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lcgov.sharepoint.com/sites/PEI-DATAANDINTELLIGENCE/Shared Documents/Background Data/Population/SAPEs/2021/"/>
    </mc:Choice>
  </mc:AlternateContent>
  <xr:revisionPtr revIDLastSave="87" documentId="8_{76EEC151-605B-410F-94D6-996E1CBF78F9}" xr6:coauthVersionLast="47" xr6:coauthVersionMax="47" xr10:uidLastSave="{C147F0E2-1DD8-46F8-92EF-81BAA4587618}"/>
  <bookViews>
    <workbookView xWindow="-110" yWindow="-110" windowWidth="19420" windowHeight="10420" tabRatio="864" firstSheet="4" activeTab="7" xr2:uid="{00000000-000D-0000-FFFF-FFFF00000000}"/>
  </bookViews>
  <sheets>
    <sheet name="Sheet1" sheetId="28" state="hidden" r:id="rId1"/>
    <sheet name="All" sheetId="25" state="hidden" r:id="rId2"/>
    <sheet name="Males" sheetId="26" state="hidden" r:id="rId3"/>
    <sheet name="Females" sheetId="27" state="hidden" r:id="rId4"/>
    <sheet name="5yr age all" sheetId="1" r:id="rId5"/>
    <sheet name="5yr age males" sheetId="14" r:id="rId6"/>
    <sheet name="5yr age females" sheetId="15" r:id="rId7"/>
    <sheet name="CB abbrv and graphs" sheetId="33" r:id="rId8"/>
    <sheet name="CB 5yr graphs" sheetId="34" r:id="rId9"/>
    <sheet name="Ward profiles" sheetId="13" r:id="rId10"/>
    <sheet name="HSC Localities" sheetId="23" r:id="rId11"/>
    <sheet name="CB and HSCP popn" sheetId="16" r:id="rId12"/>
    <sheet name="Age grp chart" sheetId="18" r:id="rId13"/>
  </sheets>
  <externalReferences>
    <externalReference r:id="rId14"/>
  </externalReferences>
  <definedNames>
    <definedName name="\0" localSheetId="1">[1]A!#REF!</definedName>
    <definedName name="\0" localSheetId="8">[1]A!#REF!</definedName>
    <definedName name="\0" localSheetId="3">[1]A!#REF!</definedName>
    <definedName name="\0" localSheetId="2">[1]A!#REF!</definedName>
    <definedName name="\0">[1]A!#REF!</definedName>
    <definedName name="\A" localSheetId="1">[1]A!#REF!</definedName>
    <definedName name="\A" localSheetId="8">[1]A!#REF!</definedName>
    <definedName name="\A" localSheetId="3">[1]A!#REF!</definedName>
    <definedName name="\A" localSheetId="2">[1]A!#REF!</definedName>
    <definedName name="\A">[1]A!#REF!</definedName>
    <definedName name="\B" localSheetId="1">[1]A!#REF!</definedName>
    <definedName name="\B" localSheetId="8">[1]A!#REF!</definedName>
    <definedName name="\B" localSheetId="3">[1]A!#REF!</definedName>
    <definedName name="\B" localSheetId="2">[1]A!#REF!</definedName>
    <definedName name="\B">[1]A!#REF!</definedName>
    <definedName name="\C" localSheetId="1">[1]A!#REF!</definedName>
    <definedName name="\C" localSheetId="8">[1]A!#REF!</definedName>
    <definedName name="\C" localSheetId="3">[1]A!#REF!</definedName>
    <definedName name="\C" localSheetId="2">[1]A!#REF!</definedName>
    <definedName name="\C">[1]A!#REF!</definedName>
    <definedName name="\D" localSheetId="1">[1]A!#REF!</definedName>
    <definedName name="\D" localSheetId="8">[1]A!#REF!</definedName>
    <definedName name="\D" localSheetId="3">[1]A!#REF!</definedName>
    <definedName name="\D" localSheetId="2">[1]A!#REF!</definedName>
    <definedName name="\D">[1]A!#REF!</definedName>
    <definedName name="\M" localSheetId="1">[1]A!#REF!</definedName>
    <definedName name="\M" localSheetId="8">[1]A!#REF!</definedName>
    <definedName name="\M" localSheetId="3">[1]A!#REF!</definedName>
    <definedName name="\M" localSheetId="2">[1]A!#REF!</definedName>
    <definedName name="\M">[1]A!#REF!</definedName>
    <definedName name="\P" localSheetId="1">[1]A!#REF!</definedName>
    <definedName name="\P" localSheetId="8">[1]A!#REF!</definedName>
    <definedName name="\P" localSheetId="3">[1]A!#REF!</definedName>
    <definedName name="\P" localSheetId="2">[1]A!#REF!</definedName>
    <definedName name="\P">[1]A!#REF!</definedName>
    <definedName name="_xlnm._FilterDatabase" localSheetId="6" hidden="1">'5yr age females'!$D$1:$D$28</definedName>
    <definedName name="_xlnm._FilterDatabase" localSheetId="1" hidden="1">All!$A$1:$A$575</definedName>
    <definedName name="_xlnm._FilterDatabase" localSheetId="3" hidden="1">Females!$D$1:$D$454</definedName>
    <definedName name="_xlnm._FilterDatabase" localSheetId="2" hidden="1">Males!$A$1:$A$6513</definedName>
    <definedName name="asfhafs" localSheetId="8">[1]A!#REF!</definedName>
    <definedName name="asfhafs">[1]A!#REF!</definedName>
    <definedName name="Board">[1]A!#REF!</definedName>
    <definedName name="data" localSheetId="3">Females!$C$10:$D$427</definedName>
    <definedName name="data" localSheetId="2">Males!$B$7:$C$424</definedName>
    <definedName name="DZList" localSheetId="1">All!$D$5:$D$421</definedName>
    <definedName name="DZList" localSheetId="8">#REF!</definedName>
    <definedName name="DZList">#REF!</definedName>
    <definedName name="ERWER" localSheetId="8">[1]A!#REF!</definedName>
    <definedName name="ERWER">[1]A!#REF!</definedName>
    <definedName name="MalesBoard">[1]A!#REF!</definedName>
    <definedName name="_xlnm.Print_Area" localSheetId="12">'Age grp chart'!$A$1:$N$36</definedName>
    <definedName name="_xlnm.Print_Titles" localSheetId="4">'5yr age all'!$A:$A,'5yr age all'!$1:$2</definedName>
    <definedName name="_xlnm.Print_Titles" localSheetId="6">'5yr age females'!$A:$A,'5yr age females'!$1:$2</definedName>
    <definedName name="_xlnm.Print_Titles" localSheetId="5">'5yr age males'!$A:$A,'5yr age males'!$1:$2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54" i="25" l="1"/>
  <c r="H454" i="25"/>
  <c r="I454" i="25"/>
  <c r="J454" i="25"/>
  <c r="K454" i="25"/>
  <c r="L454" i="25"/>
  <c r="D60" i="33" s="1" a="1"/>
  <c r="D60" i="33" s="1"/>
  <c r="M454" i="25"/>
  <c r="N454" i="25"/>
  <c r="O454" i="25"/>
  <c r="P454" i="25"/>
  <c r="Q454" i="25"/>
  <c r="R454" i="25"/>
  <c r="S454" i="25"/>
  <c r="T454" i="25"/>
  <c r="U454" i="25"/>
  <c r="V454" i="25"/>
  <c r="W454" i="25"/>
  <c r="X454" i="25"/>
  <c r="Y454" i="25"/>
  <c r="Z454" i="25"/>
  <c r="AA454" i="25"/>
  <c r="AB454" i="25"/>
  <c r="AC454" i="25"/>
  <c r="AD454" i="25"/>
  <c r="AE454" i="25"/>
  <c r="AF454" i="25"/>
  <c r="AG454" i="25"/>
  <c r="AH454" i="25"/>
  <c r="AI454" i="25"/>
  <c r="AJ454" i="25"/>
  <c r="D130" i="33" s="1" a="1"/>
  <c r="D130" i="33" s="1"/>
  <c r="AK454" i="25"/>
  <c r="AL454" i="25"/>
  <c r="AM454" i="25"/>
  <c r="AN454" i="25"/>
  <c r="AO454" i="25"/>
  <c r="AP454" i="25"/>
  <c r="AQ454" i="25"/>
  <c r="AR454" i="25"/>
  <c r="AS454" i="25"/>
  <c r="AT454" i="25"/>
  <c r="AU454" i="25"/>
  <c r="AV454" i="25"/>
  <c r="AW454" i="25"/>
  <c r="AX454" i="25"/>
  <c r="AY454" i="25"/>
  <c r="AZ454" i="25"/>
  <c r="BA454" i="25"/>
  <c r="BB454" i="25"/>
  <c r="BC454" i="25"/>
  <c r="BD454" i="25"/>
  <c r="BE454" i="25"/>
  <c r="BF454" i="25"/>
  <c r="BG454" i="25"/>
  <c r="BH454" i="25"/>
  <c r="D131" i="33" s="1" a="1"/>
  <c r="D131" i="33" s="1"/>
  <c r="BI454" i="25"/>
  <c r="BJ454" i="25"/>
  <c r="BK454" i="25"/>
  <c r="BL454" i="25"/>
  <c r="BM454" i="25"/>
  <c r="BN454" i="25"/>
  <c r="BO454" i="25"/>
  <c r="BP454" i="25"/>
  <c r="BQ454" i="25"/>
  <c r="BR454" i="25"/>
  <c r="BS454" i="25"/>
  <c r="BT454" i="25"/>
  <c r="BU454" i="25"/>
  <c r="BV454" i="25"/>
  <c r="BW454" i="25"/>
  <c r="BX454" i="25"/>
  <c r="D132" i="33" s="1" a="1"/>
  <c r="D132" i="33" s="1"/>
  <c r="BY454" i="25"/>
  <c r="BZ454" i="25"/>
  <c r="CA454" i="25"/>
  <c r="CB454" i="25"/>
  <c r="CC454" i="25"/>
  <c r="CD454" i="25"/>
  <c r="CE454" i="25"/>
  <c r="CF454" i="25"/>
  <c r="D133" i="33" s="1" a="1"/>
  <c r="D133" i="33" s="1"/>
  <c r="CG454" i="25"/>
  <c r="CH454" i="25"/>
  <c r="CI454" i="25"/>
  <c r="CJ454" i="25"/>
  <c r="CK454" i="25"/>
  <c r="CL454" i="25"/>
  <c r="CM454" i="25"/>
  <c r="CN454" i="25"/>
  <c r="D14" i="33" s="1" a="1"/>
  <c r="D14" i="33" s="1"/>
  <c r="CO454" i="25"/>
  <c r="CP454" i="25"/>
  <c r="CQ454" i="25"/>
  <c r="CR454" i="25"/>
  <c r="F454" i="25"/>
  <c r="G454" i="27"/>
  <c r="H454" i="27"/>
  <c r="I454" i="27"/>
  <c r="J454" i="27"/>
  <c r="K454" i="27"/>
  <c r="L454" i="27"/>
  <c r="C112" i="33" s="1" a="1"/>
  <c r="C112" i="33" s="1"/>
  <c r="M454" i="27"/>
  <c r="N454" i="27"/>
  <c r="O454" i="27"/>
  <c r="P454" i="27"/>
  <c r="Q454" i="27"/>
  <c r="R454" i="27"/>
  <c r="S454" i="27"/>
  <c r="T454" i="27"/>
  <c r="U454" i="27"/>
  <c r="V454" i="27"/>
  <c r="W454" i="27"/>
  <c r="X454" i="27"/>
  <c r="Y454" i="27"/>
  <c r="Z454" i="27"/>
  <c r="AA454" i="27"/>
  <c r="AB454" i="27"/>
  <c r="C129" i="33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AN454" i="27"/>
  <c r="AO454" i="27"/>
  <c r="AP454" i="27"/>
  <c r="AQ454" i="27"/>
  <c r="AR454" i="27"/>
  <c r="AS454" i="27"/>
  <c r="AT454" i="27"/>
  <c r="AU454" i="27"/>
  <c r="AV454" i="27"/>
  <c r="AW454" i="27"/>
  <c r="AX454" i="27"/>
  <c r="AY454" i="27"/>
  <c r="AZ454" i="27"/>
  <c r="BA454" i="27"/>
  <c r="BB454" i="27"/>
  <c r="BC454" i="27"/>
  <c r="BD454" i="27"/>
  <c r="BE454" i="27"/>
  <c r="BF454" i="27"/>
  <c r="BG454" i="27"/>
  <c r="BH454" i="27"/>
  <c r="C131" i="33" s="1"/>
  <c r="BI454" i="27"/>
  <c r="BJ454" i="27"/>
  <c r="BK454" i="27"/>
  <c r="BL454" i="27"/>
  <c r="BM454" i="27"/>
  <c r="BN454" i="27"/>
  <c r="BO454" i="27"/>
  <c r="BP454" i="27"/>
  <c r="BQ454" i="27"/>
  <c r="BR454" i="27"/>
  <c r="BS454" i="27"/>
  <c r="BT454" i="27"/>
  <c r="BU454" i="27"/>
  <c r="BV454" i="27"/>
  <c r="BW454" i="27"/>
  <c r="BX454" i="27"/>
  <c r="C132" i="33" s="1"/>
  <c r="BY454" i="27"/>
  <c r="BZ454" i="27"/>
  <c r="CA454" i="27"/>
  <c r="CB454" i="27"/>
  <c r="CC454" i="27"/>
  <c r="CD454" i="27"/>
  <c r="CE454" i="27"/>
  <c r="CF454" i="27"/>
  <c r="C133" i="33" s="1"/>
  <c r="CG454" i="27"/>
  <c r="CH454" i="27"/>
  <c r="CI454" i="27"/>
  <c r="CJ454" i="27"/>
  <c r="CK454" i="27"/>
  <c r="CL454" i="27"/>
  <c r="CM454" i="27"/>
  <c r="CN454" i="27"/>
  <c r="C134" i="33" s="1"/>
  <c r="CO454" i="27"/>
  <c r="CP454" i="27"/>
  <c r="CQ454" i="27"/>
  <c r="CR454" i="27"/>
  <c r="F454" i="27"/>
  <c r="G454" i="26"/>
  <c r="H454" i="26"/>
  <c r="I454" i="26"/>
  <c r="J454" i="26"/>
  <c r="K454" i="26"/>
  <c r="L454" i="26"/>
  <c r="B112" i="33" s="1" a="1"/>
  <c r="B112" i="33" s="1"/>
  <c r="M454" i="26"/>
  <c r="N454" i="26"/>
  <c r="O454" i="26"/>
  <c r="P454" i="26"/>
  <c r="Q454" i="26"/>
  <c r="R454" i="26"/>
  <c r="S454" i="26"/>
  <c r="T454" i="26"/>
  <c r="U454" i="26"/>
  <c r="V454" i="26"/>
  <c r="B129" i="33" s="1" a="1"/>
  <c r="B129" i="33" s="1"/>
  <c r="W454" i="26"/>
  <c r="X454" i="26"/>
  <c r="Y454" i="26"/>
  <c r="Z454" i="26"/>
  <c r="AA454" i="26"/>
  <c r="AB454" i="26"/>
  <c r="AC454" i="26"/>
  <c r="AD454" i="26"/>
  <c r="AE454" i="26"/>
  <c r="AF454" i="26"/>
  <c r="AG454" i="26"/>
  <c r="AH454" i="26"/>
  <c r="AI454" i="26"/>
  <c r="AJ454" i="26"/>
  <c r="B130" i="33" s="1" a="1"/>
  <c r="B130" i="33" s="1"/>
  <c r="AK454" i="26"/>
  <c r="AL454" i="26"/>
  <c r="AM454" i="26"/>
  <c r="AN454" i="26"/>
  <c r="AO454" i="26"/>
  <c r="AP454" i="26"/>
  <c r="AQ454" i="26"/>
  <c r="AR454" i="26"/>
  <c r="AS454" i="26"/>
  <c r="AT454" i="26"/>
  <c r="AU454" i="26"/>
  <c r="AV454" i="26"/>
  <c r="AW454" i="26"/>
  <c r="AX454" i="26"/>
  <c r="AY454" i="26"/>
  <c r="AZ454" i="26"/>
  <c r="BA454" i="26"/>
  <c r="BB454" i="26"/>
  <c r="BC454" i="26"/>
  <c r="BD454" i="26"/>
  <c r="BE454" i="26"/>
  <c r="BF454" i="26"/>
  <c r="BG454" i="26"/>
  <c r="BH454" i="26"/>
  <c r="BI454" i="26"/>
  <c r="BJ454" i="26"/>
  <c r="BK454" i="26"/>
  <c r="BL454" i="26"/>
  <c r="BM454" i="26"/>
  <c r="BN454" i="26"/>
  <c r="BO454" i="26"/>
  <c r="BP454" i="26"/>
  <c r="BQ454" i="26"/>
  <c r="BR454" i="26"/>
  <c r="BS454" i="26"/>
  <c r="BT454" i="26"/>
  <c r="BU454" i="26"/>
  <c r="BV454" i="26"/>
  <c r="BW454" i="26"/>
  <c r="BX454" i="26"/>
  <c r="B132" i="33" s="1" a="1"/>
  <c r="B132" i="33" s="1"/>
  <c r="BY454" i="26"/>
  <c r="BZ454" i="26"/>
  <c r="CA454" i="26"/>
  <c r="CB454" i="26"/>
  <c r="CC454" i="26"/>
  <c r="CD454" i="26"/>
  <c r="CE454" i="26"/>
  <c r="CF454" i="26"/>
  <c r="B133" i="33" s="1" a="1"/>
  <c r="B133" i="33" s="1"/>
  <c r="CG454" i="26"/>
  <c r="CH454" i="26"/>
  <c r="CI454" i="26"/>
  <c r="CJ454" i="26"/>
  <c r="CK454" i="26"/>
  <c r="CL454" i="26"/>
  <c r="CM454" i="26"/>
  <c r="CN454" i="26"/>
  <c r="B134" i="33" s="1" a="1"/>
  <c r="B134" i="33" s="1"/>
  <c r="CO454" i="26"/>
  <c r="CP454" i="26"/>
  <c r="CQ454" i="26"/>
  <c r="CR454" i="26"/>
  <c r="F454" i="26"/>
  <c r="B127" i="33" a="1"/>
  <c r="B127" i="33" s="1"/>
  <c r="C127" i="33"/>
  <c r="D127" i="33" a="1"/>
  <c r="D127" i="33" s="1"/>
  <c r="D129" i="33" a="1"/>
  <c r="D129" i="33" s="1"/>
  <c r="C130" i="33"/>
  <c r="B131" i="33" a="1"/>
  <c r="B131" i="33" s="1"/>
  <c r="D134" i="33" a="1"/>
  <c r="D134" i="33" s="1"/>
  <c r="K189" i="33"/>
  <c r="K183" i="33"/>
  <c r="K177" i="33"/>
  <c r="K171" i="33"/>
  <c r="K166" i="33"/>
  <c r="K160" i="33"/>
  <c r="K153" i="33"/>
  <c r="K147" i="33"/>
  <c r="K141" i="33"/>
  <c r="D118" i="33" a="1"/>
  <c r="D118" i="33" s="1"/>
  <c r="C118" i="33" a="1"/>
  <c r="C118" i="33" s="1"/>
  <c r="B118" i="33" a="1"/>
  <c r="B118" i="33" s="1"/>
  <c r="D117" i="33" a="1"/>
  <c r="D117" i="33" s="1"/>
  <c r="C117" i="33" a="1"/>
  <c r="C117" i="33" s="1"/>
  <c r="B117" i="33" a="1"/>
  <c r="B117" i="33" s="1"/>
  <c r="D116" i="33" a="1"/>
  <c r="D116" i="33" s="1"/>
  <c r="C116" i="33" a="1"/>
  <c r="C116" i="33" s="1"/>
  <c r="B116" i="33" a="1"/>
  <c r="B116" i="33" s="1"/>
  <c r="G116" i="33" s="1"/>
  <c r="D115" i="33" a="1"/>
  <c r="D115" i="33" s="1"/>
  <c r="C115" i="33" a="1"/>
  <c r="C115" i="33" s="1"/>
  <c r="H115" i="33" s="1"/>
  <c r="B115" i="33" a="1"/>
  <c r="B115" i="33" s="1"/>
  <c r="D114" i="33" a="1"/>
  <c r="D114" i="33" s="1"/>
  <c r="C114" i="33" a="1"/>
  <c r="C114" i="33" s="1"/>
  <c r="H114" i="33" s="1"/>
  <c r="B114" i="33" a="1"/>
  <c r="B114" i="33" s="1"/>
  <c r="D113" i="33" a="1"/>
  <c r="D113" i="33" s="1"/>
  <c r="C113" i="33" a="1"/>
  <c r="C113" i="33" s="1"/>
  <c r="B113" i="33" a="1"/>
  <c r="B113" i="33" s="1"/>
  <c r="D112" i="33" a="1"/>
  <c r="D112" i="33" s="1"/>
  <c r="D111" i="33" a="1"/>
  <c r="D111" i="33" s="1"/>
  <c r="C111" i="33" a="1"/>
  <c r="C111" i="33" s="1"/>
  <c r="B111" i="33" a="1"/>
  <c r="B111" i="33" s="1"/>
  <c r="D105" i="33" a="1"/>
  <c r="D105" i="33" s="1"/>
  <c r="I105" i="33" s="1"/>
  <c r="C105" i="33" a="1"/>
  <c r="C105" i="33" s="1"/>
  <c r="H105" i="33" s="1"/>
  <c r="B105" i="33" a="1"/>
  <c r="B105" i="33" s="1"/>
  <c r="D104" i="33" a="1"/>
  <c r="D104" i="33" s="1"/>
  <c r="C104" i="33" a="1"/>
  <c r="C104" i="33" s="1"/>
  <c r="B104" i="33" a="1"/>
  <c r="B104" i="33" s="1"/>
  <c r="D103" i="33" a="1"/>
  <c r="D103" i="33" s="1"/>
  <c r="C103" i="33" a="1"/>
  <c r="C103" i="33" s="1"/>
  <c r="B103" i="33" a="1"/>
  <c r="B103" i="33" s="1"/>
  <c r="D102" i="33" a="1"/>
  <c r="D102" i="33" s="1"/>
  <c r="C102" i="33" a="1"/>
  <c r="C102" i="33" s="1"/>
  <c r="B102" i="33" a="1"/>
  <c r="B102" i="33" s="1"/>
  <c r="D101" i="33" a="1"/>
  <c r="D101" i="33" s="1"/>
  <c r="C101" i="33" a="1"/>
  <c r="C101" i="33" s="1"/>
  <c r="B101" i="33" a="1"/>
  <c r="B101" i="33" s="1"/>
  <c r="G101" i="33" s="1"/>
  <c r="D100" i="33" a="1"/>
  <c r="D100" i="33" s="1"/>
  <c r="C100" i="33" a="1"/>
  <c r="C100" i="33" s="1"/>
  <c r="B100" i="33" a="1"/>
  <c r="B100" i="33" s="1"/>
  <c r="B182" i="33" s="1"/>
  <c r="D99" i="33" a="1"/>
  <c r="D99" i="33" s="1"/>
  <c r="D98" i="33" a="1"/>
  <c r="D98" i="33" s="1"/>
  <c r="C98" i="33" a="1"/>
  <c r="C98" i="33" s="1"/>
  <c r="B98" i="33" a="1"/>
  <c r="B98" i="33" s="1"/>
  <c r="G98" i="33" s="1"/>
  <c r="D92" i="33" a="1"/>
  <c r="D92" i="33" s="1"/>
  <c r="C92" i="33" a="1"/>
  <c r="C92" i="33" s="1"/>
  <c r="B92" i="33" a="1"/>
  <c r="B92" i="33" s="1"/>
  <c r="D91" i="33" a="1"/>
  <c r="D91" i="33" s="1"/>
  <c r="C91" i="33" a="1"/>
  <c r="C91" i="33" s="1"/>
  <c r="B91" i="33" a="1"/>
  <c r="B91" i="33" s="1"/>
  <c r="D90" i="33" a="1"/>
  <c r="D90" i="33" s="1"/>
  <c r="C90" i="33" a="1"/>
  <c r="C90" i="33" s="1"/>
  <c r="B90" i="33" a="1"/>
  <c r="B90" i="33" s="1"/>
  <c r="D89" i="33" a="1"/>
  <c r="D89" i="33" s="1"/>
  <c r="C89" i="33" a="1"/>
  <c r="C89" i="33" s="1"/>
  <c r="B89" i="33" a="1"/>
  <c r="B89" i="33" s="1"/>
  <c r="G89" i="33" s="1"/>
  <c r="D88" i="33" a="1"/>
  <c r="D88" i="33" s="1"/>
  <c r="C88" i="33" a="1"/>
  <c r="C88" i="33" s="1"/>
  <c r="B88" i="33" a="1"/>
  <c r="B88" i="33" s="1"/>
  <c r="G88" i="33" s="1"/>
  <c r="D87" i="33" a="1"/>
  <c r="D87" i="33" s="1"/>
  <c r="C87" i="33" a="1"/>
  <c r="C87" i="33" s="1"/>
  <c r="B87" i="33" a="1"/>
  <c r="B87" i="33" s="1"/>
  <c r="D86" i="33" a="1"/>
  <c r="D86" i="33" s="1"/>
  <c r="B86" i="33" a="1"/>
  <c r="B86" i="33" s="1"/>
  <c r="D85" i="33" a="1"/>
  <c r="D85" i="33" s="1"/>
  <c r="C85" i="33" a="1"/>
  <c r="C85" i="33" s="1"/>
  <c r="B85" i="33" a="1"/>
  <c r="B85" i="33" s="1"/>
  <c r="C75" i="33" a="1"/>
  <c r="C75" i="33" s="1"/>
  <c r="D79" i="33" a="1"/>
  <c r="D79" i="33" s="1"/>
  <c r="D78" i="33" a="1"/>
  <c r="D78" i="33" s="1"/>
  <c r="D77" i="33" a="1"/>
  <c r="D77" i="33" s="1"/>
  <c r="I77" i="33" s="1"/>
  <c r="D76" i="33" a="1"/>
  <c r="D76" i="33" s="1"/>
  <c r="D75" i="33" a="1"/>
  <c r="D75" i="33" s="1"/>
  <c r="D74" i="33" a="1"/>
  <c r="D74" i="33" s="1"/>
  <c r="D73" i="33" a="1"/>
  <c r="D73" i="33" s="1"/>
  <c r="I73" i="33" s="1"/>
  <c r="D72" i="33" a="1"/>
  <c r="D72" i="33" s="1"/>
  <c r="C79" i="33" a="1"/>
  <c r="C79" i="33" s="1"/>
  <c r="H79" i="33" s="1"/>
  <c r="C78" i="33" a="1"/>
  <c r="C78" i="33" s="1"/>
  <c r="C77" i="33" a="1"/>
  <c r="C77" i="33" s="1"/>
  <c r="C76" i="33" a="1"/>
  <c r="C76" i="33" s="1"/>
  <c r="C74" i="33" a="1"/>
  <c r="C74" i="33" s="1"/>
  <c r="C72" i="33" a="1"/>
  <c r="C72" i="33" s="1"/>
  <c r="B79" i="33" a="1"/>
  <c r="B79" i="33" s="1"/>
  <c r="B78" i="33" a="1"/>
  <c r="B78" i="33" s="1"/>
  <c r="B77" i="33" a="1"/>
  <c r="B77" i="33" s="1"/>
  <c r="B76" i="33" a="1"/>
  <c r="B76" i="33" s="1"/>
  <c r="B75" i="33" a="1"/>
  <c r="B75" i="33" s="1"/>
  <c r="B74" i="33" a="1"/>
  <c r="B74" i="33" s="1"/>
  <c r="B72" i="33" a="1"/>
  <c r="B72" i="33" s="1"/>
  <c r="D66" i="33" a="1"/>
  <c r="D66" i="33" s="1"/>
  <c r="D65" i="33" a="1"/>
  <c r="D65" i="33" s="1"/>
  <c r="D64" i="33" a="1"/>
  <c r="D64" i="33" s="1"/>
  <c r="D63" i="33" a="1"/>
  <c r="D63" i="33" s="1"/>
  <c r="I63" i="33" s="1"/>
  <c r="D62" i="33" a="1"/>
  <c r="D62" i="33" s="1"/>
  <c r="D61" i="33" a="1"/>
  <c r="D61" i="33" s="1"/>
  <c r="D59" i="33" a="1"/>
  <c r="D59" i="33" s="1"/>
  <c r="C66" i="33" a="1"/>
  <c r="C66" i="33" s="1"/>
  <c r="C65" i="33" a="1"/>
  <c r="C65" i="33" s="1"/>
  <c r="C64" i="33" a="1"/>
  <c r="C64" i="33" s="1"/>
  <c r="C63" i="33" a="1"/>
  <c r="C63" i="33" s="1"/>
  <c r="H63" i="33" s="1"/>
  <c r="C62" i="33" a="1"/>
  <c r="C62" i="33" s="1"/>
  <c r="C61" i="33" a="1"/>
  <c r="C61" i="33" s="1"/>
  <c r="C60" i="33" a="1"/>
  <c r="C60" i="33" s="1"/>
  <c r="C59" i="33" a="1"/>
  <c r="C59" i="33" s="1"/>
  <c r="B66" i="33" a="1"/>
  <c r="B66" i="33" s="1"/>
  <c r="B65" i="33" a="1"/>
  <c r="B65" i="33" s="1"/>
  <c r="B64" i="33" a="1"/>
  <c r="B64" i="33" s="1"/>
  <c r="B63" i="33" a="1"/>
  <c r="B63" i="33" s="1"/>
  <c r="B62" i="33" a="1"/>
  <c r="B62" i="33" s="1"/>
  <c r="B61" i="33" a="1"/>
  <c r="B61" i="33" s="1"/>
  <c r="B60" i="33" a="1"/>
  <c r="B60" i="33" s="1"/>
  <c r="B59" i="33" a="1"/>
  <c r="B59" i="33" s="1"/>
  <c r="D52" i="33" a="1"/>
  <c r="D52" i="33" s="1"/>
  <c r="D53" i="33" a="1"/>
  <c r="D53" i="33" s="1"/>
  <c r="D51" i="33" a="1"/>
  <c r="D51" i="33" s="1"/>
  <c r="D50" i="33" a="1"/>
  <c r="D50" i="33" s="1"/>
  <c r="D49" i="33" a="1"/>
  <c r="D49" i="33" s="1"/>
  <c r="D48" i="33" a="1"/>
  <c r="D48" i="33" s="1"/>
  <c r="D46" i="33" a="1"/>
  <c r="D46" i="33" s="1"/>
  <c r="C53" i="33" a="1"/>
  <c r="C53" i="33" s="1"/>
  <c r="C52" i="33" a="1"/>
  <c r="C52" i="33" s="1"/>
  <c r="C51" i="33" a="1"/>
  <c r="C51" i="33" s="1"/>
  <c r="C50" i="33" a="1"/>
  <c r="C50" i="33" s="1"/>
  <c r="C49" i="33" a="1"/>
  <c r="C49" i="33" s="1"/>
  <c r="C48" i="33" a="1"/>
  <c r="C48" i="33" s="1"/>
  <c r="C47" i="33" a="1"/>
  <c r="C47" i="33" s="1"/>
  <c r="C46" i="33" a="1"/>
  <c r="C46" i="33" s="1"/>
  <c r="B53" i="33" a="1"/>
  <c r="B53" i="33" s="1"/>
  <c r="G53" i="33" s="1"/>
  <c r="B52" i="33" a="1"/>
  <c r="B52" i="33" s="1"/>
  <c r="B51" i="33" a="1"/>
  <c r="B51" i="33" s="1"/>
  <c r="B50" i="33" a="1"/>
  <c r="B50" i="33" s="1"/>
  <c r="B49" i="33" a="1"/>
  <c r="B49" i="33" s="1"/>
  <c r="B48" i="33" a="1"/>
  <c r="B48" i="33" s="1"/>
  <c r="B47" i="33" a="1"/>
  <c r="B47" i="33" s="1"/>
  <c r="B46" i="33" a="1"/>
  <c r="B46" i="33" s="1"/>
  <c r="D40" i="33" a="1"/>
  <c r="D40" i="33" s="1"/>
  <c r="D39" i="33" a="1"/>
  <c r="D39" i="33" s="1"/>
  <c r="D38" i="33" a="1"/>
  <c r="D38" i="33" s="1"/>
  <c r="D37" i="33" a="1"/>
  <c r="D37" i="33" s="1"/>
  <c r="I37" i="33" s="1"/>
  <c r="D36" i="33" a="1"/>
  <c r="D36" i="33" s="1"/>
  <c r="D35" i="33" a="1"/>
  <c r="D35" i="33" s="1"/>
  <c r="D34" i="33" a="1"/>
  <c r="D34" i="33" s="1"/>
  <c r="D33" i="33" a="1"/>
  <c r="D33" i="33" s="1"/>
  <c r="C40" i="33" a="1"/>
  <c r="C40" i="33" s="1"/>
  <c r="H40" i="33" s="1"/>
  <c r="C39" i="33" a="1"/>
  <c r="C39" i="33" s="1"/>
  <c r="C38" i="33" a="1"/>
  <c r="C38" i="33" s="1"/>
  <c r="C37" i="33" a="1"/>
  <c r="C37" i="33" s="1"/>
  <c r="C36" i="33" a="1"/>
  <c r="C36" i="33" s="1"/>
  <c r="C35" i="33" a="1"/>
  <c r="C35" i="33" s="1"/>
  <c r="C34" i="33" a="1"/>
  <c r="C34" i="33" s="1"/>
  <c r="C33" i="33" a="1"/>
  <c r="C33" i="33" s="1"/>
  <c r="B40" i="33" a="1"/>
  <c r="B40" i="33" s="1"/>
  <c r="G40" i="33" s="1"/>
  <c r="B39" i="33" a="1"/>
  <c r="B39" i="33" s="1"/>
  <c r="B38" i="33" a="1"/>
  <c r="B38" i="33" s="1"/>
  <c r="B37" i="33" a="1"/>
  <c r="B37" i="33" s="1"/>
  <c r="B36" i="33" a="1"/>
  <c r="B36" i="33" s="1"/>
  <c r="B35" i="33" a="1"/>
  <c r="B35" i="33" s="1"/>
  <c r="G35" i="33" s="1"/>
  <c r="B34" i="33" a="1"/>
  <c r="B34" i="33" s="1"/>
  <c r="B33" i="33" a="1"/>
  <c r="B33" i="33" s="1"/>
  <c r="D27" i="33" a="1"/>
  <c r="D27" i="33" s="1"/>
  <c r="D26" i="33" a="1"/>
  <c r="D26" i="33" s="1"/>
  <c r="I26" i="33" s="1"/>
  <c r="D25" i="33" a="1"/>
  <c r="D25" i="33" s="1"/>
  <c r="D24" i="33" a="1"/>
  <c r="D24" i="33" s="1"/>
  <c r="D23" i="33" a="1"/>
  <c r="D23" i="33" s="1"/>
  <c r="D22" i="33" a="1"/>
  <c r="D22" i="33" s="1"/>
  <c r="C27" i="33" a="1"/>
  <c r="C27" i="33" s="1"/>
  <c r="H27" i="33" s="1"/>
  <c r="C26" i="33" a="1"/>
  <c r="C26" i="33" s="1"/>
  <c r="H26" i="33" s="1"/>
  <c r="C25" i="33" a="1"/>
  <c r="C25" i="33" s="1"/>
  <c r="C24" i="33" a="1"/>
  <c r="C24" i="33" s="1"/>
  <c r="C23" i="33" a="1"/>
  <c r="C23" i="33" s="1"/>
  <c r="C22" i="33" a="1"/>
  <c r="C22" i="33" s="1"/>
  <c r="B27" i="33" a="1"/>
  <c r="B27" i="33" s="1"/>
  <c r="B26" i="33" a="1"/>
  <c r="B26" i="33" s="1"/>
  <c r="B25" i="33" a="1"/>
  <c r="B25" i="33" s="1"/>
  <c r="B24" i="33" a="1"/>
  <c r="B24" i="33" s="1"/>
  <c r="B23" i="33" a="1"/>
  <c r="B23" i="33" s="1"/>
  <c r="B22" i="33" a="1"/>
  <c r="B22" i="33" s="1"/>
  <c r="D20" i="33" a="1"/>
  <c r="D20" i="33" s="1"/>
  <c r="C20" i="33" a="1"/>
  <c r="C20" i="33" s="1"/>
  <c r="B20" i="33" a="1"/>
  <c r="B20" i="33" s="1"/>
  <c r="D7" i="33" a="1"/>
  <c r="D7" i="33" s="1"/>
  <c r="I7" i="33" s="1"/>
  <c r="C7" i="33" a="1"/>
  <c r="C7" i="33" s="1"/>
  <c r="B7" i="33" a="1"/>
  <c r="B7" i="33" s="1"/>
  <c r="G7" i="33" s="1"/>
  <c r="E8" i="15" a="1"/>
  <c r="E8" i="15" s="1"/>
  <c r="F8" i="15" a="1"/>
  <c r="F8" i="15" s="1"/>
  <c r="G8" i="15" a="1"/>
  <c r="G8" i="15" s="1"/>
  <c r="H8" i="15" a="1"/>
  <c r="H8" i="15" s="1"/>
  <c r="I8" i="15" a="1"/>
  <c r="I8" i="15" s="1"/>
  <c r="J8" i="15" a="1"/>
  <c r="J8" i="15" s="1"/>
  <c r="K8" i="15" a="1"/>
  <c r="K8" i="15" s="1"/>
  <c r="L8" i="15" a="1"/>
  <c r="L8" i="15" s="1"/>
  <c r="M8" i="15" a="1"/>
  <c r="M8" i="15" s="1"/>
  <c r="N8" i="15" a="1"/>
  <c r="N8" i="15" s="1"/>
  <c r="O8" i="15" a="1"/>
  <c r="O8" i="15" s="1"/>
  <c r="P8" i="15" a="1"/>
  <c r="P8" i="15" s="1"/>
  <c r="H20" i="13" s="1"/>
  <c r="Q8" i="15" a="1"/>
  <c r="Q8" i="15" s="1"/>
  <c r="R8" i="15" a="1"/>
  <c r="R8" i="15" s="1"/>
  <c r="S8" i="15" a="1"/>
  <c r="S8" i="15"/>
  <c r="T8" i="15" a="1"/>
  <c r="T8" i="15"/>
  <c r="U8" i="15" a="1"/>
  <c r="U8" i="15" s="1"/>
  <c r="V8" i="15" a="1"/>
  <c r="V8" i="15" s="1"/>
  <c r="W8" i="15" a="1"/>
  <c r="W8" i="15" s="1"/>
  <c r="E9" i="15" a="1"/>
  <c r="E9" i="15" s="1"/>
  <c r="F9" i="15" a="1"/>
  <c r="F9" i="15" s="1"/>
  <c r="G9" i="15" a="1"/>
  <c r="G9" i="15" s="1"/>
  <c r="H9" i="15" a="1"/>
  <c r="H9" i="15" s="1"/>
  <c r="I9" i="15" a="1"/>
  <c r="I9" i="15" s="1"/>
  <c r="J9" i="15" a="1"/>
  <c r="J9" i="15" s="1"/>
  <c r="K9" i="15" a="1"/>
  <c r="K9" i="15" s="1"/>
  <c r="L9" i="15" a="1"/>
  <c r="L9" i="15"/>
  <c r="M9" i="15" a="1"/>
  <c r="M9" i="15" s="1"/>
  <c r="N9" i="15" a="1"/>
  <c r="N9" i="15" s="1"/>
  <c r="O9" i="15" a="1"/>
  <c r="O9" i="15" s="1"/>
  <c r="P9" i="15" a="1"/>
  <c r="P9" i="15" s="1"/>
  <c r="Q9" i="15" a="1"/>
  <c r="Q9" i="15"/>
  <c r="R9" i="15" a="1"/>
  <c r="R9" i="15" s="1"/>
  <c r="S9" i="15" a="1"/>
  <c r="S9" i="15" s="1"/>
  <c r="T9" i="15" a="1"/>
  <c r="T9" i="15" s="1"/>
  <c r="U9" i="15" a="1"/>
  <c r="U9" i="15" s="1"/>
  <c r="C51" i="13" s="1"/>
  <c r="V9" i="15" a="1"/>
  <c r="V9" i="15" s="1"/>
  <c r="W9" i="15" a="1"/>
  <c r="W9" i="15" s="1"/>
  <c r="E10" i="15" a="1"/>
  <c r="E10" i="15" s="1"/>
  <c r="F10" i="15" a="1"/>
  <c r="F10" i="15" s="1"/>
  <c r="G10" i="15" a="1"/>
  <c r="G10" i="15" s="1"/>
  <c r="H10" i="15" a="1"/>
  <c r="H10" i="15" s="1"/>
  <c r="I10" i="15" a="1"/>
  <c r="I10" i="15"/>
  <c r="J10" i="15" a="1"/>
  <c r="J10" i="15" s="1"/>
  <c r="K10" i="15" a="1"/>
  <c r="K10" i="15" s="1"/>
  <c r="L10" i="15" a="1"/>
  <c r="L10" i="15" s="1"/>
  <c r="M10" i="15" a="1"/>
  <c r="M10" i="15" s="1"/>
  <c r="N10" i="15" a="1"/>
  <c r="N10" i="15" s="1"/>
  <c r="O10" i="15" a="1"/>
  <c r="O10" i="15" s="1"/>
  <c r="P10" i="15" a="1"/>
  <c r="P10" i="15" s="1"/>
  <c r="H46" i="13" s="1"/>
  <c r="Q10" i="15" a="1"/>
  <c r="Q10" i="15" s="1"/>
  <c r="H47" i="13" s="1"/>
  <c r="R10" i="15" a="1"/>
  <c r="R10" i="15" s="1"/>
  <c r="S10" i="15" a="1"/>
  <c r="S10" i="15" s="1"/>
  <c r="T10" i="15" a="1"/>
  <c r="T10" i="15" s="1"/>
  <c r="U10" i="15" a="1"/>
  <c r="U10" i="15" s="1"/>
  <c r="V10" i="15" a="1"/>
  <c r="V10" i="15" s="1"/>
  <c r="W10" i="15" a="1"/>
  <c r="W10" i="15" s="1"/>
  <c r="E11" i="15" a="1"/>
  <c r="E11" i="15" s="1"/>
  <c r="F11" i="15" a="1"/>
  <c r="F11" i="15" s="1"/>
  <c r="G11" i="15" a="1"/>
  <c r="G11" i="15" s="1"/>
  <c r="H11" i="15" a="1"/>
  <c r="H11" i="15" s="1"/>
  <c r="I11" i="15" a="1"/>
  <c r="I11" i="15" s="1"/>
  <c r="J11" i="15" a="1"/>
  <c r="J11" i="15" s="1"/>
  <c r="K11" i="15" a="1"/>
  <c r="K11" i="15"/>
  <c r="L11" i="15" a="1"/>
  <c r="L11" i="15" s="1"/>
  <c r="M11" i="15" a="1"/>
  <c r="M11" i="15" s="1"/>
  <c r="N11" i="15" a="1"/>
  <c r="N11" i="15" s="1"/>
  <c r="O11" i="15" a="1"/>
  <c r="O11" i="15" s="1"/>
  <c r="P11" i="15" a="1"/>
  <c r="P11" i="15" s="1"/>
  <c r="Q11" i="15" a="1"/>
  <c r="Q11" i="15" s="1"/>
  <c r="R11" i="15" a="1"/>
  <c r="R11" i="15" s="1"/>
  <c r="S11" i="15" a="1"/>
  <c r="S11" i="15" s="1"/>
  <c r="C75" i="13" s="1"/>
  <c r="T11" i="15" a="1"/>
  <c r="T11" i="15" s="1"/>
  <c r="U11" i="15" a="1"/>
  <c r="U11" i="15" s="1"/>
  <c r="V11" i="15" a="1"/>
  <c r="V11" i="15" s="1"/>
  <c r="C78" i="13" s="1"/>
  <c r="W11" i="15" a="1"/>
  <c r="W11" i="15" s="1"/>
  <c r="E12" i="15" a="1"/>
  <c r="E12" i="15" s="1"/>
  <c r="F12" i="15" a="1"/>
  <c r="F12" i="15" s="1"/>
  <c r="G12" i="15" a="1"/>
  <c r="G12" i="15" s="1"/>
  <c r="H12" i="15" a="1"/>
  <c r="H12" i="15" s="1"/>
  <c r="I12" i="15" a="1"/>
  <c r="I12" i="15" s="1"/>
  <c r="J12" i="15" a="1"/>
  <c r="J12" i="15" s="1"/>
  <c r="K12" i="15" a="1"/>
  <c r="K12" i="15" s="1"/>
  <c r="H67" i="13" s="1"/>
  <c r="L12" i="15" a="1"/>
  <c r="L12" i="15" s="1"/>
  <c r="H68" i="13" s="1"/>
  <c r="M12" i="15" a="1"/>
  <c r="M12" i="15" s="1"/>
  <c r="N12" i="15" a="1"/>
  <c r="N12" i="15" s="1"/>
  <c r="O12" i="15" a="1"/>
  <c r="O12" i="15" s="1"/>
  <c r="H71" i="13" s="1"/>
  <c r="P12" i="15" a="1"/>
  <c r="P12" i="15" s="1"/>
  <c r="Q12" i="15" a="1"/>
  <c r="Q12" i="15" s="1"/>
  <c r="R12" i="15" a="1"/>
  <c r="R12" i="15" s="1"/>
  <c r="S12" i="15" a="1"/>
  <c r="S12" i="15" s="1"/>
  <c r="T12" i="15" a="1"/>
  <c r="T12" i="15" s="1"/>
  <c r="H76" i="13" s="1"/>
  <c r="U12" i="15" a="1"/>
  <c r="U12" i="15" s="1"/>
  <c r="V12" i="15" a="1"/>
  <c r="V12" i="15" s="1"/>
  <c r="W12" i="15" a="1"/>
  <c r="W12" i="15" s="1"/>
  <c r="H79" i="13" s="1"/>
  <c r="E13" i="15" a="1"/>
  <c r="E13" i="15" s="1"/>
  <c r="F13" i="15" a="1"/>
  <c r="F13" i="15" s="1"/>
  <c r="G13" i="15" a="1"/>
  <c r="G13" i="15" s="1"/>
  <c r="H13" i="15" a="1"/>
  <c r="H13" i="15" s="1"/>
  <c r="I13" i="15" a="1"/>
  <c r="I13" i="15" s="1"/>
  <c r="J13" i="15" a="1"/>
  <c r="J13" i="15" s="1"/>
  <c r="K13" i="15" a="1"/>
  <c r="K13" i="15" s="1"/>
  <c r="L13" i="15" a="1"/>
  <c r="L13" i="15" s="1"/>
  <c r="M13" i="15" a="1"/>
  <c r="M13" i="15" s="1"/>
  <c r="C95" i="13" s="1"/>
  <c r="N13" i="15" a="1"/>
  <c r="N13" i="15" s="1"/>
  <c r="O13" i="15" a="1"/>
  <c r="O13" i="15" s="1"/>
  <c r="P13" i="15" a="1"/>
  <c r="P13" i="15"/>
  <c r="Q13" i="15" a="1"/>
  <c r="Q13" i="15" s="1"/>
  <c r="R13" i="15" a="1"/>
  <c r="R13" i="15" s="1"/>
  <c r="S13" i="15" a="1"/>
  <c r="S13" i="15" s="1"/>
  <c r="T13" i="15" a="1"/>
  <c r="T13" i="15" s="1"/>
  <c r="C102" i="13" s="1"/>
  <c r="U13" i="15" a="1"/>
  <c r="U13" i="15" s="1"/>
  <c r="V13" i="15" a="1"/>
  <c r="V13" i="15" s="1"/>
  <c r="W13" i="15" a="1"/>
  <c r="W13" i="15" s="1"/>
  <c r="C105" i="13" s="1"/>
  <c r="E14" i="15" a="1"/>
  <c r="E14" i="15" s="1"/>
  <c r="F14" i="15" a="1"/>
  <c r="F14" i="15" s="1"/>
  <c r="G14" i="15" a="1"/>
  <c r="G14" i="15" s="1"/>
  <c r="H14" i="15" a="1"/>
  <c r="H14" i="15" s="1"/>
  <c r="I14" i="15" a="1"/>
  <c r="I14" i="15" s="1"/>
  <c r="J14" i="15" a="1"/>
  <c r="J14" i="15" s="1"/>
  <c r="K14" i="15" a="1"/>
  <c r="K14" i="15" s="1"/>
  <c r="L14" i="15" a="1"/>
  <c r="L14" i="15" s="1"/>
  <c r="M14" i="15" a="1"/>
  <c r="M14" i="15" s="1"/>
  <c r="N14" i="15" a="1"/>
  <c r="N14" i="15" s="1"/>
  <c r="O14" i="15" a="1"/>
  <c r="O14" i="15" s="1"/>
  <c r="P14" i="15" a="1"/>
  <c r="P14" i="15" s="1"/>
  <c r="Q14" i="15" a="1"/>
  <c r="Q14" i="15" s="1"/>
  <c r="R14" i="15" a="1"/>
  <c r="R14" i="15"/>
  <c r="S14" i="15" a="1"/>
  <c r="S14" i="15" s="1"/>
  <c r="T14" i="15" a="1"/>
  <c r="T14" i="15" s="1"/>
  <c r="U14" i="15" a="1"/>
  <c r="U14" i="15" s="1"/>
  <c r="V14" i="15" a="1"/>
  <c r="V14" i="15" s="1"/>
  <c r="W14" i="15" a="1"/>
  <c r="W14" i="15" s="1"/>
  <c r="E15" i="15" a="1"/>
  <c r="E15" i="15" s="1"/>
  <c r="F15" i="15" a="1"/>
  <c r="F15" i="15" s="1"/>
  <c r="G15" i="15" a="1"/>
  <c r="G15" i="15" s="1"/>
  <c r="H15" i="15" a="1"/>
  <c r="H15" i="15" s="1"/>
  <c r="I15" i="15" a="1"/>
  <c r="I15" i="15" s="1"/>
  <c r="J15" i="15" a="1"/>
  <c r="J15" i="15" s="1"/>
  <c r="K15" i="15" a="1"/>
  <c r="K15" i="15" s="1"/>
  <c r="L15" i="15" a="1"/>
  <c r="L15" i="15" s="1"/>
  <c r="M15" i="15" a="1"/>
  <c r="M15" i="15" s="1"/>
  <c r="N15" i="15" a="1"/>
  <c r="N15" i="15" s="1"/>
  <c r="O15" i="15" a="1"/>
  <c r="O15" i="15" s="1"/>
  <c r="P15" i="15" a="1"/>
  <c r="P15" i="15" s="1"/>
  <c r="Q15" i="15" a="1"/>
  <c r="Q15" i="15" s="1"/>
  <c r="R15" i="15" a="1"/>
  <c r="R15" i="15" s="1"/>
  <c r="S15" i="15" a="1"/>
  <c r="S15" i="15" s="1"/>
  <c r="T15" i="15" a="1"/>
  <c r="T15" i="15" s="1"/>
  <c r="U15" i="15" a="1"/>
  <c r="U15" i="15" s="1"/>
  <c r="V15" i="15" a="1"/>
  <c r="V15" i="15" s="1"/>
  <c r="W15" i="15" a="1"/>
  <c r="W15" i="15" s="1"/>
  <c r="E16" i="15" a="1"/>
  <c r="E16" i="15" s="1"/>
  <c r="F16" i="15" a="1"/>
  <c r="F16" i="15" s="1"/>
  <c r="G16" i="15" a="1"/>
  <c r="G16" i="15" s="1"/>
  <c r="D58" i="18" s="1"/>
  <c r="H16" i="15" a="1"/>
  <c r="H16" i="15" s="1"/>
  <c r="I16" i="15" a="1"/>
  <c r="I16" i="15" s="1"/>
  <c r="J16" i="15" a="1"/>
  <c r="J16" i="15" s="1"/>
  <c r="K16" i="15" a="1"/>
  <c r="K16" i="15" s="1"/>
  <c r="L16" i="15" a="1"/>
  <c r="L16" i="15" s="1"/>
  <c r="M16" i="15" a="1"/>
  <c r="M16" i="15" s="1"/>
  <c r="N16" i="15" a="1"/>
  <c r="N16" i="15" s="1"/>
  <c r="O16" i="15" a="1"/>
  <c r="O16" i="15" s="1"/>
  <c r="P16" i="15" a="1"/>
  <c r="P16" i="15" s="1"/>
  <c r="Q16" i="15" a="1"/>
  <c r="Q16" i="15" s="1"/>
  <c r="R16" i="15" a="1"/>
  <c r="R16" i="15" s="1"/>
  <c r="S16" i="15" a="1"/>
  <c r="S16" i="15" s="1"/>
  <c r="T16" i="15" a="1"/>
  <c r="T16" i="15" s="1"/>
  <c r="U16" i="15" a="1"/>
  <c r="U16" i="15" s="1"/>
  <c r="V16" i="15" a="1"/>
  <c r="V16" i="15" s="1"/>
  <c r="W16" i="15" a="1"/>
  <c r="W16" i="15"/>
  <c r="E17" i="15" a="1"/>
  <c r="E17" i="15" s="1"/>
  <c r="F17" i="15" a="1"/>
  <c r="F17" i="15" s="1"/>
  <c r="G17" i="15" a="1"/>
  <c r="G17" i="15" s="1"/>
  <c r="H17" i="15" a="1"/>
  <c r="H17" i="15" s="1"/>
  <c r="I17" i="15" a="1"/>
  <c r="I17" i="15" s="1"/>
  <c r="J17" i="15" a="1"/>
  <c r="J17" i="15" s="1"/>
  <c r="K17" i="15" a="1"/>
  <c r="K17" i="15" s="1"/>
  <c r="L17" i="15" a="1"/>
  <c r="L17" i="15" s="1"/>
  <c r="H146" i="13" s="1"/>
  <c r="M17" i="15" a="1"/>
  <c r="M17" i="15" s="1"/>
  <c r="N17" i="15" a="1"/>
  <c r="N17" i="15" s="1"/>
  <c r="O17" i="15" a="1"/>
  <c r="O17" i="15" s="1"/>
  <c r="P17" i="15" a="1"/>
  <c r="P17" i="15" s="1"/>
  <c r="Q17" i="15" a="1"/>
  <c r="Q17" i="15" s="1"/>
  <c r="H151" i="13" s="1"/>
  <c r="R17" i="15" a="1"/>
  <c r="R17" i="15" s="1"/>
  <c r="S17" i="15" a="1"/>
  <c r="S17" i="15" s="1"/>
  <c r="T17" i="15" a="1"/>
  <c r="T17" i="15" s="1"/>
  <c r="U17" i="15" a="1"/>
  <c r="U17" i="15" s="1"/>
  <c r="V17" i="15" a="1"/>
  <c r="V17" i="15" s="1"/>
  <c r="W17" i="15" a="1"/>
  <c r="W17" i="15" s="1"/>
  <c r="E18" i="15" a="1"/>
  <c r="E18" i="15" s="1"/>
  <c r="C165" i="13" s="1"/>
  <c r="F18" i="15" a="1"/>
  <c r="F18" i="15"/>
  <c r="G18" i="15" a="1"/>
  <c r="G18" i="15" s="1"/>
  <c r="H18" i="15" a="1"/>
  <c r="H18" i="15" s="1"/>
  <c r="I18" i="15" a="1"/>
  <c r="I18" i="15" s="1"/>
  <c r="J18" i="15" a="1"/>
  <c r="J18" i="15" s="1"/>
  <c r="K18" i="15" a="1"/>
  <c r="K18" i="15" s="1"/>
  <c r="L18" i="15" a="1"/>
  <c r="L18" i="15" s="1"/>
  <c r="M18" i="15" a="1"/>
  <c r="M18" i="15" s="1"/>
  <c r="N18" i="15" a="1"/>
  <c r="N18" i="15" s="1"/>
  <c r="C174" i="13" s="1"/>
  <c r="O18" i="15" a="1"/>
  <c r="O18" i="15" s="1"/>
  <c r="P18" i="15" a="1"/>
  <c r="P18" i="15" s="1"/>
  <c r="Q18" i="15" a="1"/>
  <c r="Q18" i="15" s="1"/>
  <c r="C177" i="13" s="1"/>
  <c r="R18" i="15" a="1"/>
  <c r="R18" i="15" s="1"/>
  <c r="S18" i="15" a="1"/>
  <c r="S18" i="15" s="1"/>
  <c r="T18" i="15" a="1"/>
  <c r="T18" i="15" s="1"/>
  <c r="U18" i="15" a="1"/>
  <c r="U18" i="15" s="1"/>
  <c r="V18" i="15" a="1"/>
  <c r="V18" i="15" s="1"/>
  <c r="W18" i="15" a="1"/>
  <c r="W18" i="15" s="1"/>
  <c r="E19" i="15" a="1"/>
  <c r="E19" i="15" s="1"/>
  <c r="F19" i="15" a="1"/>
  <c r="F19" i="15" s="1"/>
  <c r="G19" i="15" a="1"/>
  <c r="G19" i="15" s="1"/>
  <c r="H167" i="13" s="1"/>
  <c r="H19" i="15" a="1"/>
  <c r="H19" i="15" s="1"/>
  <c r="I19" i="15" a="1"/>
  <c r="I19" i="15" s="1"/>
  <c r="J19" i="15" a="1"/>
  <c r="J19" i="15" s="1"/>
  <c r="H170" i="13" s="1"/>
  <c r="K19" i="15" a="1"/>
  <c r="K19" i="15" s="1"/>
  <c r="L19" i="15" a="1"/>
  <c r="L19" i="15" s="1"/>
  <c r="M19" i="15" a="1"/>
  <c r="M19" i="15" s="1"/>
  <c r="N19" i="15" a="1"/>
  <c r="N19" i="15" s="1"/>
  <c r="Y19" i="15" s="1"/>
  <c r="O19" i="15" a="1"/>
  <c r="O19" i="15" s="1"/>
  <c r="P19" i="15" a="1"/>
  <c r="P19" i="15" s="1"/>
  <c r="Q19" i="15" a="1"/>
  <c r="Q19" i="15" s="1"/>
  <c r="R19" i="15" a="1"/>
  <c r="R19" i="15" s="1"/>
  <c r="H178" i="13" s="1"/>
  <c r="S19" i="15" a="1"/>
  <c r="S19" i="15" s="1"/>
  <c r="T19" i="15" a="1"/>
  <c r="T19" i="15" s="1"/>
  <c r="U19" i="15" a="1"/>
  <c r="U19" i="15" s="1"/>
  <c r="V19" i="15" a="1"/>
  <c r="V19" i="15" s="1"/>
  <c r="W19" i="15" a="1"/>
  <c r="W19" i="15" s="1"/>
  <c r="H183" i="13" s="1"/>
  <c r="E20" i="15" a="1"/>
  <c r="E20" i="15" s="1"/>
  <c r="F20" i="15" a="1"/>
  <c r="F20" i="15" s="1"/>
  <c r="G20" i="15" a="1"/>
  <c r="G20" i="15" s="1"/>
  <c r="C193" i="13" s="1"/>
  <c r="H20" i="15" a="1"/>
  <c r="H20" i="15" s="1"/>
  <c r="I20" i="15" a="1"/>
  <c r="I20" i="15" s="1"/>
  <c r="J20" i="15" a="1"/>
  <c r="J20" i="15" s="1"/>
  <c r="K20" i="15" a="1"/>
  <c r="K20" i="15"/>
  <c r="L20" i="15" a="1"/>
  <c r="L20" i="15" s="1"/>
  <c r="M20" i="15" a="1"/>
  <c r="M20" i="15" s="1"/>
  <c r="N20" i="15" a="1"/>
  <c r="N20" i="15" s="1"/>
  <c r="O20" i="15" a="1"/>
  <c r="O20" i="15" s="1"/>
  <c r="P20" i="15" a="1"/>
  <c r="P20" i="15" s="1"/>
  <c r="C202" i="13" s="1"/>
  <c r="Q20" i="15" a="1"/>
  <c r="Q20" i="15" s="1"/>
  <c r="R20" i="15" a="1"/>
  <c r="R20" i="15" s="1"/>
  <c r="C204" i="13" s="1"/>
  <c r="S20" i="15" a="1"/>
  <c r="S20" i="15" s="1"/>
  <c r="T20" i="15" a="1"/>
  <c r="T20" i="15" s="1"/>
  <c r="U20" i="15" a="1"/>
  <c r="U20" i="15" s="1"/>
  <c r="V20" i="15" a="1"/>
  <c r="V20" i="15" s="1"/>
  <c r="W20" i="15" a="1"/>
  <c r="W20" i="15" s="1"/>
  <c r="E21" i="15" a="1"/>
  <c r="E21" i="15" s="1"/>
  <c r="F21" i="15" a="1"/>
  <c r="F21" i="15" s="1"/>
  <c r="G21" i="15" a="1"/>
  <c r="G21" i="15" s="1"/>
  <c r="H21" i="15" a="1"/>
  <c r="H21" i="15" s="1"/>
  <c r="I21" i="15" a="1"/>
  <c r="I21" i="15" s="1"/>
  <c r="J21" i="15" a="1"/>
  <c r="J21" i="15" s="1"/>
  <c r="K21" i="15" a="1"/>
  <c r="K21" i="15" s="1"/>
  <c r="L21" i="15" a="1"/>
  <c r="L21" i="15" s="1"/>
  <c r="M21" i="15" a="1"/>
  <c r="M21" i="15"/>
  <c r="N21" i="15" a="1"/>
  <c r="N21" i="15" s="1"/>
  <c r="O21" i="15" a="1"/>
  <c r="O21" i="15" s="1"/>
  <c r="P21" i="15" a="1"/>
  <c r="P21" i="15" s="1"/>
  <c r="Q21" i="15" a="1"/>
  <c r="Q21" i="15" s="1"/>
  <c r="R21" i="15" a="1"/>
  <c r="R21" i="15" s="1"/>
  <c r="S21" i="15" a="1"/>
  <c r="S21" i="15" s="1"/>
  <c r="T21" i="15" a="1"/>
  <c r="T21" i="15" s="1"/>
  <c r="U21" i="15" a="1"/>
  <c r="U21" i="15" s="1"/>
  <c r="H207" i="13" s="1"/>
  <c r="V21" i="15" a="1"/>
  <c r="V21" i="15" s="1"/>
  <c r="W21" i="15" a="1"/>
  <c r="W21" i="15" s="1"/>
  <c r="E22" i="15" a="1"/>
  <c r="E22" i="15" s="1"/>
  <c r="F22" i="15" a="1"/>
  <c r="F22" i="15" s="1"/>
  <c r="G22" i="15" a="1"/>
  <c r="G22" i="15" s="1"/>
  <c r="H22" i="15" a="1"/>
  <c r="H22" i="15" s="1"/>
  <c r="I22" i="15" a="1"/>
  <c r="I22" i="15" s="1"/>
  <c r="J22" i="15" a="1"/>
  <c r="J22" i="15" s="1"/>
  <c r="K22" i="15" a="1"/>
  <c r="K22" i="15" s="1"/>
  <c r="L22" i="15" a="1"/>
  <c r="L22" i="15" s="1"/>
  <c r="M22" i="15" a="1"/>
  <c r="M22" i="15" s="1"/>
  <c r="N22" i="15" a="1"/>
  <c r="N22" i="15" s="1"/>
  <c r="O22" i="15" a="1"/>
  <c r="O22" i="15" s="1"/>
  <c r="P22" i="15" a="1"/>
  <c r="P22" i="15" s="1"/>
  <c r="Q22" i="15" a="1"/>
  <c r="Q22" i="15" s="1"/>
  <c r="R22" i="15" a="1"/>
  <c r="R22" i="15" s="1"/>
  <c r="S22" i="15" a="1"/>
  <c r="S22" i="15" s="1"/>
  <c r="T22" i="15" a="1"/>
  <c r="T22" i="15" s="1"/>
  <c r="U22" i="15" a="1"/>
  <c r="U22" i="15" s="1"/>
  <c r="V22" i="15" a="1"/>
  <c r="V22" i="15" s="1"/>
  <c r="W22" i="15" a="1"/>
  <c r="W22" i="15" s="1"/>
  <c r="E23" i="15" a="1"/>
  <c r="E23" i="15" s="1"/>
  <c r="F23" i="15" a="1"/>
  <c r="F23" i="15" s="1"/>
  <c r="G23" i="15" a="1"/>
  <c r="G23" i="15" s="1"/>
  <c r="H23" i="15" a="1"/>
  <c r="H23" i="15" s="1"/>
  <c r="I23" i="15" a="1"/>
  <c r="I23" i="15" s="1"/>
  <c r="J23" i="15" a="1"/>
  <c r="J23" i="15" s="1"/>
  <c r="K23" i="15" a="1"/>
  <c r="K23" i="15" s="1"/>
  <c r="L23" i="15" a="1"/>
  <c r="L23" i="15" s="1"/>
  <c r="M23" i="15" a="1"/>
  <c r="M23" i="15" s="1"/>
  <c r="N23" i="15" a="1"/>
  <c r="N23" i="15" s="1"/>
  <c r="O23" i="15" a="1"/>
  <c r="O23" i="15" s="1"/>
  <c r="P23" i="15" a="1"/>
  <c r="P23" i="15" s="1"/>
  <c r="Q23" i="15" a="1"/>
  <c r="Q23" i="15" s="1"/>
  <c r="R23" i="15" a="1"/>
  <c r="R23" i="15"/>
  <c r="S23" i="15" a="1"/>
  <c r="S23" i="15" s="1"/>
  <c r="H231" i="13" s="1"/>
  <c r="T23" i="15" a="1"/>
  <c r="T23" i="15" s="1"/>
  <c r="U23" i="15" a="1"/>
  <c r="U23" i="15" s="1"/>
  <c r="V23" i="15" a="1"/>
  <c r="V23" i="15" s="1"/>
  <c r="W23" i="15" a="1"/>
  <c r="W23" i="15" s="1"/>
  <c r="H235" i="13" s="1"/>
  <c r="E24" i="15" a="1"/>
  <c r="E24" i="15" s="1"/>
  <c r="F24" i="15" a="1"/>
  <c r="F24" i="15" s="1"/>
  <c r="G24" i="15" a="1"/>
  <c r="G24" i="15" s="1"/>
  <c r="H24" i="15" a="1"/>
  <c r="H24" i="15" s="1"/>
  <c r="I24" i="15" a="1"/>
  <c r="I24" i="15" s="1"/>
  <c r="J24" i="15" a="1"/>
  <c r="J24" i="15" s="1"/>
  <c r="K24" i="15" a="1"/>
  <c r="K24" i="15" s="1"/>
  <c r="L24" i="15" a="1"/>
  <c r="L24" i="15" s="1"/>
  <c r="M24" i="15" a="1"/>
  <c r="M24" i="15" s="1"/>
  <c r="N24" i="15" a="1"/>
  <c r="N24" i="15" s="1"/>
  <c r="O24" i="15" a="1"/>
  <c r="O24" i="15" s="1"/>
  <c r="C253" i="13" s="1"/>
  <c r="P24" i="15" a="1"/>
  <c r="P24" i="15" s="1"/>
  <c r="Q24" i="15" a="1"/>
  <c r="Q24" i="15" s="1"/>
  <c r="R24" i="15" a="1"/>
  <c r="R24" i="15" s="1"/>
  <c r="S24" i="15" a="1"/>
  <c r="S24" i="15" s="1"/>
  <c r="T24" i="15" a="1"/>
  <c r="T24" i="15"/>
  <c r="U24" i="15" a="1"/>
  <c r="U24" i="15" s="1"/>
  <c r="V24" i="15" a="1"/>
  <c r="V24" i="15" s="1"/>
  <c r="W24" i="15" a="1"/>
  <c r="W24" i="15" s="1"/>
  <c r="E25" i="15" a="1"/>
  <c r="E25" i="15" s="1"/>
  <c r="F25" i="15" a="1"/>
  <c r="F25" i="15" s="1"/>
  <c r="G25" i="15" a="1"/>
  <c r="G25" i="15" s="1"/>
  <c r="H25" i="15" a="1"/>
  <c r="H25" i="15" s="1"/>
  <c r="I25" i="15" a="1"/>
  <c r="I25" i="15" s="1"/>
  <c r="J25" i="15" a="1"/>
  <c r="J25" i="15" s="1"/>
  <c r="K25" i="15" a="1"/>
  <c r="K25" i="15" s="1"/>
  <c r="L25" i="15" a="1"/>
  <c r="L25" i="15" s="1"/>
  <c r="M25" i="15" a="1"/>
  <c r="M25" i="15" s="1"/>
  <c r="N25" i="15" a="1"/>
  <c r="N25" i="15" s="1"/>
  <c r="O25" i="15" a="1"/>
  <c r="O25" i="15" s="1"/>
  <c r="P25" i="15" a="1"/>
  <c r="P25" i="15" s="1"/>
  <c r="Q25" i="15" a="1"/>
  <c r="Q25" i="15" s="1"/>
  <c r="H255" i="13" s="1"/>
  <c r="R25" i="15" a="1"/>
  <c r="R25" i="15" s="1"/>
  <c r="S25" i="15" a="1"/>
  <c r="S25" i="15" s="1"/>
  <c r="T25" i="15" a="1"/>
  <c r="T25" i="15" s="1"/>
  <c r="H258" i="13" s="1"/>
  <c r="U25" i="15" a="1"/>
  <c r="U25" i="15" s="1"/>
  <c r="V25" i="15" a="1"/>
  <c r="V25" i="15"/>
  <c r="W25" i="15" a="1"/>
  <c r="W25" i="15" s="1"/>
  <c r="H261" i="13" s="1"/>
  <c r="E26" i="15" a="1"/>
  <c r="E26" i="15" s="1"/>
  <c r="F26" i="15" a="1"/>
  <c r="F26" i="15" s="1"/>
  <c r="G26" i="15" a="1"/>
  <c r="G26" i="15"/>
  <c r="H26" i="15" a="1"/>
  <c r="H26" i="15" s="1"/>
  <c r="I26" i="15" a="1"/>
  <c r="I26" i="15" s="1"/>
  <c r="J26" i="15" a="1"/>
  <c r="J26" i="15" s="1"/>
  <c r="K26" i="15" a="1"/>
  <c r="K26" i="15" s="1"/>
  <c r="L26" i="15" a="1"/>
  <c r="L26" i="15" s="1"/>
  <c r="C276" i="13" s="1"/>
  <c r="M26" i="15" a="1"/>
  <c r="M26" i="15" s="1"/>
  <c r="N26" i="15" a="1"/>
  <c r="N26" i="15" s="1"/>
  <c r="O26" i="15" a="1"/>
  <c r="O26" i="15"/>
  <c r="P26" i="15" a="1"/>
  <c r="P26" i="15" s="1"/>
  <c r="Q26" i="15" a="1"/>
  <c r="Q26" i="15" s="1"/>
  <c r="R26" i="15" a="1"/>
  <c r="R26" i="15" s="1"/>
  <c r="S26" i="15" a="1"/>
  <c r="S26" i="15" s="1"/>
  <c r="C283" i="13" s="1"/>
  <c r="T26" i="15" a="1"/>
  <c r="T26" i="15" s="1"/>
  <c r="U26" i="15" a="1"/>
  <c r="U26" i="15" s="1"/>
  <c r="V26" i="15" a="1"/>
  <c r="V26" i="15" s="1"/>
  <c r="W26" i="15" a="1"/>
  <c r="W26" i="15"/>
  <c r="E27" i="15" a="1"/>
  <c r="E27" i="15" s="1"/>
  <c r="F27" i="15" a="1"/>
  <c r="F27" i="15" s="1"/>
  <c r="H270" i="13" s="1"/>
  <c r="G27" i="15" a="1"/>
  <c r="G27" i="15" s="1"/>
  <c r="H27" i="15" a="1"/>
  <c r="H27" i="15" s="1"/>
  <c r="I27" i="15" a="1"/>
  <c r="I27" i="15" s="1"/>
  <c r="H273" i="13" s="1"/>
  <c r="J27" i="15" a="1"/>
  <c r="J27" i="15" s="1"/>
  <c r="K27" i="15" a="1"/>
  <c r="K27" i="15" s="1"/>
  <c r="L27" i="15" a="1"/>
  <c r="L27" i="15"/>
  <c r="M27" i="15" a="1"/>
  <c r="M27" i="15" s="1"/>
  <c r="N27" i="15" a="1"/>
  <c r="N27" i="15" s="1"/>
  <c r="O27" i="15" a="1"/>
  <c r="O27" i="15" s="1"/>
  <c r="P27" i="15" a="1"/>
  <c r="P27" i="15"/>
  <c r="Q27" i="15" a="1"/>
  <c r="Q27" i="15" s="1"/>
  <c r="R27" i="15" a="1"/>
  <c r="R27" i="15" s="1"/>
  <c r="S27" i="15" a="1"/>
  <c r="S27" i="15" s="1"/>
  <c r="T27" i="15" a="1"/>
  <c r="T27" i="15"/>
  <c r="U27" i="15" a="1"/>
  <c r="U27" i="15" s="1"/>
  <c r="V27" i="15" a="1"/>
  <c r="V27" i="15" s="1"/>
  <c r="W27" i="15" a="1"/>
  <c r="W27" i="15" s="1"/>
  <c r="W7" i="15" a="1"/>
  <c r="W7" i="15" s="1"/>
  <c r="C27" i="13" s="1"/>
  <c r="H50" i="34" s="1"/>
  <c r="V7" i="15" a="1"/>
  <c r="V7" i="15" s="1"/>
  <c r="C26" i="13" s="1"/>
  <c r="U7" i="15" a="1"/>
  <c r="U7" i="15" s="1"/>
  <c r="C25" i="13" s="1"/>
  <c r="T7" i="15" a="1"/>
  <c r="T7" i="15" s="1"/>
  <c r="S7" i="15" a="1"/>
  <c r="S7" i="15" s="1"/>
  <c r="C23" i="13" s="1"/>
  <c r="R7" i="15" a="1"/>
  <c r="R7" i="15" s="1"/>
  <c r="Q7" i="15" a="1"/>
  <c r="Q7" i="15" s="1"/>
  <c r="C21" i="13" s="1"/>
  <c r="P7" i="15" a="1"/>
  <c r="P7" i="15" s="1"/>
  <c r="C20" i="13" s="1"/>
  <c r="O7" i="15" a="1"/>
  <c r="O7" i="15" s="1"/>
  <c r="C19" i="13" s="1"/>
  <c r="N7" i="15" a="1"/>
  <c r="N7" i="15" s="1"/>
  <c r="C18" i="13" s="1"/>
  <c r="M7" i="15" a="1"/>
  <c r="M7" i="15" s="1"/>
  <c r="L7" i="15" a="1"/>
  <c r="L7" i="15" s="1"/>
  <c r="C16" i="13" s="1"/>
  <c r="H39" i="34" s="1"/>
  <c r="K7" i="15" a="1"/>
  <c r="K7" i="15" s="1"/>
  <c r="C15" i="13" s="1"/>
  <c r="J7" i="15" a="1"/>
  <c r="J7" i="15" s="1"/>
  <c r="I7" i="15" a="1"/>
  <c r="I7" i="15" s="1"/>
  <c r="C13" i="13" s="1"/>
  <c r="H7" i="15" a="1"/>
  <c r="H7" i="15" s="1"/>
  <c r="G7" i="15" a="1"/>
  <c r="G7" i="15" s="1"/>
  <c r="F7" i="15" a="1"/>
  <c r="F7" i="15" s="1"/>
  <c r="C10" i="13" s="1"/>
  <c r="E7" i="15" a="1"/>
  <c r="E7" i="15" s="1"/>
  <c r="W8" i="14" a="1"/>
  <c r="W8" i="14" s="1"/>
  <c r="G27" i="13" s="1"/>
  <c r="W9" i="14" a="1"/>
  <c r="W9" i="14" s="1"/>
  <c r="B53" i="13" s="1"/>
  <c r="B50" i="34" s="1"/>
  <c r="W10" i="14" a="1"/>
  <c r="W10" i="14" s="1"/>
  <c r="G53" i="13" s="1"/>
  <c r="W11" i="14" a="1"/>
  <c r="W11" i="14" s="1"/>
  <c r="B79" i="13" s="1"/>
  <c r="W12" i="14" a="1"/>
  <c r="W12" i="14" s="1"/>
  <c r="G79" i="13" s="1"/>
  <c r="W13" i="14" a="1"/>
  <c r="W13" i="14" s="1"/>
  <c r="B105" i="13" s="1"/>
  <c r="W14" i="14" a="1"/>
  <c r="W14" i="14" s="1"/>
  <c r="B131" i="13" s="1"/>
  <c r="W15" i="14" a="1"/>
  <c r="W15" i="14" s="1"/>
  <c r="G131" i="13" s="1"/>
  <c r="W16" i="14" a="1"/>
  <c r="W16" i="14" s="1"/>
  <c r="B157" i="13" s="1"/>
  <c r="W17" i="14" a="1"/>
  <c r="W17" i="14" s="1"/>
  <c r="G157" i="13" s="1"/>
  <c r="W18" i="14" a="1"/>
  <c r="W18" i="14" s="1"/>
  <c r="B183" i="13" s="1"/>
  <c r="W19" i="14" a="1"/>
  <c r="W19" i="14" s="1"/>
  <c r="G183" i="13" s="1"/>
  <c r="W20" i="14" a="1"/>
  <c r="W20" i="14" s="1"/>
  <c r="B209" i="13" s="1"/>
  <c r="W21" i="14" a="1"/>
  <c r="W21" i="14" s="1"/>
  <c r="G209" i="13" s="1"/>
  <c r="W22" i="14" a="1"/>
  <c r="W22" i="14" s="1"/>
  <c r="B235" i="13" s="1"/>
  <c r="W23" i="14" a="1"/>
  <c r="W23" i="14" s="1"/>
  <c r="G235" i="13" s="1"/>
  <c r="W24" i="14" a="1"/>
  <c r="W24" i="14" s="1"/>
  <c r="B261" i="13" s="1"/>
  <c r="W25" i="14" a="1"/>
  <c r="W25" i="14" s="1"/>
  <c r="G261" i="13" s="1"/>
  <c r="W26" i="14" a="1"/>
  <c r="W26" i="14" s="1"/>
  <c r="B287" i="13" s="1"/>
  <c r="W27" i="14" a="1"/>
  <c r="W27" i="14" s="1"/>
  <c r="G287" i="13" s="1"/>
  <c r="V8" i="14" a="1"/>
  <c r="V8" i="14" s="1"/>
  <c r="G26" i="13" s="1"/>
  <c r="V9" i="14" a="1"/>
  <c r="V9" i="14" s="1"/>
  <c r="B52" i="13" s="1"/>
  <c r="V10" i="14" a="1"/>
  <c r="V10" i="14" s="1"/>
  <c r="G52" i="13" s="1"/>
  <c r="V11" i="14" a="1"/>
  <c r="V11" i="14" s="1"/>
  <c r="B78" i="13" s="1"/>
  <c r="V12" i="14" a="1"/>
  <c r="V12" i="14" s="1"/>
  <c r="G78" i="13" s="1"/>
  <c r="V13" i="14" a="1"/>
  <c r="V13" i="14" s="1"/>
  <c r="B104" i="13" s="1"/>
  <c r="V14" i="14" a="1"/>
  <c r="V14" i="14" s="1"/>
  <c r="B130" i="13" s="1"/>
  <c r="V15" i="14" a="1"/>
  <c r="V15" i="14" s="1"/>
  <c r="G130" i="13" s="1"/>
  <c r="V16" i="14" a="1"/>
  <c r="V16" i="14" s="1"/>
  <c r="B156" i="13" s="1"/>
  <c r="V17" i="14" a="1"/>
  <c r="V17" i="14" s="1"/>
  <c r="G156" i="13" s="1"/>
  <c r="V18" i="14" a="1"/>
  <c r="V18" i="14" s="1"/>
  <c r="B182" i="13" s="1"/>
  <c r="V19" i="14" a="1"/>
  <c r="V19" i="14" s="1"/>
  <c r="G182" i="13" s="1"/>
  <c r="V20" i="14" a="1"/>
  <c r="V20" i="14" s="1"/>
  <c r="B208" i="13" s="1"/>
  <c r="V21" i="14" a="1"/>
  <c r="V21" i="14" s="1"/>
  <c r="G208" i="13" s="1"/>
  <c r="V22" i="14" a="1"/>
  <c r="V22" i="14" s="1"/>
  <c r="B234" i="13" s="1"/>
  <c r="V23" i="14" a="1"/>
  <c r="V23" i="14" s="1"/>
  <c r="G234" i="13" s="1"/>
  <c r="V24" i="14" a="1"/>
  <c r="V24" i="14" s="1"/>
  <c r="B260" i="13" s="1"/>
  <c r="V25" i="14" a="1"/>
  <c r="V25" i="14" s="1"/>
  <c r="G260" i="13" s="1"/>
  <c r="V26" i="14" a="1"/>
  <c r="V26" i="14" s="1"/>
  <c r="B286" i="13" s="1"/>
  <c r="V27" i="14" a="1"/>
  <c r="V27" i="14" s="1"/>
  <c r="G286" i="13" s="1"/>
  <c r="U8" i="14" a="1"/>
  <c r="U8" i="14" s="1"/>
  <c r="G25" i="13" s="1"/>
  <c r="U9" i="14" a="1"/>
  <c r="U9" i="14" s="1"/>
  <c r="B51" i="13" s="1"/>
  <c r="U10" i="14" a="1"/>
  <c r="U10" i="14" s="1"/>
  <c r="G51" i="13" s="1"/>
  <c r="U11" i="14" a="1"/>
  <c r="U11" i="14" s="1"/>
  <c r="B77" i="13" s="1"/>
  <c r="U12" i="14" a="1"/>
  <c r="U12" i="14" s="1"/>
  <c r="G77" i="13" s="1"/>
  <c r="U13" i="14" a="1"/>
  <c r="U13" i="14" s="1"/>
  <c r="B103" i="13" s="1"/>
  <c r="U14" i="14" a="1"/>
  <c r="U14" i="14" s="1"/>
  <c r="B129" i="13" s="1"/>
  <c r="U15" i="14" a="1"/>
  <c r="U15" i="14" s="1"/>
  <c r="G129" i="13" s="1"/>
  <c r="U16" i="14" a="1"/>
  <c r="U16" i="14" s="1"/>
  <c r="B155" i="13" s="1"/>
  <c r="U17" i="14" a="1"/>
  <c r="U17" i="14" s="1"/>
  <c r="G155" i="13" s="1"/>
  <c r="U18" i="14" a="1"/>
  <c r="U18" i="14" s="1"/>
  <c r="B181" i="13" s="1"/>
  <c r="U19" i="14" a="1"/>
  <c r="U19" i="14" s="1"/>
  <c r="G181" i="13" s="1"/>
  <c r="U20" i="14" a="1"/>
  <c r="U20" i="14" s="1"/>
  <c r="B207" i="13" s="1"/>
  <c r="U21" i="14" a="1"/>
  <c r="U21" i="14" s="1"/>
  <c r="G207" i="13" s="1"/>
  <c r="U22" i="14" a="1"/>
  <c r="U22" i="14" s="1"/>
  <c r="B233" i="13" s="1"/>
  <c r="U23" i="14" a="1"/>
  <c r="U23" i="14" s="1"/>
  <c r="G233" i="13" s="1"/>
  <c r="U24" i="14" a="1"/>
  <c r="U24" i="14" s="1"/>
  <c r="B259" i="13" s="1"/>
  <c r="U25" i="14" a="1"/>
  <c r="U25" i="14" s="1"/>
  <c r="G259" i="13" s="1"/>
  <c r="U26" i="14" a="1"/>
  <c r="U26" i="14" s="1"/>
  <c r="B285" i="13" s="1"/>
  <c r="U27" i="14" a="1"/>
  <c r="U27" i="14" s="1"/>
  <c r="G285" i="13" s="1"/>
  <c r="T8" i="14" a="1"/>
  <c r="T8" i="14" s="1"/>
  <c r="G24" i="13" s="1"/>
  <c r="T9" i="14" a="1"/>
  <c r="T9" i="14" s="1"/>
  <c r="B50" i="13" s="1"/>
  <c r="T10" i="14" a="1"/>
  <c r="T10" i="14" s="1"/>
  <c r="G50" i="13" s="1"/>
  <c r="T11" i="14" a="1"/>
  <c r="T11" i="14" s="1"/>
  <c r="B76" i="13" s="1"/>
  <c r="T12" i="14" a="1"/>
  <c r="T12" i="14" s="1"/>
  <c r="G76" i="13" s="1"/>
  <c r="T13" i="14" a="1"/>
  <c r="T13" i="14" s="1"/>
  <c r="B102" i="13" s="1"/>
  <c r="T14" i="14" a="1"/>
  <c r="T14" i="14" s="1"/>
  <c r="B128" i="13" s="1"/>
  <c r="T15" i="14" a="1"/>
  <c r="T15" i="14" s="1"/>
  <c r="G128" i="13" s="1"/>
  <c r="T16" i="14" a="1"/>
  <c r="T16" i="14" s="1"/>
  <c r="B154" i="13" s="1"/>
  <c r="T17" i="14" a="1"/>
  <c r="T17" i="14" s="1"/>
  <c r="G154" i="13" s="1"/>
  <c r="T18" i="14" a="1"/>
  <c r="T18" i="14" s="1"/>
  <c r="B180" i="13" s="1"/>
  <c r="T19" i="14" a="1"/>
  <c r="T19" i="14" s="1"/>
  <c r="G180" i="13" s="1"/>
  <c r="G73" i="34" s="1"/>
  <c r="T20" i="14" a="1"/>
  <c r="T20" i="14" s="1"/>
  <c r="B206" i="13" s="1"/>
  <c r="T21" i="14" a="1"/>
  <c r="T21" i="14" s="1"/>
  <c r="T22" i="14" a="1"/>
  <c r="T22" i="14" s="1"/>
  <c r="B232" i="13" s="1"/>
  <c r="T23" i="14" a="1"/>
  <c r="T23" i="14" s="1"/>
  <c r="T24" i="14" a="1"/>
  <c r="T24" i="14" s="1"/>
  <c r="B258" i="13" s="1"/>
  <c r="T25" i="14" a="1"/>
  <c r="T25" i="14" s="1"/>
  <c r="G258" i="13" s="1"/>
  <c r="T26" i="14" a="1"/>
  <c r="T26" i="14" s="1"/>
  <c r="B284" i="13" s="1"/>
  <c r="T27" i="14" a="1"/>
  <c r="T27" i="14" s="1"/>
  <c r="G284" i="13" s="1"/>
  <c r="S8" i="14" a="1"/>
  <c r="S8" i="14" s="1"/>
  <c r="S9" i="14" a="1"/>
  <c r="S9" i="14" s="1"/>
  <c r="B49" i="13" s="1"/>
  <c r="S10" i="14" a="1"/>
  <c r="S10" i="14" s="1"/>
  <c r="G49" i="13" s="1"/>
  <c r="S11" i="14" a="1"/>
  <c r="S11" i="14" s="1"/>
  <c r="B75" i="13" s="1"/>
  <c r="S12" i="14" a="1"/>
  <c r="S12" i="14" s="1"/>
  <c r="S13" i="14" a="1"/>
  <c r="S13" i="14" s="1"/>
  <c r="B101" i="13" s="1"/>
  <c r="S14" i="14" a="1"/>
  <c r="S14" i="14" s="1"/>
  <c r="B127" i="13" s="1"/>
  <c r="S15" i="14" a="1"/>
  <c r="S15" i="14" s="1"/>
  <c r="G127" i="13" s="1"/>
  <c r="S16" i="14" a="1"/>
  <c r="S16" i="14" s="1"/>
  <c r="B153" i="13" s="1"/>
  <c r="S17" i="14" a="1"/>
  <c r="S17" i="14" s="1"/>
  <c r="G153" i="13" s="1"/>
  <c r="S18" i="14" a="1"/>
  <c r="S18" i="14" s="1"/>
  <c r="B179" i="13" s="1"/>
  <c r="S19" i="14" a="1"/>
  <c r="S19" i="14" s="1"/>
  <c r="G179" i="13" s="1"/>
  <c r="S20" i="14" a="1"/>
  <c r="S20" i="14" s="1"/>
  <c r="S21" i="14" a="1"/>
  <c r="S21" i="14" s="1"/>
  <c r="G205" i="13" s="1"/>
  <c r="S22" i="14" a="1"/>
  <c r="S22" i="14" s="1"/>
  <c r="B231" i="13" s="1"/>
  <c r="S23" i="14" a="1"/>
  <c r="S23" i="14" s="1"/>
  <c r="G231" i="13" s="1"/>
  <c r="S24" i="14" a="1"/>
  <c r="S24" i="14" s="1"/>
  <c r="B257" i="13" s="1"/>
  <c r="S25" i="14" a="1"/>
  <c r="S25" i="14" s="1"/>
  <c r="G257" i="13" s="1"/>
  <c r="S26" i="14" a="1"/>
  <c r="S26" i="14" s="1"/>
  <c r="B283" i="13" s="1"/>
  <c r="S27" i="14" a="1"/>
  <c r="S27" i="14" s="1"/>
  <c r="G283" i="13" s="1"/>
  <c r="R8" i="14" a="1"/>
  <c r="R8" i="14" s="1"/>
  <c r="G22" i="13" s="1"/>
  <c r="R9" i="14" a="1"/>
  <c r="R9" i="14" s="1"/>
  <c r="R10" i="14" a="1"/>
  <c r="R10" i="14" s="1"/>
  <c r="R11" i="14" a="1"/>
  <c r="R11" i="14" s="1"/>
  <c r="B74" i="13" s="1"/>
  <c r="R12" i="14" a="1"/>
  <c r="R12" i="14" s="1"/>
  <c r="R13" i="14" a="1"/>
  <c r="R13" i="14" s="1"/>
  <c r="R14" i="14" a="1"/>
  <c r="R14" i="14" s="1"/>
  <c r="B126" i="13" s="1"/>
  <c r="R15" i="14" a="1"/>
  <c r="R15" i="14" s="1"/>
  <c r="R16" i="14" a="1"/>
  <c r="R16" i="14" s="1"/>
  <c r="R17" i="14" a="1"/>
  <c r="R17" i="14" s="1"/>
  <c r="R18" i="14" a="1"/>
  <c r="R18" i="14" s="1"/>
  <c r="R19" i="14" a="1"/>
  <c r="R19" i="14" s="1"/>
  <c r="R20" i="14" a="1"/>
  <c r="R20" i="14" s="1"/>
  <c r="B204" i="13" s="1"/>
  <c r="R21" i="14" a="1"/>
  <c r="R21" i="14" s="1"/>
  <c r="R22" i="14" a="1"/>
  <c r="R22" i="14" s="1"/>
  <c r="B230" i="13" s="1"/>
  <c r="R23" i="14" a="1"/>
  <c r="R23" i="14" s="1"/>
  <c r="G230" i="13" s="1"/>
  <c r="R24" i="14" a="1"/>
  <c r="R24" i="14" s="1"/>
  <c r="R25" i="14" a="1"/>
  <c r="R25" i="14" s="1"/>
  <c r="R26" i="14" a="1"/>
  <c r="R26" i="14" s="1"/>
  <c r="R27" i="14" a="1"/>
  <c r="R27" i="14" s="1"/>
  <c r="Q8" i="14" a="1"/>
  <c r="Q8" i="14" s="1"/>
  <c r="G21" i="13" s="1"/>
  <c r="Q9" i="14" a="1"/>
  <c r="Q9" i="14" s="1"/>
  <c r="B47" i="13" s="1"/>
  <c r="Q10" i="14" a="1"/>
  <c r="Q10" i="14" s="1"/>
  <c r="G47" i="13" s="1"/>
  <c r="Q11" i="14" a="1"/>
  <c r="Q11" i="14" s="1"/>
  <c r="B73" i="13" s="1"/>
  <c r="Q12" i="14" a="1"/>
  <c r="Q12" i="14" s="1"/>
  <c r="G73" i="13" s="1"/>
  <c r="Q13" i="14" a="1"/>
  <c r="Q13" i="14" s="1"/>
  <c r="B99" i="13" s="1"/>
  <c r="Q14" i="14" a="1"/>
  <c r="Q14" i="14" s="1"/>
  <c r="B125" i="13" s="1"/>
  <c r="Q15" i="14" a="1"/>
  <c r="Q15" i="14" s="1"/>
  <c r="G125" i="13" s="1"/>
  <c r="Q16" i="14" a="1"/>
  <c r="Q16" i="14" s="1"/>
  <c r="B151" i="13" s="1"/>
  <c r="Q17" i="14" a="1"/>
  <c r="Q17" i="14" s="1"/>
  <c r="G151" i="13" s="1"/>
  <c r="Q18" i="14" a="1"/>
  <c r="Q18" i="14" s="1"/>
  <c r="B177" i="13" s="1"/>
  <c r="Q19" i="14" a="1"/>
  <c r="Q19" i="14" s="1"/>
  <c r="G177" i="13" s="1"/>
  <c r="G70" i="34" s="1"/>
  <c r="Q20" i="14" a="1"/>
  <c r="Q20" i="14" s="1"/>
  <c r="B203" i="13" s="1"/>
  <c r="Q21" i="14" a="1"/>
  <c r="Q21" i="14" s="1"/>
  <c r="G203" i="13" s="1"/>
  <c r="Q22" i="14" a="1"/>
  <c r="Q22" i="14" s="1"/>
  <c r="B229" i="13" s="1"/>
  <c r="Q23" i="14" a="1"/>
  <c r="Q23" i="14" s="1"/>
  <c r="G229" i="13" s="1"/>
  <c r="Q24" i="14" a="1"/>
  <c r="Q24" i="14" s="1"/>
  <c r="B255" i="13" s="1"/>
  <c r="Q25" i="14" a="1"/>
  <c r="Q25" i="14" s="1"/>
  <c r="G255" i="13" s="1"/>
  <c r="Q26" i="14" a="1"/>
  <c r="Q26" i="14" s="1"/>
  <c r="B281" i="13" s="1"/>
  <c r="Q27" i="14" a="1"/>
  <c r="Q27" i="14" s="1"/>
  <c r="G281" i="13" s="1"/>
  <c r="P8" i="14" a="1"/>
  <c r="P8" i="14" s="1"/>
  <c r="G20" i="13" s="1"/>
  <c r="P9" i="14" a="1"/>
  <c r="P9" i="14" s="1"/>
  <c r="B46" i="13" s="1"/>
  <c r="P10" i="14" a="1"/>
  <c r="P10" i="14" s="1"/>
  <c r="G46" i="13" s="1"/>
  <c r="P11" i="14" a="1"/>
  <c r="P11" i="14"/>
  <c r="P12" i="14" a="1"/>
  <c r="P12" i="14" s="1"/>
  <c r="G72" i="13" s="1"/>
  <c r="P13" i="14" a="1"/>
  <c r="P13" i="14" s="1"/>
  <c r="P14" i="14" a="1"/>
  <c r="P14" i="14" s="1"/>
  <c r="B124" i="13" s="1"/>
  <c r="P15" i="14" a="1"/>
  <c r="P15" i="14" s="1"/>
  <c r="G124" i="13" s="1"/>
  <c r="P16" i="14" a="1"/>
  <c r="P16" i="14" s="1"/>
  <c r="B150" i="13" s="1"/>
  <c r="P17" i="14" a="1"/>
  <c r="P17" i="14" s="1"/>
  <c r="G150" i="13" s="1"/>
  <c r="P18" i="14" a="1"/>
  <c r="P18" i="14" s="1"/>
  <c r="B176" i="13" s="1"/>
  <c r="P19" i="14" a="1"/>
  <c r="P19" i="14" s="1"/>
  <c r="G176" i="13" s="1"/>
  <c r="P20" i="14" a="1"/>
  <c r="P20" i="14" s="1"/>
  <c r="B202" i="13" s="1"/>
  <c r="P21" i="14" a="1"/>
  <c r="P21" i="14" s="1"/>
  <c r="G202" i="13" s="1"/>
  <c r="P22" i="14" a="1"/>
  <c r="P22" i="14" s="1"/>
  <c r="B228" i="13" s="1"/>
  <c r="P23" i="14" a="1"/>
  <c r="P23" i="14" s="1"/>
  <c r="G228" i="13" s="1"/>
  <c r="P24" i="14" a="1"/>
  <c r="P24" i="14" s="1"/>
  <c r="B254" i="13" s="1"/>
  <c r="P25" i="14" a="1"/>
  <c r="P25" i="14" s="1"/>
  <c r="G254" i="13" s="1"/>
  <c r="P26" i="14" a="1"/>
  <c r="P26" i="14" s="1"/>
  <c r="B280" i="13" s="1"/>
  <c r="P27" i="14" a="1"/>
  <c r="P27" i="14" s="1"/>
  <c r="G280" i="13" s="1"/>
  <c r="O8" i="14" a="1"/>
  <c r="O8" i="14" s="1"/>
  <c r="O9" i="14" a="1"/>
  <c r="O9" i="14" s="1"/>
  <c r="O10" i="14" a="1"/>
  <c r="O10" i="14" s="1"/>
  <c r="O11" i="14" a="1"/>
  <c r="O11" i="14" s="1"/>
  <c r="O12" i="14" a="1"/>
  <c r="O12" i="14" s="1"/>
  <c r="O13" i="14" a="1"/>
  <c r="O13" i="14" s="1"/>
  <c r="O14" i="14" a="1"/>
  <c r="O14" i="14" s="1"/>
  <c r="O15" i="14" a="1"/>
  <c r="O15" i="14" s="1"/>
  <c r="O16" i="14" a="1"/>
  <c r="O16" i="14" s="1"/>
  <c r="O17" i="14" a="1"/>
  <c r="O17" i="14" s="1"/>
  <c r="O18" i="14" a="1"/>
  <c r="O18" i="14" s="1"/>
  <c r="B175" i="13" s="1"/>
  <c r="O19" i="14" a="1"/>
  <c r="O19" i="14" s="1"/>
  <c r="O20" i="14" a="1"/>
  <c r="O20" i="14" s="1"/>
  <c r="O21" i="14" a="1"/>
  <c r="O21" i="14" s="1"/>
  <c r="O22" i="14" a="1"/>
  <c r="O22" i="14" s="1"/>
  <c r="O23" i="14" a="1"/>
  <c r="O23" i="14" s="1"/>
  <c r="O24" i="14" a="1"/>
  <c r="O24" i="14" s="1"/>
  <c r="O25" i="14" a="1"/>
  <c r="O25" i="14" s="1"/>
  <c r="O26" i="14" a="1"/>
  <c r="O26" i="14" s="1"/>
  <c r="O27" i="14" a="1"/>
  <c r="O27" i="14" s="1"/>
  <c r="N8" i="14" a="1"/>
  <c r="N8" i="14" s="1"/>
  <c r="N9" i="14" a="1"/>
  <c r="N9" i="14" s="1"/>
  <c r="B44" i="13" s="1"/>
  <c r="N10" i="14" a="1"/>
  <c r="N10" i="14" s="1"/>
  <c r="N11" i="14" a="1"/>
  <c r="N11" i="14" s="1"/>
  <c r="N12" i="14" a="1"/>
  <c r="N12" i="14" s="1"/>
  <c r="G70" i="13" s="1"/>
  <c r="N13" i="14" a="1"/>
  <c r="N13" i="14" s="1"/>
  <c r="N14" i="14" a="1"/>
  <c r="N14" i="14" s="1"/>
  <c r="N15" i="14" a="1"/>
  <c r="N15" i="14" s="1"/>
  <c r="N16" i="14" a="1"/>
  <c r="N16" i="14" s="1"/>
  <c r="N17" i="14" a="1"/>
  <c r="N17" i="14" s="1"/>
  <c r="N18" i="14" a="1"/>
  <c r="N18" i="14" s="1"/>
  <c r="N19" i="14" a="1"/>
  <c r="N19" i="14" s="1"/>
  <c r="N20" i="14" a="1"/>
  <c r="N20" i="14" s="1"/>
  <c r="N21" i="14" a="1"/>
  <c r="N21" i="14" s="1"/>
  <c r="N22" i="14" a="1"/>
  <c r="N22" i="14" s="1"/>
  <c r="N23" i="14" a="1"/>
  <c r="N23" i="14" s="1"/>
  <c r="G226" i="13" s="1"/>
  <c r="N24" i="14" a="1"/>
  <c r="N24" i="14" s="1"/>
  <c r="N25" i="14" a="1"/>
  <c r="N25" i="14" s="1"/>
  <c r="N26" i="14" a="1"/>
  <c r="N26" i="14" s="1"/>
  <c r="N27" i="14" a="1"/>
  <c r="N27" i="14" s="1"/>
  <c r="M8" i="14" a="1"/>
  <c r="M8" i="14" s="1"/>
  <c r="G17" i="13" s="1"/>
  <c r="M9" i="14" a="1"/>
  <c r="M9" i="14" s="1"/>
  <c r="B43" i="13" s="1"/>
  <c r="M10" i="14" a="1"/>
  <c r="M10" i="14" s="1"/>
  <c r="G43" i="13" s="1"/>
  <c r="M11" i="14" a="1"/>
  <c r="M11" i="14" s="1"/>
  <c r="B69" i="13" s="1"/>
  <c r="M12" i="14" a="1"/>
  <c r="M12" i="14" s="1"/>
  <c r="G69" i="13" s="1"/>
  <c r="M13" i="14" a="1"/>
  <c r="M13" i="14" s="1"/>
  <c r="B95" i="13" s="1"/>
  <c r="M14" i="14" a="1"/>
  <c r="M14" i="14" s="1"/>
  <c r="B121" i="13" s="1"/>
  <c r="M15" i="14" a="1"/>
  <c r="M15" i="14" s="1"/>
  <c r="G121" i="13" s="1"/>
  <c r="M16" i="14" a="1"/>
  <c r="M16" i="14" s="1"/>
  <c r="B147" i="13" s="1"/>
  <c r="M17" i="14" a="1"/>
  <c r="M17" i="14" s="1"/>
  <c r="G147" i="13" s="1"/>
  <c r="M18" i="14" a="1"/>
  <c r="M18" i="14" s="1"/>
  <c r="B173" i="13" s="1"/>
  <c r="M19" i="14" a="1"/>
  <c r="M19" i="14" s="1"/>
  <c r="G173" i="13" s="1"/>
  <c r="M20" i="14" a="1"/>
  <c r="M20" i="14" s="1"/>
  <c r="B199" i="13" s="1"/>
  <c r="M21" i="14" a="1"/>
  <c r="M21" i="14" s="1"/>
  <c r="G199" i="13" s="1"/>
  <c r="M22" i="14" a="1"/>
  <c r="M22" i="14" s="1"/>
  <c r="B225" i="13" s="1"/>
  <c r="M23" i="14" a="1"/>
  <c r="M23" i="14" s="1"/>
  <c r="G225" i="13" s="1"/>
  <c r="M24" i="14" a="1"/>
  <c r="M24" i="14" s="1"/>
  <c r="B251" i="13" s="1"/>
  <c r="M25" i="14" a="1"/>
  <c r="M25" i="14" s="1"/>
  <c r="G251" i="13" s="1"/>
  <c r="M26" i="14" a="1"/>
  <c r="M26" i="14" s="1"/>
  <c r="B277" i="13" s="1"/>
  <c r="M27" i="14" a="1"/>
  <c r="M27" i="14" s="1"/>
  <c r="G277" i="13" s="1"/>
  <c r="L8" i="14" a="1"/>
  <c r="L8" i="14" s="1"/>
  <c r="L9" i="14" a="1"/>
  <c r="L9" i="14" s="1"/>
  <c r="B42" i="13" s="1"/>
  <c r="L10" i="14" a="1"/>
  <c r="L10" i="14" s="1"/>
  <c r="G42" i="13" s="1"/>
  <c r="L11" i="14" a="1"/>
  <c r="L11" i="14" s="1"/>
  <c r="B68" i="13" s="1"/>
  <c r="L12" i="14" a="1"/>
  <c r="L12" i="14" s="1"/>
  <c r="G68" i="13" s="1"/>
  <c r="L13" i="14" a="1"/>
  <c r="L13" i="14" s="1"/>
  <c r="B94" i="13" s="1"/>
  <c r="L14" i="14" a="1"/>
  <c r="L14" i="14" s="1"/>
  <c r="B120" i="13" s="1"/>
  <c r="L15" i="14" a="1"/>
  <c r="L15" i="14" s="1"/>
  <c r="G120" i="13" s="1"/>
  <c r="L16" i="14" a="1"/>
  <c r="L16" i="14" s="1"/>
  <c r="B146" i="13" s="1"/>
  <c r="L17" i="14" a="1"/>
  <c r="L17" i="14" s="1"/>
  <c r="G146" i="13" s="1"/>
  <c r="L18" i="14" a="1"/>
  <c r="L18" i="14" s="1"/>
  <c r="B172" i="13" s="1"/>
  <c r="L19" i="14" a="1"/>
  <c r="L19" i="14" s="1"/>
  <c r="G172" i="13" s="1"/>
  <c r="G65" i="34" s="1"/>
  <c r="L20" i="14" a="1"/>
  <c r="L20" i="14" s="1"/>
  <c r="B198" i="13" s="1"/>
  <c r="L21" i="14" a="1"/>
  <c r="L21" i="14" s="1"/>
  <c r="G198" i="13" s="1"/>
  <c r="L22" i="14" a="1"/>
  <c r="L22" i="14" s="1"/>
  <c r="B224" i="13" s="1"/>
  <c r="L23" i="14" a="1"/>
  <c r="L23" i="14" s="1"/>
  <c r="G224" i="13" s="1"/>
  <c r="L24" i="14" a="1"/>
  <c r="L24" i="14" s="1"/>
  <c r="B250" i="13" s="1"/>
  <c r="L25" i="14" a="1"/>
  <c r="L25" i="14" s="1"/>
  <c r="G250" i="13" s="1"/>
  <c r="L26" i="14" a="1"/>
  <c r="L26" i="14" s="1"/>
  <c r="B276" i="13" s="1"/>
  <c r="L27" i="14" a="1"/>
  <c r="L27" i="14" s="1"/>
  <c r="G276" i="13" s="1"/>
  <c r="K8" i="14" a="1"/>
  <c r="K8" i="14" s="1"/>
  <c r="K9" i="14" a="1"/>
  <c r="K9" i="14" s="1"/>
  <c r="B41" i="13" s="1"/>
  <c r="K10" i="14" a="1"/>
  <c r="K10" i="14" s="1"/>
  <c r="G41" i="13" s="1"/>
  <c r="K11" i="14" a="1"/>
  <c r="K11" i="14" s="1"/>
  <c r="B67" i="13" s="1"/>
  <c r="K12" i="14" a="1"/>
  <c r="K12" i="14" s="1"/>
  <c r="K13" i="14" a="1"/>
  <c r="K13" i="14" s="1"/>
  <c r="B93" i="13" s="1"/>
  <c r="K14" i="14" a="1"/>
  <c r="K14" i="14" s="1"/>
  <c r="K15" i="14" a="1"/>
  <c r="K15" i="14" s="1"/>
  <c r="G119" i="13" s="1"/>
  <c r="K16" i="14" a="1"/>
  <c r="K16" i="14" s="1"/>
  <c r="B145" i="13" s="1"/>
  <c r="K17" i="14" a="1"/>
  <c r="K17" i="14" s="1"/>
  <c r="G145" i="13" s="1"/>
  <c r="K18" i="14" a="1"/>
  <c r="K18" i="14" s="1"/>
  <c r="K19" i="14" a="1"/>
  <c r="K19" i="14" s="1"/>
  <c r="K20" i="14" a="1"/>
  <c r="K20" i="14" s="1"/>
  <c r="B197" i="13" s="1"/>
  <c r="K21" i="14" a="1"/>
  <c r="K21" i="14" s="1"/>
  <c r="G197" i="13" s="1"/>
  <c r="K22" i="14" a="1"/>
  <c r="K22" i="14" s="1"/>
  <c r="B223" i="13" s="1"/>
  <c r="K23" i="14" a="1"/>
  <c r="K23" i="14" s="1"/>
  <c r="G223" i="13" s="1"/>
  <c r="K24" i="14" a="1"/>
  <c r="K24" i="14" s="1"/>
  <c r="B249" i="13" s="1"/>
  <c r="K25" i="14" a="1"/>
  <c r="K25" i="14" s="1"/>
  <c r="K26" i="14" a="1"/>
  <c r="K26" i="14" s="1"/>
  <c r="B275" i="13" s="1"/>
  <c r="K27" i="14" a="1"/>
  <c r="K27" i="14" s="1"/>
  <c r="J8" i="14" a="1"/>
  <c r="J8" i="14" s="1"/>
  <c r="J9" i="14" a="1"/>
  <c r="J9" i="14" s="1"/>
  <c r="J10" i="14" a="1"/>
  <c r="J10" i="14" s="1"/>
  <c r="J11" i="14" a="1"/>
  <c r="J11" i="14" s="1"/>
  <c r="J12" i="14" a="1"/>
  <c r="J12" i="14" s="1"/>
  <c r="G66" i="13" s="1"/>
  <c r="J13" i="14" a="1"/>
  <c r="J13" i="14" s="1"/>
  <c r="J14" i="14" a="1"/>
  <c r="J14" i="14" s="1"/>
  <c r="J15" i="14" a="1"/>
  <c r="J15" i="14" s="1"/>
  <c r="J16" i="14" a="1"/>
  <c r="J16" i="14" s="1"/>
  <c r="J17" i="14" a="1"/>
  <c r="J17" i="14" s="1"/>
  <c r="J18" i="14" a="1"/>
  <c r="J18" i="14" s="1"/>
  <c r="J19" i="14" a="1"/>
  <c r="J19" i="14" s="1"/>
  <c r="J20" i="14" a="1"/>
  <c r="J20" i="14" s="1"/>
  <c r="J21" i="14" a="1"/>
  <c r="J21" i="14" s="1"/>
  <c r="J22" i="14" a="1"/>
  <c r="J22" i="14" s="1"/>
  <c r="J23" i="14" a="1"/>
  <c r="J23" i="14" s="1"/>
  <c r="G222" i="13" s="1"/>
  <c r="J24" i="14" a="1"/>
  <c r="J24" i="14" s="1"/>
  <c r="J25" i="14" a="1"/>
  <c r="J25" i="14" s="1"/>
  <c r="J26" i="14" a="1"/>
  <c r="J26" i="14" s="1"/>
  <c r="J27" i="14" a="1"/>
  <c r="J27" i="14" s="1"/>
  <c r="I8" i="14" a="1"/>
  <c r="I8" i="14" s="1"/>
  <c r="G13" i="13" s="1"/>
  <c r="I9" i="14" a="1"/>
  <c r="I9" i="14" s="1"/>
  <c r="B39" i="13" s="1"/>
  <c r="I10" i="14" a="1"/>
  <c r="I10" i="14" s="1"/>
  <c r="G39" i="13" s="1"/>
  <c r="I11" i="14" a="1"/>
  <c r="I11" i="14" s="1"/>
  <c r="B65" i="13" s="1"/>
  <c r="I12" i="14" a="1"/>
  <c r="I12" i="14" s="1"/>
  <c r="G65" i="13" s="1"/>
  <c r="I13" i="14" a="1"/>
  <c r="I13" i="14" s="1"/>
  <c r="B91" i="13" s="1"/>
  <c r="I14" i="14" a="1"/>
  <c r="I14" i="14" s="1"/>
  <c r="B117" i="13" s="1"/>
  <c r="I15" i="14" a="1"/>
  <c r="I15" i="14" s="1"/>
  <c r="G117" i="13" s="1"/>
  <c r="I16" i="14" a="1"/>
  <c r="I16" i="14" s="1"/>
  <c r="B143" i="13" s="1"/>
  <c r="I17" i="14" a="1"/>
  <c r="I17" i="14" s="1"/>
  <c r="G143" i="13" s="1"/>
  <c r="I18" i="14" a="1"/>
  <c r="I18" i="14" s="1"/>
  <c r="B169" i="13" s="1"/>
  <c r="I19" i="14" a="1"/>
  <c r="I19" i="14" s="1"/>
  <c r="G169" i="13" s="1"/>
  <c r="I20" i="14" a="1"/>
  <c r="I20" i="14" s="1"/>
  <c r="B195" i="13" s="1"/>
  <c r="I21" i="14" a="1"/>
  <c r="I21" i="14" s="1"/>
  <c r="G195" i="13" s="1"/>
  <c r="I22" i="14" a="1"/>
  <c r="I22" i="14" s="1"/>
  <c r="B221" i="13" s="1"/>
  <c r="I23" i="14" a="1"/>
  <c r="I23" i="14" s="1"/>
  <c r="G221" i="13" s="1"/>
  <c r="I24" i="14" a="1"/>
  <c r="I24" i="14" s="1"/>
  <c r="B247" i="13" s="1"/>
  <c r="I25" i="14" a="1"/>
  <c r="I25" i="14" s="1"/>
  <c r="G247" i="13" s="1"/>
  <c r="I26" i="14" a="1"/>
  <c r="I26" i="14" s="1"/>
  <c r="B273" i="13" s="1"/>
  <c r="I27" i="14" a="1"/>
  <c r="I27" i="14" s="1"/>
  <c r="G273" i="13" s="1"/>
  <c r="H8" i="14" a="1"/>
  <c r="H8" i="14" s="1"/>
  <c r="H9" i="14" a="1"/>
  <c r="H9" i="14" s="1"/>
  <c r="B38" i="13" s="1"/>
  <c r="H10" i="14" a="1"/>
  <c r="H10" i="14" s="1"/>
  <c r="H11" i="14" a="1"/>
  <c r="H11" i="14" s="1"/>
  <c r="H12" i="14" a="1"/>
  <c r="H12" i="14" s="1"/>
  <c r="H13" i="14" a="1"/>
  <c r="H13" i="14" s="1"/>
  <c r="H14" i="14" a="1"/>
  <c r="H14" i="14" s="1"/>
  <c r="H15" i="14" a="1"/>
  <c r="H15" i="14" s="1"/>
  <c r="H16" i="14" a="1"/>
  <c r="H16" i="14" s="1"/>
  <c r="H17" i="14" a="1"/>
  <c r="H17" i="14" s="1"/>
  <c r="H18" i="14" a="1"/>
  <c r="H18" i="14" s="1"/>
  <c r="H19" i="14" a="1"/>
  <c r="H19" i="14" s="1"/>
  <c r="H20" i="14" a="1"/>
  <c r="H20" i="14" s="1"/>
  <c r="H21" i="14" a="1"/>
  <c r="H21" i="14" s="1"/>
  <c r="H22" i="14" a="1"/>
  <c r="H22" i="14" s="1"/>
  <c r="H23" i="14" a="1"/>
  <c r="H23" i="14" s="1"/>
  <c r="H24" i="14" a="1"/>
  <c r="H24" i="14" s="1"/>
  <c r="H25" i="14" a="1"/>
  <c r="H25" i="14" s="1"/>
  <c r="H26" i="14" a="1"/>
  <c r="H26" i="14" s="1"/>
  <c r="H27" i="14" a="1"/>
  <c r="H27" i="14" s="1"/>
  <c r="G8" i="14" a="1"/>
  <c r="G8" i="14" s="1"/>
  <c r="G11" i="13" s="1"/>
  <c r="G9" i="14" a="1"/>
  <c r="G9" i="14" s="1"/>
  <c r="B37" i="13" s="1"/>
  <c r="G10" i="14" a="1"/>
  <c r="G10" i="14" s="1"/>
  <c r="G37" i="13" s="1"/>
  <c r="G11" i="14" a="1"/>
  <c r="G11" i="14" s="1"/>
  <c r="B63" i="13" s="1"/>
  <c r="G12" i="14" a="1"/>
  <c r="G12" i="14" s="1"/>
  <c r="G13" i="14" a="1"/>
  <c r="G13" i="14" s="1"/>
  <c r="B89" i="13" s="1"/>
  <c r="G14" i="14" a="1"/>
  <c r="G14" i="14" s="1"/>
  <c r="B115" i="13" s="1"/>
  <c r="G15" i="14" a="1"/>
  <c r="G15" i="14" s="1"/>
  <c r="G115" i="13" s="1"/>
  <c r="G16" i="14" a="1"/>
  <c r="G16" i="14" s="1"/>
  <c r="B141" i="13" s="1"/>
  <c r="G17" i="14" a="1"/>
  <c r="G17" i="14" s="1"/>
  <c r="G141" i="13" s="1"/>
  <c r="G18" i="14" a="1"/>
  <c r="G18" i="14" s="1"/>
  <c r="B167" i="13" s="1"/>
  <c r="G19" i="14" a="1"/>
  <c r="G19" i="14" s="1"/>
  <c r="G167" i="13" s="1"/>
  <c r="G20" i="14" a="1"/>
  <c r="G20" i="14" s="1"/>
  <c r="B193" i="13" s="1"/>
  <c r="G21" i="14" a="1"/>
  <c r="G21" i="14" s="1"/>
  <c r="G193" i="13" s="1"/>
  <c r="G22" i="14" a="1"/>
  <c r="G22" i="14" s="1"/>
  <c r="B219" i="13" s="1"/>
  <c r="G23" i="14" a="1"/>
  <c r="G23" i="14" s="1"/>
  <c r="G219" i="13" s="1"/>
  <c r="G24" i="14" a="1"/>
  <c r="G24" i="14" s="1"/>
  <c r="B245" i="13" s="1"/>
  <c r="G25" i="14" a="1"/>
  <c r="G25" i="14" s="1"/>
  <c r="G245" i="13" s="1"/>
  <c r="G26" i="14" a="1"/>
  <c r="G26" i="14" s="1"/>
  <c r="B271" i="13" s="1"/>
  <c r="G27" i="14" a="1"/>
  <c r="G27" i="14" s="1"/>
  <c r="G271" i="13" s="1"/>
  <c r="F8" i="14" a="1"/>
  <c r="F8" i="14" s="1"/>
  <c r="G10" i="13" s="1"/>
  <c r="F9" i="14" a="1"/>
  <c r="F9" i="14" s="1"/>
  <c r="B36" i="13" s="1"/>
  <c r="F10" i="14" a="1"/>
  <c r="F10" i="14" s="1"/>
  <c r="G36" i="13" s="1"/>
  <c r="F11" i="14" a="1"/>
  <c r="F11" i="14" s="1"/>
  <c r="B62" i="13" s="1"/>
  <c r="F12" i="14" a="1"/>
  <c r="F12" i="14" s="1"/>
  <c r="G62" i="13" s="1"/>
  <c r="F13" i="14" a="1"/>
  <c r="F13" i="14" s="1"/>
  <c r="B88" i="13" s="1"/>
  <c r="F14" i="14" a="1"/>
  <c r="F14" i="14" s="1"/>
  <c r="B114" i="13" s="1"/>
  <c r="F15" i="14" a="1"/>
  <c r="F15" i="14" s="1"/>
  <c r="G114" i="13" s="1"/>
  <c r="F16" i="14" a="1"/>
  <c r="F16" i="14" s="1"/>
  <c r="B140" i="13" s="1"/>
  <c r="F17" i="14" a="1"/>
  <c r="F17" i="14" s="1"/>
  <c r="G140" i="13" s="1"/>
  <c r="F18" i="14" a="1"/>
  <c r="F18" i="14" s="1"/>
  <c r="B166" i="13" s="1"/>
  <c r="F19" i="14" a="1"/>
  <c r="F19" i="14" s="1"/>
  <c r="G166" i="13" s="1"/>
  <c r="F20" i="14" a="1"/>
  <c r="F20" i="14" s="1"/>
  <c r="B192" i="13" s="1"/>
  <c r="F21" i="14" a="1"/>
  <c r="F21" i="14" s="1"/>
  <c r="G192" i="13" s="1"/>
  <c r="F22" i="14" a="1"/>
  <c r="F22" i="14" s="1"/>
  <c r="B218" i="13" s="1"/>
  <c r="F23" i="14" a="1"/>
  <c r="F23" i="14" s="1"/>
  <c r="G218" i="13" s="1"/>
  <c r="F24" i="14" a="1"/>
  <c r="F24" i="14" s="1"/>
  <c r="B244" i="13" s="1"/>
  <c r="F25" i="14" a="1"/>
  <c r="F25" i="14" s="1"/>
  <c r="G244" i="13" s="1"/>
  <c r="F26" i="14" a="1"/>
  <c r="F26" i="14" s="1"/>
  <c r="B270" i="13" s="1"/>
  <c r="F27" i="14" a="1"/>
  <c r="F27" i="14" s="1"/>
  <c r="G270" i="13" s="1"/>
  <c r="E8" i="14" a="1"/>
  <c r="E8" i="14" s="1"/>
  <c r="E9" i="14" a="1"/>
  <c r="E9" i="14" s="1"/>
  <c r="E10" i="14" a="1"/>
  <c r="E10" i="14" s="1"/>
  <c r="E11" i="14" a="1"/>
  <c r="E11" i="14" s="1"/>
  <c r="E12" i="14" a="1"/>
  <c r="E12" i="14" s="1"/>
  <c r="G61" i="13" s="1"/>
  <c r="E13" i="14" a="1"/>
  <c r="E13" i="14" s="1"/>
  <c r="E14" i="14" a="1"/>
  <c r="E14" i="14" s="1"/>
  <c r="E15" i="14" a="1"/>
  <c r="E15" i="14" s="1"/>
  <c r="E16" i="14" a="1"/>
  <c r="E16" i="14" s="1"/>
  <c r="E17" i="14" a="1"/>
  <c r="E17" i="14" s="1"/>
  <c r="E18" i="14" a="1"/>
  <c r="E18" i="14" s="1"/>
  <c r="E19" i="14" a="1"/>
  <c r="E19" i="14" s="1"/>
  <c r="E20" i="14" a="1"/>
  <c r="E20" i="14" s="1"/>
  <c r="B191" i="13" s="1"/>
  <c r="E21" i="14" a="1"/>
  <c r="E21" i="14" s="1"/>
  <c r="E22" i="14" a="1"/>
  <c r="E22" i="14" s="1"/>
  <c r="E23" i="14" a="1"/>
  <c r="E23" i="14" s="1"/>
  <c r="E24" i="14" a="1"/>
  <c r="E24" i="14" s="1"/>
  <c r="E25" i="14" a="1"/>
  <c r="E25" i="14" s="1"/>
  <c r="E26" i="14" a="1"/>
  <c r="E26" i="14" s="1"/>
  <c r="E27" i="14" a="1"/>
  <c r="E27" i="14" s="1"/>
  <c r="W7" i="14" a="1"/>
  <c r="W7" i="14" s="1"/>
  <c r="V7" i="14" a="1"/>
  <c r="V7" i="14" s="1"/>
  <c r="B26" i="13" s="1"/>
  <c r="U7" i="14" a="1"/>
  <c r="U7" i="14" s="1"/>
  <c r="B25" i="13" s="1"/>
  <c r="T7" i="14" a="1"/>
  <c r="T7" i="14" s="1"/>
  <c r="B24" i="13" s="1"/>
  <c r="S7" i="14" a="1"/>
  <c r="S7" i="14" s="1"/>
  <c r="B23" i="13" s="1"/>
  <c r="R7" i="14" a="1"/>
  <c r="R7" i="14" s="1"/>
  <c r="B22" i="13" s="1"/>
  <c r="Q7" i="14" a="1"/>
  <c r="Q7" i="14" s="1"/>
  <c r="P7" i="14" a="1"/>
  <c r="P7" i="14" s="1"/>
  <c r="B20" i="13" s="1"/>
  <c r="O7" i="14" a="1"/>
  <c r="O7" i="14" s="1"/>
  <c r="N7" i="14" a="1"/>
  <c r="N7" i="14" s="1"/>
  <c r="B18" i="13" s="1"/>
  <c r="M7" i="14" a="1"/>
  <c r="M7" i="14" s="1"/>
  <c r="B17" i="13" s="1"/>
  <c r="L7" i="14" a="1"/>
  <c r="L7" i="14" s="1"/>
  <c r="B16" i="13" s="1"/>
  <c r="K7" i="14" a="1"/>
  <c r="K7" i="14" s="1"/>
  <c r="B15" i="13" s="1"/>
  <c r="J7" i="14" a="1"/>
  <c r="J7" i="14" s="1"/>
  <c r="I7" i="14" a="1"/>
  <c r="I7" i="14" s="1"/>
  <c r="B13" i="13" s="1"/>
  <c r="H7" i="14" a="1"/>
  <c r="H7" i="14" s="1"/>
  <c r="G7" i="14" a="1"/>
  <c r="G7" i="14" s="1"/>
  <c r="B11" i="13" s="1"/>
  <c r="F7" i="14" a="1"/>
  <c r="F7" i="14" s="1"/>
  <c r="B10" i="13" s="1"/>
  <c r="E7" i="14" a="1"/>
  <c r="E7" i="14" s="1"/>
  <c r="B9" i="13" s="1"/>
  <c r="W8" i="1" a="1"/>
  <c r="W8" i="1" s="1"/>
  <c r="W9" i="1" a="1"/>
  <c r="W9" i="1" s="1"/>
  <c r="W10" i="1" a="1"/>
  <c r="W10" i="1" s="1"/>
  <c r="W11" i="1" a="1"/>
  <c r="W11" i="1" s="1"/>
  <c r="W12" i="1" a="1"/>
  <c r="W12" i="1" s="1"/>
  <c r="W13" i="1" a="1"/>
  <c r="W13" i="1" s="1"/>
  <c r="W14" i="1" a="1"/>
  <c r="W14" i="1" s="1"/>
  <c r="W15" i="1" a="1"/>
  <c r="W15" i="1" s="1"/>
  <c r="W16" i="1" a="1"/>
  <c r="W16" i="1" s="1"/>
  <c r="W17" i="1" a="1"/>
  <c r="W17" i="1" s="1"/>
  <c r="W18" i="1" a="1"/>
  <c r="W18" i="1" s="1"/>
  <c r="W19" i="1" a="1"/>
  <c r="W19" i="1" s="1"/>
  <c r="W20" i="1" a="1"/>
  <c r="W20" i="1" s="1"/>
  <c r="W21" i="1" a="1"/>
  <c r="W21" i="1" s="1"/>
  <c r="W22" i="1" a="1"/>
  <c r="W22" i="1" s="1"/>
  <c r="W23" i="1" a="1"/>
  <c r="W23" i="1" s="1"/>
  <c r="W24" i="1" a="1"/>
  <c r="W24" i="1" s="1"/>
  <c r="W25" i="1" a="1"/>
  <c r="W25" i="1" s="1"/>
  <c r="W26" i="1" a="1"/>
  <c r="W26" i="1" s="1"/>
  <c r="W27" i="1" a="1"/>
  <c r="W27" i="1" s="1"/>
  <c r="W7" i="1" a="1"/>
  <c r="W7" i="1" s="1"/>
  <c r="V8" i="1" a="1"/>
  <c r="V8" i="1" s="1"/>
  <c r="V9" i="1" a="1"/>
  <c r="V9" i="1" s="1"/>
  <c r="V10" i="1" a="1"/>
  <c r="V10" i="1" s="1"/>
  <c r="V11" i="1" a="1"/>
  <c r="V11" i="1" s="1"/>
  <c r="V12" i="1" a="1"/>
  <c r="V12" i="1" s="1"/>
  <c r="V13" i="1" a="1"/>
  <c r="V13" i="1" s="1"/>
  <c r="V14" i="1" a="1"/>
  <c r="V14" i="1" s="1"/>
  <c r="V15" i="1" a="1"/>
  <c r="V15" i="1" s="1"/>
  <c r="V16" i="1" a="1"/>
  <c r="V16" i="1" s="1"/>
  <c r="V17" i="1" a="1"/>
  <c r="V17" i="1" s="1"/>
  <c r="V18" i="1" a="1"/>
  <c r="V18" i="1" s="1"/>
  <c r="V19" i="1" a="1"/>
  <c r="V19" i="1" s="1"/>
  <c r="V20" i="1" a="1"/>
  <c r="V20" i="1" s="1"/>
  <c r="V21" i="1" a="1"/>
  <c r="V21" i="1" s="1"/>
  <c r="V22" i="1" a="1"/>
  <c r="V22" i="1" s="1"/>
  <c r="V23" i="1" a="1"/>
  <c r="V23" i="1" s="1"/>
  <c r="V24" i="1" a="1"/>
  <c r="V24" i="1" s="1"/>
  <c r="V25" i="1" a="1"/>
  <c r="V25" i="1" s="1"/>
  <c r="V26" i="1" a="1"/>
  <c r="V26" i="1" s="1"/>
  <c r="V27" i="1" a="1"/>
  <c r="V27" i="1" s="1"/>
  <c r="V7" i="1" a="1"/>
  <c r="V7" i="1" s="1"/>
  <c r="U8" i="1" a="1"/>
  <c r="U8" i="1" s="1"/>
  <c r="U9" i="1" a="1"/>
  <c r="U9" i="1" s="1"/>
  <c r="U10" i="1" a="1"/>
  <c r="U10" i="1" s="1"/>
  <c r="U11" i="1" a="1"/>
  <c r="U11" i="1" s="1"/>
  <c r="U12" i="1" a="1"/>
  <c r="U12" i="1" s="1"/>
  <c r="U13" i="1" a="1"/>
  <c r="U13" i="1" s="1"/>
  <c r="U14" i="1" a="1"/>
  <c r="U14" i="1" s="1"/>
  <c r="U15" i="1" a="1"/>
  <c r="U15" i="1" s="1"/>
  <c r="U16" i="1" a="1"/>
  <c r="U16" i="1" s="1"/>
  <c r="U17" i="1" a="1"/>
  <c r="U17" i="1" s="1"/>
  <c r="U18" i="1" a="1"/>
  <c r="U18" i="1" s="1"/>
  <c r="U19" i="1" a="1"/>
  <c r="U19" i="1" s="1"/>
  <c r="U20" i="1" a="1"/>
  <c r="U20" i="1" s="1"/>
  <c r="U21" i="1" a="1"/>
  <c r="U21" i="1" s="1"/>
  <c r="U22" i="1" a="1"/>
  <c r="U22" i="1" s="1"/>
  <c r="U23" i="1" a="1"/>
  <c r="U23" i="1" s="1"/>
  <c r="U24" i="1" a="1"/>
  <c r="U24" i="1" s="1"/>
  <c r="U25" i="1" a="1"/>
  <c r="U25" i="1" s="1"/>
  <c r="U26" i="1" a="1"/>
  <c r="U26" i="1" s="1"/>
  <c r="U27" i="1" a="1"/>
  <c r="U27" i="1" s="1"/>
  <c r="U7" i="1" a="1"/>
  <c r="U7" i="1" s="1"/>
  <c r="T8" i="1" a="1"/>
  <c r="T8" i="1" s="1"/>
  <c r="T9" i="1" a="1"/>
  <c r="T9" i="1" s="1"/>
  <c r="T10" i="1" a="1"/>
  <c r="T10" i="1" s="1"/>
  <c r="T11" i="1" a="1"/>
  <c r="T11" i="1" s="1"/>
  <c r="T12" i="1" a="1"/>
  <c r="T12" i="1" s="1"/>
  <c r="T13" i="1" a="1"/>
  <c r="T13" i="1" s="1"/>
  <c r="T14" i="1" a="1"/>
  <c r="T14" i="1" s="1"/>
  <c r="T15" i="1" a="1"/>
  <c r="T15" i="1" s="1"/>
  <c r="T16" i="1" a="1"/>
  <c r="T16" i="1" s="1"/>
  <c r="T17" i="1" a="1"/>
  <c r="T17" i="1" s="1"/>
  <c r="T18" i="1" a="1"/>
  <c r="T18" i="1" s="1"/>
  <c r="T19" i="1" a="1"/>
  <c r="T19" i="1" s="1"/>
  <c r="T20" i="1" a="1"/>
  <c r="T20" i="1" s="1"/>
  <c r="T21" i="1" a="1"/>
  <c r="T21" i="1" s="1"/>
  <c r="T22" i="1" a="1"/>
  <c r="T22" i="1" s="1"/>
  <c r="T23" i="1" a="1"/>
  <c r="T23" i="1" s="1"/>
  <c r="T24" i="1" a="1"/>
  <c r="T24" i="1" s="1"/>
  <c r="T25" i="1" a="1"/>
  <c r="T25" i="1" s="1"/>
  <c r="T26" i="1" a="1"/>
  <c r="T26" i="1" s="1"/>
  <c r="T27" i="1" a="1"/>
  <c r="T27" i="1" s="1"/>
  <c r="T7" i="1" a="1"/>
  <c r="T7" i="1" s="1"/>
  <c r="S8" i="1" a="1"/>
  <c r="S8" i="1" s="1"/>
  <c r="S9" i="1" a="1"/>
  <c r="S9" i="1" s="1"/>
  <c r="S10" i="1" a="1"/>
  <c r="S10" i="1" s="1"/>
  <c r="S11" i="1" a="1"/>
  <c r="S11" i="1" s="1"/>
  <c r="S12" i="1" a="1"/>
  <c r="S12" i="1" s="1"/>
  <c r="S13" i="1" a="1"/>
  <c r="S13" i="1" s="1"/>
  <c r="S14" i="1" a="1"/>
  <c r="S14" i="1" s="1"/>
  <c r="S15" i="1" a="1"/>
  <c r="S15" i="1" s="1"/>
  <c r="S16" i="1" a="1"/>
  <c r="S16" i="1" s="1"/>
  <c r="S17" i="1" a="1"/>
  <c r="S17" i="1" s="1"/>
  <c r="S18" i="1" a="1"/>
  <c r="S18" i="1" s="1"/>
  <c r="S19" i="1" a="1"/>
  <c r="S19" i="1" s="1"/>
  <c r="S20" i="1" a="1"/>
  <c r="S20" i="1" s="1"/>
  <c r="S21" i="1" a="1"/>
  <c r="S21" i="1" s="1"/>
  <c r="S22" i="1" a="1"/>
  <c r="S22" i="1" s="1"/>
  <c r="S23" i="1" a="1"/>
  <c r="S23" i="1" s="1"/>
  <c r="S24" i="1" a="1"/>
  <c r="S24" i="1" s="1"/>
  <c r="S25" i="1" a="1"/>
  <c r="S25" i="1" s="1"/>
  <c r="S26" i="1" a="1"/>
  <c r="S26" i="1" s="1"/>
  <c r="S27" i="1" a="1"/>
  <c r="S27" i="1" s="1"/>
  <c r="S7" i="1" a="1"/>
  <c r="S7" i="1" s="1"/>
  <c r="R8" i="1" a="1"/>
  <c r="R8" i="1" s="1"/>
  <c r="R9" i="1" a="1"/>
  <c r="R9" i="1" s="1"/>
  <c r="R10" i="1" a="1"/>
  <c r="R10" i="1" s="1"/>
  <c r="R11" i="1" a="1"/>
  <c r="R11" i="1" s="1"/>
  <c r="R12" i="1" a="1"/>
  <c r="R12" i="1" s="1"/>
  <c r="R13" i="1" a="1"/>
  <c r="R13" i="1" s="1"/>
  <c r="R14" i="1" a="1"/>
  <c r="R14" i="1" s="1"/>
  <c r="R15" i="1" a="1"/>
  <c r="R15" i="1" s="1"/>
  <c r="R16" i="1" a="1"/>
  <c r="R16" i="1" s="1"/>
  <c r="R17" i="1" a="1"/>
  <c r="R17" i="1" s="1"/>
  <c r="R18" i="1" a="1"/>
  <c r="R18" i="1" s="1"/>
  <c r="R19" i="1" a="1"/>
  <c r="R19" i="1" s="1"/>
  <c r="R20" i="1" a="1"/>
  <c r="R20" i="1" s="1"/>
  <c r="R21" i="1" a="1"/>
  <c r="R21" i="1" s="1"/>
  <c r="R22" i="1" a="1"/>
  <c r="R22" i="1" s="1"/>
  <c r="R23" i="1" a="1"/>
  <c r="R23" i="1" s="1"/>
  <c r="R24" i="1" a="1"/>
  <c r="R24" i="1" s="1"/>
  <c r="R25" i="1" a="1"/>
  <c r="R25" i="1" s="1"/>
  <c r="R26" i="1" a="1"/>
  <c r="R26" i="1" s="1"/>
  <c r="R27" i="1" a="1"/>
  <c r="R27" i="1" s="1"/>
  <c r="R7" i="1" a="1"/>
  <c r="R7" i="1" s="1"/>
  <c r="P8" i="1" a="1"/>
  <c r="P8" i="1" s="1"/>
  <c r="P9" i="1" a="1"/>
  <c r="P9" i="1" s="1"/>
  <c r="P10" i="1" a="1"/>
  <c r="P10" i="1" s="1"/>
  <c r="P11" i="1" a="1"/>
  <c r="P11" i="1" s="1"/>
  <c r="P12" i="1" a="1"/>
  <c r="P12" i="1" s="1"/>
  <c r="P13" i="1" a="1"/>
  <c r="P13" i="1" s="1"/>
  <c r="P14" i="1" a="1"/>
  <c r="P14" i="1" s="1"/>
  <c r="P15" i="1" a="1"/>
  <c r="P15" i="1" s="1"/>
  <c r="P16" i="1" a="1"/>
  <c r="P16" i="1" s="1"/>
  <c r="P17" i="1" a="1"/>
  <c r="P17" i="1" s="1"/>
  <c r="P18" i="1" a="1"/>
  <c r="P18" i="1" s="1"/>
  <c r="P19" i="1" a="1"/>
  <c r="P19" i="1" s="1"/>
  <c r="P20" i="1" a="1"/>
  <c r="P20" i="1" s="1"/>
  <c r="P21" i="1" a="1"/>
  <c r="P21" i="1" s="1"/>
  <c r="P22" i="1" a="1"/>
  <c r="P22" i="1" s="1"/>
  <c r="P23" i="1" a="1"/>
  <c r="P23" i="1" s="1"/>
  <c r="P24" i="1" a="1"/>
  <c r="P24" i="1" s="1"/>
  <c r="P25" i="1" a="1"/>
  <c r="P25" i="1" s="1"/>
  <c r="P26" i="1" a="1"/>
  <c r="P26" i="1" s="1"/>
  <c r="P27" i="1" a="1"/>
  <c r="P27" i="1" s="1"/>
  <c r="Q8" i="1" a="1"/>
  <c r="Q8" i="1" s="1"/>
  <c r="Q9" i="1" a="1"/>
  <c r="Q9" i="1" s="1"/>
  <c r="Q10" i="1" a="1"/>
  <c r="Q10" i="1" s="1"/>
  <c r="Q11" i="1" a="1"/>
  <c r="Q11" i="1" s="1"/>
  <c r="Q12" i="1" a="1"/>
  <c r="Q12" i="1" s="1"/>
  <c r="Q13" i="1" a="1"/>
  <c r="Q13" i="1" s="1"/>
  <c r="Q14" i="1" a="1"/>
  <c r="Q14" i="1" s="1"/>
  <c r="Q15" i="1" a="1"/>
  <c r="Q15" i="1" s="1"/>
  <c r="Q16" i="1" a="1"/>
  <c r="Q16" i="1" s="1"/>
  <c r="Q17" i="1" a="1"/>
  <c r="Q17" i="1" s="1"/>
  <c r="Q18" i="1" a="1"/>
  <c r="Q18" i="1" s="1"/>
  <c r="Q19" i="1" a="1"/>
  <c r="Q19" i="1" s="1"/>
  <c r="Q20" i="1" a="1"/>
  <c r="Q20" i="1" s="1"/>
  <c r="Q21" i="1" a="1"/>
  <c r="Q21" i="1" s="1"/>
  <c r="Q22" i="1" a="1"/>
  <c r="Q22" i="1" s="1"/>
  <c r="Q23" i="1" a="1"/>
  <c r="Q23" i="1" s="1"/>
  <c r="Q24" i="1" a="1"/>
  <c r="Q24" i="1" s="1"/>
  <c r="Q25" i="1" a="1"/>
  <c r="Q25" i="1" s="1"/>
  <c r="Q26" i="1" a="1"/>
  <c r="Q26" i="1" s="1"/>
  <c r="Q27" i="1" a="1"/>
  <c r="Q27" i="1" s="1"/>
  <c r="Q7" i="1" a="1"/>
  <c r="Q7" i="1" s="1"/>
  <c r="P7" i="1" a="1"/>
  <c r="P7" i="1" s="1"/>
  <c r="O8" i="1" a="1"/>
  <c r="O8" i="1" s="1"/>
  <c r="O9" i="1" a="1"/>
  <c r="O9" i="1" s="1"/>
  <c r="O10" i="1" a="1"/>
  <c r="O10" i="1" s="1"/>
  <c r="O11" i="1" a="1"/>
  <c r="O11" i="1" s="1"/>
  <c r="O12" i="1" a="1"/>
  <c r="O12" i="1" s="1"/>
  <c r="O13" i="1" a="1"/>
  <c r="O13" i="1" s="1"/>
  <c r="O14" i="1" a="1"/>
  <c r="O14" i="1" s="1"/>
  <c r="O15" i="1" a="1"/>
  <c r="O15" i="1" s="1"/>
  <c r="O16" i="1" a="1"/>
  <c r="O16" i="1" s="1"/>
  <c r="O17" i="1" a="1"/>
  <c r="O17" i="1" s="1"/>
  <c r="O18" i="1" a="1"/>
  <c r="O18" i="1" s="1"/>
  <c r="O19" i="1" a="1"/>
  <c r="O19" i="1" s="1"/>
  <c r="O20" i="1" a="1"/>
  <c r="O20" i="1" s="1"/>
  <c r="O21" i="1" a="1"/>
  <c r="O21" i="1" s="1"/>
  <c r="O22" i="1" a="1"/>
  <c r="O22" i="1" s="1"/>
  <c r="O23" i="1" a="1"/>
  <c r="O23" i="1" s="1"/>
  <c r="O24" i="1" a="1"/>
  <c r="O24" i="1" s="1"/>
  <c r="O25" i="1" a="1"/>
  <c r="O25" i="1" s="1"/>
  <c r="O26" i="1" a="1"/>
  <c r="O26" i="1" s="1"/>
  <c r="O27" i="1" a="1"/>
  <c r="O27" i="1" s="1"/>
  <c r="O7" i="1" a="1"/>
  <c r="O7" i="1" s="1"/>
  <c r="N8" i="1" a="1"/>
  <c r="N8" i="1" s="1"/>
  <c r="N9" i="1" a="1"/>
  <c r="N9" i="1" s="1"/>
  <c r="N10" i="1" a="1"/>
  <c r="N10" i="1" s="1"/>
  <c r="N11" i="1" a="1"/>
  <c r="N11" i="1" s="1"/>
  <c r="N12" i="1" a="1"/>
  <c r="N12" i="1" s="1"/>
  <c r="N13" i="1" a="1"/>
  <c r="N13" i="1" s="1"/>
  <c r="N14" i="1" a="1"/>
  <c r="N14" i="1" s="1"/>
  <c r="N15" i="1" a="1"/>
  <c r="N15" i="1" s="1"/>
  <c r="N16" i="1" a="1"/>
  <c r="N16" i="1" s="1"/>
  <c r="N17" i="1" a="1"/>
  <c r="N17" i="1" s="1"/>
  <c r="N18" i="1" a="1"/>
  <c r="N18" i="1" s="1"/>
  <c r="N19" i="1" a="1"/>
  <c r="N19" i="1" s="1"/>
  <c r="N20" i="1" a="1"/>
  <c r="N20" i="1" s="1"/>
  <c r="N21" i="1" a="1"/>
  <c r="N21" i="1" s="1"/>
  <c r="N22" i="1" a="1"/>
  <c r="N22" i="1" s="1"/>
  <c r="N23" i="1" a="1"/>
  <c r="N23" i="1" s="1"/>
  <c r="N24" i="1" a="1"/>
  <c r="N24" i="1" s="1"/>
  <c r="N25" i="1" a="1"/>
  <c r="N25" i="1" s="1"/>
  <c r="N26" i="1" a="1"/>
  <c r="N26" i="1" s="1"/>
  <c r="N27" i="1" a="1"/>
  <c r="N27" i="1" s="1"/>
  <c r="N7" i="1" a="1"/>
  <c r="N7" i="1" s="1"/>
  <c r="M8" i="1" a="1"/>
  <c r="M8" i="1" s="1"/>
  <c r="M9" i="1" a="1"/>
  <c r="M9" i="1" s="1"/>
  <c r="M10" i="1" a="1"/>
  <c r="M10" i="1" s="1"/>
  <c r="M11" i="1" a="1"/>
  <c r="M11" i="1" s="1"/>
  <c r="M12" i="1" a="1"/>
  <c r="M12" i="1" s="1"/>
  <c r="M13" i="1" a="1"/>
  <c r="M13" i="1" s="1"/>
  <c r="M14" i="1" a="1"/>
  <c r="M14" i="1" s="1"/>
  <c r="M15" i="1" a="1"/>
  <c r="M15" i="1" s="1"/>
  <c r="M16" i="1" a="1"/>
  <c r="M16" i="1" s="1"/>
  <c r="M17" i="1" a="1"/>
  <c r="M17" i="1" s="1"/>
  <c r="M18" i="1" a="1"/>
  <c r="M18" i="1" s="1"/>
  <c r="M19" i="1" a="1"/>
  <c r="M19" i="1" s="1"/>
  <c r="M20" i="1" a="1"/>
  <c r="M20" i="1" s="1"/>
  <c r="M21" i="1" a="1"/>
  <c r="M21" i="1" s="1"/>
  <c r="M22" i="1" a="1"/>
  <c r="M22" i="1" s="1"/>
  <c r="M23" i="1" a="1"/>
  <c r="M23" i="1" s="1"/>
  <c r="M24" i="1" a="1"/>
  <c r="M24" i="1" s="1"/>
  <c r="M25" i="1" a="1"/>
  <c r="M25" i="1" s="1"/>
  <c r="M26" i="1" a="1"/>
  <c r="M26" i="1" s="1"/>
  <c r="M27" i="1" a="1"/>
  <c r="M27" i="1" s="1"/>
  <c r="M7" i="1" a="1"/>
  <c r="M7" i="1" s="1"/>
  <c r="L8" i="1" a="1"/>
  <c r="L8" i="1" s="1"/>
  <c r="L9" i="1" a="1"/>
  <c r="L9" i="1" s="1"/>
  <c r="L10" i="1" a="1"/>
  <c r="L10" i="1" s="1"/>
  <c r="L11" i="1" a="1"/>
  <c r="L11" i="1" s="1"/>
  <c r="L12" i="1" a="1"/>
  <c r="L12" i="1" s="1"/>
  <c r="L13" i="1" a="1"/>
  <c r="L13" i="1" s="1"/>
  <c r="L14" i="1" a="1"/>
  <c r="L14" i="1" s="1"/>
  <c r="L15" i="1" a="1"/>
  <c r="L15" i="1" s="1"/>
  <c r="L16" i="1" a="1"/>
  <c r="L16" i="1" s="1"/>
  <c r="L17" i="1" a="1"/>
  <c r="L17" i="1" s="1"/>
  <c r="L18" i="1" a="1"/>
  <c r="L18" i="1" s="1"/>
  <c r="L19" i="1" a="1"/>
  <c r="L19" i="1" s="1"/>
  <c r="L20" i="1" a="1"/>
  <c r="L20" i="1" s="1"/>
  <c r="L21" i="1" a="1"/>
  <c r="L21" i="1" s="1"/>
  <c r="L22" i="1" a="1"/>
  <c r="L22" i="1" s="1"/>
  <c r="L23" i="1" a="1"/>
  <c r="L23" i="1" s="1"/>
  <c r="L24" i="1" a="1"/>
  <c r="L24" i="1" s="1"/>
  <c r="L25" i="1" a="1"/>
  <c r="L25" i="1" s="1"/>
  <c r="L26" i="1" a="1"/>
  <c r="L26" i="1" s="1"/>
  <c r="L27" i="1" a="1"/>
  <c r="L27" i="1" s="1"/>
  <c r="L7" i="1" a="1"/>
  <c r="L7" i="1" s="1"/>
  <c r="K8" i="1" a="1"/>
  <c r="K8" i="1" s="1"/>
  <c r="K9" i="1" a="1"/>
  <c r="K9" i="1" s="1"/>
  <c r="K10" i="1" a="1"/>
  <c r="K10" i="1" s="1"/>
  <c r="K11" i="1" a="1"/>
  <c r="K11" i="1" s="1"/>
  <c r="K12" i="1" a="1"/>
  <c r="K12" i="1" s="1"/>
  <c r="K13" i="1" a="1"/>
  <c r="K13" i="1" s="1"/>
  <c r="K14" i="1" a="1"/>
  <c r="K14" i="1" s="1"/>
  <c r="K15" i="1" a="1"/>
  <c r="K15" i="1" s="1"/>
  <c r="K16" i="1" a="1"/>
  <c r="K16" i="1" s="1"/>
  <c r="K17" i="1" a="1"/>
  <c r="K17" i="1" s="1"/>
  <c r="K18" i="1" a="1"/>
  <c r="K18" i="1" s="1"/>
  <c r="K19" i="1" a="1"/>
  <c r="K19" i="1" s="1"/>
  <c r="K20" i="1" a="1"/>
  <c r="K20" i="1" s="1"/>
  <c r="K21" i="1" a="1"/>
  <c r="K21" i="1" s="1"/>
  <c r="K22" i="1" a="1"/>
  <c r="K22" i="1" s="1"/>
  <c r="K23" i="1" a="1"/>
  <c r="K23" i="1" s="1"/>
  <c r="K24" i="1" a="1"/>
  <c r="K24" i="1" s="1"/>
  <c r="K25" i="1" a="1"/>
  <c r="K25" i="1" s="1"/>
  <c r="K26" i="1" a="1"/>
  <c r="K26" i="1" s="1"/>
  <c r="K27" i="1" a="1"/>
  <c r="K27" i="1" s="1"/>
  <c r="K7" i="1" a="1"/>
  <c r="K7" i="1" s="1"/>
  <c r="J8" i="1" a="1"/>
  <c r="J8" i="1" s="1"/>
  <c r="J9" i="1" a="1"/>
  <c r="J9" i="1" s="1"/>
  <c r="J10" i="1" a="1"/>
  <c r="J10" i="1" s="1"/>
  <c r="J11" i="1" a="1"/>
  <c r="J11" i="1" s="1"/>
  <c r="J12" i="1" a="1"/>
  <c r="J12" i="1" s="1"/>
  <c r="J13" i="1" a="1"/>
  <c r="J13" i="1" s="1"/>
  <c r="J14" i="1" a="1"/>
  <c r="J14" i="1" s="1"/>
  <c r="J15" i="1" a="1"/>
  <c r="J15" i="1" s="1"/>
  <c r="J16" i="1" a="1"/>
  <c r="J16" i="1" s="1"/>
  <c r="J17" i="1" a="1"/>
  <c r="J17" i="1" s="1"/>
  <c r="J18" i="1" a="1"/>
  <c r="J18" i="1" s="1"/>
  <c r="J19" i="1" a="1"/>
  <c r="J19" i="1" s="1"/>
  <c r="J20" i="1" a="1"/>
  <c r="J20" i="1" s="1"/>
  <c r="J21" i="1" a="1"/>
  <c r="J21" i="1" s="1"/>
  <c r="J22" i="1" a="1"/>
  <c r="J22" i="1" s="1"/>
  <c r="J23" i="1" a="1"/>
  <c r="J23" i="1" s="1"/>
  <c r="J24" i="1" a="1"/>
  <c r="J24" i="1" s="1"/>
  <c r="J25" i="1" a="1"/>
  <c r="J25" i="1" s="1"/>
  <c r="J26" i="1" a="1"/>
  <c r="J26" i="1" s="1"/>
  <c r="J27" i="1" a="1"/>
  <c r="J27" i="1" s="1"/>
  <c r="J7" i="1" a="1"/>
  <c r="J7" i="1" s="1"/>
  <c r="I8" i="1" a="1"/>
  <c r="I8" i="1" s="1"/>
  <c r="I9" i="1" a="1"/>
  <c r="I9" i="1" s="1"/>
  <c r="I10" i="1" a="1"/>
  <c r="I10" i="1" s="1"/>
  <c r="I11" i="1" a="1"/>
  <c r="I11" i="1" s="1"/>
  <c r="I12" i="1" a="1"/>
  <c r="I12" i="1" s="1"/>
  <c r="I13" i="1" a="1"/>
  <c r="I13" i="1" s="1"/>
  <c r="I14" i="1" a="1"/>
  <c r="I14" i="1" s="1"/>
  <c r="I15" i="1" a="1"/>
  <c r="I15" i="1" s="1"/>
  <c r="I16" i="1" a="1"/>
  <c r="I16" i="1" s="1"/>
  <c r="I17" i="1" a="1"/>
  <c r="I17" i="1" s="1"/>
  <c r="I18" i="1" a="1"/>
  <c r="I18" i="1" s="1"/>
  <c r="I19" i="1" a="1"/>
  <c r="I19" i="1" s="1"/>
  <c r="I20" i="1" a="1"/>
  <c r="I20" i="1" s="1"/>
  <c r="I21" i="1" a="1"/>
  <c r="I21" i="1" s="1"/>
  <c r="I22" i="1" a="1"/>
  <c r="I22" i="1" s="1"/>
  <c r="I23" i="1" a="1"/>
  <c r="I23" i="1" s="1"/>
  <c r="I24" i="1" a="1"/>
  <c r="I24" i="1" s="1"/>
  <c r="I25" i="1" a="1"/>
  <c r="I25" i="1" s="1"/>
  <c r="I26" i="1" a="1"/>
  <c r="I26" i="1" s="1"/>
  <c r="I27" i="1" a="1"/>
  <c r="I27" i="1" s="1"/>
  <c r="I7" i="1" a="1"/>
  <c r="I7" i="1" s="1"/>
  <c r="H8" i="1" a="1"/>
  <c r="H8" i="1" s="1"/>
  <c r="H9" i="1" a="1"/>
  <c r="H9" i="1" s="1"/>
  <c r="H10" i="1" a="1"/>
  <c r="H10" i="1" s="1"/>
  <c r="H11" i="1" a="1"/>
  <c r="H11" i="1" s="1"/>
  <c r="H12" i="1" a="1"/>
  <c r="H12" i="1" s="1"/>
  <c r="H13" i="1" a="1"/>
  <c r="H13" i="1" s="1"/>
  <c r="H14" i="1" a="1"/>
  <c r="H14" i="1" s="1"/>
  <c r="H15" i="1" a="1"/>
  <c r="H15" i="1" s="1"/>
  <c r="H16" i="1" a="1"/>
  <c r="H16" i="1" s="1"/>
  <c r="H17" i="1" a="1"/>
  <c r="H17" i="1" s="1"/>
  <c r="H18" i="1" a="1"/>
  <c r="H18" i="1" s="1"/>
  <c r="H19" i="1" a="1"/>
  <c r="H19" i="1" s="1"/>
  <c r="H20" i="1" a="1"/>
  <c r="H20" i="1" s="1"/>
  <c r="H21" i="1" a="1"/>
  <c r="H21" i="1" s="1"/>
  <c r="H22" i="1" a="1"/>
  <c r="H22" i="1" s="1"/>
  <c r="H23" i="1" a="1"/>
  <c r="H23" i="1" s="1"/>
  <c r="H24" i="1" a="1"/>
  <c r="H24" i="1" s="1"/>
  <c r="H25" i="1" a="1"/>
  <c r="H25" i="1" s="1"/>
  <c r="H26" i="1" a="1"/>
  <c r="H26" i="1" s="1"/>
  <c r="H27" i="1" a="1"/>
  <c r="H27" i="1" s="1"/>
  <c r="H7" i="1" a="1"/>
  <c r="H7" i="1" s="1"/>
  <c r="G8" i="1" a="1"/>
  <c r="G8" i="1" s="1"/>
  <c r="G9" i="1" a="1"/>
  <c r="G9" i="1" s="1"/>
  <c r="G10" i="1" a="1"/>
  <c r="G10" i="1" s="1"/>
  <c r="G11" i="1" a="1"/>
  <c r="G11" i="1" s="1"/>
  <c r="G12" i="1" a="1"/>
  <c r="G12" i="1" s="1"/>
  <c r="G13" i="1" a="1"/>
  <c r="G13" i="1" s="1"/>
  <c r="G14" i="1" a="1"/>
  <c r="G14" i="1" s="1"/>
  <c r="G15" i="1" a="1"/>
  <c r="G15" i="1" s="1"/>
  <c r="G16" i="1" a="1"/>
  <c r="G16" i="1" s="1"/>
  <c r="G17" i="1" a="1"/>
  <c r="G17" i="1" s="1"/>
  <c r="G18" i="1" a="1"/>
  <c r="G18" i="1" s="1"/>
  <c r="G19" i="1" a="1"/>
  <c r="G19" i="1" s="1"/>
  <c r="G20" i="1" a="1"/>
  <c r="G20" i="1" s="1"/>
  <c r="G21" i="1" a="1"/>
  <c r="G21" i="1" s="1"/>
  <c r="G22" i="1" a="1"/>
  <c r="G22" i="1" s="1"/>
  <c r="G23" i="1" a="1"/>
  <c r="G23" i="1" s="1"/>
  <c r="G24" i="1" a="1"/>
  <c r="G24" i="1" s="1"/>
  <c r="G25" i="1" a="1"/>
  <c r="G25" i="1" s="1"/>
  <c r="G26" i="1" a="1"/>
  <c r="G26" i="1" s="1"/>
  <c r="G27" i="1" a="1"/>
  <c r="G27" i="1" s="1"/>
  <c r="G7" i="1" a="1"/>
  <c r="G7" i="1" s="1"/>
  <c r="F8" i="1" a="1"/>
  <c r="F8" i="1" s="1"/>
  <c r="F9" i="1" a="1"/>
  <c r="F9" i="1" s="1"/>
  <c r="F10" i="1" a="1"/>
  <c r="F10" i="1" s="1"/>
  <c r="F11" i="1" a="1"/>
  <c r="F11" i="1" s="1"/>
  <c r="F12" i="1" a="1"/>
  <c r="F12" i="1" s="1"/>
  <c r="F13" i="1" a="1"/>
  <c r="F13" i="1" s="1"/>
  <c r="F14" i="1" a="1"/>
  <c r="F14" i="1" s="1"/>
  <c r="F15" i="1" a="1"/>
  <c r="F15" i="1" s="1"/>
  <c r="F16" i="1" a="1"/>
  <c r="F16" i="1" s="1"/>
  <c r="F17" i="1" a="1"/>
  <c r="F17" i="1" s="1"/>
  <c r="F18" i="1" a="1"/>
  <c r="F18" i="1" s="1"/>
  <c r="F19" i="1" a="1"/>
  <c r="F19" i="1" s="1"/>
  <c r="F20" i="1" a="1"/>
  <c r="F20" i="1" s="1"/>
  <c r="F21" i="1" a="1"/>
  <c r="F21" i="1" s="1"/>
  <c r="F22" i="1" a="1"/>
  <c r="F22" i="1" s="1"/>
  <c r="F23" i="1" a="1"/>
  <c r="F23" i="1" s="1"/>
  <c r="F24" i="1" a="1"/>
  <c r="F24" i="1" s="1"/>
  <c r="F25" i="1" a="1"/>
  <c r="F25" i="1" s="1"/>
  <c r="F26" i="1" a="1"/>
  <c r="F26" i="1" s="1"/>
  <c r="F27" i="1" a="1"/>
  <c r="F27" i="1" s="1"/>
  <c r="F7" i="1" a="1"/>
  <c r="F7" i="1" s="1"/>
  <c r="E8" i="1" a="1"/>
  <c r="E8" i="1" s="1"/>
  <c r="E9" i="1" a="1"/>
  <c r="E9" i="1" s="1"/>
  <c r="E10" i="1" a="1"/>
  <c r="E10" i="1" s="1"/>
  <c r="E11" i="1" a="1"/>
  <c r="E11" i="1" s="1"/>
  <c r="E12" i="1" a="1"/>
  <c r="E12" i="1" s="1"/>
  <c r="E13" i="1" a="1"/>
  <c r="E13" i="1" s="1"/>
  <c r="E14" i="1" a="1"/>
  <c r="E14" i="1" s="1"/>
  <c r="E15" i="1" a="1"/>
  <c r="E15" i="1" s="1"/>
  <c r="E16" i="1" a="1"/>
  <c r="E16" i="1" s="1"/>
  <c r="E17" i="1" a="1"/>
  <c r="E17" i="1" s="1"/>
  <c r="E18" i="1" a="1"/>
  <c r="E18" i="1" s="1"/>
  <c r="E19" i="1" a="1"/>
  <c r="E19" i="1" s="1"/>
  <c r="E20" i="1" a="1"/>
  <c r="E20" i="1" s="1"/>
  <c r="E21" i="1" a="1"/>
  <c r="E21" i="1" s="1"/>
  <c r="E22" i="1" a="1"/>
  <c r="E22" i="1" s="1"/>
  <c r="E23" i="1" a="1"/>
  <c r="E23" i="1" s="1"/>
  <c r="E24" i="1" a="1"/>
  <c r="E24" i="1" s="1"/>
  <c r="E25" i="1" a="1"/>
  <c r="E25" i="1" s="1"/>
  <c r="E26" i="1" a="1"/>
  <c r="E26" i="1" s="1"/>
  <c r="E27" i="1" a="1"/>
  <c r="E27" i="1" s="1"/>
  <c r="E7" i="1" a="1"/>
  <c r="E7" i="1" s="1"/>
  <c r="CU8" i="25"/>
  <c r="CU9" i="25"/>
  <c r="CU10" i="25"/>
  <c r="CU11" i="25"/>
  <c r="CU12" i="25"/>
  <c r="CU13" i="25"/>
  <c r="CU14" i="25"/>
  <c r="CU15" i="25"/>
  <c r="CU16" i="25"/>
  <c r="CU17" i="25"/>
  <c r="CU18" i="25"/>
  <c r="CU19" i="25"/>
  <c r="CU20" i="25"/>
  <c r="CU21" i="25"/>
  <c r="CU22" i="25"/>
  <c r="CU23" i="25"/>
  <c r="CU24" i="25"/>
  <c r="CU25" i="25"/>
  <c r="CU26" i="25"/>
  <c r="CU27" i="25"/>
  <c r="CU28" i="25"/>
  <c r="CU29" i="25"/>
  <c r="CU30" i="25"/>
  <c r="CU31" i="25"/>
  <c r="CU32" i="25"/>
  <c r="CU33" i="25"/>
  <c r="CU34" i="25"/>
  <c r="CU35" i="25"/>
  <c r="CU36" i="25"/>
  <c r="CU37" i="25"/>
  <c r="CU38" i="25"/>
  <c r="CU39" i="25"/>
  <c r="CU40" i="25"/>
  <c r="CU41" i="25"/>
  <c r="CU42" i="25"/>
  <c r="CU43" i="25"/>
  <c r="CU44" i="25"/>
  <c r="CU45" i="25"/>
  <c r="CU46" i="25"/>
  <c r="CU47" i="25"/>
  <c r="CU48" i="25"/>
  <c r="CU49" i="25"/>
  <c r="CU50" i="25"/>
  <c r="CU51" i="25"/>
  <c r="CU52" i="25"/>
  <c r="CU53" i="25"/>
  <c r="CU54" i="25"/>
  <c r="CU55" i="25"/>
  <c r="CU56" i="25"/>
  <c r="CU57" i="25"/>
  <c r="CU58" i="25"/>
  <c r="CU59" i="25"/>
  <c r="CU60" i="25"/>
  <c r="CU61" i="25"/>
  <c r="CU62" i="25"/>
  <c r="CU63" i="25"/>
  <c r="CU64" i="25"/>
  <c r="CU65" i="25"/>
  <c r="CU66" i="25"/>
  <c r="CU67" i="25"/>
  <c r="CU68" i="25"/>
  <c r="CU69" i="25"/>
  <c r="CU70" i="25"/>
  <c r="CU71" i="25"/>
  <c r="CU72" i="25"/>
  <c r="CU73" i="25"/>
  <c r="CU74" i="25"/>
  <c r="CU75" i="25"/>
  <c r="CU76" i="25"/>
  <c r="CU77" i="25"/>
  <c r="CU78" i="25"/>
  <c r="CU79" i="25"/>
  <c r="CU80" i="25"/>
  <c r="CU81" i="25"/>
  <c r="CU82" i="25"/>
  <c r="CU83" i="25"/>
  <c r="CU84" i="25"/>
  <c r="CU85" i="25"/>
  <c r="CU86" i="25"/>
  <c r="CU87" i="25"/>
  <c r="CU88" i="25"/>
  <c r="CU89" i="25"/>
  <c r="CU90" i="25"/>
  <c r="CU91" i="25"/>
  <c r="CU92" i="25"/>
  <c r="CU93" i="25"/>
  <c r="CU94" i="25"/>
  <c r="CU95" i="25"/>
  <c r="CU96" i="25"/>
  <c r="CU97" i="25"/>
  <c r="CU98" i="25"/>
  <c r="CU99" i="25"/>
  <c r="CU100" i="25"/>
  <c r="CU101" i="25"/>
  <c r="CU102" i="25"/>
  <c r="CU103" i="25"/>
  <c r="CU104" i="25"/>
  <c r="CU105" i="25"/>
  <c r="CU106" i="25"/>
  <c r="CU107" i="25"/>
  <c r="CU108" i="25"/>
  <c r="CU109" i="25"/>
  <c r="CU110" i="25"/>
  <c r="CU111" i="25"/>
  <c r="CU112" i="25"/>
  <c r="CU113" i="25"/>
  <c r="CU114" i="25"/>
  <c r="CU115" i="25"/>
  <c r="CU116" i="25"/>
  <c r="CU117" i="25"/>
  <c r="CU118" i="25"/>
  <c r="CU119" i="25"/>
  <c r="CU120" i="25"/>
  <c r="CU121" i="25"/>
  <c r="CU122" i="25"/>
  <c r="CU123" i="25"/>
  <c r="CU124" i="25"/>
  <c r="CU125" i="25"/>
  <c r="CU126" i="25"/>
  <c r="CU127" i="25"/>
  <c r="CU128" i="25"/>
  <c r="CU129" i="25"/>
  <c r="CU130" i="25"/>
  <c r="CU131" i="25"/>
  <c r="CU132" i="25"/>
  <c r="CU133" i="25"/>
  <c r="CU134" i="25"/>
  <c r="CU135" i="25"/>
  <c r="CU136" i="25"/>
  <c r="CU137" i="25"/>
  <c r="CU138" i="25"/>
  <c r="CU139" i="25"/>
  <c r="CU140" i="25"/>
  <c r="CU141" i="25"/>
  <c r="CU142" i="25"/>
  <c r="CU143" i="25"/>
  <c r="CU144" i="25"/>
  <c r="CU145" i="25"/>
  <c r="CU146" i="25"/>
  <c r="CU147" i="25"/>
  <c r="CU148" i="25"/>
  <c r="CU149" i="25"/>
  <c r="CU150" i="25"/>
  <c r="CU151" i="25"/>
  <c r="CU152" i="25"/>
  <c r="CU153" i="25"/>
  <c r="CU154" i="25"/>
  <c r="CU155" i="25"/>
  <c r="CU156" i="25"/>
  <c r="CU157" i="25"/>
  <c r="CU158" i="25"/>
  <c r="CU159" i="25"/>
  <c r="CU160" i="25"/>
  <c r="CU161" i="25"/>
  <c r="CU162" i="25"/>
  <c r="CU163" i="25"/>
  <c r="CU164" i="25"/>
  <c r="CU165" i="25"/>
  <c r="CU166" i="25"/>
  <c r="CU167" i="25"/>
  <c r="CU168" i="25"/>
  <c r="CU169" i="25"/>
  <c r="CU170" i="25"/>
  <c r="CU171" i="25"/>
  <c r="CU172" i="25"/>
  <c r="CU173" i="25"/>
  <c r="CU174" i="25"/>
  <c r="CU175" i="25"/>
  <c r="CU176" i="25"/>
  <c r="CU177" i="25"/>
  <c r="CU178" i="25"/>
  <c r="CU179" i="25"/>
  <c r="CU180" i="25"/>
  <c r="CU181" i="25"/>
  <c r="CU182" i="25"/>
  <c r="CU183" i="25"/>
  <c r="CU184" i="25"/>
  <c r="CU185" i="25"/>
  <c r="CU186" i="25"/>
  <c r="CU187" i="25"/>
  <c r="CU188" i="25"/>
  <c r="CU189" i="25"/>
  <c r="CU190" i="25"/>
  <c r="CU191" i="25"/>
  <c r="CU192" i="25"/>
  <c r="CU193" i="25"/>
  <c r="CU194" i="25"/>
  <c r="CU195" i="25"/>
  <c r="CU196" i="25"/>
  <c r="CU197" i="25"/>
  <c r="CU198" i="25"/>
  <c r="CU199" i="25"/>
  <c r="CU200" i="25"/>
  <c r="CU201" i="25"/>
  <c r="CU202" i="25"/>
  <c r="CU203" i="25"/>
  <c r="CU204" i="25"/>
  <c r="CU205" i="25"/>
  <c r="CU206" i="25"/>
  <c r="CU207" i="25"/>
  <c r="CU208" i="25"/>
  <c r="CU209" i="25"/>
  <c r="CU210" i="25"/>
  <c r="CU211" i="25"/>
  <c r="CU212" i="25"/>
  <c r="CU213" i="25"/>
  <c r="CU214" i="25"/>
  <c r="CU215" i="25"/>
  <c r="CU216" i="25"/>
  <c r="CU217" i="25"/>
  <c r="CU218" i="25"/>
  <c r="CU219" i="25"/>
  <c r="CU220" i="25"/>
  <c r="CU221" i="25"/>
  <c r="CU222" i="25"/>
  <c r="CU223" i="25"/>
  <c r="CU224" i="25"/>
  <c r="CU225" i="25"/>
  <c r="CU226" i="25"/>
  <c r="CU227" i="25"/>
  <c r="CU228" i="25"/>
  <c r="CU229" i="25"/>
  <c r="CU230" i="25"/>
  <c r="CU231" i="25"/>
  <c r="CU232" i="25"/>
  <c r="CU233" i="25"/>
  <c r="CU234" i="25"/>
  <c r="CU235" i="25"/>
  <c r="CU236" i="25"/>
  <c r="CU237" i="25"/>
  <c r="CU238" i="25"/>
  <c r="CU239" i="25"/>
  <c r="CU240" i="25"/>
  <c r="CU241" i="25"/>
  <c r="CU242" i="25"/>
  <c r="CU243" i="25"/>
  <c r="CU244" i="25"/>
  <c r="CU245" i="25"/>
  <c r="CU246" i="25"/>
  <c r="CU247" i="25"/>
  <c r="CU248" i="25"/>
  <c r="CU249" i="25"/>
  <c r="CU250" i="25"/>
  <c r="CU251" i="25"/>
  <c r="CU252" i="25"/>
  <c r="CU253" i="25"/>
  <c r="CU254" i="25"/>
  <c r="CU255" i="25"/>
  <c r="CU256" i="25"/>
  <c r="CU257" i="25"/>
  <c r="CU258" i="25"/>
  <c r="CU259" i="25"/>
  <c r="CU260" i="25"/>
  <c r="CU261" i="25"/>
  <c r="CU262" i="25"/>
  <c r="CU263" i="25"/>
  <c r="CU264" i="25"/>
  <c r="CU265" i="25"/>
  <c r="CU266" i="25"/>
  <c r="CU267" i="25"/>
  <c r="CU268" i="25"/>
  <c r="CU269" i="25"/>
  <c r="CU270" i="25"/>
  <c r="CU271" i="25"/>
  <c r="CU272" i="25"/>
  <c r="CU273" i="25"/>
  <c r="CU274" i="25"/>
  <c r="CU275" i="25"/>
  <c r="CU276" i="25"/>
  <c r="CU277" i="25"/>
  <c r="CU278" i="25"/>
  <c r="CU279" i="25"/>
  <c r="CU280" i="25"/>
  <c r="CU281" i="25"/>
  <c r="CU282" i="25"/>
  <c r="CU283" i="25"/>
  <c r="CU284" i="25"/>
  <c r="CU285" i="25"/>
  <c r="CU286" i="25"/>
  <c r="CU287" i="25"/>
  <c r="CU288" i="25"/>
  <c r="CU289" i="25"/>
  <c r="CU290" i="25"/>
  <c r="CU291" i="25"/>
  <c r="CU292" i="25"/>
  <c r="CU293" i="25"/>
  <c r="CU294" i="25"/>
  <c r="CU295" i="25"/>
  <c r="CU296" i="25"/>
  <c r="CU297" i="25"/>
  <c r="CU298" i="25"/>
  <c r="CU299" i="25"/>
  <c r="CU300" i="25"/>
  <c r="CU301" i="25"/>
  <c r="CU302" i="25"/>
  <c r="CU303" i="25"/>
  <c r="CU304" i="25"/>
  <c r="CU305" i="25"/>
  <c r="CU306" i="25"/>
  <c r="CU307" i="25"/>
  <c r="CU308" i="25"/>
  <c r="CU309" i="25"/>
  <c r="CU310" i="25"/>
  <c r="CU311" i="25"/>
  <c r="CU312" i="25"/>
  <c r="CU313" i="25"/>
  <c r="CU314" i="25"/>
  <c r="CU315" i="25"/>
  <c r="CU316" i="25"/>
  <c r="CU317" i="25"/>
  <c r="CU318" i="25"/>
  <c r="CU319" i="25"/>
  <c r="CU320" i="25"/>
  <c r="CU321" i="25"/>
  <c r="CU322" i="25"/>
  <c r="CU323" i="25"/>
  <c r="CU324" i="25"/>
  <c r="CU325" i="25"/>
  <c r="CU326" i="25"/>
  <c r="CU327" i="25"/>
  <c r="CU328" i="25"/>
  <c r="CU329" i="25"/>
  <c r="CU330" i="25"/>
  <c r="CU331" i="25"/>
  <c r="CU332" i="25"/>
  <c r="CU333" i="25"/>
  <c r="CU334" i="25"/>
  <c r="CU335" i="25"/>
  <c r="CU336" i="25"/>
  <c r="CU337" i="25"/>
  <c r="CU338" i="25"/>
  <c r="CU339" i="25"/>
  <c r="CU340" i="25"/>
  <c r="CU341" i="25"/>
  <c r="CU342" i="25"/>
  <c r="CU343" i="25"/>
  <c r="CU344" i="25"/>
  <c r="CU345" i="25"/>
  <c r="CU346" i="25"/>
  <c r="CU347" i="25"/>
  <c r="CU348" i="25"/>
  <c r="CU349" i="25"/>
  <c r="CU350" i="25"/>
  <c r="CU351" i="25"/>
  <c r="CU352" i="25"/>
  <c r="CU353" i="25"/>
  <c r="CU354" i="25"/>
  <c r="CU355" i="25"/>
  <c r="CU356" i="25"/>
  <c r="CU357" i="25"/>
  <c r="CU358" i="25"/>
  <c r="CU359" i="25"/>
  <c r="CU360" i="25"/>
  <c r="CU361" i="25"/>
  <c r="CU362" i="25"/>
  <c r="CU363" i="25"/>
  <c r="CU364" i="25"/>
  <c r="CU365" i="25"/>
  <c r="CU366" i="25"/>
  <c r="CU367" i="25"/>
  <c r="CU368" i="25"/>
  <c r="CU369" i="25"/>
  <c r="CU370" i="25"/>
  <c r="CU371" i="25"/>
  <c r="CU372" i="25"/>
  <c r="CU373" i="25"/>
  <c r="CU374" i="25"/>
  <c r="CU375" i="25"/>
  <c r="CU376" i="25"/>
  <c r="CU377" i="25"/>
  <c r="CU378" i="25"/>
  <c r="CU379" i="25"/>
  <c r="CU380" i="25"/>
  <c r="CU381" i="25"/>
  <c r="CU382" i="25"/>
  <c r="CU383" i="25"/>
  <c r="CU384" i="25"/>
  <c r="CU385" i="25"/>
  <c r="CU386" i="25"/>
  <c r="CU387" i="25"/>
  <c r="CU388" i="25"/>
  <c r="CU389" i="25"/>
  <c r="CU390" i="25"/>
  <c r="CU391" i="25"/>
  <c r="CU392" i="25"/>
  <c r="CU393" i="25"/>
  <c r="CU394" i="25"/>
  <c r="CU395" i="25"/>
  <c r="CU396" i="25"/>
  <c r="CU397" i="25"/>
  <c r="CU398" i="25"/>
  <c r="CU399" i="25"/>
  <c r="CU400" i="25"/>
  <c r="CU401" i="25"/>
  <c r="CU402" i="25"/>
  <c r="CU403" i="25"/>
  <c r="CU404" i="25"/>
  <c r="CU405" i="25"/>
  <c r="CU406" i="25"/>
  <c r="CU407" i="25"/>
  <c r="CU408" i="25"/>
  <c r="CU409" i="25"/>
  <c r="CU410" i="25"/>
  <c r="CU411" i="25"/>
  <c r="CU412" i="25"/>
  <c r="CU413" i="25"/>
  <c r="CU414" i="25"/>
  <c r="CU415" i="25"/>
  <c r="CU416" i="25"/>
  <c r="CU417" i="25"/>
  <c r="CU418" i="25"/>
  <c r="CU419" i="25"/>
  <c r="CU420" i="25"/>
  <c r="CU421" i="25"/>
  <c r="CU422" i="25"/>
  <c r="CU423" i="25"/>
  <c r="CU424" i="25"/>
  <c r="CU425" i="25"/>
  <c r="CU426" i="25"/>
  <c r="CU427" i="25"/>
  <c r="CU428" i="25"/>
  <c r="CU429" i="25"/>
  <c r="CU430" i="25"/>
  <c r="CU431" i="25"/>
  <c r="CU432" i="25"/>
  <c r="CU433" i="25"/>
  <c r="CU434" i="25"/>
  <c r="CU435" i="25"/>
  <c r="CU436" i="25"/>
  <c r="CU437" i="25"/>
  <c r="CU438" i="25"/>
  <c r="CU439" i="25"/>
  <c r="CU440" i="25"/>
  <c r="CU441" i="25"/>
  <c r="CU442" i="25"/>
  <c r="CU443" i="25"/>
  <c r="CU444" i="25"/>
  <c r="CU445" i="25"/>
  <c r="CU446" i="25"/>
  <c r="CU447" i="25"/>
  <c r="CU448" i="25"/>
  <c r="CU449" i="25"/>
  <c r="CU450" i="25"/>
  <c r="CU451" i="25"/>
  <c r="CU452" i="25"/>
  <c r="CU453" i="25"/>
  <c r="CU7" i="25"/>
  <c r="B21" i="33" a="1"/>
  <c r="B21" i="33" s="1"/>
  <c r="C5" i="33"/>
  <c r="B5" i="33"/>
  <c r="D21" i="33" a="1"/>
  <c r="D21" i="33" s="1"/>
  <c r="D8" i="33" a="1"/>
  <c r="D8" i="33" s="1"/>
  <c r="C9" i="33" a="1"/>
  <c r="C9" i="33" s="1"/>
  <c r="B8" i="33" a="1"/>
  <c r="B8" i="33" s="1"/>
  <c r="C77" i="13"/>
  <c r="H62" i="13"/>
  <c r="H78" i="13"/>
  <c r="C180" i="13"/>
  <c r="H169" i="13"/>
  <c r="H173" i="13"/>
  <c r="H177" i="13"/>
  <c r="H244" i="13"/>
  <c r="H257" i="13"/>
  <c r="B7" i="1"/>
  <c r="E8" i="16" s="1"/>
  <c r="A1" i="33"/>
  <c r="G186" i="33"/>
  <c r="G180" i="33"/>
  <c r="G168" i="33"/>
  <c r="F162" i="33"/>
  <c r="F156" i="33"/>
  <c r="F150" i="33"/>
  <c r="F144" i="33"/>
  <c r="G174" i="33"/>
  <c r="G162" i="33"/>
  <c r="G156" i="33"/>
  <c r="G150" i="33"/>
  <c r="G144" i="33"/>
  <c r="B9" i="33" a="1"/>
  <c r="B9" i="33" s="1"/>
  <c r="D21" i="1"/>
  <c r="H189" i="13" s="1"/>
  <c r="N20" i="13" s="1"/>
  <c r="D22" i="1"/>
  <c r="C215" i="13" s="1"/>
  <c r="N21" i="13" s="1"/>
  <c r="D23" i="1"/>
  <c r="H215" i="13" s="1"/>
  <c r="N22" i="13" s="1"/>
  <c r="D24" i="1"/>
  <c r="C241" i="13" s="1"/>
  <c r="N23" i="13" s="1"/>
  <c r="D25" i="1"/>
  <c r="D26" i="1"/>
  <c r="C267" i="13" s="1"/>
  <c r="N25" i="13" s="1"/>
  <c r="D27" i="1"/>
  <c r="H267" i="13" s="1"/>
  <c r="N26" i="13" s="1"/>
  <c r="D454" i="26"/>
  <c r="B125" i="33" s="1" a="1"/>
  <c r="B125" i="33" s="1"/>
  <c r="D7" i="1"/>
  <c r="D8" i="16" s="1"/>
  <c r="C7" i="1"/>
  <c r="C8" i="16" s="1"/>
  <c r="C21" i="1"/>
  <c r="G189" i="13" s="1"/>
  <c r="M20" i="13" s="1"/>
  <c r="B21" i="1"/>
  <c r="I189" i="13" s="1"/>
  <c r="O20" i="13" s="1"/>
  <c r="C8" i="1"/>
  <c r="G7" i="13" s="1"/>
  <c r="M7" i="13" s="1"/>
  <c r="C9" i="1"/>
  <c r="B33" i="13" s="1"/>
  <c r="M8" i="13" s="1"/>
  <c r="C10" i="1"/>
  <c r="C11" i="1"/>
  <c r="B59" i="13" s="1"/>
  <c r="M10" i="13" s="1"/>
  <c r="C12" i="1"/>
  <c r="G59" i="13" s="1"/>
  <c r="M11" i="13" s="1"/>
  <c r="C13" i="1"/>
  <c r="B85" i="13" s="1"/>
  <c r="M12" i="13" s="1"/>
  <c r="C14" i="1"/>
  <c r="B111" i="13" s="1"/>
  <c r="M13" i="13" s="1"/>
  <c r="C15" i="1"/>
  <c r="G111" i="13" s="1"/>
  <c r="M14" i="13" s="1"/>
  <c r="C16" i="1"/>
  <c r="B137" i="13" s="1"/>
  <c r="M15" i="13" s="1"/>
  <c r="C17" i="1"/>
  <c r="G137" i="13" s="1"/>
  <c r="M16" i="13" s="1"/>
  <c r="C18" i="1"/>
  <c r="B163" i="13" s="1"/>
  <c r="M17" i="13" s="1"/>
  <c r="C19" i="1"/>
  <c r="G163" i="13" s="1"/>
  <c r="M18" i="13" s="1"/>
  <c r="C20" i="1"/>
  <c r="B189" i="13" s="1"/>
  <c r="M19" i="13" s="1"/>
  <c r="C22" i="1"/>
  <c r="B215" i="13" s="1"/>
  <c r="M21" i="13" s="1"/>
  <c r="C23" i="1"/>
  <c r="C24" i="1"/>
  <c r="B241" i="13" s="1"/>
  <c r="M23" i="13" s="1"/>
  <c r="C25" i="1"/>
  <c r="G241" i="13" s="1"/>
  <c r="M24" i="13" s="1"/>
  <c r="C26" i="1"/>
  <c r="B267" i="13" s="1"/>
  <c r="M25" i="13" s="1"/>
  <c r="C27" i="1"/>
  <c r="G267" i="13" s="1"/>
  <c r="M26" i="13" s="1"/>
  <c r="D454" i="27"/>
  <c r="C125" i="33" s="1"/>
  <c r="CU454" i="25"/>
  <c r="D454" i="25"/>
  <c r="B15" i="15" s="1"/>
  <c r="D109" i="33"/>
  <c r="C109" i="33"/>
  <c r="B109" i="33"/>
  <c r="D96" i="33"/>
  <c r="C96" i="33"/>
  <c r="B96" i="33"/>
  <c r="D83" i="33"/>
  <c r="C83" i="33"/>
  <c r="B83" i="33"/>
  <c r="D70" i="33"/>
  <c r="C70" i="33"/>
  <c r="B70" i="33"/>
  <c r="D57" i="33"/>
  <c r="C57" i="33"/>
  <c r="B57" i="33"/>
  <c r="D44" i="33"/>
  <c r="C44" i="33"/>
  <c r="B44" i="33"/>
  <c r="D31" i="33"/>
  <c r="C31" i="33"/>
  <c r="B31" i="33"/>
  <c r="D18" i="33"/>
  <c r="C18" i="33"/>
  <c r="B18" i="33"/>
  <c r="D5" i="33"/>
  <c r="B10" i="15"/>
  <c r="B14" i="15"/>
  <c r="B20" i="15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7" i="14"/>
  <c r="B8" i="1"/>
  <c r="I7" i="13" s="1"/>
  <c r="O7" i="13" s="1"/>
  <c r="B9" i="1"/>
  <c r="D33" i="13" s="1"/>
  <c r="O8" i="13" s="1"/>
  <c r="B10" i="1"/>
  <c r="B11" i="1"/>
  <c r="B12" i="1"/>
  <c r="I59" i="13" s="1"/>
  <c r="O11" i="13" s="1"/>
  <c r="B13" i="1"/>
  <c r="B14" i="1"/>
  <c r="D111" i="13" s="1"/>
  <c r="O13" i="13" s="1"/>
  <c r="B15" i="1"/>
  <c r="I111" i="13" s="1"/>
  <c r="B16" i="1"/>
  <c r="D137" i="13" s="1"/>
  <c r="O15" i="13" s="1"/>
  <c r="B17" i="1"/>
  <c r="I137" i="13" s="1"/>
  <c r="O16" i="13" s="1"/>
  <c r="B18" i="1"/>
  <c r="D163" i="13" s="1"/>
  <c r="O17" i="13" s="1"/>
  <c r="B19" i="1"/>
  <c r="I163" i="13" s="1"/>
  <c r="B20" i="1"/>
  <c r="D189" i="13" s="1"/>
  <c r="O19" i="13" s="1"/>
  <c r="B22" i="1"/>
  <c r="D215" i="13" s="1"/>
  <c r="O21" i="13" s="1"/>
  <c r="B23" i="1"/>
  <c r="B24" i="1"/>
  <c r="B25" i="1"/>
  <c r="I241" i="13" s="1"/>
  <c r="O24" i="13" s="1"/>
  <c r="B26" i="1"/>
  <c r="D267" i="13" s="1"/>
  <c r="O25" i="13" s="1"/>
  <c r="B27" i="1"/>
  <c r="I267" i="13" s="1"/>
  <c r="O26" i="13" s="1"/>
  <c r="B1" i="27"/>
  <c r="B1" i="26"/>
  <c r="A43" i="18"/>
  <c r="D10" i="15"/>
  <c r="D11" i="15"/>
  <c r="D12" i="15"/>
  <c r="D13" i="15"/>
  <c r="C10" i="15"/>
  <c r="C11" i="15"/>
  <c r="C12" i="15"/>
  <c r="C13" i="15"/>
  <c r="H65" i="13"/>
  <c r="H69" i="13"/>
  <c r="H73" i="13"/>
  <c r="H77" i="13"/>
  <c r="D11" i="1"/>
  <c r="C59" i="13" s="1"/>
  <c r="N10" i="13" s="1"/>
  <c r="D12" i="1"/>
  <c r="D12" i="14"/>
  <c r="C12" i="14"/>
  <c r="C11" i="14"/>
  <c r="D11" i="14"/>
  <c r="H74" i="13"/>
  <c r="G54" i="18"/>
  <c r="H61" i="13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0" i="14"/>
  <c r="D9" i="14"/>
  <c r="D8" i="14"/>
  <c r="D7" i="14"/>
  <c r="D20" i="1"/>
  <c r="C189" i="13" s="1"/>
  <c r="N19" i="13" s="1"/>
  <c r="D19" i="1"/>
  <c r="D18" i="1"/>
  <c r="C163" i="13" s="1"/>
  <c r="N17" i="13" s="1"/>
  <c r="D17" i="1"/>
  <c r="H137" i="13" s="1"/>
  <c r="N16" i="13" s="1"/>
  <c r="D16" i="1"/>
  <c r="C137" i="13" s="1"/>
  <c r="N15" i="13" s="1"/>
  <c r="D15" i="1"/>
  <c r="H111" i="13" s="1"/>
  <c r="N14" i="13" s="1"/>
  <c r="D14" i="1"/>
  <c r="C111" i="13" s="1"/>
  <c r="N13" i="13" s="1"/>
  <c r="D13" i="1"/>
  <c r="C85" i="13" s="1"/>
  <c r="N12" i="13" s="1"/>
  <c r="D10" i="1"/>
  <c r="H33" i="13" s="1"/>
  <c r="N9" i="13" s="1"/>
  <c r="D9" i="1"/>
  <c r="C33" i="13" s="1"/>
  <c r="N8" i="13" s="1"/>
  <c r="D8" i="1"/>
  <c r="C183" i="13"/>
  <c r="H26" i="13"/>
  <c r="C104" i="13"/>
  <c r="H182" i="13"/>
  <c r="H25" i="13"/>
  <c r="C181" i="13"/>
  <c r="H24" i="13"/>
  <c r="H23" i="13"/>
  <c r="C101" i="13"/>
  <c r="C179" i="13"/>
  <c r="H21" i="13"/>
  <c r="C98" i="13"/>
  <c r="H176" i="13"/>
  <c r="H18" i="13"/>
  <c r="H17" i="13"/>
  <c r="C173" i="13"/>
  <c r="C172" i="13"/>
  <c r="H172" i="13"/>
  <c r="H15" i="13"/>
  <c r="H14" i="13"/>
  <c r="H13" i="13"/>
  <c r="C91" i="13"/>
  <c r="C169" i="13"/>
  <c r="C89" i="13"/>
  <c r="C167" i="13"/>
  <c r="H10" i="13"/>
  <c r="C88" i="13"/>
  <c r="C166" i="13"/>
  <c r="H166" i="13"/>
  <c r="H9" i="13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8" i="15"/>
  <c r="D9" i="15"/>
  <c r="D7" i="15"/>
  <c r="H70" i="34"/>
  <c r="H59" i="34"/>
  <c r="H63" i="34"/>
  <c r="C171" i="13"/>
  <c r="H168" i="13"/>
  <c r="H171" i="13"/>
  <c r="H180" i="13"/>
  <c r="H73" i="34" s="1"/>
  <c r="J58" i="18"/>
  <c r="C175" i="13"/>
  <c r="M62" i="18"/>
  <c r="C178" i="13"/>
  <c r="H165" i="13"/>
  <c r="C92" i="13"/>
  <c r="C96" i="13"/>
  <c r="H175" i="13"/>
  <c r="H68" i="34" s="1"/>
  <c r="C97" i="13"/>
  <c r="M69" i="18"/>
  <c r="C100" i="13"/>
  <c r="M50" i="18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9" i="15"/>
  <c r="C8" i="15"/>
  <c r="C7" i="15"/>
  <c r="B2" i="15"/>
  <c r="A2" i="15"/>
  <c r="B2" i="1"/>
  <c r="C2" i="34" s="1"/>
  <c r="A2" i="1"/>
  <c r="A2" i="34" s="1"/>
  <c r="C27" i="14"/>
  <c r="C26" i="14"/>
  <c r="C25" i="14"/>
  <c r="C24" i="14"/>
  <c r="C23" i="14"/>
  <c r="C22" i="14"/>
  <c r="C21" i="14"/>
  <c r="C20" i="14"/>
  <c r="C19" i="14"/>
  <c r="C18" i="14"/>
  <c r="C17" i="14"/>
  <c r="C15" i="14"/>
  <c r="C16" i="14"/>
  <c r="C14" i="14"/>
  <c r="C13" i="14"/>
  <c r="C10" i="14"/>
  <c r="C9" i="14"/>
  <c r="C8" i="14"/>
  <c r="C7" i="14"/>
  <c r="H71" i="34"/>
  <c r="A2" i="23"/>
  <c r="C53" i="13"/>
  <c r="H53" i="13"/>
  <c r="C79" i="13"/>
  <c r="C131" i="13"/>
  <c r="H131" i="13"/>
  <c r="H157" i="13"/>
  <c r="C209" i="13"/>
  <c r="H209" i="13"/>
  <c r="C235" i="13"/>
  <c r="H26" i="34" s="1"/>
  <c r="C261" i="13"/>
  <c r="C287" i="13"/>
  <c r="H287" i="13"/>
  <c r="C52" i="13"/>
  <c r="H52" i="13"/>
  <c r="C156" i="13"/>
  <c r="H156" i="13"/>
  <c r="C208" i="13"/>
  <c r="H208" i="13"/>
  <c r="C234" i="13"/>
  <c r="H234" i="13"/>
  <c r="C260" i="13"/>
  <c r="H260" i="13"/>
  <c r="C286" i="13"/>
  <c r="H286" i="13"/>
  <c r="H51" i="13"/>
  <c r="C129" i="13"/>
  <c r="H129" i="13"/>
  <c r="C155" i="13"/>
  <c r="H155" i="13"/>
  <c r="C207" i="13"/>
  <c r="H233" i="13"/>
  <c r="C259" i="13"/>
  <c r="H259" i="13"/>
  <c r="C285" i="13"/>
  <c r="H285" i="13"/>
  <c r="C49" i="13"/>
  <c r="H49" i="13"/>
  <c r="C127" i="13"/>
  <c r="H127" i="13"/>
  <c r="C153" i="13"/>
  <c r="H153" i="13"/>
  <c r="C205" i="13"/>
  <c r="H205" i="13"/>
  <c r="C231" i="13"/>
  <c r="C257" i="13"/>
  <c r="H283" i="13"/>
  <c r="C48" i="13"/>
  <c r="H48" i="13"/>
  <c r="C74" i="13"/>
  <c r="C126" i="13"/>
  <c r="H126" i="13"/>
  <c r="C152" i="13"/>
  <c r="H152" i="13"/>
  <c r="H204" i="13"/>
  <c r="C230" i="13"/>
  <c r="H230" i="13"/>
  <c r="C256" i="13"/>
  <c r="H256" i="13"/>
  <c r="C282" i="13"/>
  <c r="H282" i="13"/>
  <c r="C46" i="13"/>
  <c r="C72" i="13"/>
  <c r="C124" i="13"/>
  <c r="H124" i="13"/>
  <c r="C150" i="13"/>
  <c r="H202" i="13"/>
  <c r="C228" i="13"/>
  <c r="H228" i="13"/>
  <c r="C254" i="13"/>
  <c r="C280" i="13"/>
  <c r="H280" i="13"/>
  <c r="C43" i="13"/>
  <c r="C69" i="13"/>
  <c r="H121" i="13"/>
  <c r="C147" i="13"/>
  <c r="C199" i="13"/>
  <c r="H199" i="13"/>
  <c r="C225" i="13"/>
  <c r="C251" i="13"/>
  <c r="H251" i="13"/>
  <c r="C277" i="13"/>
  <c r="H277" i="13"/>
  <c r="C42" i="13"/>
  <c r="H42" i="13"/>
  <c r="C68" i="13"/>
  <c r="C65" i="34" s="1"/>
  <c r="C120" i="13"/>
  <c r="H120" i="13"/>
  <c r="H198" i="13"/>
  <c r="C224" i="13"/>
  <c r="H224" i="13"/>
  <c r="C250" i="13"/>
  <c r="H276" i="13"/>
  <c r="C39" i="13"/>
  <c r="H39" i="13"/>
  <c r="C65" i="13"/>
  <c r="C117" i="13"/>
  <c r="H117" i="13"/>
  <c r="C143" i="13"/>
  <c r="C195" i="13"/>
  <c r="H195" i="13"/>
  <c r="C221" i="13"/>
  <c r="H221" i="13"/>
  <c r="C247" i="13"/>
  <c r="H247" i="13"/>
  <c r="C273" i="13"/>
  <c r="H61" i="23" s="1"/>
  <c r="C37" i="13"/>
  <c r="H37" i="13"/>
  <c r="C63" i="13"/>
  <c r="C115" i="13"/>
  <c r="H115" i="13"/>
  <c r="H141" i="13"/>
  <c r="H193" i="13"/>
  <c r="C219" i="13"/>
  <c r="H245" i="13"/>
  <c r="C271" i="13"/>
  <c r="H271" i="13"/>
  <c r="C36" i="13"/>
  <c r="H36" i="13"/>
  <c r="C114" i="13"/>
  <c r="C140" i="13"/>
  <c r="H140" i="13"/>
  <c r="C192" i="13"/>
  <c r="H192" i="13"/>
  <c r="C218" i="13"/>
  <c r="H218" i="13"/>
  <c r="C58" i="23" s="1"/>
  <c r="C244" i="13"/>
  <c r="B72" i="13"/>
  <c r="A1" i="1"/>
  <c r="A1" i="15" s="1"/>
  <c r="H241" i="13"/>
  <c r="N24" i="13" s="1"/>
  <c r="C74" i="34"/>
  <c r="M76" i="34"/>
  <c r="H284" i="13"/>
  <c r="H232" i="13"/>
  <c r="H206" i="13"/>
  <c r="H128" i="13"/>
  <c r="H50" i="13"/>
  <c r="C284" i="13"/>
  <c r="C258" i="13"/>
  <c r="C232" i="13"/>
  <c r="C206" i="13"/>
  <c r="C154" i="13"/>
  <c r="C128" i="13"/>
  <c r="C23" i="34" s="1"/>
  <c r="C76" i="13"/>
  <c r="C50" i="13"/>
  <c r="H281" i="13"/>
  <c r="H203" i="13"/>
  <c r="H125" i="13"/>
  <c r="C281" i="13"/>
  <c r="C255" i="13"/>
  <c r="C229" i="13"/>
  <c r="C203" i="13"/>
  <c r="H20" i="34" s="1"/>
  <c r="C151" i="13"/>
  <c r="C125" i="13"/>
  <c r="C73" i="13"/>
  <c r="C47" i="13"/>
  <c r="H279" i="13"/>
  <c r="H253" i="13"/>
  <c r="H227" i="13"/>
  <c r="H201" i="13"/>
  <c r="H149" i="13"/>
  <c r="H45" i="13"/>
  <c r="C279" i="13"/>
  <c r="C227" i="13"/>
  <c r="C201" i="13"/>
  <c r="C149" i="13"/>
  <c r="C123" i="13"/>
  <c r="C71" i="13"/>
  <c r="C45" i="13"/>
  <c r="H278" i="13"/>
  <c r="M67" i="34" s="1"/>
  <c r="H252" i="13"/>
  <c r="H226" i="13"/>
  <c r="H200" i="13"/>
  <c r="H148" i="13"/>
  <c r="H122" i="13"/>
  <c r="C278" i="13"/>
  <c r="C252" i="13"/>
  <c r="C226" i="13"/>
  <c r="C148" i="13"/>
  <c r="C122" i="13"/>
  <c r="C70" i="13"/>
  <c r="C44" i="13"/>
  <c r="H275" i="13"/>
  <c r="H249" i="13"/>
  <c r="H223" i="13"/>
  <c r="H197" i="13"/>
  <c r="H145" i="13"/>
  <c r="H119" i="13"/>
  <c r="H41" i="13"/>
  <c r="C249" i="13"/>
  <c r="C223" i="13"/>
  <c r="C197" i="13"/>
  <c r="C145" i="13"/>
  <c r="C119" i="13"/>
  <c r="C67" i="13"/>
  <c r="C41" i="13"/>
  <c r="G69" i="18"/>
  <c r="H274" i="13"/>
  <c r="H248" i="13"/>
  <c r="G65" i="18"/>
  <c r="H222" i="13"/>
  <c r="H196" i="13"/>
  <c r="H144" i="13"/>
  <c r="H40" i="13"/>
  <c r="G52" i="18"/>
  <c r="G50" i="18"/>
  <c r="C274" i="13"/>
  <c r="C248" i="13"/>
  <c r="G66" i="18"/>
  <c r="C196" i="13"/>
  <c r="G60" i="18"/>
  <c r="C144" i="13"/>
  <c r="C118" i="13"/>
  <c r="G53" i="18"/>
  <c r="C66" i="13"/>
  <c r="C40" i="13"/>
  <c r="G51" i="18"/>
  <c r="H246" i="13"/>
  <c r="M35" i="34" s="1"/>
  <c r="H220" i="13"/>
  <c r="H142" i="13"/>
  <c r="H116" i="13"/>
  <c r="H38" i="13"/>
  <c r="C272" i="13"/>
  <c r="C246" i="13"/>
  <c r="C220" i="13"/>
  <c r="C194" i="13"/>
  <c r="C142" i="13"/>
  <c r="C116" i="13"/>
  <c r="C64" i="13"/>
  <c r="C38" i="13"/>
  <c r="H269" i="13"/>
  <c r="D67" i="18"/>
  <c r="H243" i="13"/>
  <c r="H217" i="13"/>
  <c r="H191" i="13"/>
  <c r="D61" i="18"/>
  <c r="H139" i="13"/>
  <c r="H113" i="13"/>
  <c r="D57" i="18"/>
  <c r="H35" i="13"/>
  <c r="C269" i="13"/>
  <c r="D68" i="18"/>
  <c r="C243" i="13"/>
  <c r="C191" i="13"/>
  <c r="D60" i="18"/>
  <c r="C139" i="13"/>
  <c r="D56" i="18"/>
  <c r="C113" i="13"/>
  <c r="C61" i="13"/>
  <c r="D51" i="18"/>
  <c r="C35" i="13"/>
  <c r="D7" i="13"/>
  <c r="O6" i="13" s="1"/>
  <c r="C68" i="34"/>
  <c r="C73" i="34"/>
  <c r="D2" i="13" l="1"/>
  <c r="B1" i="16"/>
  <c r="A1" i="14"/>
  <c r="A1" i="34"/>
  <c r="A1" i="13"/>
  <c r="C2" i="23"/>
  <c r="G36" i="23"/>
  <c r="D63" i="18"/>
  <c r="H194" i="13"/>
  <c r="H11" i="34" s="1"/>
  <c r="G58" i="18"/>
  <c r="C146" i="13"/>
  <c r="H123" i="13"/>
  <c r="C62" i="13"/>
  <c r="D53" i="18"/>
  <c r="D69" i="18"/>
  <c r="H272" i="13"/>
  <c r="C217" i="13"/>
  <c r="D64" i="18"/>
  <c r="C103" i="13"/>
  <c r="H44" i="13"/>
  <c r="C41" i="34" s="1"/>
  <c r="H219" i="13"/>
  <c r="D65" i="18"/>
  <c r="G64" i="18"/>
  <c r="C222" i="13"/>
  <c r="H154" i="13"/>
  <c r="C47" i="23" s="1"/>
  <c r="H12" i="13"/>
  <c r="C275" i="13"/>
  <c r="G68" i="18"/>
  <c r="H118" i="13"/>
  <c r="G57" i="18"/>
  <c r="D50" i="18"/>
  <c r="H179" i="13"/>
  <c r="M61" i="18"/>
  <c r="M60" i="18"/>
  <c r="C182" i="13"/>
  <c r="C121" i="13"/>
  <c r="G56" i="18"/>
  <c r="G67" i="18"/>
  <c r="H250" i="13"/>
  <c r="D59" i="18"/>
  <c r="H143" i="13"/>
  <c r="I78" i="13"/>
  <c r="H36" i="23"/>
  <c r="M59" i="18"/>
  <c r="H35" i="23"/>
  <c r="C73" i="23"/>
  <c r="C48" i="34"/>
  <c r="I257" i="13"/>
  <c r="D145" i="33"/>
  <c r="D148" i="33" s="1"/>
  <c r="D128" i="33" a="1"/>
  <c r="D128" i="33" s="1"/>
  <c r="D47" i="33" a="1"/>
  <c r="D47" i="33" s="1"/>
  <c r="I47" i="33" s="1"/>
  <c r="C99" i="33" a="1"/>
  <c r="C99" i="33" s="1"/>
  <c r="C181" i="33" s="1"/>
  <c r="C184" i="33" s="1"/>
  <c r="C21" i="33" a="1"/>
  <c r="C21" i="33" s="1"/>
  <c r="C145" i="33" s="1"/>
  <c r="C148" i="33" s="1"/>
  <c r="C86" i="33" a="1"/>
  <c r="C86" i="33" s="1"/>
  <c r="C175" i="33" s="1"/>
  <c r="C178" i="33" s="1"/>
  <c r="C8" i="33" a="1"/>
  <c r="C8" i="33" s="1"/>
  <c r="C139" i="33" s="1"/>
  <c r="C73" i="33" a="1"/>
  <c r="C73" i="33" s="1"/>
  <c r="C128" i="33"/>
  <c r="B128" i="33" a="1"/>
  <c r="B128" i="33" s="1"/>
  <c r="B73" i="33" a="1"/>
  <c r="B73" i="33" s="1"/>
  <c r="G73" i="33" s="1"/>
  <c r="B99" i="33" a="1"/>
  <c r="B99" i="33" s="1"/>
  <c r="B187" i="33"/>
  <c r="B190" i="33" s="1"/>
  <c r="B188" i="33"/>
  <c r="C188" i="33"/>
  <c r="G114" i="33"/>
  <c r="D183" i="33"/>
  <c r="C183" i="33"/>
  <c r="C182" i="33"/>
  <c r="B183" i="33"/>
  <c r="H104" i="33"/>
  <c r="C177" i="33"/>
  <c r="C176" i="33"/>
  <c r="G90" i="33"/>
  <c r="D170" i="33"/>
  <c r="H77" i="33"/>
  <c r="C171" i="33"/>
  <c r="C170" i="33"/>
  <c r="H75" i="33"/>
  <c r="B164" i="33"/>
  <c r="D164" i="33"/>
  <c r="B165" i="33"/>
  <c r="G59" i="33"/>
  <c r="D158" i="33"/>
  <c r="D157" i="33"/>
  <c r="D160" i="33" s="1"/>
  <c r="B159" i="33"/>
  <c r="H51" i="33"/>
  <c r="C159" i="33"/>
  <c r="D159" i="33"/>
  <c r="B158" i="33"/>
  <c r="H46" i="33"/>
  <c r="C153" i="33"/>
  <c r="C151" i="33"/>
  <c r="C154" i="33" s="1"/>
  <c r="C152" i="33"/>
  <c r="H35" i="33"/>
  <c r="H33" i="33"/>
  <c r="B147" i="33"/>
  <c r="B146" i="33"/>
  <c r="I20" i="33"/>
  <c r="B145" i="33"/>
  <c r="B148" i="33" s="1"/>
  <c r="C64" i="34"/>
  <c r="C22" i="23"/>
  <c r="H38" i="23"/>
  <c r="H47" i="23"/>
  <c r="H67" i="23"/>
  <c r="C57" i="23"/>
  <c r="M39" i="34"/>
  <c r="H57" i="23"/>
  <c r="C18" i="23"/>
  <c r="C76" i="34"/>
  <c r="H16" i="34"/>
  <c r="H72" i="34"/>
  <c r="H43" i="13"/>
  <c r="I43" i="13" s="1"/>
  <c r="C33" i="34"/>
  <c r="H42" i="23"/>
  <c r="C67" i="23"/>
  <c r="M21" i="34"/>
  <c r="M72" i="34"/>
  <c r="C71" i="23"/>
  <c r="H72" i="23"/>
  <c r="H9" i="34"/>
  <c r="H58" i="34"/>
  <c r="H114" i="13"/>
  <c r="D218" i="13"/>
  <c r="I224" i="13"/>
  <c r="I203" i="13"/>
  <c r="I209" i="13"/>
  <c r="I245" i="13"/>
  <c r="D169" i="13"/>
  <c r="D175" i="13"/>
  <c r="I73" i="13"/>
  <c r="D258" i="13"/>
  <c r="I77" i="13"/>
  <c r="I79" i="13"/>
  <c r="I143" i="13"/>
  <c r="D228" i="13"/>
  <c r="I115" i="13"/>
  <c r="D147" i="13"/>
  <c r="D126" i="13"/>
  <c r="D283" i="13"/>
  <c r="D181" i="13"/>
  <c r="D234" i="13"/>
  <c r="D183" i="13"/>
  <c r="I223" i="13"/>
  <c r="I119" i="13"/>
  <c r="D68" i="13"/>
  <c r="I255" i="13"/>
  <c r="I151" i="13"/>
  <c r="I208" i="13"/>
  <c r="I261" i="13"/>
  <c r="I53" i="13"/>
  <c r="D225" i="13"/>
  <c r="I176" i="13"/>
  <c r="I76" i="13"/>
  <c r="D259" i="13"/>
  <c r="D79" i="13"/>
  <c r="D191" i="13"/>
  <c r="D91" i="13"/>
  <c r="I233" i="13"/>
  <c r="I65" i="13"/>
  <c r="I69" i="13"/>
  <c r="D180" i="13"/>
  <c r="I52" i="13"/>
  <c r="C12" i="13"/>
  <c r="H28" i="15"/>
  <c r="C14" i="13"/>
  <c r="G49" i="18"/>
  <c r="C22" i="13"/>
  <c r="T28" i="15"/>
  <c r="C24" i="13"/>
  <c r="M28" i="15"/>
  <c r="C17" i="13"/>
  <c r="H41" i="34"/>
  <c r="H49" i="34"/>
  <c r="C11" i="13"/>
  <c r="H34" i="34" s="1"/>
  <c r="G28" i="15"/>
  <c r="O28" i="15"/>
  <c r="C9" i="13"/>
  <c r="D49" i="18"/>
  <c r="H12" i="23"/>
  <c r="H45" i="34"/>
  <c r="D26" i="13"/>
  <c r="B25" i="23"/>
  <c r="G74" i="23"/>
  <c r="I26" i="13"/>
  <c r="I286" i="13"/>
  <c r="D260" i="13"/>
  <c r="B65" i="23"/>
  <c r="B40" i="23"/>
  <c r="B62" i="34"/>
  <c r="B50" i="23"/>
  <c r="I183" i="13"/>
  <c r="I76" i="34" s="1"/>
  <c r="G76" i="34"/>
  <c r="G75" i="23"/>
  <c r="I131" i="13"/>
  <c r="D103" i="13"/>
  <c r="B48" i="23"/>
  <c r="G74" i="34"/>
  <c r="D285" i="13"/>
  <c r="G206" i="13"/>
  <c r="I206" i="13" s="1"/>
  <c r="I47" i="23" s="1"/>
  <c r="I50" i="13"/>
  <c r="I179" i="13"/>
  <c r="I72" i="34" s="1"/>
  <c r="G72" i="34"/>
  <c r="D101" i="13"/>
  <c r="L67" i="18"/>
  <c r="D153" i="13"/>
  <c r="G204" i="13"/>
  <c r="I204" i="13" s="1"/>
  <c r="L63" i="18"/>
  <c r="B100" i="13"/>
  <c r="L55" i="18"/>
  <c r="G74" i="13"/>
  <c r="G282" i="13"/>
  <c r="I282" i="13" s="1"/>
  <c r="L69" i="18"/>
  <c r="G178" i="13"/>
  <c r="L61" i="18"/>
  <c r="L68" i="18"/>
  <c r="B282" i="13"/>
  <c r="B178" i="13"/>
  <c r="D178" i="13" s="1"/>
  <c r="L60" i="18"/>
  <c r="G48" i="13"/>
  <c r="L52" i="18"/>
  <c r="G152" i="13"/>
  <c r="I152" i="13" s="1"/>
  <c r="L59" i="18"/>
  <c r="L51" i="18"/>
  <c r="B48" i="13"/>
  <c r="B45" i="34" s="1"/>
  <c r="G126" i="13"/>
  <c r="L57" i="18"/>
  <c r="L66" i="18"/>
  <c r="B256" i="13"/>
  <c r="B152" i="13"/>
  <c r="D152" i="13" s="1"/>
  <c r="L58" i="18"/>
  <c r="L70" i="34"/>
  <c r="I281" i="13"/>
  <c r="I280" i="13"/>
  <c r="B69" i="34"/>
  <c r="D46" i="13"/>
  <c r="G227" i="13"/>
  <c r="I227" i="13" s="1"/>
  <c r="G123" i="13"/>
  <c r="I123" i="13" s="1"/>
  <c r="B227" i="13"/>
  <c r="B123" i="13"/>
  <c r="G201" i="13"/>
  <c r="G42" i="23" s="1"/>
  <c r="B97" i="13"/>
  <c r="B201" i="13"/>
  <c r="G279" i="13"/>
  <c r="G175" i="13"/>
  <c r="G68" i="34" s="1"/>
  <c r="B71" i="13"/>
  <c r="D71" i="13" s="1"/>
  <c r="B279" i="13"/>
  <c r="D279" i="13" s="1"/>
  <c r="G45" i="13"/>
  <c r="I45" i="13" s="1"/>
  <c r="G253" i="13"/>
  <c r="I253" i="13" s="1"/>
  <c r="G149" i="13"/>
  <c r="B45" i="13"/>
  <c r="B253" i="13"/>
  <c r="B149" i="13"/>
  <c r="D149" i="13" s="1"/>
  <c r="I149" i="13"/>
  <c r="I67" i="18"/>
  <c r="B19" i="13"/>
  <c r="G122" i="13"/>
  <c r="I55" i="18"/>
  <c r="B96" i="13"/>
  <c r="D96" i="13" s="1"/>
  <c r="I64" i="18"/>
  <c r="B226" i="13"/>
  <c r="I56" i="18"/>
  <c r="B122" i="13"/>
  <c r="I62" i="18"/>
  <c r="B200" i="13"/>
  <c r="G200" i="13"/>
  <c r="G41" i="23" s="1"/>
  <c r="I63" i="18"/>
  <c r="I69" i="18"/>
  <c r="G278" i="13"/>
  <c r="I278" i="13" s="1"/>
  <c r="I61" i="18"/>
  <c r="G174" i="13"/>
  <c r="I68" i="18"/>
  <c r="B278" i="13"/>
  <c r="G66" i="23" s="1"/>
  <c r="I60" i="18"/>
  <c r="B174" i="13"/>
  <c r="I52" i="18"/>
  <c r="G44" i="13"/>
  <c r="G148" i="13"/>
  <c r="I59" i="18"/>
  <c r="B252" i="13"/>
  <c r="I66" i="18"/>
  <c r="I58" i="18"/>
  <c r="B148" i="13"/>
  <c r="D18" i="13"/>
  <c r="G66" i="34"/>
  <c r="B40" i="34"/>
  <c r="D121" i="13"/>
  <c r="G40" i="34"/>
  <c r="D17" i="13"/>
  <c r="L39" i="34"/>
  <c r="D250" i="13"/>
  <c r="I42" i="13"/>
  <c r="B119" i="13"/>
  <c r="D119" i="13" s="1"/>
  <c r="G171" i="13"/>
  <c r="G64" i="34" s="1"/>
  <c r="B171" i="13"/>
  <c r="B14" i="34" s="1"/>
  <c r="G249" i="13"/>
  <c r="L38" i="34" s="1"/>
  <c r="F57" i="18"/>
  <c r="B118" i="13"/>
  <c r="D118" i="13" s="1"/>
  <c r="F56" i="18"/>
  <c r="F55" i="18"/>
  <c r="B92" i="13"/>
  <c r="F62" i="18"/>
  <c r="B196" i="13"/>
  <c r="D196" i="13" s="1"/>
  <c r="F63" i="18"/>
  <c r="G196" i="13"/>
  <c r="F69" i="18"/>
  <c r="G274" i="13"/>
  <c r="G170" i="13"/>
  <c r="F61" i="18"/>
  <c r="F53" i="18"/>
  <c r="B66" i="13"/>
  <c r="B63" i="34" s="1"/>
  <c r="F68" i="18"/>
  <c r="B274" i="13"/>
  <c r="B170" i="13"/>
  <c r="F60" i="18"/>
  <c r="G40" i="13"/>
  <c r="F67" i="18"/>
  <c r="G248" i="13"/>
  <c r="I248" i="13" s="1"/>
  <c r="F59" i="18"/>
  <c r="G144" i="13"/>
  <c r="F51" i="18"/>
  <c r="B40" i="13"/>
  <c r="D40" i="13" s="1"/>
  <c r="B248" i="13"/>
  <c r="L37" i="34" s="1"/>
  <c r="F66" i="18"/>
  <c r="F58" i="18"/>
  <c r="B144" i="13"/>
  <c r="D144" i="13" s="1"/>
  <c r="G14" i="13"/>
  <c r="I14" i="13" s="1"/>
  <c r="F50" i="18"/>
  <c r="F49" i="18"/>
  <c r="G36" i="34"/>
  <c r="G116" i="13"/>
  <c r="B220" i="13"/>
  <c r="B116" i="13"/>
  <c r="B194" i="13"/>
  <c r="G272" i="13"/>
  <c r="G168" i="13"/>
  <c r="B64" i="13"/>
  <c r="D64" i="13" s="1"/>
  <c r="B90" i="13"/>
  <c r="B272" i="13"/>
  <c r="B168" i="13"/>
  <c r="G38" i="13"/>
  <c r="I38" i="13" s="1"/>
  <c r="G246" i="13"/>
  <c r="G194" i="13"/>
  <c r="B246" i="13"/>
  <c r="B142" i="13"/>
  <c r="D142" i="13" s="1"/>
  <c r="D220" i="13"/>
  <c r="B12" i="13"/>
  <c r="B10" i="34"/>
  <c r="G10" i="34"/>
  <c r="B34" i="34"/>
  <c r="D271" i="13"/>
  <c r="D219" i="13"/>
  <c r="L9" i="34"/>
  <c r="G9" i="34"/>
  <c r="G33" i="23"/>
  <c r="B9" i="23"/>
  <c r="C55" i="18"/>
  <c r="D140" i="13"/>
  <c r="C50" i="18"/>
  <c r="I62" i="13"/>
  <c r="G217" i="13"/>
  <c r="C65" i="18"/>
  <c r="C57" i="18"/>
  <c r="G113" i="13"/>
  <c r="C64" i="18"/>
  <c r="B217" i="13"/>
  <c r="D217" i="13" s="1"/>
  <c r="C56" i="18"/>
  <c r="B113" i="13"/>
  <c r="G191" i="13"/>
  <c r="C69" i="18"/>
  <c r="G269" i="13"/>
  <c r="C61" i="18"/>
  <c r="G165" i="13"/>
  <c r="C53" i="18"/>
  <c r="B61" i="13"/>
  <c r="B269" i="13"/>
  <c r="D269" i="13" s="1"/>
  <c r="C68" i="18"/>
  <c r="B165" i="13"/>
  <c r="B8" i="34" s="1"/>
  <c r="C60" i="18"/>
  <c r="G35" i="13"/>
  <c r="C52" i="18"/>
  <c r="G243" i="13"/>
  <c r="I243" i="13" s="1"/>
  <c r="C67" i="18"/>
  <c r="C59" i="18"/>
  <c r="G139" i="13"/>
  <c r="B35" i="13"/>
  <c r="C51" i="18"/>
  <c r="B243" i="13"/>
  <c r="C66" i="18"/>
  <c r="C58" i="18"/>
  <c r="B139" i="13"/>
  <c r="I139" i="13"/>
  <c r="D139" i="13"/>
  <c r="I61" i="13"/>
  <c r="G32" i="34"/>
  <c r="C49" i="18"/>
  <c r="K53" i="18"/>
  <c r="AA12" i="1"/>
  <c r="T54" i="18"/>
  <c r="K54" i="18"/>
  <c r="S68" i="18"/>
  <c r="S56" i="18"/>
  <c r="H56" i="18"/>
  <c r="H62" i="18"/>
  <c r="S53" i="18"/>
  <c r="H53" i="18"/>
  <c r="H52" i="18"/>
  <c r="S63" i="18"/>
  <c r="E49" i="18"/>
  <c r="E65" i="18"/>
  <c r="E69" i="18"/>
  <c r="E61" i="18"/>
  <c r="E68" i="18"/>
  <c r="E67" i="18"/>
  <c r="E66" i="18"/>
  <c r="E58" i="18"/>
  <c r="R63" i="18"/>
  <c r="R69" i="18"/>
  <c r="R68" i="18"/>
  <c r="R60" i="18"/>
  <c r="R67" i="18"/>
  <c r="R66" i="18"/>
  <c r="R51" i="18"/>
  <c r="R65" i="18"/>
  <c r="R57" i="18"/>
  <c r="Z25" i="1"/>
  <c r="R49" i="18"/>
  <c r="B55" i="18"/>
  <c r="B69" i="18"/>
  <c r="B66" i="18"/>
  <c r="B49" i="18"/>
  <c r="Q62" i="18"/>
  <c r="Q53" i="18"/>
  <c r="Q59" i="18"/>
  <c r="C168" i="13"/>
  <c r="C11" i="23" s="1"/>
  <c r="C99" i="13"/>
  <c r="M20" i="34" s="1"/>
  <c r="J55" i="18"/>
  <c r="D281" i="13"/>
  <c r="M70" i="34"/>
  <c r="I25" i="13"/>
  <c r="J67" i="18"/>
  <c r="H254" i="13"/>
  <c r="I254" i="13" s="1"/>
  <c r="H229" i="13"/>
  <c r="J65" i="18"/>
  <c r="M57" i="18"/>
  <c r="H130" i="13"/>
  <c r="H27" i="13"/>
  <c r="H49" i="23"/>
  <c r="J62" i="18"/>
  <c r="C200" i="13"/>
  <c r="D200" i="13" s="1"/>
  <c r="G61" i="18"/>
  <c r="C157" i="13"/>
  <c r="D157" i="13" s="1"/>
  <c r="H61" i="34"/>
  <c r="D62" i="18"/>
  <c r="H35" i="34"/>
  <c r="D12" i="13"/>
  <c r="D197" i="13"/>
  <c r="H43" i="34"/>
  <c r="H38" i="34"/>
  <c r="C72" i="23"/>
  <c r="C198" i="13"/>
  <c r="D198" i="13" s="1"/>
  <c r="G62" i="18"/>
  <c r="I222" i="13"/>
  <c r="C62" i="23"/>
  <c r="C17" i="23"/>
  <c r="H14" i="23"/>
  <c r="C8" i="34"/>
  <c r="C66" i="23"/>
  <c r="H33" i="23"/>
  <c r="D76" i="13"/>
  <c r="D244" i="13"/>
  <c r="D99" i="13"/>
  <c r="M33" i="34"/>
  <c r="H14" i="34"/>
  <c r="D25" i="13"/>
  <c r="H225" i="13"/>
  <c r="Y23" i="15"/>
  <c r="G63" i="18"/>
  <c r="C75" i="34"/>
  <c r="H44" i="34"/>
  <c r="D235" i="13"/>
  <c r="D66" i="18"/>
  <c r="C245" i="13"/>
  <c r="G59" i="18"/>
  <c r="H147" i="13"/>
  <c r="I147" i="13" s="1"/>
  <c r="C93" i="13"/>
  <c r="M14" i="34" s="1"/>
  <c r="D52" i="18"/>
  <c r="C165" i="33"/>
  <c r="M67" i="18"/>
  <c r="M45" i="34"/>
  <c r="C58" i="34"/>
  <c r="H32" i="23"/>
  <c r="C44" i="34"/>
  <c r="I122" i="13"/>
  <c r="I197" i="13"/>
  <c r="I235" i="13"/>
  <c r="C46" i="34"/>
  <c r="H40" i="34"/>
  <c r="M63" i="34"/>
  <c r="M69" i="34"/>
  <c r="D254" i="13"/>
  <c r="I47" i="13"/>
  <c r="D199" i="13"/>
  <c r="I173" i="13"/>
  <c r="H21" i="34"/>
  <c r="V28" i="15"/>
  <c r="W28" i="15"/>
  <c r="J57" i="18"/>
  <c r="P57" i="18" s="1"/>
  <c r="M68" i="18"/>
  <c r="H76" i="34"/>
  <c r="M66" i="18"/>
  <c r="M52" i="18"/>
  <c r="J51" i="18"/>
  <c r="J50" i="18"/>
  <c r="P50" i="18" s="1"/>
  <c r="C189" i="33"/>
  <c r="C70" i="34"/>
  <c r="D47" i="13"/>
  <c r="I114" i="13"/>
  <c r="C71" i="34"/>
  <c r="D51" i="13"/>
  <c r="D251" i="13"/>
  <c r="I194" i="13"/>
  <c r="H25" i="23"/>
  <c r="C23" i="23"/>
  <c r="M68" i="34"/>
  <c r="I127" i="13"/>
  <c r="D287" i="13"/>
  <c r="D172" i="13"/>
  <c r="M25" i="34"/>
  <c r="I10" i="13"/>
  <c r="C147" i="33"/>
  <c r="M37" i="34"/>
  <c r="D203" i="13"/>
  <c r="H44" i="23"/>
  <c r="H46" i="34"/>
  <c r="D156" i="13"/>
  <c r="D231" i="13"/>
  <c r="M24" i="34"/>
  <c r="C20" i="34"/>
  <c r="M13" i="34"/>
  <c r="C38" i="34"/>
  <c r="C17" i="34"/>
  <c r="C69" i="23"/>
  <c r="H47" i="34"/>
  <c r="M73" i="34"/>
  <c r="C21" i="34"/>
  <c r="H64" i="23"/>
  <c r="I121" i="13"/>
  <c r="C46" i="23"/>
  <c r="M47" i="34"/>
  <c r="C20" i="23"/>
  <c r="H36" i="34"/>
  <c r="D202" i="13"/>
  <c r="C60" i="23"/>
  <c r="H24" i="23"/>
  <c r="H48" i="34"/>
  <c r="D65" i="13"/>
  <c r="H74" i="23"/>
  <c r="C9" i="34"/>
  <c r="D206" i="13"/>
  <c r="D44" i="13"/>
  <c r="I130" i="13"/>
  <c r="I205" i="13"/>
  <c r="D255" i="13"/>
  <c r="C59" i="34"/>
  <c r="M62" i="34"/>
  <c r="C24" i="34"/>
  <c r="H23" i="34"/>
  <c r="I230" i="13"/>
  <c r="C70" i="23"/>
  <c r="D125" i="13"/>
  <c r="C63" i="23"/>
  <c r="M38" i="34"/>
  <c r="C32" i="34"/>
  <c r="D113" i="13"/>
  <c r="C8" i="23"/>
  <c r="M32" i="34"/>
  <c r="I217" i="13"/>
  <c r="D195" i="13"/>
  <c r="H12" i="34"/>
  <c r="D221" i="13"/>
  <c r="H69" i="34"/>
  <c r="M42" i="34"/>
  <c r="C62" i="34"/>
  <c r="H40" i="23"/>
  <c r="C40" i="34"/>
  <c r="D43" i="13"/>
  <c r="C90" i="13"/>
  <c r="D90" i="13" s="1"/>
  <c r="C37" i="23"/>
  <c r="H69" i="23"/>
  <c r="I49" i="13"/>
  <c r="I284" i="13"/>
  <c r="D145" i="13"/>
  <c r="I36" i="13"/>
  <c r="D78" i="13"/>
  <c r="H22" i="13"/>
  <c r="H21" i="23" s="1"/>
  <c r="I270" i="13"/>
  <c r="I273" i="13"/>
  <c r="I260" i="13"/>
  <c r="D67" i="13"/>
  <c r="I37" i="13"/>
  <c r="C74" i="23"/>
  <c r="H9" i="23"/>
  <c r="D36" i="13"/>
  <c r="D33" i="34" s="1"/>
  <c r="C22" i="34"/>
  <c r="I193" i="13"/>
  <c r="D89" i="13"/>
  <c r="C10" i="23"/>
  <c r="M48" i="34"/>
  <c r="J66" i="18"/>
  <c r="P66" i="18" s="1"/>
  <c r="Y20" i="15"/>
  <c r="D55" i="18"/>
  <c r="C87" i="13"/>
  <c r="U28" i="15"/>
  <c r="H181" i="13"/>
  <c r="J59" i="18"/>
  <c r="H150" i="13"/>
  <c r="C43" i="23" s="1"/>
  <c r="H72" i="13"/>
  <c r="C158" i="33"/>
  <c r="C164" i="33"/>
  <c r="H61" i="33"/>
  <c r="J53" i="18"/>
  <c r="H19" i="13"/>
  <c r="H18" i="23" s="1"/>
  <c r="H11" i="13"/>
  <c r="I11" i="13" s="1"/>
  <c r="Y8" i="15"/>
  <c r="C146" i="33"/>
  <c r="J68" i="18"/>
  <c r="I20" i="13"/>
  <c r="P28" i="15"/>
  <c r="Y25" i="15"/>
  <c r="Y24" i="15"/>
  <c r="Y21" i="15"/>
  <c r="Y15" i="15"/>
  <c r="I28" i="15"/>
  <c r="C11" i="33" a="1"/>
  <c r="C11" i="33" s="1"/>
  <c r="H11" i="33" s="1"/>
  <c r="C13" i="33" a="1"/>
  <c r="C13" i="33" s="1"/>
  <c r="H13" i="33" s="1"/>
  <c r="I126" i="13"/>
  <c r="I48" i="13"/>
  <c r="D124" i="13"/>
  <c r="I129" i="13"/>
  <c r="I141" i="13"/>
  <c r="D232" i="13"/>
  <c r="D284" i="13"/>
  <c r="I276" i="13"/>
  <c r="D275" i="13"/>
  <c r="D257" i="13"/>
  <c r="I226" i="13"/>
  <c r="D227" i="13"/>
  <c r="D73" i="13"/>
  <c r="D177" i="13"/>
  <c r="H25" i="34"/>
  <c r="I21" i="13"/>
  <c r="I68" i="13"/>
  <c r="D65" i="34" s="1"/>
  <c r="I13" i="13"/>
  <c r="Y7" i="15"/>
  <c r="J69" i="18"/>
  <c r="Y26" i="15"/>
  <c r="M65" i="18"/>
  <c r="J64" i="18"/>
  <c r="J61" i="18"/>
  <c r="J28" i="15"/>
  <c r="M58" i="18"/>
  <c r="Y16" i="15"/>
  <c r="M56" i="18"/>
  <c r="Q28" i="15"/>
  <c r="Y14" i="15"/>
  <c r="L28" i="15"/>
  <c r="Y9" i="15"/>
  <c r="C14" i="33" a="1"/>
  <c r="C14" i="33" s="1"/>
  <c r="H14" i="33" s="1"/>
  <c r="B14" i="13"/>
  <c r="D14" i="13" s="1"/>
  <c r="G232" i="13"/>
  <c r="I232" i="13" s="1"/>
  <c r="L65" i="18"/>
  <c r="B70" i="13"/>
  <c r="G19" i="13"/>
  <c r="I19" i="13" s="1"/>
  <c r="G43" i="34"/>
  <c r="D20" i="13"/>
  <c r="I43" i="34" s="1"/>
  <c r="B26" i="34"/>
  <c r="L25" i="34"/>
  <c r="G62" i="34"/>
  <c r="D39" i="13"/>
  <c r="B26" i="23"/>
  <c r="G41" i="34"/>
  <c r="G256" i="13"/>
  <c r="I256" i="13" s="1"/>
  <c r="B20" i="34"/>
  <c r="B22" i="23"/>
  <c r="D127" i="13"/>
  <c r="L16" i="34"/>
  <c r="G33" i="34"/>
  <c r="D13" i="13"/>
  <c r="I36" i="34" s="1"/>
  <c r="B59" i="23"/>
  <c r="B49" i="23"/>
  <c r="G9" i="13"/>
  <c r="I9" i="13" s="1"/>
  <c r="D88" i="13"/>
  <c r="D105" i="13"/>
  <c r="G14" i="34"/>
  <c r="L24" i="34"/>
  <c r="L15" i="34"/>
  <c r="G49" i="34"/>
  <c r="G220" i="13"/>
  <c r="I220" i="13" s="1"/>
  <c r="G15" i="13"/>
  <c r="L64" i="18"/>
  <c r="D192" i="13"/>
  <c r="L44" i="34"/>
  <c r="I168" i="13"/>
  <c r="I229" i="13"/>
  <c r="D69" i="23" s="1"/>
  <c r="D114" i="13"/>
  <c r="G34" i="23"/>
  <c r="D104" i="13"/>
  <c r="B76" i="34"/>
  <c r="L26" i="34"/>
  <c r="B49" i="34"/>
  <c r="G16" i="23"/>
  <c r="B12" i="23"/>
  <c r="L21" i="34"/>
  <c r="D9" i="13"/>
  <c r="I32" i="34" s="1"/>
  <c r="C63" i="18"/>
  <c r="B139" i="33"/>
  <c r="B13" i="33" a="1"/>
  <c r="B13" i="33" s="1"/>
  <c r="B10" i="33" a="1"/>
  <c r="B10" i="33" s="1"/>
  <c r="G10" i="33" s="1"/>
  <c r="I65" i="18"/>
  <c r="B163" i="33"/>
  <c r="B166" i="33" s="1"/>
  <c r="B170" i="33"/>
  <c r="B177" i="33"/>
  <c r="I28" i="14"/>
  <c r="B171" i="33"/>
  <c r="B176" i="33"/>
  <c r="B64" i="23"/>
  <c r="D146" i="13"/>
  <c r="D49" i="13"/>
  <c r="I155" i="13"/>
  <c r="G73" i="23"/>
  <c r="B33" i="23"/>
  <c r="B21" i="23"/>
  <c r="G11" i="34"/>
  <c r="L36" i="34"/>
  <c r="B39" i="23"/>
  <c r="G69" i="23"/>
  <c r="I27" i="13"/>
  <c r="F65" i="18"/>
  <c r="B189" i="33"/>
  <c r="I51" i="18"/>
  <c r="G65" i="23"/>
  <c r="L66" i="34"/>
  <c r="I277" i="13"/>
  <c r="D70" i="34"/>
  <c r="F64" i="18"/>
  <c r="B9" i="34"/>
  <c r="I113" i="13"/>
  <c r="G35" i="23"/>
  <c r="I177" i="13"/>
  <c r="G40" i="23"/>
  <c r="D97" i="13"/>
  <c r="G23" i="13"/>
  <c r="I23" i="13" s="1"/>
  <c r="G12" i="13"/>
  <c r="B153" i="33"/>
  <c r="B33" i="34"/>
  <c r="D194" i="13"/>
  <c r="G59" i="34"/>
  <c r="L17" i="34"/>
  <c r="D252" i="13"/>
  <c r="I128" i="13"/>
  <c r="I180" i="13"/>
  <c r="L60" i="34"/>
  <c r="B66" i="34"/>
  <c r="D42" i="13"/>
  <c r="G58" i="23"/>
  <c r="D246" i="13"/>
  <c r="I199" i="13"/>
  <c r="I16" i="34" s="1"/>
  <c r="D74" i="13"/>
  <c r="B24" i="23"/>
  <c r="D95" i="13"/>
  <c r="L65" i="34"/>
  <c r="I117" i="13"/>
  <c r="I250" i="13"/>
  <c r="D72" i="13"/>
  <c r="G16" i="13"/>
  <c r="G15" i="23" s="1"/>
  <c r="I166" i="13"/>
  <c r="I59" i="34" s="1"/>
  <c r="D45" i="13"/>
  <c r="I195" i="13"/>
  <c r="D223" i="13"/>
  <c r="I146" i="13"/>
  <c r="C62" i="18"/>
  <c r="G59" i="23"/>
  <c r="B36" i="34"/>
  <c r="G48" i="34"/>
  <c r="I50" i="18"/>
  <c r="G18" i="13"/>
  <c r="G252" i="13"/>
  <c r="G67" i="13"/>
  <c r="B64" i="34" s="1"/>
  <c r="B152" i="33"/>
  <c r="B58" i="34"/>
  <c r="G64" i="23"/>
  <c r="D41" i="13"/>
  <c r="I258" i="13"/>
  <c r="B36" i="23"/>
  <c r="G72" i="23"/>
  <c r="B46" i="23"/>
  <c r="G69" i="34"/>
  <c r="B222" i="13"/>
  <c r="G12" i="23"/>
  <c r="B23" i="34"/>
  <c r="B23" i="23"/>
  <c r="L50" i="18"/>
  <c r="G72" i="33"/>
  <c r="B169" i="33"/>
  <c r="B172" i="33" s="1"/>
  <c r="I24" i="13"/>
  <c r="I244" i="13"/>
  <c r="B157" i="33"/>
  <c r="B160" i="33" s="1"/>
  <c r="B14" i="33" a="1"/>
  <c r="B14" i="33" s="1"/>
  <c r="G14" i="33" s="1"/>
  <c r="D102" i="13"/>
  <c r="I57" i="18"/>
  <c r="B12" i="33" a="1"/>
  <c r="B12" i="33" s="1"/>
  <c r="B11" i="33" a="1"/>
  <c r="B11" i="33" s="1"/>
  <c r="G11" i="33" s="1"/>
  <c r="D253" i="13"/>
  <c r="B25" i="34"/>
  <c r="I247" i="13"/>
  <c r="D230" i="13"/>
  <c r="I285" i="13"/>
  <c r="Q61" i="18"/>
  <c r="S59" i="18"/>
  <c r="H59" i="18"/>
  <c r="B59" i="18"/>
  <c r="Q56" i="18"/>
  <c r="B56" i="18"/>
  <c r="E57" i="18"/>
  <c r="K50" i="18"/>
  <c r="W28" i="1"/>
  <c r="AA8" i="1"/>
  <c r="B18" i="15"/>
  <c r="H23" i="33"/>
  <c r="G64" i="33"/>
  <c r="H66" i="33"/>
  <c r="H39" i="33"/>
  <c r="I34" i="33"/>
  <c r="G33" i="33"/>
  <c r="AA27" i="1"/>
  <c r="I14" i="33"/>
  <c r="D147" i="33"/>
  <c r="I49" i="33"/>
  <c r="D171" i="33"/>
  <c r="K68" i="18"/>
  <c r="K60" i="18"/>
  <c r="G61" i="33"/>
  <c r="I65" i="33"/>
  <c r="H65" i="33"/>
  <c r="I60" i="33"/>
  <c r="I89" i="33"/>
  <c r="A1" i="23"/>
  <c r="G65" i="33"/>
  <c r="G74" i="33"/>
  <c r="H76" i="33"/>
  <c r="H37" i="33"/>
  <c r="I39" i="33"/>
  <c r="G63" i="33"/>
  <c r="G48" i="33"/>
  <c r="I62" i="33"/>
  <c r="D175" i="33"/>
  <c r="D178" i="33" s="1"/>
  <c r="I66" i="33"/>
  <c r="B7" i="15"/>
  <c r="H62" i="33"/>
  <c r="G62" i="33"/>
  <c r="H64" i="33"/>
  <c r="G37" i="33"/>
  <c r="G51" i="33"/>
  <c r="G60" i="33"/>
  <c r="AA23" i="1"/>
  <c r="D146" i="33"/>
  <c r="B26" i="15"/>
  <c r="H59" i="33"/>
  <c r="I61" i="33"/>
  <c r="H34" i="33"/>
  <c r="G39" i="33"/>
  <c r="I38" i="33"/>
  <c r="I92" i="33"/>
  <c r="D189" i="33"/>
  <c r="B24" i="15"/>
  <c r="H38" i="33"/>
  <c r="G38" i="33"/>
  <c r="G66" i="33"/>
  <c r="H36" i="33"/>
  <c r="G36" i="33"/>
  <c r="S62" i="18"/>
  <c r="B61" i="18"/>
  <c r="R61" i="18"/>
  <c r="H57" i="18"/>
  <c r="AA13" i="1"/>
  <c r="K55" i="18"/>
  <c r="E51" i="18"/>
  <c r="Z9" i="1"/>
  <c r="Y9" i="1"/>
  <c r="K28" i="1"/>
  <c r="V28" i="1"/>
  <c r="G171" i="33"/>
  <c r="E62" i="18"/>
  <c r="R62" i="18"/>
  <c r="E55" i="18"/>
  <c r="N55" i="18" s="1"/>
  <c r="E50" i="18"/>
  <c r="Z8" i="1"/>
  <c r="R50" i="18"/>
  <c r="Y8" i="1"/>
  <c r="J28" i="1"/>
  <c r="I35" i="33"/>
  <c r="D152" i="33"/>
  <c r="I64" i="33"/>
  <c r="D165" i="33"/>
  <c r="D169" i="33"/>
  <c r="D172" i="33" s="1"/>
  <c r="I72" i="33"/>
  <c r="E64" i="18"/>
  <c r="R64" i="18"/>
  <c r="B63" i="18"/>
  <c r="Q63" i="18"/>
  <c r="R28" i="1"/>
  <c r="K58" i="18"/>
  <c r="AA16" i="1"/>
  <c r="T58" i="18"/>
  <c r="AA15" i="1"/>
  <c r="T57" i="18"/>
  <c r="K57" i="18"/>
  <c r="H55" i="18"/>
  <c r="S55" i="18"/>
  <c r="H54" i="18"/>
  <c r="S54" i="18"/>
  <c r="L28" i="1"/>
  <c r="E53" i="18"/>
  <c r="R52" i="18"/>
  <c r="Y10" i="1"/>
  <c r="Z10" i="1"/>
  <c r="I28" i="1"/>
  <c r="K51" i="18"/>
  <c r="S28" i="1"/>
  <c r="AA9" i="1"/>
  <c r="Q28" i="1"/>
  <c r="K67" i="18"/>
  <c r="T59" i="18"/>
  <c r="AA17" i="1"/>
  <c r="K59" i="18"/>
  <c r="E63" i="18"/>
  <c r="F28" i="1"/>
  <c r="B54" i="18"/>
  <c r="Q54" i="18"/>
  <c r="D177" i="33"/>
  <c r="AA19" i="1"/>
  <c r="K61" i="18"/>
  <c r="O28" i="1"/>
  <c r="R58" i="18"/>
  <c r="Q57" i="18"/>
  <c r="B57" i="18"/>
  <c r="Y13" i="1"/>
  <c r="Z13" i="1"/>
  <c r="H28" i="1"/>
  <c r="R55" i="18"/>
  <c r="U28" i="1"/>
  <c r="B52" i="18"/>
  <c r="G146" i="33"/>
  <c r="D163" i="33"/>
  <c r="I59" i="33"/>
  <c r="D181" i="33"/>
  <c r="D184" i="33" s="1"/>
  <c r="I98" i="33"/>
  <c r="S60" i="18"/>
  <c r="H60" i="18"/>
  <c r="Q60" i="18"/>
  <c r="B60" i="18"/>
  <c r="R59" i="18"/>
  <c r="E59" i="18"/>
  <c r="R53" i="18"/>
  <c r="Z11" i="1"/>
  <c r="B53" i="18"/>
  <c r="S52" i="18"/>
  <c r="E52" i="18"/>
  <c r="H51" i="18"/>
  <c r="P28" i="1"/>
  <c r="S51" i="18"/>
  <c r="S50" i="18"/>
  <c r="N28" i="1"/>
  <c r="H50" i="18"/>
  <c r="B65" i="18"/>
  <c r="S61" i="18"/>
  <c r="H61" i="18"/>
  <c r="E60" i="18"/>
  <c r="Z18" i="1"/>
  <c r="Q58" i="18"/>
  <c r="B58" i="18"/>
  <c r="R56" i="18"/>
  <c r="Z14" i="1"/>
  <c r="E56" i="18"/>
  <c r="K52" i="18"/>
  <c r="AA10" i="1"/>
  <c r="M28" i="1"/>
  <c r="B50" i="18"/>
  <c r="D153" i="33"/>
  <c r="I40" i="33"/>
  <c r="Q64" i="18"/>
  <c r="B64" i="18"/>
  <c r="T28" i="1"/>
  <c r="B51" i="18"/>
  <c r="D139" i="33"/>
  <c r="I8" i="33"/>
  <c r="D151" i="33"/>
  <c r="D154" i="33" s="1"/>
  <c r="I33" i="33"/>
  <c r="G158" i="33"/>
  <c r="B22" i="15"/>
  <c r="G77" i="33"/>
  <c r="G91" i="33"/>
  <c r="I78" i="33"/>
  <c r="I51" i="33"/>
  <c r="Q65" i="18"/>
  <c r="D187" i="33"/>
  <c r="D190" i="33" s="1"/>
  <c r="I85" i="33"/>
  <c r="G13" i="33"/>
  <c r="H90" i="33"/>
  <c r="G145" i="33"/>
  <c r="H63" i="18"/>
  <c r="I36" i="33"/>
  <c r="D176" i="33"/>
  <c r="B16" i="15"/>
  <c r="I88" i="33"/>
  <c r="G85" i="33"/>
  <c r="T64" i="18"/>
  <c r="D182" i="33"/>
  <c r="G181" i="33" s="1"/>
  <c r="D12" i="33" a="1"/>
  <c r="D12" i="33" s="1"/>
  <c r="H9" i="33"/>
  <c r="G8" i="33"/>
  <c r="AA26" i="1"/>
  <c r="H8" i="33"/>
  <c r="M64" i="34"/>
  <c r="H63" i="23"/>
  <c r="N70" i="34"/>
  <c r="I148" i="13"/>
  <c r="C41" i="23"/>
  <c r="M17" i="34"/>
  <c r="I49" i="34"/>
  <c r="I116" i="13"/>
  <c r="C11" i="34"/>
  <c r="D222" i="13"/>
  <c r="H37" i="23"/>
  <c r="H75" i="23"/>
  <c r="I287" i="13"/>
  <c r="I157" i="13"/>
  <c r="C50" i="23"/>
  <c r="D66" i="13"/>
  <c r="D207" i="13"/>
  <c r="I156" i="13"/>
  <c r="M61" i="34"/>
  <c r="H60" i="23"/>
  <c r="D128" i="13"/>
  <c r="C47" i="34"/>
  <c r="H23" i="23"/>
  <c r="D75" i="34"/>
  <c r="M66" i="34"/>
  <c r="H65" i="23"/>
  <c r="D277" i="13"/>
  <c r="M16" i="34"/>
  <c r="C40" i="23"/>
  <c r="C68" i="23"/>
  <c r="M43" i="34"/>
  <c r="I124" i="13"/>
  <c r="H42" i="34"/>
  <c r="D19" i="13"/>
  <c r="D61" i="13"/>
  <c r="H8" i="23"/>
  <c r="C18" i="34"/>
  <c r="I201" i="13"/>
  <c r="H18" i="34"/>
  <c r="N16" i="34"/>
  <c r="D143" i="13"/>
  <c r="M12" i="34"/>
  <c r="M65" i="34"/>
  <c r="D276" i="13"/>
  <c r="C35" i="34"/>
  <c r="D38" i="13"/>
  <c r="H13" i="34"/>
  <c r="I271" i="13"/>
  <c r="M60" i="34"/>
  <c r="C15" i="34"/>
  <c r="C14" i="34"/>
  <c r="C14" i="23"/>
  <c r="I14" i="34"/>
  <c r="M58" i="34"/>
  <c r="I269" i="13"/>
  <c r="M9" i="34"/>
  <c r="C33" i="23"/>
  <c r="M18" i="34"/>
  <c r="H20" i="23"/>
  <c r="M75" i="34"/>
  <c r="C9" i="23"/>
  <c r="C64" i="23"/>
  <c r="C66" i="34"/>
  <c r="H19" i="34"/>
  <c r="H43" i="23"/>
  <c r="M22" i="34"/>
  <c r="M74" i="34"/>
  <c r="C75" i="23"/>
  <c r="M50" i="34"/>
  <c r="C26" i="34"/>
  <c r="C26" i="23"/>
  <c r="D131" i="13"/>
  <c r="H10" i="34"/>
  <c r="D193" i="13"/>
  <c r="H62" i="34"/>
  <c r="I169" i="13"/>
  <c r="C43" i="34"/>
  <c r="C42" i="23"/>
  <c r="H62" i="23"/>
  <c r="C35" i="23"/>
  <c r="M41" i="34"/>
  <c r="H33" i="34"/>
  <c r="H37" i="34"/>
  <c r="I40" i="13"/>
  <c r="I144" i="13"/>
  <c r="H46" i="23"/>
  <c r="M34" i="34"/>
  <c r="C45" i="23"/>
  <c r="H71" i="23"/>
  <c r="M49" i="34"/>
  <c r="I171" i="13"/>
  <c r="H64" i="34"/>
  <c r="H45" i="23"/>
  <c r="C16" i="23"/>
  <c r="C34" i="34"/>
  <c r="D37" i="13"/>
  <c r="D34" i="34" s="1"/>
  <c r="C36" i="34"/>
  <c r="H39" i="23"/>
  <c r="H15" i="34"/>
  <c r="M71" i="34"/>
  <c r="H70" i="23"/>
  <c r="C21" i="23"/>
  <c r="I172" i="13"/>
  <c r="D154" i="13"/>
  <c r="C37" i="34"/>
  <c r="H8" i="34"/>
  <c r="M11" i="34"/>
  <c r="I39" i="13"/>
  <c r="M46" i="34"/>
  <c r="H65" i="34"/>
  <c r="D10" i="13"/>
  <c r="H34" i="23"/>
  <c r="D248" i="13"/>
  <c r="N37" i="34" s="1"/>
  <c r="H68" i="23"/>
  <c r="D150" i="13"/>
  <c r="C49" i="34"/>
  <c r="H50" i="23"/>
  <c r="D53" i="13"/>
  <c r="C50" i="34"/>
  <c r="C36" i="23"/>
  <c r="C10" i="34"/>
  <c r="D120" i="13"/>
  <c r="C15" i="23"/>
  <c r="H22" i="34"/>
  <c r="C49" i="23"/>
  <c r="M26" i="34"/>
  <c r="H60" i="34"/>
  <c r="H59" i="23"/>
  <c r="H75" i="34"/>
  <c r="C61" i="23"/>
  <c r="M36" i="34"/>
  <c r="C12" i="34"/>
  <c r="C12" i="23"/>
  <c r="D117" i="13"/>
  <c r="C16" i="34"/>
  <c r="C69" i="34"/>
  <c r="C48" i="23"/>
  <c r="D155" i="13"/>
  <c r="N24" i="34" s="1"/>
  <c r="I17" i="13"/>
  <c r="M64" i="18"/>
  <c r="H75" i="13"/>
  <c r="H22" i="23" s="1"/>
  <c r="M54" i="18"/>
  <c r="H70" i="13"/>
  <c r="D54" i="18"/>
  <c r="H63" i="13"/>
  <c r="Y12" i="15"/>
  <c r="N28" i="15"/>
  <c r="Y10" i="15"/>
  <c r="C94" i="13"/>
  <c r="I35" i="13"/>
  <c r="M51" i="18"/>
  <c r="P51" i="18" s="1"/>
  <c r="J56" i="18"/>
  <c r="P56" i="18" s="1"/>
  <c r="J49" i="18"/>
  <c r="Y11" i="15"/>
  <c r="Y22" i="15"/>
  <c r="H16" i="13"/>
  <c r="Y27" i="15"/>
  <c r="Y17" i="15"/>
  <c r="D69" i="13"/>
  <c r="C130" i="13"/>
  <c r="G55" i="18"/>
  <c r="M53" i="18"/>
  <c r="P53" i="18" s="1"/>
  <c r="R28" i="15"/>
  <c r="Y18" i="15"/>
  <c r="K28" i="15"/>
  <c r="H66" i="34"/>
  <c r="C170" i="13"/>
  <c r="S28" i="15"/>
  <c r="M63" i="18"/>
  <c r="H174" i="13"/>
  <c r="Y13" i="15"/>
  <c r="M49" i="18"/>
  <c r="C176" i="13"/>
  <c r="J54" i="18"/>
  <c r="H66" i="13"/>
  <c r="I66" i="13" s="1"/>
  <c r="C24" i="23"/>
  <c r="D148" i="13"/>
  <c r="D247" i="13"/>
  <c r="D182" i="13"/>
  <c r="C270" i="13"/>
  <c r="D270" i="13" s="1"/>
  <c r="C141" i="13"/>
  <c r="C233" i="13"/>
  <c r="D233" i="13" s="1"/>
  <c r="J60" i="18"/>
  <c r="P60" i="18" s="1"/>
  <c r="E28" i="15"/>
  <c r="H7" i="33"/>
  <c r="I192" i="13"/>
  <c r="D62" i="13"/>
  <c r="I196" i="13"/>
  <c r="I272" i="13"/>
  <c r="D209" i="13"/>
  <c r="M55" i="18"/>
  <c r="J52" i="18"/>
  <c r="P52" i="18" s="1"/>
  <c r="J63" i="18"/>
  <c r="F28" i="15"/>
  <c r="H64" i="13"/>
  <c r="C12" i="33" a="1"/>
  <c r="C12" i="33" s="1"/>
  <c r="C169" i="33"/>
  <c r="C172" i="33" s="1"/>
  <c r="C187" i="33"/>
  <c r="C190" i="33" s="1"/>
  <c r="C157" i="33"/>
  <c r="C160" i="33" s="1"/>
  <c r="C10" i="33" a="1"/>
  <c r="C10" i="33" s="1"/>
  <c r="G13" i="34"/>
  <c r="N73" i="34"/>
  <c r="I218" i="13"/>
  <c r="B58" i="23"/>
  <c r="L33" i="34"/>
  <c r="B37" i="23"/>
  <c r="D92" i="13"/>
  <c r="I191" i="13"/>
  <c r="B47" i="34"/>
  <c r="D50" i="13"/>
  <c r="I51" i="13"/>
  <c r="D48" i="34" s="1"/>
  <c r="B48" i="34"/>
  <c r="G24" i="23"/>
  <c r="I259" i="13"/>
  <c r="N48" i="34" s="1"/>
  <c r="B73" i="23"/>
  <c r="L48" i="34"/>
  <c r="B74" i="23"/>
  <c r="L49" i="34"/>
  <c r="I234" i="13"/>
  <c r="D229" i="13"/>
  <c r="G20" i="34"/>
  <c r="G43" i="23"/>
  <c r="I202" i="13"/>
  <c r="G18" i="34"/>
  <c r="L20" i="34"/>
  <c r="B44" i="23"/>
  <c r="D151" i="13"/>
  <c r="B15" i="34"/>
  <c r="B15" i="23"/>
  <c r="I120" i="13"/>
  <c r="D173" i="13"/>
  <c r="B16" i="23"/>
  <c r="B16" i="34"/>
  <c r="L72" i="34"/>
  <c r="I283" i="13"/>
  <c r="I71" i="23" s="1"/>
  <c r="G45" i="34"/>
  <c r="G21" i="23"/>
  <c r="D22" i="13"/>
  <c r="B11" i="34"/>
  <c r="B11" i="23"/>
  <c r="D116" i="13"/>
  <c r="D224" i="13"/>
  <c r="G39" i="23"/>
  <c r="L43" i="34"/>
  <c r="B68" i="23"/>
  <c r="I228" i="13"/>
  <c r="L50" i="34"/>
  <c r="B75" i="23"/>
  <c r="D261" i="13"/>
  <c r="L61" i="34"/>
  <c r="G60" i="23"/>
  <c r="D272" i="13"/>
  <c r="I274" i="13"/>
  <c r="G39" i="34"/>
  <c r="D16" i="13"/>
  <c r="G61" i="23"/>
  <c r="D273" i="13"/>
  <c r="L62" i="34"/>
  <c r="I246" i="13"/>
  <c r="L32" i="34"/>
  <c r="B57" i="23"/>
  <c r="D243" i="13"/>
  <c r="G24" i="34"/>
  <c r="G48" i="23"/>
  <c r="I207" i="13"/>
  <c r="G50" i="23"/>
  <c r="G26" i="34"/>
  <c r="B18" i="23"/>
  <c r="B18" i="34"/>
  <c r="D123" i="13"/>
  <c r="B14" i="23"/>
  <c r="L46" i="34"/>
  <c r="B71" i="23"/>
  <c r="I231" i="13"/>
  <c r="G14" i="23"/>
  <c r="G38" i="34"/>
  <c r="D15" i="13"/>
  <c r="I35" i="34"/>
  <c r="N39" i="34"/>
  <c r="D201" i="13"/>
  <c r="I11" i="34"/>
  <c r="I35" i="23"/>
  <c r="N47" i="34"/>
  <c r="D72" i="23"/>
  <c r="D76" i="34"/>
  <c r="I40" i="34"/>
  <c r="G9" i="23"/>
  <c r="B59" i="34"/>
  <c r="I61" i="34"/>
  <c r="G34" i="34"/>
  <c r="D11" i="13"/>
  <c r="B67" i="34"/>
  <c r="G17" i="23"/>
  <c r="D70" i="13"/>
  <c r="B38" i="23"/>
  <c r="I145" i="13"/>
  <c r="L14" i="34"/>
  <c r="D204" i="13"/>
  <c r="G45" i="23"/>
  <c r="I170" i="13"/>
  <c r="G62" i="23"/>
  <c r="B19" i="23"/>
  <c r="G63" i="34"/>
  <c r="D44" i="34"/>
  <c r="I69" i="34"/>
  <c r="B32" i="34"/>
  <c r="D35" i="13"/>
  <c r="G8" i="23"/>
  <c r="G47" i="34"/>
  <c r="D24" i="13"/>
  <c r="G23" i="23"/>
  <c r="B74" i="34"/>
  <c r="D77" i="13"/>
  <c r="I46" i="13"/>
  <c r="D43" i="34" s="1"/>
  <c r="B44" i="34"/>
  <c r="D73" i="34"/>
  <c r="I36" i="23"/>
  <c r="D174" i="13"/>
  <c r="B17" i="34"/>
  <c r="D226" i="13"/>
  <c r="D208" i="13"/>
  <c r="G25" i="34"/>
  <c r="G49" i="23"/>
  <c r="I221" i="13"/>
  <c r="B61" i="23"/>
  <c r="L40" i="34"/>
  <c r="I251" i="13"/>
  <c r="B63" i="23"/>
  <c r="D249" i="13"/>
  <c r="L34" i="34"/>
  <c r="I219" i="13"/>
  <c r="B34" i="23"/>
  <c r="D141" i="13"/>
  <c r="L10" i="34"/>
  <c r="B24" i="34"/>
  <c r="D129" i="13"/>
  <c r="I182" i="13"/>
  <c r="G75" i="34"/>
  <c r="D62" i="34"/>
  <c r="D100" i="13"/>
  <c r="B45" i="23"/>
  <c r="D166" i="13"/>
  <c r="L47" i="34"/>
  <c r="B72" i="23"/>
  <c r="I41" i="13"/>
  <c r="G46" i="34"/>
  <c r="D23" i="13"/>
  <c r="B12" i="34"/>
  <c r="I153" i="13"/>
  <c r="L22" i="34"/>
  <c r="D167" i="13"/>
  <c r="B10" i="23"/>
  <c r="B65" i="34"/>
  <c r="G71" i="34"/>
  <c r="I140" i="13"/>
  <c r="G67" i="23"/>
  <c r="I279" i="13"/>
  <c r="B47" i="23"/>
  <c r="L73" i="34"/>
  <c r="G37" i="23"/>
  <c r="G61" i="34"/>
  <c r="L12" i="34"/>
  <c r="D179" i="13"/>
  <c r="B22" i="34"/>
  <c r="B75" i="34"/>
  <c r="G25" i="23"/>
  <c r="I41" i="34"/>
  <c r="L63" i="34"/>
  <c r="D274" i="13"/>
  <c r="B73" i="34"/>
  <c r="L59" i="34"/>
  <c r="B19" i="34"/>
  <c r="G47" i="23"/>
  <c r="L69" i="34"/>
  <c r="D280" i="13"/>
  <c r="D75" i="13"/>
  <c r="D52" i="13"/>
  <c r="I25" i="23" s="1"/>
  <c r="L35" i="34"/>
  <c r="L74" i="34"/>
  <c r="L76" i="34"/>
  <c r="D286" i="13"/>
  <c r="L75" i="34"/>
  <c r="D115" i="13"/>
  <c r="G71" i="23"/>
  <c r="L23" i="34"/>
  <c r="B43" i="34"/>
  <c r="G19" i="23"/>
  <c r="B62" i="23"/>
  <c r="I198" i="13"/>
  <c r="G15" i="34"/>
  <c r="G12" i="34"/>
  <c r="G68" i="23"/>
  <c r="G19" i="34"/>
  <c r="B70" i="23"/>
  <c r="L45" i="34"/>
  <c r="L58" i="34"/>
  <c r="G37" i="34"/>
  <c r="D63" i="13"/>
  <c r="B20" i="23"/>
  <c r="I125" i="13"/>
  <c r="G16" i="34"/>
  <c r="G38" i="23"/>
  <c r="B69" i="23"/>
  <c r="B70" i="34"/>
  <c r="I167" i="13"/>
  <c r="G60" i="34"/>
  <c r="Q28" i="14"/>
  <c r="I49" i="18"/>
  <c r="B21" i="13"/>
  <c r="W28" i="14"/>
  <c r="B27" i="13"/>
  <c r="G275" i="13"/>
  <c r="L64" i="34" s="1"/>
  <c r="L62" i="18"/>
  <c r="O62" i="18" s="1"/>
  <c r="B205" i="13"/>
  <c r="H28" i="14"/>
  <c r="G142" i="13"/>
  <c r="G118" i="13"/>
  <c r="L56" i="18"/>
  <c r="V28" i="14"/>
  <c r="O28" i="14"/>
  <c r="I53" i="18"/>
  <c r="F52" i="18"/>
  <c r="G42" i="34"/>
  <c r="G44" i="23"/>
  <c r="E28" i="14"/>
  <c r="K28" i="14"/>
  <c r="B87" i="13"/>
  <c r="L28" i="14"/>
  <c r="F28" i="14"/>
  <c r="R28" i="14"/>
  <c r="G9" i="33"/>
  <c r="B140" i="33"/>
  <c r="M28" i="14"/>
  <c r="S28" i="14"/>
  <c r="L49" i="18"/>
  <c r="G71" i="13"/>
  <c r="I54" i="18"/>
  <c r="G64" i="13"/>
  <c r="J28" i="14"/>
  <c r="G28" i="14"/>
  <c r="T28" i="14"/>
  <c r="B98" i="13"/>
  <c r="G63" i="13"/>
  <c r="C54" i="18"/>
  <c r="U28" i="14"/>
  <c r="L53" i="18"/>
  <c r="G75" i="13"/>
  <c r="L54" i="18"/>
  <c r="F54" i="18"/>
  <c r="P28" i="14"/>
  <c r="N28" i="14"/>
  <c r="B175" i="33"/>
  <c r="B178" i="33" s="1"/>
  <c r="B181" i="33"/>
  <c r="B184" i="33" s="1"/>
  <c r="B7" i="13"/>
  <c r="M6" i="13" s="1"/>
  <c r="S69" i="18"/>
  <c r="H69" i="18"/>
  <c r="Z27" i="1"/>
  <c r="Y27" i="1"/>
  <c r="Y26" i="1"/>
  <c r="Z26" i="1"/>
  <c r="H66" i="18"/>
  <c r="S66" i="18"/>
  <c r="Y22" i="1"/>
  <c r="Z22" i="1"/>
  <c r="K63" i="18"/>
  <c r="AA21" i="1"/>
  <c r="Y19" i="1"/>
  <c r="Z19" i="1"/>
  <c r="Y23" i="1"/>
  <c r="Z23" i="1"/>
  <c r="Y15" i="1"/>
  <c r="Z15" i="1"/>
  <c r="H64" i="18"/>
  <c r="AA25" i="1"/>
  <c r="Y11" i="1"/>
  <c r="T53" i="18"/>
  <c r="AA11" i="1"/>
  <c r="G28" i="1"/>
  <c r="H49" i="18"/>
  <c r="AA22" i="1"/>
  <c r="K64" i="18"/>
  <c r="AA20" i="1"/>
  <c r="K62" i="18"/>
  <c r="H58" i="18"/>
  <c r="Y16" i="1"/>
  <c r="Z16" i="1"/>
  <c r="I111" i="33"/>
  <c r="I113" i="33"/>
  <c r="G112" i="33"/>
  <c r="H116" i="33"/>
  <c r="I114" i="33"/>
  <c r="G115" i="33"/>
  <c r="H118" i="33"/>
  <c r="H111" i="33"/>
  <c r="H117" i="33"/>
  <c r="I117" i="33"/>
  <c r="H113" i="33"/>
  <c r="I116" i="33"/>
  <c r="G117" i="33"/>
  <c r="B122" i="33"/>
  <c r="G118" i="33"/>
  <c r="I118" i="33"/>
  <c r="G113" i="33"/>
  <c r="G111" i="33"/>
  <c r="Y7" i="1"/>
  <c r="Z7" i="1"/>
  <c r="T69" i="18"/>
  <c r="K69" i="18"/>
  <c r="H68" i="18"/>
  <c r="B68" i="18"/>
  <c r="S67" i="18"/>
  <c r="H67" i="18"/>
  <c r="Y25" i="1"/>
  <c r="K66" i="18"/>
  <c r="AA24" i="1"/>
  <c r="Y24" i="1"/>
  <c r="Z24" i="1"/>
  <c r="K65" i="18"/>
  <c r="AA18" i="1"/>
  <c r="Y18" i="1"/>
  <c r="K56" i="18"/>
  <c r="Y14" i="1"/>
  <c r="AA14" i="1"/>
  <c r="Y12" i="1"/>
  <c r="Z12" i="1"/>
  <c r="E54" i="18"/>
  <c r="R54" i="18"/>
  <c r="Z21" i="1"/>
  <c r="Y21" i="1"/>
  <c r="H65" i="18"/>
  <c r="G177" i="33"/>
  <c r="AA7" i="1"/>
  <c r="K49" i="18"/>
  <c r="E28" i="1"/>
  <c r="B67" i="18"/>
  <c r="B62" i="18"/>
  <c r="Y20" i="1"/>
  <c r="Z20" i="1"/>
  <c r="Y17" i="1"/>
  <c r="Z17" i="1"/>
  <c r="H21" i="33"/>
  <c r="I25" i="33"/>
  <c r="H25" i="33"/>
  <c r="B21" i="15"/>
  <c r="B13" i="15"/>
  <c r="G147" i="33"/>
  <c r="I91" i="33"/>
  <c r="H50" i="33"/>
  <c r="H91" i="33"/>
  <c r="G103" i="33"/>
  <c r="I102" i="33"/>
  <c r="I87" i="33"/>
  <c r="G49" i="33"/>
  <c r="I101" i="33"/>
  <c r="G27" i="33"/>
  <c r="G24" i="33"/>
  <c r="G23" i="33"/>
  <c r="H49" i="33"/>
  <c r="I48" i="33"/>
  <c r="G21" i="33"/>
  <c r="B12" i="15"/>
  <c r="I52" i="33"/>
  <c r="H100" i="33"/>
  <c r="G100" i="33"/>
  <c r="G78" i="33"/>
  <c r="G99" i="33"/>
  <c r="H24" i="33"/>
  <c r="G104" i="33"/>
  <c r="H53" i="33"/>
  <c r="H20" i="33"/>
  <c r="I46" i="33"/>
  <c r="G46" i="33"/>
  <c r="H89" i="33"/>
  <c r="H87" i="33"/>
  <c r="B27" i="15"/>
  <c r="B19" i="15"/>
  <c r="B11" i="15"/>
  <c r="I79" i="33"/>
  <c r="G50" i="33"/>
  <c r="I12" i="33"/>
  <c r="I90" i="33"/>
  <c r="G52" i="33"/>
  <c r="H78" i="33"/>
  <c r="H92" i="33"/>
  <c r="I53" i="33"/>
  <c r="I21" i="33"/>
  <c r="H101" i="33"/>
  <c r="I50" i="33"/>
  <c r="I75" i="33"/>
  <c r="D188" i="33"/>
  <c r="G188" i="33" s="1"/>
  <c r="B25" i="15"/>
  <c r="B17" i="15"/>
  <c r="B9" i="15"/>
  <c r="H74" i="33"/>
  <c r="I23" i="33"/>
  <c r="I76" i="33"/>
  <c r="H88" i="33"/>
  <c r="H85" i="33"/>
  <c r="G105" i="33"/>
  <c r="I27" i="33"/>
  <c r="G87" i="33"/>
  <c r="H48" i="33"/>
  <c r="G92" i="33"/>
  <c r="H52" i="33"/>
  <c r="I24" i="33"/>
  <c r="D125" i="33"/>
  <c r="I130" i="33" s="1"/>
  <c r="I115" i="33"/>
  <c r="B8" i="15"/>
  <c r="H103" i="33"/>
  <c r="I22" i="33"/>
  <c r="H102" i="33"/>
  <c r="G25" i="33"/>
  <c r="I104" i="33"/>
  <c r="G22" i="33"/>
  <c r="H72" i="33"/>
  <c r="G76" i="33"/>
  <c r="B23" i="15"/>
  <c r="I103" i="33"/>
  <c r="I100" i="33"/>
  <c r="G26" i="33"/>
  <c r="G79" i="33"/>
  <c r="H73" i="33"/>
  <c r="I99" i="33"/>
  <c r="H22" i="33"/>
  <c r="G102" i="33"/>
  <c r="G75" i="33"/>
  <c r="G20" i="33"/>
  <c r="I74" i="33"/>
  <c r="G47" i="33"/>
  <c r="I86" i="33"/>
  <c r="H98" i="33"/>
  <c r="D11" i="33" a="1"/>
  <c r="D11" i="33" s="1"/>
  <c r="I11" i="33" s="1"/>
  <c r="D9" i="33" a="1"/>
  <c r="D9" i="33" s="1"/>
  <c r="I133" i="33"/>
  <c r="D13" i="33" a="1"/>
  <c r="D13" i="33" s="1"/>
  <c r="D10" i="33" a="1"/>
  <c r="D10" i="33" s="1"/>
  <c r="I10" i="33" s="1"/>
  <c r="D9" i="16"/>
  <c r="I9" i="16"/>
  <c r="C4" i="16"/>
  <c r="D5" i="16"/>
  <c r="C10" i="16"/>
  <c r="H5" i="16"/>
  <c r="C6" i="16"/>
  <c r="C7" i="13"/>
  <c r="N6" i="13" s="1"/>
  <c r="C7" i="16"/>
  <c r="J6" i="16"/>
  <c r="I5" i="16"/>
  <c r="E9" i="16"/>
  <c r="E10" i="16"/>
  <c r="C12" i="16"/>
  <c r="H6" i="16"/>
  <c r="D7" i="16"/>
  <c r="D12" i="16"/>
  <c r="H7" i="16"/>
  <c r="I7" i="16"/>
  <c r="I215" i="13"/>
  <c r="O22" i="13" s="1"/>
  <c r="D10" i="16"/>
  <c r="E12" i="16"/>
  <c r="C9" i="16"/>
  <c r="G215" i="13"/>
  <c r="M22" i="13" s="1"/>
  <c r="J7" i="16"/>
  <c r="J4" i="16"/>
  <c r="H9" i="16"/>
  <c r="I4" i="16"/>
  <c r="O6" i="23"/>
  <c r="C28" i="14"/>
  <c r="C28" i="1"/>
  <c r="G33" i="13"/>
  <c r="M9" i="13" s="1"/>
  <c r="D11" i="16"/>
  <c r="B28" i="14"/>
  <c r="C28" i="15"/>
  <c r="E4" i="16"/>
  <c r="H4" i="16"/>
  <c r="D241" i="13"/>
  <c r="O23" i="13" s="1"/>
  <c r="D28" i="15"/>
  <c r="H8" i="16"/>
  <c r="D28" i="14"/>
  <c r="C11" i="16"/>
  <c r="O18" i="13"/>
  <c r="O11" i="23"/>
  <c r="J8" i="16"/>
  <c r="I33" i="13"/>
  <c r="O9" i="13" s="1"/>
  <c r="I6" i="16"/>
  <c r="E7" i="16"/>
  <c r="E11" i="16"/>
  <c r="H59" i="13"/>
  <c r="N11" i="13" s="1"/>
  <c r="B28" i="1"/>
  <c r="O7" i="23"/>
  <c r="O14" i="13"/>
  <c r="H163" i="13"/>
  <c r="N18" i="13" s="1"/>
  <c r="E6" i="16"/>
  <c r="J5" i="16"/>
  <c r="D6" i="16"/>
  <c r="D28" i="1"/>
  <c r="D4" i="16"/>
  <c r="D85" i="13"/>
  <c r="I8" i="16"/>
  <c r="D59" i="13"/>
  <c r="H7" i="13"/>
  <c r="N7" i="13" s="1"/>
  <c r="C5" i="16"/>
  <c r="J9" i="16"/>
  <c r="E5" i="16"/>
  <c r="T67" i="18" l="1"/>
  <c r="P58" i="18"/>
  <c r="P64" i="18"/>
  <c r="T52" i="18"/>
  <c r="V59" i="18"/>
  <c r="O66" i="18"/>
  <c r="Z28" i="1"/>
  <c r="N63" i="18"/>
  <c r="Y28" i="1"/>
  <c r="AA28" i="1"/>
  <c r="D21" i="23"/>
  <c r="D21" i="34"/>
  <c r="N69" i="18"/>
  <c r="D22" i="34"/>
  <c r="G21" i="34"/>
  <c r="N44" i="34"/>
  <c r="D278" i="13"/>
  <c r="N67" i="34" s="1"/>
  <c r="G17" i="34"/>
  <c r="L67" i="34"/>
  <c r="D64" i="23"/>
  <c r="G13" i="23"/>
  <c r="D171" i="13"/>
  <c r="T68" i="18"/>
  <c r="I249" i="13"/>
  <c r="L71" i="34"/>
  <c r="L56" i="34" s="1"/>
  <c r="G23" i="34"/>
  <c r="I200" i="13"/>
  <c r="I41" i="23" s="1"/>
  <c r="I72" i="23"/>
  <c r="I38" i="23"/>
  <c r="P69" i="18"/>
  <c r="I23" i="34"/>
  <c r="B41" i="23"/>
  <c r="O56" i="18"/>
  <c r="D48" i="13"/>
  <c r="I10" i="34"/>
  <c r="N12" i="34"/>
  <c r="I154" i="13"/>
  <c r="M23" i="34"/>
  <c r="N74" i="34"/>
  <c r="T51" i="18"/>
  <c r="H16" i="23"/>
  <c r="N58" i="18"/>
  <c r="T50" i="18"/>
  <c r="P61" i="18"/>
  <c r="C38" i="23"/>
  <c r="I44" i="13"/>
  <c r="N20" i="34"/>
  <c r="H17" i="23"/>
  <c r="V54" i="18"/>
  <c r="D36" i="34"/>
  <c r="I69" i="23"/>
  <c r="P65" i="18"/>
  <c r="L31" i="13"/>
  <c r="G159" i="33"/>
  <c r="G163" i="33"/>
  <c r="D166" i="33"/>
  <c r="H99" i="33"/>
  <c r="H86" i="33"/>
  <c r="G165" i="33"/>
  <c r="G164" i="33"/>
  <c r="G157" i="33"/>
  <c r="H26" i="23"/>
  <c r="D168" i="13"/>
  <c r="D11" i="34" s="1"/>
  <c r="D40" i="34"/>
  <c r="I150" i="13"/>
  <c r="P67" i="18"/>
  <c r="I48" i="34"/>
  <c r="H32" i="34"/>
  <c r="D256" i="13"/>
  <c r="D282" i="13"/>
  <c r="B21" i="34"/>
  <c r="B42" i="34"/>
  <c r="B67" i="23"/>
  <c r="L18" i="34"/>
  <c r="L42" i="34"/>
  <c r="D40" i="23"/>
  <c r="L13" i="34"/>
  <c r="B60" i="23"/>
  <c r="O63" i="18"/>
  <c r="N58" i="34"/>
  <c r="O52" i="18"/>
  <c r="N71" i="34"/>
  <c r="B71" i="34"/>
  <c r="I74" i="13"/>
  <c r="G70" i="23"/>
  <c r="I178" i="13"/>
  <c r="O49" i="18"/>
  <c r="N18" i="34"/>
  <c r="D67" i="23"/>
  <c r="L68" i="34"/>
  <c r="N42" i="34"/>
  <c r="B42" i="23"/>
  <c r="O67" i="18"/>
  <c r="I175" i="13"/>
  <c r="D42" i="23"/>
  <c r="B17" i="23"/>
  <c r="D122" i="13"/>
  <c r="D17" i="34" s="1"/>
  <c r="G67" i="34"/>
  <c r="O57" i="18"/>
  <c r="O55" i="18"/>
  <c r="O59" i="18"/>
  <c r="O69" i="18"/>
  <c r="I66" i="34"/>
  <c r="O58" i="18"/>
  <c r="O60" i="18"/>
  <c r="O61" i="18"/>
  <c r="D14" i="23"/>
  <c r="O51" i="18"/>
  <c r="O68" i="18"/>
  <c r="O64" i="18"/>
  <c r="B37" i="34"/>
  <c r="I12" i="34"/>
  <c r="G35" i="34"/>
  <c r="D59" i="34"/>
  <c r="I9" i="34"/>
  <c r="O65" i="18"/>
  <c r="I165" i="13"/>
  <c r="I57" i="23" s="1"/>
  <c r="G57" i="23"/>
  <c r="G58" i="34"/>
  <c r="G32" i="23"/>
  <c r="G8" i="34"/>
  <c r="B8" i="23"/>
  <c r="D165" i="13"/>
  <c r="T66" i="18"/>
  <c r="T63" i="18"/>
  <c r="V63" i="18" s="1"/>
  <c r="N59" i="18"/>
  <c r="N62" i="18"/>
  <c r="N53" i="18"/>
  <c r="V53" i="18"/>
  <c r="I44" i="23"/>
  <c r="C45" i="34"/>
  <c r="D93" i="13"/>
  <c r="D38" i="23" s="1"/>
  <c r="M40" i="34"/>
  <c r="M30" i="34" s="1"/>
  <c r="C65" i="23"/>
  <c r="I225" i="13"/>
  <c r="N40" i="34" s="1"/>
  <c r="M44" i="34"/>
  <c r="N23" i="34"/>
  <c r="P63" i="18"/>
  <c r="D170" i="13"/>
  <c r="M19" i="34"/>
  <c r="P68" i="18"/>
  <c r="P59" i="18"/>
  <c r="P62" i="18"/>
  <c r="H41" i="23"/>
  <c r="H17" i="34"/>
  <c r="C44" i="23"/>
  <c r="C59" i="23"/>
  <c r="C55" i="23" s="1"/>
  <c r="D245" i="13"/>
  <c r="D44" i="23"/>
  <c r="I9" i="23"/>
  <c r="C42" i="34"/>
  <c r="H19" i="23"/>
  <c r="I72" i="13"/>
  <c r="D69" i="34" s="1"/>
  <c r="C32" i="23"/>
  <c r="M8" i="34"/>
  <c r="I22" i="13"/>
  <c r="D45" i="34" s="1"/>
  <c r="Y28" i="15"/>
  <c r="H30" i="34"/>
  <c r="H112" i="33"/>
  <c r="I181" i="13"/>
  <c r="H74" i="34"/>
  <c r="H73" i="23"/>
  <c r="D46" i="34"/>
  <c r="O50" i="18"/>
  <c r="D26" i="23"/>
  <c r="D12" i="23"/>
  <c r="B141" i="33"/>
  <c r="B142" i="33" s="1"/>
  <c r="I15" i="13"/>
  <c r="B38" i="34"/>
  <c r="I64" i="34"/>
  <c r="I26" i="34"/>
  <c r="D48" i="23"/>
  <c r="I20" i="34"/>
  <c r="I37" i="23"/>
  <c r="I50" i="23"/>
  <c r="D23" i="23"/>
  <c r="I37" i="34"/>
  <c r="L41" i="34"/>
  <c r="L30" i="34" s="1"/>
  <c r="D26" i="34"/>
  <c r="D62" i="23"/>
  <c r="I33" i="23"/>
  <c r="D49" i="23"/>
  <c r="I34" i="23"/>
  <c r="D12" i="34"/>
  <c r="I13" i="34"/>
  <c r="I70" i="34"/>
  <c r="L11" i="34"/>
  <c r="I18" i="13"/>
  <c r="B41" i="34"/>
  <c r="I252" i="13"/>
  <c r="D66" i="23" s="1"/>
  <c r="D23" i="34"/>
  <c r="G12" i="33"/>
  <c r="B39" i="34"/>
  <c r="I12" i="13"/>
  <c r="B35" i="34"/>
  <c r="D36" i="23"/>
  <c r="I24" i="23"/>
  <c r="I60" i="23"/>
  <c r="I13" i="23"/>
  <c r="I67" i="13"/>
  <c r="I40" i="23"/>
  <c r="I73" i="34"/>
  <c r="B46" i="34"/>
  <c r="B66" i="23"/>
  <c r="B55" i="23" s="1"/>
  <c r="N60" i="34"/>
  <c r="N66" i="34"/>
  <c r="I8" i="23"/>
  <c r="G56" i="34"/>
  <c r="G183" i="33"/>
  <c r="T61" i="18"/>
  <c r="V61" i="18" s="1"/>
  <c r="N56" i="18"/>
  <c r="N49" i="18"/>
  <c r="G175" i="33"/>
  <c r="N57" i="18"/>
  <c r="N51" i="18"/>
  <c r="I128" i="33"/>
  <c r="I131" i="33"/>
  <c r="G176" i="33"/>
  <c r="N65" i="18"/>
  <c r="N54" i="18"/>
  <c r="I112" i="33"/>
  <c r="G153" i="33"/>
  <c r="N50" i="18"/>
  <c r="Q51" i="18"/>
  <c r="T55" i="18"/>
  <c r="I129" i="33"/>
  <c r="Q50" i="18"/>
  <c r="N60" i="18"/>
  <c r="N52" i="18"/>
  <c r="I134" i="33"/>
  <c r="G151" i="33"/>
  <c r="G170" i="33"/>
  <c r="G169" i="33"/>
  <c r="S57" i="18"/>
  <c r="V57" i="18" s="1"/>
  <c r="N66" i="18"/>
  <c r="S65" i="18"/>
  <c r="Q52" i="18"/>
  <c r="V52" i="18" s="1"/>
  <c r="I132" i="33"/>
  <c r="N68" i="18"/>
  <c r="N64" i="18"/>
  <c r="G182" i="33"/>
  <c r="G152" i="33"/>
  <c r="N61" i="18"/>
  <c r="N25" i="34"/>
  <c r="P49" i="18"/>
  <c r="P54" i="18"/>
  <c r="I65" i="34"/>
  <c r="I64" i="23"/>
  <c r="D63" i="34"/>
  <c r="N26" i="34"/>
  <c r="D50" i="23"/>
  <c r="C13" i="34"/>
  <c r="H47" i="33"/>
  <c r="D37" i="34"/>
  <c r="H60" i="33"/>
  <c r="C163" i="33"/>
  <c r="C166" i="33" s="1"/>
  <c r="P55" i="18"/>
  <c r="I70" i="13"/>
  <c r="C67" i="34"/>
  <c r="I42" i="34"/>
  <c r="I65" i="23"/>
  <c r="H48" i="23"/>
  <c r="I75" i="23"/>
  <c r="N76" i="34"/>
  <c r="I12" i="23"/>
  <c r="C13" i="23"/>
  <c r="H10" i="23"/>
  <c r="H11" i="23"/>
  <c r="D58" i="34"/>
  <c r="C19" i="34"/>
  <c r="D176" i="13"/>
  <c r="H67" i="34"/>
  <c r="H56" i="34" s="1"/>
  <c r="I174" i="13"/>
  <c r="H66" i="23"/>
  <c r="C25" i="34"/>
  <c r="C25" i="23"/>
  <c r="D130" i="13"/>
  <c r="I16" i="13"/>
  <c r="I15" i="23" s="1"/>
  <c r="H15" i="23"/>
  <c r="C39" i="34"/>
  <c r="I33" i="34"/>
  <c r="I15" i="34"/>
  <c r="D42" i="34"/>
  <c r="C34" i="23"/>
  <c r="M10" i="34"/>
  <c r="D66" i="34"/>
  <c r="H13" i="23"/>
  <c r="H24" i="34"/>
  <c r="H6" i="34" s="1"/>
  <c r="C61" i="34"/>
  <c r="D16" i="23"/>
  <c r="H12" i="33"/>
  <c r="C141" i="33"/>
  <c r="M59" i="34"/>
  <c r="M56" i="34" s="1"/>
  <c r="H58" i="23"/>
  <c r="I62" i="34"/>
  <c r="N65" i="34"/>
  <c r="D47" i="23"/>
  <c r="I16" i="23"/>
  <c r="D16" i="34"/>
  <c r="C72" i="34"/>
  <c r="D50" i="34"/>
  <c r="C19" i="23"/>
  <c r="C140" i="33"/>
  <c r="C142" i="33" s="1"/>
  <c r="H10" i="33"/>
  <c r="C39" i="23"/>
  <c r="D94" i="13"/>
  <c r="M15" i="34"/>
  <c r="C60" i="34"/>
  <c r="C63" i="34"/>
  <c r="B43" i="23"/>
  <c r="L19" i="34"/>
  <c r="D98" i="13"/>
  <c r="N10" i="34"/>
  <c r="D34" i="23"/>
  <c r="B72" i="34"/>
  <c r="I75" i="13"/>
  <c r="I64" i="13"/>
  <c r="B61" i="34"/>
  <c r="N68" i="34"/>
  <c r="D46" i="23"/>
  <c r="D63" i="23"/>
  <c r="N38" i="34"/>
  <c r="N14" i="34"/>
  <c r="I34" i="34"/>
  <c r="D14" i="34"/>
  <c r="D57" i="23"/>
  <c r="N32" i="34"/>
  <c r="I275" i="13"/>
  <c r="G63" i="23"/>
  <c r="N69" i="34"/>
  <c r="I68" i="23"/>
  <c r="N63" i="34"/>
  <c r="D9" i="23"/>
  <c r="N22" i="34"/>
  <c r="I17" i="34"/>
  <c r="G10" i="23"/>
  <c r="D49" i="34"/>
  <c r="I8" i="34"/>
  <c r="I32" i="23"/>
  <c r="D24" i="34"/>
  <c r="D24" i="23"/>
  <c r="D9" i="34"/>
  <c r="I63" i="34"/>
  <c r="I62" i="23"/>
  <c r="I38" i="34"/>
  <c r="D18" i="23"/>
  <c r="D18" i="34"/>
  <c r="I48" i="23"/>
  <c r="I24" i="34"/>
  <c r="N61" i="34"/>
  <c r="D47" i="34"/>
  <c r="O54" i="18"/>
  <c r="D87" i="13"/>
  <c r="B32" i="23"/>
  <c r="L8" i="34"/>
  <c r="B13" i="23"/>
  <c r="B6" i="23" s="1"/>
  <c r="I118" i="13"/>
  <c r="G50" i="34"/>
  <c r="D27" i="13"/>
  <c r="G26" i="23"/>
  <c r="N59" i="34"/>
  <c r="N9" i="34"/>
  <c r="D33" i="23"/>
  <c r="I46" i="34"/>
  <c r="I23" i="23"/>
  <c r="I47" i="34"/>
  <c r="N72" i="34"/>
  <c r="D73" i="23"/>
  <c r="N13" i="34"/>
  <c r="D37" i="23"/>
  <c r="G34" i="33"/>
  <c r="B151" i="33"/>
  <c r="B154" i="33" s="1"/>
  <c r="O53" i="18"/>
  <c r="N17" i="34"/>
  <c r="D41" i="23"/>
  <c r="N21" i="34"/>
  <c r="D45" i="23"/>
  <c r="D59" i="23"/>
  <c r="I49" i="23"/>
  <c r="I25" i="34"/>
  <c r="I58" i="23"/>
  <c r="I18" i="34"/>
  <c r="I42" i="23"/>
  <c r="I39" i="34"/>
  <c r="D68" i="23"/>
  <c r="N43" i="34"/>
  <c r="I45" i="34"/>
  <c r="N49" i="34"/>
  <c r="D74" i="23"/>
  <c r="D58" i="23"/>
  <c r="N33" i="34"/>
  <c r="D19" i="23"/>
  <c r="D10" i="23"/>
  <c r="D10" i="34"/>
  <c r="I75" i="34"/>
  <c r="I74" i="23"/>
  <c r="N36" i="34"/>
  <c r="D61" i="23"/>
  <c r="N62" i="34"/>
  <c r="I61" i="23"/>
  <c r="N50" i="34"/>
  <c r="D75" i="23"/>
  <c r="G86" i="33"/>
  <c r="B60" i="34"/>
  <c r="I63" i="13"/>
  <c r="I71" i="13"/>
  <c r="B68" i="34"/>
  <c r="I142" i="13"/>
  <c r="B35" i="23"/>
  <c r="G46" i="23"/>
  <c r="D205" i="13"/>
  <c r="G22" i="34"/>
  <c r="G20" i="23"/>
  <c r="G44" i="34"/>
  <c r="D21" i="13"/>
  <c r="I59" i="23"/>
  <c r="I60" i="34"/>
  <c r="N75" i="34"/>
  <c r="D22" i="23"/>
  <c r="G22" i="23"/>
  <c r="D74" i="34"/>
  <c r="N35" i="34"/>
  <c r="D60" i="23"/>
  <c r="D15" i="23"/>
  <c r="D15" i="34"/>
  <c r="I19" i="34"/>
  <c r="I43" i="23"/>
  <c r="G18" i="23"/>
  <c r="D20" i="34"/>
  <c r="D20" i="23"/>
  <c r="I39" i="23"/>
  <c r="B13" i="34"/>
  <c r="G11" i="23"/>
  <c r="D17" i="23"/>
  <c r="D32" i="34"/>
  <c r="I21" i="34"/>
  <c r="I45" i="23"/>
  <c r="D71" i="23"/>
  <c r="N46" i="34"/>
  <c r="I19" i="23"/>
  <c r="B28" i="15"/>
  <c r="S58" i="18"/>
  <c r="V58" i="18" s="1"/>
  <c r="S49" i="18"/>
  <c r="Q55" i="18"/>
  <c r="V55" i="18" s="1"/>
  <c r="I9" i="33"/>
  <c r="D140" i="33"/>
  <c r="D142" i="33" s="1"/>
  <c r="H139" i="33"/>
  <c r="Q67" i="18"/>
  <c r="V67" i="18" s="1"/>
  <c r="Q66" i="18"/>
  <c r="N67" i="18"/>
  <c r="T56" i="18"/>
  <c r="V56" i="18" s="1"/>
  <c r="Q68" i="18"/>
  <c r="T62" i="18"/>
  <c r="V62" i="18" s="1"/>
  <c r="Q49" i="18"/>
  <c r="H133" i="33"/>
  <c r="H131" i="33"/>
  <c r="G132" i="33"/>
  <c r="G127" i="33"/>
  <c r="G133" i="33"/>
  <c r="G131" i="33"/>
  <c r="H129" i="33"/>
  <c r="G134" i="33"/>
  <c r="H141" i="33"/>
  <c r="H128" i="33"/>
  <c r="H140" i="33"/>
  <c r="H132" i="33"/>
  <c r="G130" i="33"/>
  <c r="H127" i="33"/>
  <c r="H130" i="33"/>
  <c r="H134" i="33"/>
  <c r="G129" i="33"/>
  <c r="G128" i="33"/>
  <c r="G189" i="33"/>
  <c r="I127" i="33"/>
  <c r="T60" i="18"/>
  <c r="V60" i="18" s="1"/>
  <c r="T49" i="18"/>
  <c r="G187" i="33"/>
  <c r="T65" i="18"/>
  <c r="V65" i="18" s="1"/>
  <c r="S64" i="18"/>
  <c r="V64" i="18" s="1"/>
  <c r="D141" i="33"/>
  <c r="G141" i="33" s="1"/>
  <c r="I13" i="33"/>
  <c r="Q69" i="18"/>
  <c r="V69" i="18" s="1"/>
  <c r="C19" i="16"/>
  <c r="C18" i="16"/>
  <c r="M27" i="13"/>
  <c r="E18" i="16"/>
  <c r="C20" i="16"/>
  <c r="D18" i="16"/>
  <c r="H10" i="16"/>
  <c r="O9" i="23"/>
  <c r="D20" i="16"/>
  <c r="C13" i="16"/>
  <c r="I10" i="16"/>
  <c r="E13" i="16"/>
  <c r="J10" i="16"/>
  <c r="N27" i="13"/>
  <c r="E19" i="16"/>
  <c r="O8" i="23"/>
  <c r="O12" i="13"/>
  <c r="D13" i="16"/>
  <c r="D19" i="16"/>
  <c r="F33" i="1"/>
  <c r="F31" i="1"/>
  <c r="F32" i="1"/>
  <c r="E20" i="16"/>
  <c r="O10" i="13"/>
  <c r="O10" i="23"/>
  <c r="V66" i="18" l="1"/>
  <c r="V68" i="18"/>
  <c r="D65" i="23"/>
  <c r="D55" i="23" s="1"/>
  <c r="V50" i="18"/>
  <c r="G6" i="34"/>
  <c r="I70" i="23"/>
  <c r="B6" i="34"/>
  <c r="V51" i="18"/>
  <c r="D11" i="23"/>
  <c r="D38" i="34"/>
  <c r="D70" i="23"/>
  <c r="N9" i="23" s="1"/>
  <c r="N45" i="34"/>
  <c r="I14" i="23"/>
  <c r="G55" i="23"/>
  <c r="D71" i="34"/>
  <c r="I71" i="34"/>
  <c r="I21" i="23"/>
  <c r="I68" i="34"/>
  <c r="I67" i="23"/>
  <c r="D35" i="34"/>
  <c r="L6" i="34"/>
  <c r="N34" i="34"/>
  <c r="G30" i="23"/>
  <c r="I58" i="34"/>
  <c r="D8" i="23"/>
  <c r="D8" i="34"/>
  <c r="C30" i="23"/>
  <c r="D19" i="34"/>
  <c r="H6" i="23"/>
  <c r="H30" i="23"/>
  <c r="C6" i="34"/>
  <c r="D67" i="34"/>
  <c r="I74" i="34"/>
  <c r="I73" i="23"/>
  <c r="N11" i="23" s="1"/>
  <c r="C30" i="34"/>
  <c r="H55" i="23"/>
  <c r="M6" i="34"/>
  <c r="C6" i="23"/>
  <c r="I17" i="23"/>
  <c r="G30" i="34"/>
  <c r="B30" i="34"/>
  <c r="D41" i="34"/>
  <c r="B56" i="34"/>
  <c r="D64" i="34"/>
  <c r="N41" i="34"/>
  <c r="N30" i="34" s="1"/>
  <c r="Y36" i="34" s="1"/>
  <c r="G6" i="23"/>
  <c r="D25" i="23"/>
  <c r="N6" i="23" s="1"/>
  <c r="D25" i="34"/>
  <c r="N8" i="23"/>
  <c r="C56" i="34"/>
  <c r="I22" i="23"/>
  <c r="N15" i="34"/>
  <c r="D39" i="23"/>
  <c r="I67" i="34"/>
  <c r="I66" i="23"/>
  <c r="D39" i="34"/>
  <c r="D68" i="34"/>
  <c r="I18" i="23"/>
  <c r="B30" i="23"/>
  <c r="D35" i="23"/>
  <c r="N11" i="34"/>
  <c r="N64" i="34"/>
  <c r="N56" i="34" s="1"/>
  <c r="I63" i="23"/>
  <c r="N8" i="34"/>
  <c r="D32" i="23"/>
  <c r="D60" i="34"/>
  <c r="I10" i="23"/>
  <c r="D72" i="34"/>
  <c r="D43" i="23"/>
  <c r="N19" i="34"/>
  <c r="D13" i="34"/>
  <c r="D13" i="23"/>
  <c r="I26" i="23"/>
  <c r="I50" i="34"/>
  <c r="I20" i="23"/>
  <c r="I44" i="34"/>
  <c r="I22" i="34"/>
  <c r="I6" i="34" s="1"/>
  <c r="I46" i="23"/>
  <c r="N7" i="23" s="1"/>
  <c r="D61" i="34"/>
  <c r="I11" i="23"/>
  <c r="G140" i="33"/>
  <c r="G139" i="33"/>
  <c r="T71" i="18"/>
  <c r="V49" i="18"/>
  <c r="C21" i="16"/>
  <c r="E21" i="16"/>
  <c r="D21" i="16"/>
  <c r="O27" i="13"/>
  <c r="O12" i="23"/>
  <c r="F34" i="1"/>
  <c r="D30" i="34" l="1"/>
  <c r="Q32" i="34" s="1"/>
  <c r="I56" i="34"/>
  <c r="U75" i="34" s="1"/>
  <c r="Y49" i="34"/>
  <c r="Y46" i="34"/>
  <c r="Y34" i="34"/>
  <c r="Y50" i="34"/>
  <c r="Y40" i="34"/>
  <c r="Y33" i="34"/>
  <c r="Y38" i="34"/>
  <c r="Y43" i="34"/>
  <c r="I30" i="34"/>
  <c r="U39" i="34" s="1"/>
  <c r="I55" i="23"/>
  <c r="D6" i="23"/>
  <c r="I30" i="23"/>
  <c r="N10" i="23"/>
  <c r="N12" i="23" s="1"/>
  <c r="Y59" i="34"/>
  <c r="Y61" i="34"/>
  <c r="U8" i="34"/>
  <c r="U25" i="34"/>
  <c r="U21" i="34"/>
  <c r="U17" i="34"/>
  <c r="Y32" i="34"/>
  <c r="D6" i="34"/>
  <c r="Q13" i="34" s="1"/>
  <c r="N6" i="34"/>
  <c r="Y11" i="34" s="1"/>
  <c r="Y72" i="34"/>
  <c r="Y68" i="34"/>
  <c r="Y62" i="34"/>
  <c r="I6" i="23"/>
  <c r="U16" i="34"/>
  <c r="U14" i="34"/>
  <c r="U12" i="34"/>
  <c r="U10" i="34"/>
  <c r="U26" i="34"/>
  <c r="U13" i="34"/>
  <c r="U20" i="34"/>
  <c r="U15" i="34"/>
  <c r="U23" i="34"/>
  <c r="U11" i="34"/>
  <c r="U9" i="34"/>
  <c r="Q45" i="34"/>
  <c r="Y44" i="34"/>
  <c r="Y48" i="34"/>
  <c r="Y37" i="34"/>
  <c r="Y47" i="34"/>
  <c r="Y41" i="34"/>
  <c r="Y39" i="34"/>
  <c r="Y45" i="34"/>
  <c r="Y42" i="34"/>
  <c r="U22" i="34"/>
  <c r="Y69" i="34"/>
  <c r="U19" i="34"/>
  <c r="D56" i="34"/>
  <c r="Q72" i="34" s="1"/>
  <c r="Y74" i="34"/>
  <c r="Y58" i="34"/>
  <c r="Y76" i="34"/>
  <c r="Y70" i="34"/>
  <c r="Y65" i="34"/>
  <c r="Y66" i="34"/>
  <c r="Y73" i="34"/>
  <c r="Y71" i="34"/>
  <c r="Y67" i="34"/>
  <c r="Y60" i="34"/>
  <c r="Y63" i="34"/>
  <c r="Y75" i="34"/>
  <c r="U24" i="34"/>
  <c r="U18" i="34"/>
  <c r="D30" i="23"/>
  <c r="Y35" i="34"/>
  <c r="Y64" i="34"/>
  <c r="Q33" i="34" l="1"/>
  <c r="Q44" i="34"/>
  <c r="Q47" i="34"/>
  <c r="Q43" i="34"/>
  <c r="Q49" i="34"/>
  <c r="Q35" i="34"/>
  <c r="Q38" i="34"/>
  <c r="Q37" i="34"/>
  <c r="Q42" i="34"/>
  <c r="Q39" i="34"/>
  <c r="Q46" i="34"/>
  <c r="Q50" i="34"/>
  <c r="Q48" i="34"/>
  <c r="Q40" i="34"/>
  <c r="Q41" i="34"/>
  <c r="Q34" i="34"/>
  <c r="Q36" i="34"/>
  <c r="U59" i="34"/>
  <c r="U36" i="34"/>
  <c r="U71" i="34"/>
  <c r="U65" i="34"/>
  <c r="U73" i="34"/>
  <c r="U64" i="34"/>
  <c r="U42" i="34"/>
  <c r="U40" i="34"/>
  <c r="U41" i="34"/>
  <c r="U46" i="34"/>
  <c r="U43" i="34"/>
  <c r="U34" i="34"/>
  <c r="U49" i="34"/>
  <c r="U44" i="34"/>
  <c r="U48" i="34"/>
  <c r="U33" i="34"/>
  <c r="U50" i="34"/>
  <c r="U70" i="34"/>
  <c r="U58" i="34"/>
  <c r="U67" i="34"/>
  <c r="U69" i="34"/>
  <c r="U38" i="34"/>
  <c r="U68" i="34"/>
  <c r="U47" i="34"/>
  <c r="U62" i="34"/>
  <c r="U32" i="34"/>
  <c r="U45" i="34"/>
  <c r="U63" i="34"/>
  <c r="U66" i="34"/>
  <c r="U76" i="34"/>
  <c r="U74" i="34"/>
  <c r="U60" i="34"/>
  <c r="U35" i="34"/>
  <c r="U37" i="34"/>
  <c r="U61" i="34"/>
  <c r="U72" i="34"/>
  <c r="Q61" i="34"/>
  <c r="Q60" i="34"/>
  <c r="Y16" i="34"/>
  <c r="Y12" i="34"/>
  <c r="Y26" i="34"/>
  <c r="Y15" i="34"/>
  <c r="Y24" i="34"/>
  <c r="Y23" i="34"/>
  <c r="Y25" i="34"/>
  <c r="Y18" i="34"/>
  <c r="Y20" i="34"/>
  <c r="Y21" i="34"/>
  <c r="Y14" i="34"/>
  <c r="Y10" i="34"/>
  <c r="Y13" i="34"/>
  <c r="Y17" i="34"/>
  <c r="Y9" i="34"/>
  <c r="Y22" i="34"/>
  <c r="Q22" i="34"/>
  <c r="Q8" i="34"/>
  <c r="Q16" i="34"/>
  <c r="Q26" i="34"/>
  <c r="Q23" i="34"/>
  <c r="Q21" i="34"/>
  <c r="Q12" i="34"/>
  <c r="Q25" i="34"/>
  <c r="Q19" i="34"/>
  <c r="Q11" i="34"/>
  <c r="Q15" i="34"/>
  <c r="Q20" i="34"/>
  <c r="Q24" i="34"/>
  <c r="Q14" i="34"/>
  <c r="Q18" i="34"/>
  <c r="Q9" i="34"/>
  <c r="Q10" i="34"/>
  <c r="Q17" i="34"/>
  <c r="Q75" i="34"/>
  <c r="Q70" i="34"/>
  <c r="Q66" i="34"/>
  <c r="Q71" i="34"/>
  <c r="Q63" i="34"/>
  <c r="Q58" i="34"/>
  <c r="Q64" i="34"/>
  <c r="Q62" i="34"/>
  <c r="Q69" i="34"/>
  <c r="Q65" i="34"/>
  <c r="Q76" i="34"/>
  <c r="Q59" i="34"/>
  <c r="Q73" i="34"/>
  <c r="Q74" i="34"/>
  <c r="Q67" i="34"/>
  <c r="Y19" i="34"/>
  <c r="Q68" i="34"/>
  <c r="Y8" i="3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<sst xmlns="http://schemas.openxmlformats.org/spreadsheetml/2006/main" count="6937" uniqueCount="699">
  <si>
    <t>S01011357</t>
  </si>
  <si>
    <t>Wishaw</t>
  </si>
  <si>
    <t>S01011358</t>
  </si>
  <si>
    <t>S01011359</t>
  </si>
  <si>
    <t>S01011360</t>
  </si>
  <si>
    <t>S01011361</t>
  </si>
  <si>
    <t>S01011362</t>
  </si>
  <si>
    <t>S01011363</t>
  </si>
  <si>
    <t>S01011364</t>
  </si>
  <si>
    <t>S01011365</t>
  </si>
  <si>
    <t>S01011366</t>
  </si>
  <si>
    <t>S01011367</t>
  </si>
  <si>
    <t>S01011368</t>
  </si>
  <si>
    <t>Motherwell South East and Ravenscraig</t>
  </si>
  <si>
    <t>S01011369</t>
  </si>
  <si>
    <t>S01011370</t>
  </si>
  <si>
    <t>S01011371</t>
  </si>
  <si>
    <t>S01011372</t>
  </si>
  <si>
    <t>S01011373</t>
  </si>
  <si>
    <t>S01011374</t>
  </si>
  <si>
    <t>S01011375</t>
  </si>
  <si>
    <t>S01011376</t>
  </si>
  <si>
    <t>S01011377</t>
  </si>
  <si>
    <t>S01011378</t>
  </si>
  <si>
    <t>S01011379</t>
  </si>
  <si>
    <t>S01011380</t>
  </si>
  <si>
    <t>S01011381</t>
  </si>
  <si>
    <t>S01011382</t>
  </si>
  <si>
    <t>S01011383</t>
  </si>
  <si>
    <t>S01011384</t>
  </si>
  <si>
    <t>S01011385</t>
  </si>
  <si>
    <t>S01011386</t>
  </si>
  <si>
    <t>S01011387</t>
  </si>
  <si>
    <t>S01011388</t>
  </si>
  <si>
    <t>S01011389</t>
  </si>
  <si>
    <t>S01011390</t>
  </si>
  <si>
    <t>S01011391</t>
  </si>
  <si>
    <t>S01011392</t>
  </si>
  <si>
    <t>S01011393</t>
  </si>
  <si>
    <t>S01011394</t>
  </si>
  <si>
    <t>S01011395</t>
  </si>
  <si>
    <t>S01011396</t>
  </si>
  <si>
    <t>S01011397</t>
  </si>
  <si>
    <t>S01011398</t>
  </si>
  <si>
    <t>S01011399</t>
  </si>
  <si>
    <t>S01011400</t>
  </si>
  <si>
    <t>S01011401</t>
  </si>
  <si>
    <t>S01011402</t>
  </si>
  <si>
    <t>S01011403</t>
  </si>
  <si>
    <t>S01011404</t>
  </si>
  <si>
    <t>Murdostoun</t>
  </si>
  <si>
    <t>S01011405</t>
  </si>
  <si>
    <t>S01011406</t>
  </si>
  <si>
    <t>S01011407</t>
  </si>
  <si>
    <t>S01011408</t>
  </si>
  <si>
    <t>S01011409</t>
  </si>
  <si>
    <t>S01011410</t>
  </si>
  <si>
    <t>S01011411</t>
  </si>
  <si>
    <t>S01011412</t>
  </si>
  <si>
    <t>S01011413</t>
  </si>
  <si>
    <t>S01011414</t>
  </si>
  <si>
    <t>S01011415</t>
  </si>
  <si>
    <t>S01011416</t>
  </si>
  <si>
    <t>S01011417</t>
  </si>
  <si>
    <t>S01011418</t>
  </si>
  <si>
    <t>S01011419</t>
  </si>
  <si>
    <t>S01011420</t>
  </si>
  <si>
    <t>S01011421</t>
  </si>
  <si>
    <t>S01011422</t>
  </si>
  <si>
    <t>S01011423</t>
  </si>
  <si>
    <t>S01011424</t>
  </si>
  <si>
    <t>S01011425</t>
  </si>
  <si>
    <t>S01011426</t>
  </si>
  <si>
    <t>Fortissat</t>
  </si>
  <si>
    <t>S01011427</t>
  </si>
  <si>
    <t>S01011428</t>
  </si>
  <si>
    <t>S01011429</t>
  </si>
  <si>
    <t>S01011430</t>
  </si>
  <si>
    <t>S01011431</t>
  </si>
  <si>
    <t>S01011432</t>
  </si>
  <si>
    <t>S01011433</t>
  </si>
  <si>
    <t>S01011434</t>
  </si>
  <si>
    <t>S01011435</t>
  </si>
  <si>
    <t>S01011436</t>
  </si>
  <si>
    <t>S01011437</t>
  </si>
  <si>
    <t>S01011438</t>
  </si>
  <si>
    <t>S01011439</t>
  </si>
  <si>
    <t>S01011440</t>
  </si>
  <si>
    <t>S01011441</t>
  </si>
  <si>
    <t>S01011442</t>
  </si>
  <si>
    <t>S01011443</t>
  </si>
  <si>
    <t>S01011444</t>
  </si>
  <si>
    <t>S01011445</t>
  </si>
  <si>
    <t>S01011446</t>
  </si>
  <si>
    <t>Airdrie South</t>
  </si>
  <si>
    <t>S01011447</t>
  </si>
  <si>
    <t>S01011448</t>
  </si>
  <si>
    <t>S01011449</t>
  </si>
  <si>
    <t>S01011450</t>
  </si>
  <si>
    <t>S01011451</t>
  </si>
  <si>
    <t>S01011452</t>
  </si>
  <si>
    <t>Motherwell North</t>
  </si>
  <si>
    <t>S01011453</t>
  </si>
  <si>
    <t>S01011454</t>
  </si>
  <si>
    <t>S01011455</t>
  </si>
  <si>
    <t>S01011456</t>
  </si>
  <si>
    <t>S01011457</t>
  </si>
  <si>
    <t>S01011458</t>
  </si>
  <si>
    <t>S01011459</t>
  </si>
  <si>
    <t>S01011460</t>
  </si>
  <si>
    <t>S01011461</t>
  </si>
  <si>
    <t>Mossend and Holytown</t>
  </si>
  <si>
    <t>S01011462</t>
  </si>
  <si>
    <t>S01011463</t>
  </si>
  <si>
    <t>S01011464</t>
  </si>
  <si>
    <t>S01011465</t>
  </si>
  <si>
    <t>S01011466</t>
  </si>
  <si>
    <t>S01011467</t>
  </si>
  <si>
    <t>S01011468</t>
  </si>
  <si>
    <t>S01011469</t>
  </si>
  <si>
    <t>S01011470</t>
  </si>
  <si>
    <t>S01011471</t>
  </si>
  <si>
    <t>S01011472</t>
  </si>
  <si>
    <t>S01011473</t>
  </si>
  <si>
    <t>S01011474</t>
  </si>
  <si>
    <t>S01011475</t>
  </si>
  <si>
    <t>S01011476</t>
  </si>
  <si>
    <t>Motherwell West</t>
  </si>
  <si>
    <t>S01011477</t>
  </si>
  <si>
    <t>S01011478</t>
  </si>
  <si>
    <t>S01011479</t>
  </si>
  <si>
    <t>S01011480</t>
  </si>
  <si>
    <t>S01011481</t>
  </si>
  <si>
    <t>S01011482</t>
  </si>
  <si>
    <t>S01011483</t>
  </si>
  <si>
    <t>S01011484</t>
  </si>
  <si>
    <t>S01011485</t>
  </si>
  <si>
    <t>S01011486</t>
  </si>
  <si>
    <t>S01011487</t>
  </si>
  <si>
    <t>S01011488</t>
  </si>
  <si>
    <t>S01011489</t>
  </si>
  <si>
    <t>S01011490</t>
  </si>
  <si>
    <t>S01011491</t>
  </si>
  <si>
    <t>S01011492</t>
  </si>
  <si>
    <t>S01011493</t>
  </si>
  <si>
    <t>S01011494</t>
  </si>
  <si>
    <t>S01011495</t>
  </si>
  <si>
    <t>S01011496</t>
  </si>
  <si>
    <t>S01011497</t>
  </si>
  <si>
    <t>S01011498</t>
  </si>
  <si>
    <t>S01011499</t>
  </si>
  <si>
    <t>S01011500</t>
  </si>
  <si>
    <t>S01011501</t>
  </si>
  <si>
    <t>S01011502</t>
  </si>
  <si>
    <t>S01011503</t>
  </si>
  <si>
    <t>S01011504</t>
  </si>
  <si>
    <t>S01011505</t>
  </si>
  <si>
    <t>S01011506</t>
  </si>
  <si>
    <t>S01011507</t>
  </si>
  <si>
    <t>S01011508</t>
  </si>
  <si>
    <t>S01011509</t>
  </si>
  <si>
    <t>S01011510</t>
  </si>
  <si>
    <t>S01011511</t>
  </si>
  <si>
    <t>S01011512</t>
  </si>
  <si>
    <t>Bellshill</t>
  </si>
  <si>
    <t>S01011513</t>
  </si>
  <si>
    <t>S01011514</t>
  </si>
  <si>
    <t>S01011515</t>
  </si>
  <si>
    <t>S01011516</t>
  </si>
  <si>
    <t>S01011517</t>
  </si>
  <si>
    <t>S01011518</t>
  </si>
  <si>
    <t>S01011519</t>
  </si>
  <si>
    <t>S01011520</t>
  </si>
  <si>
    <t>S01011521</t>
  </si>
  <si>
    <t>S01011522</t>
  </si>
  <si>
    <t>S01011523</t>
  </si>
  <si>
    <t>S01011524</t>
  </si>
  <si>
    <t>S01011525</t>
  </si>
  <si>
    <t>S01011526</t>
  </si>
  <si>
    <t>S01011527</t>
  </si>
  <si>
    <t>S01011528</t>
  </si>
  <si>
    <t>S01011529</t>
  </si>
  <si>
    <t>S01011530</t>
  </si>
  <si>
    <t>S01011531</t>
  </si>
  <si>
    <t>S01011532</t>
  </si>
  <si>
    <t>S01011533</t>
  </si>
  <si>
    <t>S01011534</t>
  </si>
  <si>
    <t>Thorniewood</t>
  </si>
  <si>
    <t>S01011535</t>
  </si>
  <si>
    <t>S01011536</t>
  </si>
  <si>
    <t>S01011537</t>
  </si>
  <si>
    <t>S01011538</t>
  </si>
  <si>
    <t>S01011539</t>
  </si>
  <si>
    <t>S01011540</t>
  </si>
  <si>
    <t>S01011541</t>
  </si>
  <si>
    <t>S01011542</t>
  </si>
  <si>
    <t>S01011543</t>
  </si>
  <si>
    <t>S01011544</t>
  </si>
  <si>
    <t>S01011545</t>
  </si>
  <si>
    <t>S01011546</t>
  </si>
  <si>
    <t>S01011547</t>
  </si>
  <si>
    <t>S01011548</t>
  </si>
  <si>
    <t>S01011549</t>
  </si>
  <si>
    <t>S01011550</t>
  </si>
  <si>
    <t>S01011551</t>
  </si>
  <si>
    <t>S01011552</t>
  </si>
  <si>
    <t>S01011553</t>
  </si>
  <si>
    <t>Coatbridge West</t>
  </si>
  <si>
    <t>S01011554</t>
  </si>
  <si>
    <t>S01011555</t>
  </si>
  <si>
    <t>S01011556</t>
  </si>
  <si>
    <t>S01011557</t>
  </si>
  <si>
    <t>S01011558</t>
  </si>
  <si>
    <t>S01011559</t>
  </si>
  <si>
    <t>S01011560</t>
  </si>
  <si>
    <t>S01011561</t>
  </si>
  <si>
    <t>S01011562</t>
  </si>
  <si>
    <t>S01011563</t>
  </si>
  <si>
    <t>S01011564</t>
  </si>
  <si>
    <t>Coatbridge South</t>
  </si>
  <si>
    <t>S01011565</t>
  </si>
  <si>
    <t>S01011566</t>
  </si>
  <si>
    <t>S01011567</t>
  </si>
  <si>
    <t>S01011568</t>
  </si>
  <si>
    <t>S01011569</t>
  </si>
  <si>
    <t>S01011570</t>
  </si>
  <si>
    <t>S01011571</t>
  </si>
  <si>
    <t>S01011572</t>
  </si>
  <si>
    <t>S01011573</t>
  </si>
  <si>
    <t>S01011574</t>
  </si>
  <si>
    <t>S01011575</t>
  </si>
  <si>
    <t>S01011576</t>
  </si>
  <si>
    <t>S01011577</t>
  </si>
  <si>
    <t>S01011578</t>
  </si>
  <si>
    <t>S01011579</t>
  </si>
  <si>
    <t>Coatbridge North</t>
  </si>
  <si>
    <t>S01011580</t>
  </si>
  <si>
    <t>S01011581</t>
  </si>
  <si>
    <t>S01011582</t>
  </si>
  <si>
    <t>S01011583</t>
  </si>
  <si>
    <t>S01011584</t>
  </si>
  <si>
    <t>S01011585</t>
  </si>
  <si>
    <t>S01011586</t>
  </si>
  <si>
    <t>S01011587</t>
  </si>
  <si>
    <t>S01011588</t>
  </si>
  <si>
    <t>S01011589</t>
  </si>
  <si>
    <t>S01011590</t>
  </si>
  <si>
    <t>S01011591</t>
  </si>
  <si>
    <t>S01011592</t>
  </si>
  <si>
    <t>S01011593</t>
  </si>
  <si>
    <t>S01011594</t>
  </si>
  <si>
    <t>S01011595</t>
  </si>
  <si>
    <t>S01011596</t>
  </si>
  <si>
    <t>S01011597</t>
  </si>
  <si>
    <t>S01011598</t>
  </si>
  <si>
    <t>S01011599</t>
  </si>
  <si>
    <t>S01011600</t>
  </si>
  <si>
    <t>S01011601</t>
  </si>
  <si>
    <t>S01011602</t>
  </si>
  <si>
    <t>S01011603</t>
  </si>
  <si>
    <t>S01011604</t>
  </si>
  <si>
    <t>S01011605</t>
  </si>
  <si>
    <t>S01011606</t>
  </si>
  <si>
    <t>S01011607</t>
  </si>
  <si>
    <t>S01011608</t>
  </si>
  <si>
    <t>S01011609</t>
  </si>
  <si>
    <t>S01011610</t>
  </si>
  <si>
    <t>S01011611</t>
  </si>
  <si>
    <t>S01011612</t>
  </si>
  <si>
    <t>S01011613</t>
  </si>
  <si>
    <t>S01011614</t>
  </si>
  <si>
    <t>S01011615</t>
  </si>
  <si>
    <t>S01011616</t>
  </si>
  <si>
    <t>S01011617</t>
  </si>
  <si>
    <t>S01011618</t>
  </si>
  <si>
    <t>S01011619</t>
  </si>
  <si>
    <t>S01011620</t>
  </si>
  <si>
    <t>S01011621</t>
  </si>
  <si>
    <t>S01011622</t>
  </si>
  <si>
    <t>S01011623</t>
  </si>
  <si>
    <t>S01011624</t>
  </si>
  <si>
    <t>S01011625</t>
  </si>
  <si>
    <t>S01011626</t>
  </si>
  <si>
    <t>S01011627</t>
  </si>
  <si>
    <t>S01011628</t>
  </si>
  <si>
    <t>S01011629</t>
  </si>
  <si>
    <t>S01011630</t>
  </si>
  <si>
    <t>S01011631</t>
  </si>
  <si>
    <t>S01011632</t>
  </si>
  <si>
    <t>S01011633</t>
  </si>
  <si>
    <t>S01011634</t>
  </si>
  <si>
    <t>S01011635</t>
  </si>
  <si>
    <t>S01011636</t>
  </si>
  <si>
    <t>Airdrie Central</t>
  </si>
  <si>
    <t>S01011637</t>
  </si>
  <si>
    <t>S01011638</t>
  </si>
  <si>
    <t>S01011639</t>
  </si>
  <si>
    <t>S01011640</t>
  </si>
  <si>
    <t>S01011641</t>
  </si>
  <si>
    <t>S01011642</t>
  </si>
  <si>
    <t>S01011643</t>
  </si>
  <si>
    <t>S01011644</t>
  </si>
  <si>
    <t>S01011645</t>
  </si>
  <si>
    <t>S01011646</t>
  </si>
  <si>
    <t>S01011647</t>
  </si>
  <si>
    <t>S01011648</t>
  </si>
  <si>
    <t>S01011649</t>
  </si>
  <si>
    <t>S01011650</t>
  </si>
  <si>
    <t>S01011651</t>
  </si>
  <si>
    <t>S01011652</t>
  </si>
  <si>
    <t>S01011653</t>
  </si>
  <si>
    <t>S01011654</t>
  </si>
  <si>
    <t>S01011655</t>
  </si>
  <si>
    <t>S01011656</t>
  </si>
  <si>
    <t>S01011657</t>
  </si>
  <si>
    <t>S01011658</t>
  </si>
  <si>
    <t>S01011659</t>
  </si>
  <si>
    <t>Airdrie North</t>
  </si>
  <si>
    <t>S01011660</t>
  </si>
  <si>
    <t>S01011661</t>
  </si>
  <si>
    <t>S01011662</t>
  </si>
  <si>
    <t>S01011663</t>
  </si>
  <si>
    <t>S01011664</t>
  </si>
  <si>
    <t>S01011665</t>
  </si>
  <si>
    <t>S01011666</t>
  </si>
  <si>
    <t>S01011667</t>
  </si>
  <si>
    <t>S01011668</t>
  </si>
  <si>
    <t>S01011669</t>
  </si>
  <si>
    <t>S01011670</t>
  </si>
  <si>
    <t>S01011671</t>
  </si>
  <si>
    <t>S01011672</t>
  </si>
  <si>
    <t>S01011673</t>
  </si>
  <si>
    <t>S01011674</t>
  </si>
  <si>
    <t>S01011675</t>
  </si>
  <si>
    <t>S01011676</t>
  </si>
  <si>
    <t>S01011677</t>
  </si>
  <si>
    <t>S01011678</t>
  </si>
  <si>
    <t>S01011679</t>
  </si>
  <si>
    <t>S01011680</t>
  </si>
  <si>
    <t>S01011681</t>
  </si>
  <si>
    <t>S01011682</t>
  </si>
  <si>
    <t>S01011683</t>
  </si>
  <si>
    <t>S01011684</t>
  </si>
  <si>
    <t>S01011685</t>
  </si>
  <si>
    <t>S01011686</t>
  </si>
  <si>
    <t>S01011687</t>
  </si>
  <si>
    <t>S01011688</t>
  </si>
  <si>
    <t>S01011689</t>
  </si>
  <si>
    <t>Gartcosh, Glenboig and Moodiesburn</t>
  </si>
  <si>
    <t>S01011690</t>
  </si>
  <si>
    <t>S01011691</t>
  </si>
  <si>
    <t>S01011692</t>
  </si>
  <si>
    <t>S01011693</t>
  </si>
  <si>
    <t>S01011694</t>
  </si>
  <si>
    <t>S01011695</t>
  </si>
  <si>
    <t>S01011696</t>
  </si>
  <si>
    <t>Stepps, Chryston and Muirhead</t>
  </si>
  <si>
    <t>S01011697</t>
  </si>
  <si>
    <t>S01011698</t>
  </si>
  <si>
    <t>S01011699</t>
  </si>
  <si>
    <t>S01011700</t>
  </si>
  <si>
    <t>S01011701</t>
  </si>
  <si>
    <t>S01011702</t>
  </si>
  <si>
    <t>S01011703</t>
  </si>
  <si>
    <t>S01011704</t>
  </si>
  <si>
    <t>S01011705</t>
  </si>
  <si>
    <t>S01011706</t>
  </si>
  <si>
    <t>S01011707</t>
  </si>
  <si>
    <t>S01011708</t>
  </si>
  <si>
    <t>S01011709</t>
  </si>
  <si>
    <t>S01011710</t>
  </si>
  <si>
    <t>S01011711</t>
  </si>
  <si>
    <t>S01011712</t>
  </si>
  <si>
    <t>S01011713</t>
  </si>
  <si>
    <t>S01011714</t>
  </si>
  <si>
    <t>S01011715</t>
  </si>
  <si>
    <t>S01011716</t>
  </si>
  <si>
    <t>S01011717</t>
  </si>
  <si>
    <t>S01011718</t>
  </si>
  <si>
    <t>S01011719</t>
  </si>
  <si>
    <t>Cumbernauld South</t>
  </si>
  <si>
    <t>S01011720</t>
  </si>
  <si>
    <t>S01011721</t>
  </si>
  <si>
    <t>Cumbernauld North</t>
  </si>
  <si>
    <t>S01011722</t>
  </si>
  <si>
    <t>S01011723</t>
  </si>
  <si>
    <t>S01011724</t>
  </si>
  <si>
    <t>S01011725</t>
  </si>
  <si>
    <t>S01011726</t>
  </si>
  <si>
    <t>S01011727</t>
  </si>
  <si>
    <t>S01011728</t>
  </si>
  <si>
    <t>S01011729</t>
  </si>
  <si>
    <t>S01011730</t>
  </si>
  <si>
    <t>S01011731</t>
  </si>
  <si>
    <t>S01011732</t>
  </si>
  <si>
    <t>S01011733</t>
  </si>
  <si>
    <t>S01011734</t>
  </si>
  <si>
    <t>S01011735</t>
  </si>
  <si>
    <t>S01011736</t>
  </si>
  <si>
    <t>S01011737</t>
  </si>
  <si>
    <t>S01011738</t>
  </si>
  <si>
    <t>S01011739</t>
  </si>
  <si>
    <t>S01011740</t>
  </si>
  <si>
    <t>S01011741</t>
  </si>
  <si>
    <t>S01011742</t>
  </si>
  <si>
    <t>S01011743</t>
  </si>
  <si>
    <t>S01011744</t>
  </si>
  <si>
    <t>Cumbernauld East</t>
  </si>
  <si>
    <t>S01011745</t>
  </si>
  <si>
    <t>S01011746</t>
  </si>
  <si>
    <t>S01011747</t>
  </si>
  <si>
    <t>S01011748</t>
  </si>
  <si>
    <t>S01011749</t>
  </si>
  <si>
    <t>S01011750</t>
  </si>
  <si>
    <t>S01011751</t>
  </si>
  <si>
    <t>S01011752</t>
  </si>
  <si>
    <t>S01011753</t>
  </si>
  <si>
    <t>S01011754</t>
  </si>
  <si>
    <t>S01011755</t>
  </si>
  <si>
    <t>S01011756</t>
  </si>
  <si>
    <t>S01011757</t>
  </si>
  <si>
    <t>S01011758</t>
  </si>
  <si>
    <t>S01011759</t>
  </si>
  <si>
    <t>S01011760</t>
  </si>
  <si>
    <t>S01011761</t>
  </si>
  <si>
    <t>S01011762</t>
  </si>
  <si>
    <t>S01011763</t>
  </si>
  <si>
    <t>S01011764</t>
  </si>
  <si>
    <t>S01011765</t>
  </si>
  <si>
    <t>S01011766</t>
  </si>
  <si>
    <t>S01011767</t>
  </si>
  <si>
    <t>S01011768</t>
  </si>
  <si>
    <t>S01011769</t>
  </si>
  <si>
    <t>S01011770</t>
  </si>
  <si>
    <t>S01011771</t>
  </si>
  <si>
    <t>S01011772</t>
  </si>
  <si>
    <t>S01011773</t>
  </si>
  <si>
    <t>S01011774</t>
  </si>
  <si>
    <t>S01011775</t>
  </si>
  <si>
    <t>S01011776</t>
  </si>
  <si>
    <t>S01011777</t>
  </si>
  <si>
    <t>S01011778</t>
  </si>
  <si>
    <t>S01011779</t>
  </si>
  <si>
    <t>S01011780</t>
  </si>
  <si>
    <t>S01011781</t>
  </si>
  <si>
    <t>S01011782</t>
  </si>
  <si>
    <t>S01011783</t>
  </si>
  <si>
    <t>S01011784</t>
  </si>
  <si>
    <t>S01011785</t>
  </si>
  <si>
    <t>S01011786</t>
  </si>
  <si>
    <t>S01011787</t>
  </si>
  <si>
    <t>Kilsyth</t>
  </si>
  <si>
    <t>S01011788</t>
  </si>
  <si>
    <t>S01011789</t>
  </si>
  <si>
    <t>S01011790</t>
  </si>
  <si>
    <t>S01011791</t>
  </si>
  <si>
    <t>S01011792</t>
  </si>
  <si>
    <t>S01011793</t>
  </si>
  <si>
    <t>S01011794</t>
  </si>
  <si>
    <t>S01011795</t>
  </si>
  <si>
    <t>S01011796</t>
  </si>
  <si>
    <t>S01011797</t>
  </si>
  <si>
    <t>S01011798</t>
  </si>
  <si>
    <t>S01011799</t>
  </si>
  <si>
    <t>S01011800</t>
  </si>
  <si>
    <t>S01011801</t>
  </si>
  <si>
    <t>S01011802</t>
  </si>
  <si>
    <t>S01011803</t>
  </si>
  <si>
    <t>Ward Name</t>
  </si>
  <si>
    <t>Area</t>
  </si>
  <si>
    <t>All ages</t>
  </si>
  <si>
    <t>Persons</t>
  </si>
  <si>
    <t>AGE0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</si>
  <si>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</si>
  <si>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</si>
  <si>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</si>
  <si>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</si>
  <si>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</si>
  <si>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</si>
  <si>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</si>
  <si>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</si>
  <si>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</si>
  <si>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</si>
  <si>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</si>
  <si>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</si>
  <si>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</si>
  <si>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</si>
  <si>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</si>
  <si>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</si>
  <si>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</si>
  <si>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</si>
  <si>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</si>
  <si>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</si>
  <si>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</si>
  <si>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</si>
  <si>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</si>
  <si>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</si>
  <si>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</si>
  <si>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</si>
  <si>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</si>
  <si>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</si>
  <si>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</si>
  <si>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</si>
  <si>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</si>
  <si>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</si>
  <si>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</si>
  <si>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</si>
  <si>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</si>
  <si>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</si>
  <si>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</si>
  <si>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</si>
  <si>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</si>
  <si>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</si>
  <si>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</si>
  <si>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</si>
  <si>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</si>
  <si>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</si>
  <si>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</si>
  <si>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</si>
  <si>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</si>
  <si>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</si>
  <si>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</si>
  <si>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</si>
  <si>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</si>
  <si>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</si>
  <si>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</si>
  <si>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</si>
  <si>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</si>
  <si>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</si>
  <si>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</si>
  <si>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</si>
  <si>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</si>
  <si>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</si>
  <si>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</si>
  <si>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</si>
  <si>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</si>
  <si>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</si>
  <si>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</si>
  <si>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</si>
  <si>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</si>
  <si>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</si>
  <si>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</si>
  <si>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</si>
  <si>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</si>
  <si>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</si>
  <si>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</si>
  <si>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</si>
  <si>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</si>
  <si>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</si>
  <si>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</si>
  <si>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</si>
  <si>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</si>
  <si>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</si>
  <si>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</si>
  <si>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</si>
  <si>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</si>
  <si>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</si>
  <si>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</si>
  <si>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</si>
  <si>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</si>
  <si>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</si>
  <si>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</si>
  <si>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AGE90+</t>
  </si>
  <si>
    <t>16-64</t>
  </si>
  <si>
    <t>NLC</t>
  </si>
  <si>
    <t>Community Board</t>
  </si>
  <si>
    <t>Wishaw CB</t>
  </si>
  <si>
    <t>Motherwell CB</t>
  </si>
  <si>
    <t>Shotts CB</t>
  </si>
  <si>
    <t>Airdrie CB</t>
  </si>
  <si>
    <t>Bellshill CB</t>
  </si>
  <si>
    <t>Coatbridge CB</t>
  </si>
  <si>
    <t>Northern Corridor CB</t>
  </si>
  <si>
    <t>Cumbernauld CB</t>
  </si>
  <si>
    <t>Kilsyth CB</t>
  </si>
  <si>
    <t>North Lanarkshire</t>
  </si>
  <si>
    <t>All Ages</t>
  </si>
  <si>
    <t>Males</t>
  </si>
  <si>
    <t>DataZone2011Code</t>
  </si>
  <si>
    <t>Females</t>
  </si>
  <si>
    <t>Ward</t>
  </si>
  <si>
    <t>PERSONS</t>
  </si>
  <si>
    <t>0-4</t>
  </si>
  <si>
    <t>5-9</t>
  </si>
  <si>
    <t>10-15</t>
  </si>
  <si>
    <t>16-19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</si>
  <si>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</si>
  <si>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</si>
  <si>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</si>
  <si>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</si>
  <si>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</si>
  <si>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</si>
  <si>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</si>
  <si>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</si>
  <si>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</si>
  <si>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</si>
  <si>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</si>
  <si>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</si>
  <si>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</si>
  <si>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</si>
  <si>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</si>
  <si>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16+</t>
  </si>
  <si>
    <t>65+</t>
  </si>
  <si>
    <t>&lt;16</t>
  </si>
  <si>
    <t>0-15</t>
  </si>
  <si>
    <t>National Records of Scotland</t>
  </si>
  <si>
    <t>© Crown Copyright</t>
  </si>
  <si>
    <t xml:space="preserve">North Lanarkshire </t>
  </si>
  <si>
    <t>Total population</t>
  </si>
  <si>
    <t>0 - 4</t>
  </si>
  <si>
    <t>5 - 15</t>
  </si>
  <si>
    <t>16 - 29</t>
  </si>
  <si>
    <t>30- 49</t>
  </si>
  <si>
    <t>50 - 64</t>
  </si>
  <si>
    <t>65 - 74</t>
  </si>
  <si>
    <t>75 - 84</t>
  </si>
  <si>
    <t>85+</t>
  </si>
  <si>
    <t>Check</t>
  </si>
  <si>
    <t>Airdrie</t>
  </si>
  <si>
    <t>Coatbridge</t>
  </si>
  <si>
    <t>Cumbernauld</t>
  </si>
  <si>
    <t>Motherwell</t>
  </si>
  <si>
    <t>Northern Corridor</t>
  </si>
  <si>
    <t>Shotts</t>
  </si>
  <si>
    <t>Airdrie Community Board</t>
  </si>
  <si>
    <t>Bellshill Community Board</t>
  </si>
  <si>
    <t>Coatbridge Community Board</t>
  </si>
  <si>
    <t>5 - 9</t>
  </si>
  <si>
    <t>10 - 15</t>
  </si>
  <si>
    <t>16 - 19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</si>
  <si>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</si>
  <si>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</si>
  <si>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</si>
  <si>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</si>
  <si>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</si>
  <si>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</si>
  <si>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</si>
  <si>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</si>
  <si>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</si>
  <si>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</si>
  <si>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</si>
  <si>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</si>
  <si>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</si>
  <si>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</si>
  <si>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Cumbernauld Community Board</t>
  </si>
  <si>
    <t>Kilsyth Community Board</t>
  </si>
  <si>
    <t>Motherwell Community Board</t>
  </si>
  <si>
    <t>Northern Corridor Community Board</t>
  </si>
  <si>
    <t>Shotts Community Board</t>
  </si>
  <si>
    <t>Wishaw Community Board</t>
  </si>
  <si>
    <t>45-64</t>
  </si>
  <si>
    <t>check</t>
  </si>
  <si>
    <t xml:space="preserve">For webpage </t>
  </si>
  <si>
    <t>Ward 1 Kilsyth</t>
  </si>
  <si>
    <t>Ward 2 Cumbernauld North</t>
  </si>
  <si>
    <t>Ward 3 Cumbernauld South</t>
  </si>
  <si>
    <t>Ward 4 Cumbernauld East</t>
  </si>
  <si>
    <t>Ward 5 Stepps, Chryston and Muirhead</t>
  </si>
  <si>
    <t>Ward 6 Gartcosh, Glenboig and Moodiesburn</t>
  </si>
  <si>
    <t>Ward 7 Coatbridge North</t>
  </si>
  <si>
    <t>Ward 8 Airdrie North</t>
  </si>
  <si>
    <t>Ward 9 Airdrie Central</t>
  </si>
  <si>
    <t>Ward 10 Coatbridge West</t>
  </si>
  <si>
    <t>Ward 11 Coatbridge South</t>
  </si>
  <si>
    <t>Ward 12 Airdrie South</t>
  </si>
  <si>
    <t>Ward 13 Fortissat</t>
  </si>
  <si>
    <t>Ward 14 Thorniewood</t>
  </si>
  <si>
    <t>Ward 15 Bellshill</t>
  </si>
  <si>
    <t>Ward 16 Mossend and Holytown</t>
  </si>
  <si>
    <t>Ward 17 Motherwell West</t>
  </si>
  <si>
    <t>Ward 18 Motherwell North</t>
  </si>
  <si>
    <t>Ward 19 Motherwell South East and Ravenscraig</t>
  </si>
  <si>
    <t>Ward 20 Murdostoun</t>
  </si>
  <si>
    <t>Ward 21 Wishaw</t>
  </si>
  <si>
    <t>Airdrie HSCP Locality</t>
  </si>
  <si>
    <t>North Locality</t>
  </si>
  <si>
    <t>Total</t>
  </si>
  <si>
    <t>North</t>
  </si>
  <si>
    <t>Coatbridge HSCP Locality</t>
  </si>
  <si>
    <t>Bellshill HSCP Locality</t>
  </si>
  <si>
    <t>Motherwell HSCP Locality</t>
  </si>
  <si>
    <t>Wishaw HSCP Locality</t>
  </si>
  <si>
    <t>Community Boards</t>
  </si>
  <si>
    <t>HSCP Localities</t>
  </si>
  <si>
    <t xml:space="preserve">Motherwell </t>
  </si>
  <si>
    <t>Broad area</t>
  </si>
  <si>
    <t xml:space="preserve">North </t>
  </si>
  <si>
    <t xml:space="preserve">Central </t>
  </si>
  <si>
    <t>South</t>
  </si>
  <si>
    <t>Source: National Records of Scotland © Crown Copyright</t>
  </si>
  <si>
    <t>National Records for Scotland, © Crown Copyright</t>
  </si>
  <si>
    <t>&lt;25</t>
  </si>
  <si>
    <t>25-44</t>
  </si>
  <si>
    <t>16-39</t>
  </si>
  <si>
    <t>40-59/64</t>
  </si>
  <si>
    <t>60/65+</t>
  </si>
  <si>
    <t>0-17</t>
  </si>
  <si>
    <t>Table 1a: Estimated population by sex, single year of age and 2011 Data Zone area: 30 June 2021</t>
  </si>
  <si>
    <t>North Lanarkshire Council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</si>
</sst>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34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Helv"/>
    </font>
    <font>
      <sz val="12"/>
      <color indexed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Helv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b/>
      <u/>
      <sz val="12"/>
      <name val="Arial"/>
      <family val="2"/>
    </font>
    <font>
      <sz val="11"/>
      <name val="Helv"/>
    </font>
    <font>
      <sz val="11"/>
      <name val="Arial"/>
      <family val="2"/>
    </font>
    <font>
      <u/>
      <sz val="12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color rgb="FFFF0000"/>
      <name val="Arial"/>
      <family val="2"/>
    </font>
    <font>
      <sz val="11"/>
      <color rgb="FFFF0000"/>
      <name val="Helv"/>
    </font>
    <font>
      <sz val="10"/>
      <color theme="7" tint="-0.249977111117893"/>
      <name val="Arial"/>
      <family val="2"/>
    </font>
    <font>
      <b/>
      <sz val="10"/>
      <color theme="7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7" fillId="0" borderId="0"/>
    <xf numFmtId="9" fontId="1" fillId="0" borderId="0" applyFont="0" applyFill="0" applyBorder="0" applyAlignment="0" applyProtection="0"/>
    <xf numFmtId="0" fontId="7" fillId="0" borderId="0"/>
  </cellStyleXfs>
  <cellXfs count="283">
    <xf numFmtId="0" fontId="0" fillId="0" borderId="0" xfId="0"/>
    <xf numFmtId="0" fontId="5" fillId="0" borderId="0" xfId="0" applyFont="1"/>
    <xf numFmtId="0" fontId="8" fillId="0" borderId="0" xfId="3" applyFont="1"/>
    <xf numFmtId="0" fontId="8" fillId="0" borderId="0" xfId="0" applyFont="1"/>
    <xf numFmtId="1" fontId="0" fillId="0" borderId="0" xfId="0" applyNumberFormat="1"/>
    <xf numFmtId="0" fontId="1" fillId="0" borderId="0" xfId="0" applyFont="1"/>
    <xf numFmtId="0" fontId="1" fillId="0" borderId="0" xfId="3" applyFont="1"/>
    <xf numFmtId="0" fontId="1" fillId="0" borderId="0" xfId="2"/>
    <xf numFmtId="3" fontId="1" fillId="2" borderId="0" xfId="4" applyNumberFormat="1" applyFont="1" applyFill="1"/>
    <xf numFmtId="0" fontId="0" fillId="0" borderId="0" xfId="0" quotePrefix="1"/>
    <xf numFmtId="0" fontId="9" fillId="2" borderId="0" xfId="0" applyFont="1" applyFill="1"/>
    <xf numFmtId="0" fontId="6" fillId="2" borderId="0" xfId="0" applyFont="1" applyFill="1"/>
    <xf numFmtId="0" fontId="1" fillId="2" borderId="0" xfId="4" applyFont="1" applyFill="1" applyAlignment="1">
      <alignment horizontal="right"/>
    </xf>
    <xf numFmtId="0" fontId="6" fillId="2" borderId="0" xfId="4" applyFont="1" applyFill="1" applyAlignment="1">
      <alignment horizontal="right"/>
    </xf>
    <xf numFmtId="0" fontId="6" fillId="2" borderId="0" xfId="4" applyFont="1" applyFill="1"/>
    <xf numFmtId="0" fontId="9" fillId="2" borderId="6" xfId="0" applyFont="1" applyFill="1" applyBorder="1"/>
    <xf numFmtId="3" fontId="1" fillId="0" borderId="0" xfId="0" applyNumberFormat="1" applyFont="1"/>
    <xf numFmtId="0" fontId="3" fillId="0" borderId="0" xfId="3"/>
    <xf numFmtId="0" fontId="2" fillId="0" borderId="0" xfId="3" applyFont="1" applyProtection="1">
      <protection locked="0"/>
    </xf>
    <xf numFmtId="0" fontId="4" fillId="0" borderId="0" xfId="3" applyFont="1" applyProtection="1">
      <protection locked="0"/>
    </xf>
    <xf numFmtId="0" fontId="2" fillId="0" borderId="0" xfId="0" applyFont="1"/>
    <xf numFmtId="0" fontId="5" fillId="0" borderId="0" xfId="3" applyFont="1"/>
    <xf numFmtId="0" fontId="4" fillId="0" borderId="0" xfId="0" applyFont="1" applyProtection="1">
      <protection locked="0"/>
    </xf>
    <xf numFmtId="0" fontId="3" fillId="0" borderId="0" xfId="0" applyFont="1"/>
    <xf numFmtId="0" fontId="2" fillId="0" borderId="0" xfId="0" applyFont="1" applyProtection="1">
      <protection locked="0"/>
    </xf>
    <xf numFmtId="0" fontId="1" fillId="0" borderId="4" xfId="0" applyFont="1" applyBorder="1"/>
    <xf numFmtId="0" fontId="1" fillId="0" borderId="1" xfId="0" applyFont="1" applyBorder="1"/>
    <xf numFmtId="0" fontId="1" fillId="0" borderId="6" xfId="0" applyFont="1" applyBorder="1"/>
    <xf numFmtId="0" fontId="1" fillId="0" borderId="7" xfId="0" applyFont="1" applyBorder="1"/>
    <xf numFmtId="0" fontId="10" fillId="2" borderId="0" xfId="0" applyFont="1" applyFill="1"/>
    <xf numFmtId="3" fontId="6" fillId="2" borderId="0" xfId="4" applyNumberFormat="1" applyFont="1" applyFill="1"/>
    <xf numFmtId="1" fontId="1" fillId="0" borderId="0" xfId="0" applyNumberFormat="1" applyFont="1"/>
    <xf numFmtId="0" fontId="12" fillId="0" borderId="0" xfId="0" applyFont="1"/>
    <xf numFmtId="0" fontId="10" fillId="0" borderId="0" xfId="0" applyFont="1"/>
    <xf numFmtId="0" fontId="13" fillId="0" borderId="0" xfId="3" applyFont="1" applyProtection="1">
      <protection locked="0"/>
    </xf>
    <xf numFmtId="0" fontId="14" fillId="0" borderId="0" xfId="3" applyFont="1" applyProtection="1">
      <protection locked="0"/>
    </xf>
    <xf numFmtId="0" fontId="14" fillId="0" borderId="0" xfId="3" applyFont="1"/>
    <xf numFmtId="0" fontId="14" fillId="0" borderId="0" xfId="0" applyFont="1" applyProtection="1">
      <protection locked="0"/>
    </xf>
    <xf numFmtId="0" fontId="15" fillId="0" borderId="0" xfId="3" applyFont="1"/>
    <xf numFmtId="0" fontId="15" fillId="0" borderId="0" xfId="0" applyFont="1"/>
    <xf numFmtId="0" fontId="16" fillId="0" borderId="0" xfId="3" applyFont="1" applyProtection="1">
      <protection locked="0"/>
    </xf>
    <xf numFmtId="0" fontId="16" fillId="0" borderId="0" xfId="0" applyFont="1" applyProtection="1">
      <protection locked="0"/>
    </xf>
    <xf numFmtId="1" fontId="10" fillId="0" borderId="0" xfId="0" applyNumberFormat="1" applyFont="1"/>
    <xf numFmtId="0" fontId="17" fillId="0" borderId="0" xfId="3" applyFont="1"/>
    <xf numFmtId="0" fontId="18" fillId="0" borderId="0" xfId="3" applyFont="1"/>
    <xf numFmtId="0" fontId="12" fillId="0" borderId="0" xfId="3" applyFont="1"/>
    <xf numFmtId="0" fontId="19" fillId="0" borderId="0" xfId="3" applyFont="1" applyProtection="1">
      <protection locked="0"/>
    </xf>
    <xf numFmtId="0" fontId="5" fillId="0" borderId="0" xfId="3" applyFont="1" applyProtection="1">
      <protection locked="0"/>
    </xf>
    <xf numFmtId="0" fontId="5" fillId="0" borderId="0" xfId="0" applyFont="1" applyProtection="1">
      <protection locked="0"/>
    </xf>
    <xf numFmtId="0" fontId="20" fillId="0" borderId="0" xfId="3" applyFont="1"/>
    <xf numFmtId="0" fontId="21" fillId="0" borderId="0" xfId="3" applyFont="1" applyProtection="1">
      <protection locked="0"/>
    </xf>
    <xf numFmtId="0" fontId="20" fillId="0" borderId="0" xfId="0" applyFont="1"/>
    <xf numFmtId="0" fontId="1" fillId="0" borderId="0" xfId="3" applyFont="1" applyAlignment="1">
      <alignment horizontal="center"/>
    </xf>
    <xf numFmtId="0" fontId="22" fillId="0" borderId="0" xfId="3" applyFont="1" applyProtection="1">
      <protection locked="0"/>
    </xf>
    <xf numFmtId="0" fontId="1" fillId="0" borderId="11" xfId="0" applyFont="1" applyBorder="1"/>
    <xf numFmtId="0" fontId="23" fillId="0" borderId="0" xfId="0" applyFont="1"/>
    <xf numFmtId="0" fontId="11" fillId="0" borderId="0" xfId="3" applyFont="1"/>
    <xf numFmtId="0" fontId="11" fillId="0" borderId="0" xfId="3" applyFont="1" applyAlignment="1">
      <alignment horizontal="left"/>
    </xf>
    <xf numFmtId="0" fontId="11" fillId="0" borderId="0" xfId="0" applyFont="1"/>
    <xf numFmtId="0" fontId="10" fillId="0" borderId="4" xfId="0" applyFont="1" applyBorder="1"/>
    <xf numFmtId="164" fontId="10" fillId="0" borderId="0" xfId="0" applyNumberFormat="1" applyFont="1"/>
    <xf numFmtId="164" fontId="10" fillId="0" borderId="16" xfId="0" applyNumberFormat="1" applyFont="1" applyBorder="1"/>
    <xf numFmtId="0" fontId="11" fillId="0" borderId="4" xfId="0" applyFont="1" applyBorder="1"/>
    <xf numFmtId="164" fontId="10" fillId="0" borderId="0" xfId="1" applyNumberFormat="1" applyFont="1" applyBorder="1"/>
    <xf numFmtId="164" fontId="10" fillId="0" borderId="1" xfId="1" applyNumberFormat="1" applyFont="1" applyBorder="1"/>
    <xf numFmtId="164" fontId="10" fillId="0" borderId="4" xfId="0" applyNumberFormat="1" applyFont="1" applyBorder="1"/>
    <xf numFmtId="0" fontId="10" fillId="0" borderId="0" xfId="0" applyFont="1" applyAlignment="1">
      <alignment wrapText="1"/>
    </xf>
    <xf numFmtId="0" fontId="10" fillId="0" borderId="1" xfId="0" applyFont="1" applyBorder="1" applyAlignment="1">
      <alignment wrapText="1"/>
    </xf>
    <xf numFmtId="0" fontId="10" fillId="0" borderId="1" xfId="0" applyFont="1" applyBorder="1"/>
    <xf numFmtId="16" fontId="10" fillId="0" borderId="4" xfId="0" quotePrefix="1" applyNumberFormat="1" applyFont="1" applyBorder="1"/>
    <xf numFmtId="17" fontId="10" fillId="0" borderId="4" xfId="0" quotePrefix="1" applyNumberFormat="1" applyFont="1" applyBorder="1"/>
    <xf numFmtId="0" fontId="10" fillId="0" borderId="5" xfId="0" applyFont="1" applyBorder="1"/>
    <xf numFmtId="164" fontId="10" fillId="0" borderId="6" xfId="0" applyNumberFormat="1" applyFont="1" applyBorder="1"/>
    <xf numFmtId="164" fontId="10" fillId="0" borderId="5" xfId="0" applyNumberFormat="1" applyFont="1" applyBorder="1"/>
    <xf numFmtId="0" fontId="10" fillId="0" borderId="6" xfId="0" applyFont="1" applyBorder="1"/>
    <xf numFmtId="0" fontId="10" fillId="0" borderId="7" xfId="0" applyFont="1" applyBorder="1"/>
    <xf numFmtId="164" fontId="10" fillId="0" borderId="0" xfId="1" applyNumberFormat="1" applyFont="1"/>
    <xf numFmtId="164" fontId="11" fillId="0" borderId="4" xfId="1" applyNumberFormat="1" applyFont="1" applyBorder="1"/>
    <xf numFmtId="164" fontId="10" fillId="0" borderId="6" xfId="1" applyNumberFormat="1" applyFont="1" applyBorder="1"/>
    <xf numFmtId="164" fontId="10" fillId="0" borderId="7" xfId="1" applyNumberFormat="1" applyFont="1" applyBorder="1"/>
    <xf numFmtId="0" fontId="24" fillId="0" borderId="0" xfId="0" applyFont="1"/>
    <xf numFmtId="0" fontId="24" fillId="0" borderId="11" xfId="0" applyFont="1" applyBorder="1"/>
    <xf numFmtId="164" fontId="10" fillId="0" borderId="13" xfId="1" applyNumberFormat="1" applyFont="1" applyBorder="1"/>
    <xf numFmtId="164" fontId="10" fillId="0" borderId="16" xfId="1" applyNumberFormat="1" applyFont="1" applyBorder="1"/>
    <xf numFmtId="164" fontId="10" fillId="0" borderId="15" xfId="1" applyNumberFormat="1" applyFont="1" applyBorder="1"/>
    <xf numFmtId="0" fontId="10" fillId="0" borderId="11" xfId="0" applyFont="1" applyBorder="1" applyAlignment="1">
      <alignment wrapText="1"/>
    </xf>
    <xf numFmtId="0" fontId="10" fillId="0" borderId="11" xfId="0" applyFont="1" applyBorder="1"/>
    <xf numFmtId="16" fontId="10" fillId="0" borderId="11" xfId="0" quotePrefix="1" applyNumberFormat="1" applyFont="1" applyBorder="1"/>
    <xf numFmtId="17" fontId="10" fillId="0" borderId="11" xfId="0" quotePrefix="1" applyNumberFormat="1" applyFont="1" applyBorder="1"/>
    <xf numFmtId="0" fontId="10" fillId="0" borderId="10" xfId="0" applyFont="1" applyBorder="1"/>
    <xf numFmtId="0" fontId="24" fillId="0" borderId="16" xfId="0" applyFont="1" applyBorder="1"/>
    <xf numFmtId="0" fontId="24" fillId="0" borderId="13" xfId="0" applyFont="1" applyBorder="1"/>
    <xf numFmtId="0" fontId="10" fillId="0" borderId="4" xfId="0" applyFont="1" applyBorder="1" applyAlignment="1">
      <alignment wrapText="1"/>
    </xf>
    <xf numFmtId="0" fontId="25" fillId="0" borderId="0" xfId="0" applyFont="1"/>
    <xf numFmtId="0" fontId="26" fillId="0" borderId="0" xfId="0" applyFont="1"/>
    <xf numFmtId="1" fontId="26" fillId="0" borderId="0" xfId="0" applyNumberFormat="1" applyFont="1"/>
    <xf numFmtId="0" fontId="11" fillId="0" borderId="0" xfId="0" applyFont="1" applyAlignment="1">
      <alignment horizontal="right"/>
    </xf>
    <xf numFmtId="164" fontId="11" fillId="0" borderId="0" xfId="1" applyNumberFormat="1" applyFont="1" applyBorder="1"/>
    <xf numFmtId="0" fontId="0" fillId="0" borderId="1" xfId="0" applyBorder="1"/>
    <xf numFmtId="0" fontId="0" fillId="0" borderId="11" xfId="0" applyBorder="1"/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wrapText="1"/>
    </xf>
    <xf numFmtId="165" fontId="10" fillId="0" borderId="0" xfId="5" applyNumberFormat="1" applyFont="1"/>
    <xf numFmtId="165" fontId="10" fillId="0" borderId="0" xfId="0" applyNumberFormat="1" applyFont="1"/>
    <xf numFmtId="9" fontId="10" fillId="0" borderId="0" xfId="5" applyFont="1"/>
    <xf numFmtId="9" fontId="0" fillId="0" borderId="0" xfId="5" applyFont="1" applyBorder="1"/>
    <xf numFmtId="9" fontId="0" fillId="0" borderId="0" xfId="0" applyNumberFormat="1"/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164" fontId="10" fillId="0" borderId="11" xfId="1" applyNumberFormat="1" applyFont="1" applyBorder="1"/>
    <xf numFmtId="164" fontId="10" fillId="0" borderId="4" xfId="1" applyNumberFormat="1" applyFont="1" applyBorder="1"/>
    <xf numFmtId="164" fontId="10" fillId="0" borderId="10" xfId="1" applyNumberFormat="1" applyFont="1" applyBorder="1"/>
    <xf numFmtId="164" fontId="10" fillId="0" borderId="5" xfId="1" applyNumberFormat="1" applyFont="1" applyBorder="1"/>
    <xf numFmtId="0" fontId="10" fillId="3" borderId="3" xfId="0" applyFont="1" applyFill="1" applyBorder="1" applyAlignment="1">
      <alignment wrapText="1"/>
    </xf>
    <xf numFmtId="0" fontId="10" fillId="3" borderId="9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wrapText="1"/>
    </xf>
    <xf numFmtId="0" fontId="10" fillId="3" borderId="14" xfId="0" applyFont="1" applyFill="1" applyBorder="1" applyAlignment="1">
      <alignment horizontal="center" wrapText="1"/>
    </xf>
    <xf numFmtId="0" fontId="10" fillId="3" borderId="15" xfId="0" applyFont="1" applyFill="1" applyBorder="1" applyAlignment="1">
      <alignment horizontal="center" wrapText="1"/>
    </xf>
    <xf numFmtId="3" fontId="6" fillId="2" borderId="0" xfId="6" applyNumberFormat="1" applyFont="1" applyFill="1"/>
    <xf numFmtId="0" fontId="27" fillId="2" borderId="0" xfId="0" applyFont="1" applyFill="1"/>
    <xf numFmtId="3" fontId="0" fillId="0" borderId="0" xfId="0" applyNumberFormat="1"/>
    <xf numFmtId="3" fontId="12" fillId="0" borderId="0" xfId="0" applyNumberFormat="1" applyFont="1"/>
    <xf numFmtId="0" fontId="28" fillId="0" borderId="0" xfId="0" applyFont="1" applyAlignment="1">
      <alignment vertical="center"/>
    </xf>
    <xf numFmtId="0" fontId="10" fillId="3" borderId="3" xfId="0" applyFont="1" applyFill="1" applyBorder="1" applyAlignment="1">
      <alignment horizontal="center" wrapText="1"/>
    </xf>
    <xf numFmtId="9" fontId="10" fillId="0" borderId="11" xfId="5" applyFont="1" applyBorder="1"/>
    <xf numFmtId="9" fontId="10" fillId="0" borderId="10" xfId="5" applyFont="1" applyBorder="1"/>
    <xf numFmtId="165" fontId="10" fillId="0" borderId="4" xfId="5" applyNumberFormat="1" applyFont="1" applyBorder="1"/>
    <xf numFmtId="165" fontId="10" fillId="0" borderId="1" xfId="5" applyNumberFormat="1" applyFont="1" applyBorder="1"/>
    <xf numFmtId="165" fontId="10" fillId="0" borderId="7" xfId="5" applyNumberFormat="1" applyFont="1" applyBorder="1"/>
    <xf numFmtId="165" fontId="10" fillId="0" borderId="5" xfId="5" applyNumberFormat="1" applyFont="1" applyBorder="1"/>
    <xf numFmtId="0" fontId="0" fillId="0" borderId="16" xfId="0" applyBorder="1"/>
    <xf numFmtId="0" fontId="0" fillId="0" borderId="4" xfId="0" applyBorder="1"/>
    <xf numFmtId="1" fontId="10" fillId="3" borderId="9" xfId="0" applyNumberFormat="1" applyFont="1" applyFill="1" applyBorder="1" applyAlignment="1">
      <alignment horizontal="center" wrapText="1"/>
    </xf>
    <xf numFmtId="1" fontId="10" fillId="3" borderId="3" xfId="0" applyNumberFormat="1" applyFont="1" applyFill="1" applyBorder="1" applyAlignment="1">
      <alignment horizontal="center" wrapText="1"/>
    </xf>
    <xf numFmtId="0" fontId="29" fillId="0" borderId="0" xfId="0" applyFont="1"/>
    <xf numFmtId="9" fontId="10" fillId="0" borderId="4" xfId="5" applyFont="1" applyBorder="1"/>
    <xf numFmtId="9" fontId="10" fillId="0" borderId="5" xfId="5" applyFont="1" applyBorder="1"/>
    <xf numFmtId="9" fontId="0" fillId="0" borderId="4" xfId="5" applyFont="1" applyBorder="1"/>
    <xf numFmtId="9" fontId="0" fillId="0" borderId="5" xfId="5" applyFont="1" applyBorder="1"/>
    <xf numFmtId="3" fontId="1" fillId="0" borderId="0" xfId="2" applyNumberFormat="1"/>
    <xf numFmtId="0" fontId="1" fillId="3" borderId="16" xfId="3" applyFont="1" applyFill="1" applyBorder="1" applyProtection="1">
      <protection locked="0"/>
    </xf>
    <xf numFmtId="0" fontId="1" fillId="3" borderId="13" xfId="3" applyFont="1" applyFill="1" applyBorder="1" applyAlignment="1" applyProtection="1">
      <alignment horizontal="center"/>
      <protection locked="0"/>
    </xf>
    <xf numFmtId="0" fontId="1" fillId="3" borderId="14" xfId="3" applyFont="1" applyFill="1" applyBorder="1" applyAlignment="1">
      <alignment horizontal="center"/>
    </xf>
    <xf numFmtId="0" fontId="1" fillId="3" borderId="15" xfId="3" applyFont="1" applyFill="1" applyBorder="1" applyAlignment="1" applyProtection="1">
      <alignment horizontal="center"/>
      <protection locked="0"/>
    </xf>
    <xf numFmtId="0" fontId="1" fillId="3" borderId="13" xfId="0" quotePrefix="1" applyFont="1" applyFill="1" applyBorder="1" applyAlignment="1">
      <alignment horizontal="center"/>
    </xf>
    <xf numFmtId="49" fontId="1" fillId="3" borderId="14" xfId="0" applyNumberFormat="1" applyFont="1" applyFill="1" applyBorder="1" applyAlignment="1">
      <alignment horizontal="center"/>
    </xf>
    <xf numFmtId="49" fontId="1" fillId="3" borderId="15" xfId="0" applyNumberFormat="1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49" fontId="1" fillId="3" borderId="13" xfId="0" applyNumberFormat="1" applyFont="1" applyFill="1" applyBorder="1" applyAlignment="1">
      <alignment horizontal="center"/>
    </xf>
    <xf numFmtId="0" fontId="1" fillId="3" borderId="15" xfId="0" applyFont="1" applyFill="1" applyBorder="1" applyAlignment="1" applyProtection="1">
      <alignment horizontal="center"/>
      <protection locked="0"/>
    </xf>
    <xf numFmtId="0" fontId="1" fillId="3" borderId="13" xfId="0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1" fillId="3" borderId="5" xfId="0" applyFont="1" applyFill="1" applyBorder="1"/>
    <xf numFmtId="0" fontId="1" fillId="3" borderId="10" xfId="0" applyFont="1" applyFill="1" applyBorder="1"/>
    <xf numFmtId="0" fontId="1" fillId="3" borderId="6" xfId="0" applyFont="1" applyFill="1" applyBorder="1"/>
    <xf numFmtId="0" fontId="1" fillId="3" borderId="7" xfId="0" applyFont="1" applyFill="1" applyBorder="1"/>
    <xf numFmtId="0" fontId="10" fillId="3" borderId="0" xfId="0" applyFont="1" applyFill="1"/>
    <xf numFmtId="164" fontId="10" fillId="0" borderId="11" xfId="1" applyNumberFormat="1" applyFont="1" applyBorder="1" applyAlignment="1">
      <alignment wrapText="1"/>
    </xf>
    <xf numFmtId="164" fontId="0" fillId="0" borderId="4" xfId="1" applyNumberFormat="1" applyFont="1" applyBorder="1"/>
    <xf numFmtId="0" fontId="10" fillId="3" borderId="3" xfId="0" applyFont="1" applyFill="1" applyBorder="1"/>
    <xf numFmtId="164" fontId="10" fillId="3" borderId="2" xfId="0" applyNumberFormat="1" applyFont="1" applyFill="1" applyBorder="1"/>
    <xf numFmtId="164" fontId="10" fillId="3" borderId="3" xfId="0" applyNumberFormat="1" applyFont="1" applyFill="1" applyBorder="1"/>
    <xf numFmtId="164" fontId="10" fillId="3" borderId="8" xfId="0" applyNumberFormat="1" applyFont="1" applyFill="1" applyBorder="1"/>
    <xf numFmtId="0" fontId="10" fillId="3" borderId="3" xfId="0" applyFont="1" applyFill="1" applyBorder="1" applyAlignment="1">
      <alignment horizontal="left" wrapText="1"/>
    </xf>
    <xf numFmtId="0" fontId="10" fillId="3" borderId="2" xfId="0" applyFont="1" applyFill="1" applyBorder="1"/>
    <xf numFmtId="164" fontId="10" fillId="3" borderId="2" xfId="1" applyNumberFormat="1" applyFont="1" applyFill="1" applyBorder="1"/>
    <xf numFmtId="1" fontId="12" fillId="0" borderId="0" xfId="0" applyNumberFormat="1" applyFont="1"/>
    <xf numFmtId="0" fontId="11" fillId="3" borderId="2" xfId="0" applyFont="1" applyFill="1" applyBorder="1" applyAlignment="1">
      <alignment horizontal="right"/>
    </xf>
    <xf numFmtId="0" fontId="11" fillId="3" borderId="2" xfId="0" applyFont="1" applyFill="1" applyBorder="1"/>
    <xf numFmtId="0" fontId="11" fillId="3" borderId="12" xfId="0" applyFont="1" applyFill="1" applyBorder="1"/>
    <xf numFmtId="164" fontId="11" fillId="3" borderId="12" xfId="1" applyNumberFormat="1" applyFont="1" applyFill="1" applyBorder="1"/>
    <xf numFmtId="164" fontId="11" fillId="3" borderId="12" xfId="0" applyNumberFormat="1" applyFont="1" applyFill="1" applyBorder="1"/>
    <xf numFmtId="164" fontId="10" fillId="3" borderId="0" xfId="1" applyNumberFormat="1" applyFont="1" applyFill="1"/>
    <xf numFmtId="0" fontId="30" fillId="0" borderId="0" xfId="0" applyFont="1"/>
    <xf numFmtId="0" fontId="31" fillId="0" borderId="0" xfId="3" applyFont="1"/>
    <xf numFmtId="0" fontId="30" fillId="0" borderId="0" xfId="3" applyFont="1" applyProtection="1">
      <protection locked="0"/>
    </xf>
    <xf numFmtId="0" fontId="12" fillId="0" borderId="1" xfId="0" applyFont="1" applyBorder="1"/>
    <xf numFmtId="3" fontId="12" fillId="2" borderId="0" xfId="4" applyNumberFormat="1" applyFont="1" applyFill="1"/>
    <xf numFmtId="3" fontId="23" fillId="2" borderId="0" xfId="6" applyNumberFormat="1" applyFont="1" applyFill="1"/>
    <xf numFmtId="3" fontId="23" fillId="2" borderId="0" xfId="4" applyNumberFormat="1" applyFont="1" applyFill="1"/>
    <xf numFmtId="0" fontId="32" fillId="0" borderId="0" xfId="0" applyFont="1"/>
    <xf numFmtId="3" fontId="33" fillId="2" borderId="0" xfId="6" applyNumberFormat="1" applyFont="1" applyFill="1"/>
    <xf numFmtId="3" fontId="33" fillId="2" borderId="0" xfId="4" applyNumberFormat="1" applyFont="1" applyFill="1"/>
    <xf numFmtId="3" fontId="32" fillId="0" borderId="0" xfId="0" applyNumberFormat="1" applyFont="1"/>
    <xf numFmtId="0" fontId="10" fillId="4" borderId="3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left" wrapText="1"/>
    </xf>
    <xf numFmtId="0" fontId="10" fillId="5" borderId="3" xfId="0" applyFont="1" applyFill="1" applyBorder="1" applyAlignment="1">
      <alignment wrapText="1"/>
    </xf>
    <xf numFmtId="0" fontId="10" fillId="5" borderId="9" xfId="0" applyFont="1" applyFill="1" applyBorder="1" applyAlignment="1">
      <alignment horizontal="center" wrapText="1"/>
    </xf>
    <xf numFmtId="0" fontId="10" fillId="5" borderId="3" xfId="0" applyFont="1" applyFill="1" applyBorder="1" applyAlignment="1">
      <alignment horizontal="center" wrapText="1"/>
    </xf>
    <xf numFmtId="0" fontId="10" fillId="5" borderId="8" xfId="0" applyFont="1" applyFill="1" applyBorder="1" applyAlignment="1">
      <alignment horizontal="center" wrapText="1"/>
    </xf>
    <xf numFmtId="0" fontId="24" fillId="5" borderId="16" xfId="0" applyFont="1" applyFill="1" applyBorder="1"/>
    <xf numFmtId="164" fontId="10" fillId="5" borderId="13" xfId="1" applyNumberFormat="1" applyFont="1" applyFill="1" applyBorder="1"/>
    <xf numFmtId="164" fontId="10" fillId="5" borderId="16" xfId="1" applyNumberFormat="1" applyFont="1" applyFill="1" applyBorder="1"/>
    <xf numFmtId="164" fontId="10" fillId="5" borderId="15" xfId="1" applyNumberFormat="1" applyFont="1" applyFill="1" applyBorder="1"/>
    <xf numFmtId="0" fontId="24" fillId="5" borderId="4" xfId="0" applyFont="1" applyFill="1" applyBorder="1"/>
    <xf numFmtId="0" fontId="10" fillId="5" borderId="11" xfId="0" applyFont="1" applyFill="1" applyBorder="1" applyAlignment="1">
      <alignment wrapText="1"/>
    </xf>
    <xf numFmtId="0" fontId="10" fillId="5" borderId="4" xfId="0" applyFont="1" applyFill="1" applyBorder="1"/>
    <xf numFmtId="0" fontId="10" fillId="5" borderId="1" xfId="0" applyFont="1" applyFill="1" applyBorder="1" applyAlignment="1">
      <alignment wrapText="1"/>
    </xf>
    <xf numFmtId="164" fontId="10" fillId="5" borderId="11" xfId="1" applyNumberFormat="1" applyFont="1" applyFill="1" applyBorder="1"/>
    <xf numFmtId="164" fontId="10" fillId="5" borderId="4" xfId="1" applyNumberFormat="1" applyFont="1" applyFill="1" applyBorder="1"/>
    <xf numFmtId="164" fontId="10" fillId="5" borderId="1" xfId="1" applyNumberFormat="1" applyFont="1" applyFill="1" applyBorder="1"/>
    <xf numFmtId="16" fontId="10" fillId="5" borderId="4" xfId="0" quotePrefix="1" applyNumberFormat="1" applyFont="1" applyFill="1" applyBorder="1"/>
    <xf numFmtId="17" fontId="10" fillId="5" borderId="4" xfId="0" quotePrefix="1" applyNumberFormat="1" applyFont="1" applyFill="1" applyBorder="1"/>
    <xf numFmtId="0" fontId="10" fillId="5" borderId="5" xfId="0" applyFont="1" applyFill="1" applyBorder="1"/>
    <xf numFmtId="164" fontId="10" fillId="5" borderId="10" xfId="1" applyNumberFormat="1" applyFont="1" applyFill="1" applyBorder="1"/>
    <xf numFmtId="164" fontId="10" fillId="5" borderId="5" xfId="1" applyNumberFormat="1" applyFont="1" applyFill="1" applyBorder="1"/>
    <xf numFmtId="164" fontId="10" fillId="5" borderId="7" xfId="1" applyNumberFormat="1" applyFont="1" applyFill="1" applyBorder="1"/>
    <xf numFmtId="0" fontId="10" fillId="6" borderId="0" xfId="0" applyFont="1" applyFill="1" applyAlignment="1">
      <alignment horizontal="center" wrapText="1"/>
    </xf>
    <xf numFmtId="164" fontId="10" fillId="6" borderId="0" xfId="1" applyNumberFormat="1" applyFont="1" applyFill="1" applyBorder="1"/>
    <xf numFmtId="0" fontId="10" fillId="6" borderId="0" xfId="0" applyFont="1" applyFill="1" applyAlignment="1">
      <alignment wrapText="1"/>
    </xf>
    <xf numFmtId="0" fontId="10" fillId="6" borderId="0" xfId="0" applyFont="1" applyFill="1"/>
    <xf numFmtId="164" fontId="10" fillId="6" borderId="0" xfId="0" applyNumberFormat="1" applyFont="1" applyFill="1"/>
    <xf numFmtId="9" fontId="10" fillId="6" borderId="0" xfId="5" applyFont="1" applyFill="1" applyAlignment="1">
      <alignment horizontal="right"/>
    </xf>
    <xf numFmtId="0" fontId="0" fillId="0" borderId="14" xfId="0" applyBorder="1"/>
    <xf numFmtId="0" fontId="0" fillId="0" borderId="6" xfId="0" applyBorder="1"/>
    <xf numFmtId="1" fontId="10" fillId="3" borderId="13" xfId="0" applyNumberFormat="1" applyFont="1" applyFill="1" applyBorder="1" applyAlignment="1">
      <alignment horizontal="center" wrapText="1"/>
    </xf>
    <xf numFmtId="1" fontId="10" fillId="3" borderId="16" xfId="0" applyNumberFormat="1" applyFont="1" applyFill="1" applyBorder="1" applyAlignment="1">
      <alignment horizontal="center" wrapText="1"/>
    </xf>
    <xf numFmtId="165" fontId="0" fillId="0" borderId="4" xfId="5" applyNumberFormat="1" applyFont="1" applyBorder="1"/>
    <xf numFmtId="165" fontId="0" fillId="0" borderId="5" xfId="5" applyNumberFormat="1" applyFont="1" applyBorder="1"/>
    <xf numFmtId="0" fontId="0" fillId="0" borderId="5" xfId="0" applyBorder="1"/>
    <xf numFmtId="165" fontId="0" fillId="0" borderId="16" xfId="5" applyNumberFormat="1" applyFont="1" applyBorder="1"/>
    <xf numFmtId="164" fontId="10" fillId="0" borderId="0" xfId="1" applyNumberFormat="1" applyFont="1" applyFill="1"/>
    <xf numFmtId="0" fontId="6" fillId="3" borderId="2" xfId="3" applyFont="1" applyFill="1" applyBorder="1" applyProtection="1">
      <protection locked="0"/>
    </xf>
    <xf numFmtId="0" fontId="6" fillId="3" borderId="2" xfId="3" applyFont="1" applyFill="1" applyBorder="1" applyAlignment="1" applyProtection="1">
      <alignment horizontal="center"/>
      <protection locked="0"/>
    </xf>
    <xf numFmtId="0" fontId="6" fillId="3" borderId="2" xfId="3" applyFont="1" applyFill="1" applyBorder="1" applyAlignment="1">
      <alignment horizontal="center"/>
    </xf>
    <xf numFmtId="0" fontId="6" fillId="3" borderId="8" xfId="3" applyFont="1" applyFill="1" applyBorder="1" applyAlignment="1" applyProtection="1">
      <alignment horizontal="center"/>
      <protection locked="0"/>
    </xf>
    <xf numFmtId="0" fontId="6" fillId="3" borderId="2" xfId="0" quotePrefix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/>
    <xf numFmtId="0" fontId="0" fillId="3" borderId="8" xfId="0" applyFill="1" applyBorder="1"/>
    <xf numFmtId="164" fontId="0" fillId="0" borderId="16" xfId="1" applyNumberFormat="1" applyFont="1" applyBorder="1"/>
    <xf numFmtId="164" fontId="0" fillId="0" borderId="5" xfId="1" applyNumberFormat="1" applyFont="1" applyBorder="1"/>
    <xf numFmtId="164" fontId="0" fillId="3" borderId="3" xfId="1" applyNumberFormat="1" applyFont="1" applyFill="1" applyBorder="1"/>
    <xf numFmtId="164" fontId="0" fillId="3" borderId="2" xfId="1" applyNumberFormat="1" applyFont="1" applyFill="1" applyBorder="1"/>
    <xf numFmtId="164" fontId="0" fillId="0" borderId="14" xfId="1" applyNumberFormat="1" applyFont="1" applyBorder="1"/>
    <xf numFmtId="164" fontId="0" fillId="0" borderId="0" xfId="1" applyNumberFormat="1" applyFont="1"/>
    <xf numFmtId="164" fontId="0" fillId="0" borderId="6" xfId="1" applyNumberFormat="1" applyFont="1" applyBorder="1"/>
    <xf numFmtId="164" fontId="0" fillId="0" borderId="0" xfId="0" applyNumberFormat="1"/>
    <xf numFmtId="164" fontId="10" fillId="0" borderId="0" xfId="0" applyNumberFormat="1" applyFont="1" applyAlignment="1">
      <alignment horizontal="center"/>
    </xf>
    <xf numFmtId="0" fontId="10" fillId="3" borderId="1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" fillId="0" borderId="0" xfId="0" applyFont="1" applyBorder="1"/>
    <xf numFmtId="0" fontId="1" fillId="3" borderId="2" xfId="0" applyFont="1" applyFill="1" applyBorder="1"/>
    <xf numFmtId="0" fontId="0" fillId="0" borderId="13" xfId="0" applyBorder="1"/>
    <xf numFmtId="0" fontId="0" fillId="0" borderId="0" xfId="0" applyBorder="1"/>
    <xf numFmtId="0" fontId="1" fillId="3" borderId="9" xfId="0" applyFont="1" applyFill="1" applyBorder="1"/>
    <xf numFmtId="0" fontId="1" fillId="0" borderId="15" xfId="0" applyFont="1" applyBorder="1"/>
    <xf numFmtId="0" fontId="1" fillId="3" borderId="8" xfId="0" applyFont="1" applyFill="1" applyBorder="1"/>
    <xf numFmtId="0" fontId="10" fillId="0" borderId="13" xfId="0" applyFont="1" applyBorder="1"/>
    <xf numFmtId="0" fontId="10" fillId="0" borderId="14" xfId="0" applyFont="1" applyBorder="1"/>
    <xf numFmtId="0" fontId="10" fillId="0" borderId="15" xfId="0" applyFont="1" applyBorder="1"/>
    <xf numFmtId="0" fontId="10" fillId="0" borderId="0" xfId="0" applyFont="1" applyBorder="1"/>
    <xf numFmtId="0" fontId="6" fillId="3" borderId="9" xfId="0" quotePrefix="1" applyFont="1" applyFill="1" applyBorder="1" applyAlignment="1">
      <alignment horizontal="center"/>
    </xf>
    <xf numFmtId="49" fontId="6" fillId="3" borderId="8" xfId="0" applyNumberFormat="1" applyFont="1" applyFill="1" applyBorder="1" applyAlignment="1">
      <alignment horizontal="center"/>
    </xf>
    <xf numFmtId="0" fontId="0" fillId="0" borderId="10" xfId="0" applyBorder="1"/>
    <xf numFmtId="0" fontId="0" fillId="0" borderId="7" xfId="0" applyBorder="1"/>
    <xf numFmtId="0" fontId="6" fillId="3" borderId="9" xfId="0" applyFont="1" applyFill="1" applyBorder="1" applyAlignment="1">
      <alignment horizontal="center"/>
    </xf>
    <xf numFmtId="49" fontId="6" fillId="3" borderId="9" xfId="0" applyNumberFormat="1" applyFont="1" applyFill="1" applyBorder="1" applyAlignment="1">
      <alignment horizontal="center"/>
    </xf>
    <xf numFmtId="0" fontId="6" fillId="3" borderId="8" xfId="0" applyFont="1" applyFill="1" applyBorder="1" applyAlignment="1" applyProtection="1">
      <alignment horizontal="center"/>
      <protection locked="0"/>
    </xf>
    <xf numFmtId="0" fontId="6" fillId="3" borderId="9" xfId="0" applyFont="1" applyFill="1" applyBorder="1" applyAlignment="1" applyProtection="1">
      <alignment horizontal="center"/>
      <protection locked="0"/>
    </xf>
    <xf numFmtId="1" fontId="1" fillId="0" borderId="0" xfId="0" applyNumberFormat="1" applyFont="1" applyBorder="1"/>
    <xf numFmtId="0" fontId="6" fillId="3" borderId="3" xfId="3" applyFont="1" applyFill="1" applyBorder="1" applyProtection="1">
      <protection locked="0"/>
    </xf>
    <xf numFmtId="49" fontId="11" fillId="3" borderId="2" xfId="0" applyNumberFormat="1" applyFont="1" applyFill="1" applyBorder="1" applyAlignment="1">
      <alignment horizontal="center"/>
    </xf>
    <xf numFmtId="0" fontId="11" fillId="3" borderId="2" xfId="0" applyFont="1" applyFill="1" applyBorder="1" applyAlignment="1" applyProtection="1">
      <alignment horizontal="center"/>
      <protection locked="0"/>
    </xf>
    <xf numFmtId="0" fontId="11" fillId="3" borderId="2" xfId="3" applyFont="1" applyFill="1" applyBorder="1" applyAlignment="1">
      <alignment horizontal="center"/>
    </xf>
    <xf numFmtId="0" fontId="6" fillId="3" borderId="2" xfId="3" applyFont="1" applyFill="1" applyBorder="1"/>
    <xf numFmtId="0" fontId="11" fillId="0" borderId="0" xfId="0" applyFont="1" applyFill="1" applyBorder="1" applyAlignment="1" applyProtection="1">
      <alignment horizontal="center"/>
      <protection locked="0"/>
    </xf>
    <xf numFmtId="0" fontId="0" fillId="3" borderId="9" xfId="0" applyFill="1" applyBorder="1"/>
    <xf numFmtId="0" fontId="0" fillId="3" borderId="2" xfId="0" applyFill="1" applyBorder="1"/>
    <xf numFmtId="0" fontId="0" fillId="0" borderId="0" xfId="0" applyFill="1" applyBorder="1"/>
    <xf numFmtId="0" fontId="10" fillId="3" borderId="9" xfId="0" applyFont="1" applyFill="1" applyBorder="1"/>
    <xf numFmtId="0" fontId="2" fillId="2" borderId="0" xfId="4" applyFont="1" applyFill="1" applyAlignment="1">
      <alignment horizontal="left"/>
    </xf>
    <xf numFmtId="0" fontId="6" fillId="2" borderId="6" xfId="4" applyFont="1" applyFill="1" applyBorder="1" applyAlignment="1">
      <alignment horizontal="left"/>
    </xf>
    <xf numFmtId="0" fontId="6" fillId="2" borderId="6" xfId="4" applyFont="1" applyFill="1" applyBorder="1" applyAlignment="1"/>
    <xf numFmtId="0" fontId="9" fillId="2" borderId="6" xfId="0" applyFont="1" applyFill="1" applyBorder="1" applyAlignment="1"/>
    <xf numFmtId="0" fontId="2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6" fillId="0" borderId="0" xfId="0" applyFont="1" applyAlignment="1">
      <alignment horizontal="center"/>
    </xf>
  </cellXfs>
  <cellStyles count="7">
    <cellStyle name="Comma" xfId="1" builtinId="3"/>
    <cellStyle name="Normal" xfId="0" builtinId="0"/>
    <cellStyle name="Normal 2" xfId="2" xr:uid="{00000000-0005-0000-0000-000002000000}"/>
    <cellStyle name="Normal_NLTABLE05" xfId="3" xr:uid="{00000000-0005-0000-0000-000003000000}"/>
    <cellStyle name="Normal_TABLE2" xfId="6" xr:uid="{00000000-0005-0000-0000-000004000000}"/>
    <cellStyle name="Normal_TABLE4" xfId="4" xr:uid="{00000000-0005-0000-0000-000005000000}"/>
    <cellStyle name="Percent" xfId="5" builtinId="5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560979971920744"/>
          <c:y val="9.7222435639365321E-2"/>
          <c:w val="0.50649817127152519"/>
          <c:h val="0.870329621923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F0-4038-8F62-16EE68FCE9F8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F0-4038-8F62-16EE68FCE9F8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F0-4038-8F62-16EE68FCE9F8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F0-4038-8F62-16EE68FCE9F8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F0-4038-8F62-16EE68FCE9F8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0F0-4038-8F62-16EE68FCE9F8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0F0-4038-8F62-16EE68FCE9F8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0F0-4038-8F62-16EE68FCE9F8}"/>
              </c:ext>
            </c:extLst>
          </c:dPt>
          <c:dLbls>
            <c:dLbl>
              <c:idx val="0"/>
              <c:layout>
                <c:manualLayout>
                  <c:x val="-1.0185067526415994E-16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F0-4038-8F62-16EE68FCE9F8}"/>
                </c:ext>
              </c:extLst>
            </c:dLbl>
            <c:dLbl>
              <c:idx val="7"/>
              <c:layout>
                <c:manualLayout>
                  <c:x val="-6.9402449528545643E-17"/>
                  <c:y val="-0.1353727134060454"/>
                </c:manualLayout>
              </c:layout>
              <c:tx>
                <c:rich>
                  <a:bodyPr/>
                  <a:lstStyle/>
                  <a:p>
                    <a:fld id="{1F09CFC3-38A8-4858-8124-49B1CECC002A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80F0-4038-8F62-16EE68FCE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'CB abbrv and graphs'!$A$7:$A$14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graphs'!$D$7:$D$14</c:f>
              <c:numCache>
                <c:formatCode>_-* #,##0_-;\-* #,##0_-;_-* "-"??_-;_-@_-</c:formatCode>
                <c:ptCount val="8"/>
                <c:pt idx="0">
                  <c:v>2876</c:v>
                </c:pt>
                <c:pt idx="1">
                  <c:v>7551</c:v>
                </c:pt>
                <c:pt idx="2">
                  <c:v>9429</c:v>
                </c:pt>
                <c:pt idx="3">
                  <c:v>14702</c:v>
                </c:pt>
                <c:pt idx="4">
                  <c:v>12131</c:v>
                </c:pt>
                <c:pt idx="5">
                  <c:v>5641</c:v>
                </c:pt>
                <c:pt idx="6">
                  <c:v>3137</c:v>
                </c:pt>
                <c:pt idx="7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0F0-4038-8F62-16EE68FCE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925323850647696E-2"/>
          <c:y val="4.6874392590095008E-2"/>
          <c:w val="0.15811023622047243"/>
          <c:h val="0.90682925051035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515729401330131"/>
          <c:y val="2.1119656738865362E-2"/>
          <c:w val="0.6459187294247426"/>
          <c:h val="0.978880343261134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C5-4891-9D09-5487032A6C36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C5-4891-9D09-5487032A6C36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C5-4891-9D09-5487032A6C36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C5-4891-9D09-5487032A6C36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C5-4891-9D09-5487032A6C36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CC5-4891-9D09-5487032A6C36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CC5-4891-9D09-5487032A6C36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CC5-4891-9D09-5487032A6C36}"/>
              </c:ext>
            </c:extLst>
          </c:dPt>
          <c:dLbls>
            <c:dLbl>
              <c:idx val="0"/>
              <c:layout>
                <c:manualLayout>
                  <c:x val="-1.0185067526415994E-16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5-4891-9D09-5487032A6C36}"/>
                </c:ext>
              </c:extLst>
            </c:dLbl>
            <c:dLbl>
              <c:idx val="7"/>
              <c:layout>
                <c:manualLayout>
                  <c:x val="-1.0185067526415994E-16"/>
                  <c:y val="-8.3333333333333329E-2"/>
                </c:manualLayout>
              </c:layout>
              <c:tx>
                <c:rich>
                  <a:bodyPr/>
                  <a:lstStyle/>
                  <a:p>
                    <a:fld id="{A1D60326-0DD7-48EA-BF20-B1F1CECEDD4E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CC5-4891-9D09-5487032A6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'CB abbrv and graphs'!$A$7:$A$14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graphs'!$D$98:$D$105</c:f>
              <c:numCache>
                <c:formatCode>_-* #,##0_-;\-* #,##0_-;_-* "-"??_-;_-@_-</c:formatCode>
                <c:ptCount val="8"/>
                <c:pt idx="0">
                  <c:v>797</c:v>
                </c:pt>
                <c:pt idx="1">
                  <c:v>2008</c:v>
                </c:pt>
                <c:pt idx="2">
                  <c:v>2459</c:v>
                </c:pt>
                <c:pt idx="3">
                  <c:v>4199</c:v>
                </c:pt>
                <c:pt idx="4">
                  <c:v>3378</c:v>
                </c:pt>
                <c:pt idx="5">
                  <c:v>1591</c:v>
                </c:pt>
                <c:pt idx="6">
                  <c:v>906</c:v>
                </c:pt>
                <c:pt idx="7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CC5-4891-9D09-5487032A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925323850647696E-2"/>
          <c:y val="4.6874392590095008E-2"/>
          <c:w val="0.18982420802050909"/>
          <c:h val="0.908381352899069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149859173758611"/>
          <c:y val="3.1021494209103103E-2"/>
          <c:w val="0.60686022805647644"/>
          <c:h val="0.9603508194955708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3B-4C39-BFF2-4CD7D718FA98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3B-4C39-BFF2-4CD7D718FA98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3B-4C39-BFF2-4CD7D718FA98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3B-4C39-BFF2-4CD7D718FA98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3B-4C39-BFF2-4CD7D718FA98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33B-4C39-BFF2-4CD7D718FA98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33B-4C39-BFF2-4CD7D718FA98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33B-4C39-BFF2-4CD7D718FA98}"/>
              </c:ext>
            </c:extLst>
          </c:dPt>
          <c:dLbls>
            <c:dLbl>
              <c:idx val="0"/>
              <c:layout>
                <c:manualLayout>
                  <c:x val="1.9293346985528328E-2"/>
                  <c:y val="-4.62973647668832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B-4C39-BFF2-4CD7D718FA98}"/>
                </c:ext>
              </c:extLst>
            </c:dLbl>
            <c:dLbl>
              <c:idx val="2"/>
              <c:layout>
                <c:manualLayout>
                  <c:x val="-3.8586693971056941E-3"/>
                  <c:y val="6.10630940429351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3B-4C39-BFF2-4CD7D718FA98}"/>
                </c:ext>
              </c:extLst>
            </c:dLbl>
            <c:dLbl>
              <c:idx val="4"/>
              <c:layout>
                <c:manualLayout>
                  <c:x val="3.4728024573951244E-2"/>
                  <c:y val="4.27441658300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3B-4C39-BFF2-4CD7D718FA98}"/>
                </c:ext>
              </c:extLst>
            </c:dLbl>
            <c:dLbl>
              <c:idx val="5"/>
              <c:layout>
                <c:manualLayout>
                  <c:x val="-7.7173387942114586E-3"/>
                  <c:y val="-6.10630940429345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3B-4C39-BFF2-4CD7D718FA98}"/>
                </c:ext>
              </c:extLst>
            </c:dLbl>
            <c:dLbl>
              <c:idx val="6"/>
              <c:layout>
                <c:manualLayout>
                  <c:x val="-1.9293346985528471E-2"/>
                  <c:y val="-2.4425237617173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3B-4C39-BFF2-4CD7D718FA98}"/>
                </c:ext>
              </c:extLst>
            </c:dLbl>
            <c:dLbl>
              <c:idx val="7"/>
              <c:layout>
                <c:manualLayout>
                  <c:x val="-1.0185067526415994E-16"/>
                  <c:y val="-8.3333333333333329E-2"/>
                </c:manualLayout>
              </c:layout>
              <c:tx>
                <c:rich>
                  <a:bodyPr/>
                  <a:lstStyle/>
                  <a:p>
                    <a:fld id="{D33B73F2-3FE1-4FF1-92E9-6095949E63CD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233B-4C39-BFF2-4CD7D718FA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'CB abbrv and graphs'!$A$7:$A$14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graphs'!$D$111:$D$118</c:f>
              <c:numCache>
                <c:formatCode>_-* #,##0_-;\-* #,##0_-;_-* "-"??_-;_-@_-</c:formatCode>
                <c:ptCount val="8"/>
                <c:pt idx="0">
                  <c:v>1516</c:v>
                </c:pt>
                <c:pt idx="1">
                  <c:v>4461</c:v>
                </c:pt>
                <c:pt idx="2">
                  <c:v>5918</c:v>
                </c:pt>
                <c:pt idx="3">
                  <c:v>8888</c:v>
                </c:pt>
                <c:pt idx="4">
                  <c:v>7996</c:v>
                </c:pt>
                <c:pt idx="5">
                  <c:v>3885</c:v>
                </c:pt>
                <c:pt idx="6">
                  <c:v>2286</c:v>
                </c:pt>
                <c:pt idx="7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33B-4C39-BFF2-4CD7D718F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925323850647696E-2"/>
          <c:y val="4.6874392590095008E-2"/>
          <c:w val="0.20920405298174938"/>
          <c:h val="0.908381352899069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1617161732251E-2"/>
          <c:y val="2.91893312377105E-2"/>
          <c:w val="0.87494815227123512"/>
          <c:h val="0.72857667121527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abbrv and graphs'!$A$55</c:f>
              <c:strCache>
                <c:ptCount val="1"/>
                <c:pt idx="0">
                  <c:v>Kilsyth CB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graphs'!$I$59:$I$66</c:f>
              <c:numCache>
                <c:formatCode>0%</c:formatCode>
                <c:ptCount val="8"/>
                <c:pt idx="0">
                  <c:v>5.2751327209909833E-2</c:v>
                </c:pt>
                <c:pt idx="1">
                  <c:v>0.12479986517232662</c:v>
                </c:pt>
                <c:pt idx="2">
                  <c:v>0.16634364203252719</c:v>
                </c:pt>
                <c:pt idx="3">
                  <c:v>0.24614477121429174</c:v>
                </c:pt>
                <c:pt idx="4">
                  <c:v>0.20957276480997725</c:v>
                </c:pt>
                <c:pt idx="5">
                  <c:v>0.11325524563916745</c:v>
                </c:pt>
                <c:pt idx="6">
                  <c:v>6.6149827252043478E-2</c:v>
                </c:pt>
                <c:pt idx="7">
                  <c:v>2.0982556669756468E-2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5-4130-AE33-E8B8F8E9A931}"/>
            </c:ext>
          </c:extLst>
        </c:ser>
        <c:ser>
          <c:idx val="1"/>
          <c:order val="1"/>
          <c:tx>
            <c:strRef>
              <c:f>'CB abbrv and graphs'!$J$17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F5-4130-AE33-E8B8F8E9A931}"/>
                </c:ext>
              </c:extLst>
            </c:dLbl>
            <c:dLbl>
              <c:idx val="2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F5-4130-AE33-E8B8F8E9A931}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5-4130-AE33-E8B8F8E9A931}"/>
                </c:ext>
              </c:extLst>
            </c:dLbl>
            <c:dLbl>
              <c:idx val="4"/>
              <c:layout>
                <c:manualLayout>
                  <c:x val="2.2222222222222223E-2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F5-4130-AE33-E8B8F8E9A931}"/>
                </c:ext>
              </c:extLst>
            </c:dLbl>
            <c:dLbl>
              <c:idx val="5"/>
              <c:layout>
                <c:manualLayout>
                  <c:x val="2.4999999999999897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5-4130-AE33-E8B8F8E9A931}"/>
                </c:ext>
              </c:extLst>
            </c:dLbl>
            <c:dLbl>
              <c:idx val="6"/>
              <c:layout>
                <c:manualLayout>
                  <c:x val="1.9444444444444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F5-4130-AE33-E8B8F8E9A9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graphs'!$J$20:$J$27</c:f>
              <c:numCache>
                <c:formatCode>0%</c:formatCode>
                <c:ptCount val="8"/>
                <c:pt idx="0">
                  <c:v>5.3880298665412427E-2</c:v>
                </c:pt>
                <c:pt idx="1">
                  <c:v>0.1311834910929508</c:v>
                </c:pt>
                <c:pt idx="2">
                  <c:v>0.16814333588100416</c:v>
                </c:pt>
                <c:pt idx="3">
                  <c:v>0.26553589276265505</c:v>
                </c:pt>
                <c:pt idx="4">
                  <c:v>0.210747251455112</c:v>
                </c:pt>
                <c:pt idx="5">
                  <c:v>9.8271503321770828E-2</c:v>
                </c:pt>
                <c:pt idx="6">
                  <c:v>5.5303074842730317E-2</c:v>
                </c:pt>
                <c:pt idx="7">
                  <c:v>1.6935151978364395E-2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F5-4130-AE33-E8B8F8E9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090872"/>
        <c:axId val="764082640"/>
      </c:barChart>
      <c:catAx>
        <c:axId val="764090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2640"/>
        <c:crosses val="autoZero"/>
        <c:auto val="1"/>
        <c:lblAlgn val="ctr"/>
        <c:lblOffset val="100"/>
        <c:noMultiLvlLbl val="0"/>
      </c:catAx>
      <c:valAx>
        <c:axId val="76408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90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'CB abbrv and graphs'!$A$29</c:f>
              <c:strCache>
                <c:ptCount val="1"/>
                <c:pt idx="0">
                  <c:v>Coatbridge CB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graphs'!$I$33:$I$40</c:f>
              <c:numCache>
                <c:formatCode>0%</c:formatCode>
                <c:ptCount val="8"/>
                <c:pt idx="0">
                  <c:v>4.7285048342541436E-2</c:v>
                </c:pt>
                <c:pt idx="1">
                  <c:v>0.12804299033149172</c:v>
                </c:pt>
                <c:pt idx="2">
                  <c:v>0.17237137430939226</c:v>
                </c:pt>
                <c:pt idx="3">
                  <c:v>0.25789882596685082</c:v>
                </c:pt>
                <c:pt idx="4">
                  <c:v>0.21946218922651933</c:v>
                </c:pt>
                <c:pt idx="5">
                  <c:v>9.7462016574585641E-2</c:v>
                </c:pt>
                <c:pt idx="6">
                  <c:v>5.4450103591160218E-2</c:v>
                </c:pt>
                <c:pt idx="7">
                  <c:v>2.3027451657458564E-2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E-40AE-B05C-DEABAB2A2EDE}"/>
            </c:ext>
          </c:extLst>
        </c:ser>
        <c:ser>
          <c:idx val="1"/>
          <c:order val="1"/>
          <c:tx>
            <c:strRef>
              <c:f>'CB abbrv and graphs'!$J$17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E-40AE-B05C-DEABAB2A2EDE}"/>
                </c:ext>
              </c:extLst>
            </c:dLbl>
            <c:dLbl>
              <c:idx val="2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E-40AE-B05C-DEABAB2A2EDE}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E-40AE-B05C-DEABAB2A2EDE}"/>
                </c:ext>
              </c:extLst>
            </c:dLbl>
            <c:dLbl>
              <c:idx val="4"/>
              <c:layout>
                <c:manualLayout>
                  <c:x val="2.2222222222222223E-2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E-40AE-B05C-DEABAB2A2EDE}"/>
                </c:ext>
              </c:extLst>
            </c:dLbl>
            <c:dLbl>
              <c:idx val="5"/>
              <c:layout>
                <c:manualLayout>
                  <c:x val="2.4999999999999897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E-40AE-B05C-DEABAB2A2EDE}"/>
                </c:ext>
              </c:extLst>
            </c:dLbl>
            <c:dLbl>
              <c:idx val="6"/>
              <c:layout>
                <c:manualLayout>
                  <c:x val="1.9444444444444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E-40AE-B05C-DEABAB2A2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graphs'!$J$20:$J$27</c:f>
              <c:numCache>
                <c:formatCode>0%</c:formatCode>
                <c:ptCount val="8"/>
                <c:pt idx="0">
                  <c:v>5.3880298665412427E-2</c:v>
                </c:pt>
                <c:pt idx="1">
                  <c:v>0.1311834910929508</c:v>
                </c:pt>
                <c:pt idx="2">
                  <c:v>0.16814333588100416</c:v>
                </c:pt>
                <c:pt idx="3">
                  <c:v>0.26553589276265505</c:v>
                </c:pt>
                <c:pt idx="4">
                  <c:v>0.210747251455112</c:v>
                </c:pt>
                <c:pt idx="5">
                  <c:v>9.8271503321770828E-2</c:v>
                </c:pt>
                <c:pt idx="6">
                  <c:v>5.5303074842730317E-2</c:v>
                </c:pt>
                <c:pt idx="7">
                  <c:v>1.6935151978364395E-2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8E-40AE-B05C-DEABAB2A2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086168"/>
        <c:axId val="764087344"/>
      </c:barChart>
      <c:catAx>
        <c:axId val="764086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7344"/>
        <c:crosses val="autoZero"/>
        <c:auto val="1"/>
        <c:lblAlgn val="ctr"/>
        <c:lblOffset val="100"/>
        <c:noMultiLvlLbl val="0"/>
      </c:catAx>
      <c:valAx>
        <c:axId val="76408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6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'CB abbrv and graphs'!$A$42</c:f>
              <c:strCache>
                <c:ptCount val="1"/>
                <c:pt idx="0">
                  <c:v>Cumbernauld CB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graphs'!$I$46:$I$53</c:f>
              <c:numCache>
                <c:formatCode>0%</c:formatCode>
                <c:ptCount val="8"/>
                <c:pt idx="0">
                  <c:v>4.7872238691785404E-2</c:v>
                </c:pt>
                <c:pt idx="1">
                  <c:v>0.12640336616620446</c:v>
                </c:pt>
                <c:pt idx="2">
                  <c:v>0.17104332026393804</c:v>
                </c:pt>
                <c:pt idx="3">
                  <c:v>0.2439514201013675</c:v>
                </c:pt>
                <c:pt idx="4">
                  <c:v>0.21929807784259348</c:v>
                </c:pt>
                <c:pt idx="5">
                  <c:v>0.11098785502534188</c:v>
                </c:pt>
                <c:pt idx="6">
                  <c:v>6.2465334225877404E-2</c:v>
                </c:pt>
                <c:pt idx="7">
                  <c:v>1.7978387682891842E-2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8-483D-A9DE-0FC9AC3817C4}"/>
            </c:ext>
          </c:extLst>
        </c:ser>
        <c:ser>
          <c:idx val="1"/>
          <c:order val="1"/>
          <c:tx>
            <c:strRef>
              <c:f>'CB abbrv and graphs'!$J$17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98-483D-A9DE-0FC9AC3817C4}"/>
                </c:ext>
              </c:extLst>
            </c:dLbl>
            <c:dLbl>
              <c:idx val="2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8-483D-A9DE-0FC9AC3817C4}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8-483D-A9DE-0FC9AC3817C4}"/>
                </c:ext>
              </c:extLst>
            </c:dLbl>
            <c:dLbl>
              <c:idx val="4"/>
              <c:layout>
                <c:manualLayout>
                  <c:x val="2.2222222222222223E-2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8-483D-A9DE-0FC9AC3817C4}"/>
                </c:ext>
              </c:extLst>
            </c:dLbl>
            <c:dLbl>
              <c:idx val="5"/>
              <c:layout>
                <c:manualLayout>
                  <c:x val="2.4999999999999897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8-483D-A9DE-0FC9AC3817C4}"/>
                </c:ext>
              </c:extLst>
            </c:dLbl>
            <c:dLbl>
              <c:idx val="6"/>
              <c:layout>
                <c:manualLayout>
                  <c:x val="1.9444444444444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98-483D-A9DE-0FC9AC381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graphs'!$J$20:$J$27</c:f>
              <c:numCache>
                <c:formatCode>0%</c:formatCode>
                <c:ptCount val="8"/>
                <c:pt idx="0">
                  <c:v>5.3880298665412427E-2</c:v>
                </c:pt>
                <c:pt idx="1">
                  <c:v>0.1311834910929508</c:v>
                </c:pt>
                <c:pt idx="2">
                  <c:v>0.16814333588100416</c:v>
                </c:pt>
                <c:pt idx="3">
                  <c:v>0.26553589276265505</c:v>
                </c:pt>
                <c:pt idx="4">
                  <c:v>0.210747251455112</c:v>
                </c:pt>
                <c:pt idx="5">
                  <c:v>9.8271503321770828E-2</c:v>
                </c:pt>
                <c:pt idx="6">
                  <c:v>5.5303074842730317E-2</c:v>
                </c:pt>
                <c:pt idx="7">
                  <c:v>1.6935151978364395E-2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98-483D-A9DE-0FC9AC381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083816"/>
        <c:axId val="764085776"/>
      </c:barChart>
      <c:catAx>
        <c:axId val="76408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5776"/>
        <c:crosses val="autoZero"/>
        <c:auto val="1"/>
        <c:lblAlgn val="ctr"/>
        <c:lblOffset val="100"/>
        <c:noMultiLvlLbl val="0"/>
      </c:catAx>
      <c:valAx>
        <c:axId val="76408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1617161732251E-2"/>
          <c:y val="2.91893312377105E-2"/>
          <c:w val="0.87494815227123512"/>
          <c:h val="0.72857667121527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abbrv and graphs'!$A$68</c:f>
              <c:strCache>
                <c:ptCount val="1"/>
                <c:pt idx="0">
                  <c:v>Motherwell CB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graphs'!$I$72:$I$79</c:f>
              <c:numCache>
                <c:formatCode>0%</c:formatCode>
                <c:ptCount val="8"/>
                <c:pt idx="0">
                  <c:v>5.665529010238908E-2</c:v>
                </c:pt>
                <c:pt idx="1">
                  <c:v>0.13727515911816254</c:v>
                </c:pt>
                <c:pt idx="2">
                  <c:v>0.16577806475417398</c:v>
                </c:pt>
                <c:pt idx="3">
                  <c:v>0.27231805184023616</c:v>
                </c:pt>
                <c:pt idx="4">
                  <c:v>0.20619869015773454</c:v>
                </c:pt>
                <c:pt idx="5">
                  <c:v>9.1117055622175078E-2</c:v>
                </c:pt>
                <c:pt idx="6">
                  <c:v>5.3666635919195647E-2</c:v>
                </c:pt>
                <c:pt idx="7">
                  <c:v>1.6991052485933033E-2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3-49AE-B810-49214ED1DC9D}"/>
            </c:ext>
          </c:extLst>
        </c:ser>
        <c:ser>
          <c:idx val="1"/>
          <c:order val="1"/>
          <c:tx>
            <c:strRef>
              <c:f>'CB abbrv and graphs'!$J$17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43-49AE-B810-49214ED1DC9D}"/>
                </c:ext>
              </c:extLst>
            </c:dLbl>
            <c:dLbl>
              <c:idx val="2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3-49AE-B810-49214ED1DC9D}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43-49AE-B810-49214ED1DC9D}"/>
                </c:ext>
              </c:extLst>
            </c:dLbl>
            <c:dLbl>
              <c:idx val="4"/>
              <c:layout>
                <c:manualLayout>
                  <c:x val="2.2222222222222223E-2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3-49AE-B810-49214ED1DC9D}"/>
                </c:ext>
              </c:extLst>
            </c:dLbl>
            <c:dLbl>
              <c:idx val="5"/>
              <c:layout>
                <c:manualLayout>
                  <c:x val="2.4999999999999897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43-49AE-B810-49214ED1DC9D}"/>
                </c:ext>
              </c:extLst>
            </c:dLbl>
            <c:dLbl>
              <c:idx val="6"/>
              <c:layout>
                <c:manualLayout>
                  <c:x val="1.9444444444444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43-49AE-B810-49214ED1D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graphs'!$J$20:$J$27</c:f>
              <c:numCache>
                <c:formatCode>0%</c:formatCode>
                <c:ptCount val="8"/>
                <c:pt idx="0">
                  <c:v>5.3880298665412427E-2</c:v>
                </c:pt>
                <c:pt idx="1">
                  <c:v>0.1311834910929508</c:v>
                </c:pt>
                <c:pt idx="2">
                  <c:v>0.16814333588100416</c:v>
                </c:pt>
                <c:pt idx="3">
                  <c:v>0.26553589276265505</c:v>
                </c:pt>
                <c:pt idx="4">
                  <c:v>0.210747251455112</c:v>
                </c:pt>
                <c:pt idx="5">
                  <c:v>9.8271503321770828E-2</c:v>
                </c:pt>
                <c:pt idx="6">
                  <c:v>5.5303074842730317E-2</c:v>
                </c:pt>
                <c:pt idx="7">
                  <c:v>1.6935151978364395E-2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43-49AE-B810-49214ED1D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084600"/>
        <c:axId val="764087736"/>
      </c:barChart>
      <c:catAx>
        <c:axId val="76408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7736"/>
        <c:crosses val="autoZero"/>
        <c:auto val="1"/>
        <c:lblAlgn val="ctr"/>
        <c:lblOffset val="100"/>
        <c:noMultiLvlLbl val="0"/>
      </c:catAx>
      <c:valAx>
        <c:axId val="764087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4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1617161732251E-2"/>
          <c:y val="2.91893312377105E-2"/>
          <c:w val="0.87494815227123512"/>
          <c:h val="0.72857667121527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abbrv and graphs'!$A$81</c:f>
              <c:strCache>
                <c:ptCount val="1"/>
                <c:pt idx="0">
                  <c:v>Northern Corridor CB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graphs'!$I$85:$I$92</c:f>
              <c:numCache>
                <c:formatCode>0%</c:formatCode>
                <c:ptCount val="8"/>
                <c:pt idx="0">
                  <c:v>5.8757308348767114E-2</c:v>
                </c:pt>
                <c:pt idx="1">
                  <c:v>0.14191814649380832</c:v>
                </c:pt>
                <c:pt idx="2">
                  <c:v>0.15524566946290447</c:v>
                </c:pt>
                <c:pt idx="3">
                  <c:v>0.28216581326941931</c:v>
                </c:pt>
                <c:pt idx="4">
                  <c:v>0.20583215310309766</c:v>
                </c:pt>
                <c:pt idx="5">
                  <c:v>9.4636307513527251E-2</c:v>
                </c:pt>
                <c:pt idx="6">
                  <c:v>4.938809601626902E-2</c:v>
                </c:pt>
                <c:pt idx="7">
                  <c:v>1.2056505792206849E-2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7-4FC2-8A8F-DCF279687903}"/>
            </c:ext>
          </c:extLst>
        </c:ser>
        <c:ser>
          <c:idx val="1"/>
          <c:order val="1"/>
          <c:tx>
            <c:strRef>
              <c:f>'CB abbrv and graphs'!$J$17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7-4FC2-8A8F-DCF279687903}"/>
                </c:ext>
              </c:extLst>
            </c:dLbl>
            <c:dLbl>
              <c:idx val="2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7-4FC2-8A8F-DCF279687903}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7-4FC2-8A8F-DCF279687903}"/>
                </c:ext>
              </c:extLst>
            </c:dLbl>
            <c:dLbl>
              <c:idx val="4"/>
              <c:layout>
                <c:manualLayout>
                  <c:x val="2.2222222222222223E-2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7-4FC2-8A8F-DCF279687903}"/>
                </c:ext>
              </c:extLst>
            </c:dLbl>
            <c:dLbl>
              <c:idx val="5"/>
              <c:layout>
                <c:manualLayout>
                  <c:x val="2.4999999999999897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7-4FC2-8A8F-DCF279687903}"/>
                </c:ext>
              </c:extLst>
            </c:dLbl>
            <c:dLbl>
              <c:idx val="6"/>
              <c:layout>
                <c:manualLayout>
                  <c:x val="1.9444444444444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7-4FC2-8A8F-DCF279687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graphs'!$J$20:$J$27</c:f>
              <c:numCache>
                <c:formatCode>0%</c:formatCode>
                <c:ptCount val="8"/>
                <c:pt idx="0">
                  <c:v>5.3880298665412427E-2</c:v>
                </c:pt>
                <c:pt idx="1">
                  <c:v>0.1311834910929508</c:v>
                </c:pt>
                <c:pt idx="2">
                  <c:v>0.16814333588100416</c:v>
                </c:pt>
                <c:pt idx="3">
                  <c:v>0.26553589276265505</c:v>
                </c:pt>
                <c:pt idx="4">
                  <c:v>0.210747251455112</c:v>
                </c:pt>
                <c:pt idx="5">
                  <c:v>9.8271503321770828E-2</c:v>
                </c:pt>
                <c:pt idx="6">
                  <c:v>5.5303074842730317E-2</c:v>
                </c:pt>
                <c:pt idx="7">
                  <c:v>1.6935151978364395E-2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E7-4FC2-8A8F-DCF279687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092832"/>
        <c:axId val="764093224"/>
      </c:barChart>
      <c:catAx>
        <c:axId val="76409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93224"/>
        <c:crosses val="autoZero"/>
        <c:auto val="1"/>
        <c:lblAlgn val="ctr"/>
        <c:lblOffset val="100"/>
        <c:noMultiLvlLbl val="0"/>
      </c:catAx>
      <c:valAx>
        <c:axId val="76409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9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1617161732251E-2"/>
          <c:y val="2.91893312377105E-2"/>
          <c:w val="0.87494815227123512"/>
          <c:h val="0.72857667121527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abbrv and graphs'!$A$94</c:f>
              <c:strCache>
                <c:ptCount val="1"/>
                <c:pt idx="0">
                  <c:v>Shotts CB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graphs'!$I$98:$I$105</c:f>
              <c:numCache>
                <c:formatCode>0%</c:formatCode>
                <c:ptCount val="8"/>
                <c:pt idx="0">
                  <c:v>5.0933026584867078E-2</c:v>
                </c:pt>
                <c:pt idx="1">
                  <c:v>0.12832310838445807</c:v>
                </c:pt>
                <c:pt idx="2">
                  <c:v>0.15714468302658488</c:v>
                </c:pt>
                <c:pt idx="3">
                  <c:v>0.26834100204498978</c:v>
                </c:pt>
                <c:pt idx="4">
                  <c:v>0.21587423312883436</c:v>
                </c:pt>
                <c:pt idx="5">
                  <c:v>0.10167433537832311</c:v>
                </c:pt>
                <c:pt idx="6">
                  <c:v>5.7898773006134968E-2</c:v>
                </c:pt>
                <c:pt idx="7">
                  <c:v>1.981083844580777E-2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E-492C-A43F-9C427C664609}"/>
            </c:ext>
          </c:extLst>
        </c:ser>
        <c:ser>
          <c:idx val="1"/>
          <c:order val="1"/>
          <c:tx>
            <c:strRef>
              <c:f>'CB abbrv and graphs'!$J$17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E-492C-A43F-9C427C664609}"/>
                </c:ext>
              </c:extLst>
            </c:dLbl>
            <c:dLbl>
              <c:idx val="2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E-492C-A43F-9C427C664609}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E-492C-A43F-9C427C664609}"/>
                </c:ext>
              </c:extLst>
            </c:dLbl>
            <c:dLbl>
              <c:idx val="4"/>
              <c:layout>
                <c:manualLayout>
                  <c:x val="2.2222222222222223E-2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E-492C-A43F-9C427C664609}"/>
                </c:ext>
              </c:extLst>
            </c:dLbl>
            <c:dLbl>
              <c:idx val="5"/>
              <c:layout>
                <c:manualLayout>
                  <c:x val="2.4999999999999897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E-492C-A43F-9C427C664609}"/>
                </c:ext>
              </c:extLst>
            </c:dLbl>
            <c:dLbl>
              <c:idx val="6"/>
              <c:layout>
                <c:manualLayout>
                  <c:x val="1.9444444444444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E-492C-A43F-9C427C664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graphs'!$J$20:$J$27</c:f>
              <c:numCache>
                <c:formatCode>0%</c:formatCode>
                <c:ptCount val="8"/>
                <c:pt idx="0">
                  <c:v>5.3880298665412427E-2</c:v>
                </c:pt>
                <c:pt idx="1">
                  <c:v>0.1311834910929508</c:v>
                </c:pt>
                <c:pt idx="2">
                  <c:v>0.16814333588100416</c:v>
                </c:pt>
                <c:pt idx="3">
                  <c:v>0.26553589276265505</c:v>
                </c:pt>
                <c:pt idx="4">
                  <c:v>0.210747251455112</c:v>
                </c:pt>
                <c:pt idx="5">
                  <c:v>9.8271503321770828E-2</c:v>
                </c:pt>
                <c:pt idx="6">
                  <c:v>5.5303074842730317E-2</c:v>
                </c:pt>
                <c:pt idx="7">
                  <c:v>1.6935151978364395E-2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2E-492C-A43F-9C427C664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088128"/>
        <c:axId val="764088520"/>
      </c:barChart>
      <c:catAx>
        <c:axId val="7640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8520"/>
        <c:crosses val="autoZero"/>
        <c:auto val="1"/>
        <c:lblAlgn val="ctr"/>
        <c:lblOffset val="100"/>
        <c:noMultiLvlLbl val="0"/>
      </c:catAx>
      <c:valAx>
        <c:axId val="764088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1617161732251E-2"/>
          <c:y val="2.91893312377105E-2"/>
          <c:w val="0.87494815227123512"/>
          <c:h val="0.72857667121527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abbrv and graphs'!$A$107</c:f>
              <c:strCache>
                <c:ptCount val="1"/>
                <c:pt idx="0">
                  <c:v>Wishaw CB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graphs'!$I$111:$I$118</c:f>
              <c:numCache>
                <c:formatCode>0%</c:formatCode>
                <c:ptCount val="8"/>
                <c:pt idx="0">
                  <c:v>4.236056778808539E-2</c:v>
                </c:pt>
                <c:pt idx="1">
                  <c:v>0.12465072091203755</c:v>
                </c:pt>
                <c:pt idx="2">
                  <c:v>0.1653626914049402</c:v>
                </c:pt>
                <c:pt idx="3">
                  <c:v>0.24835140270481726</c:v>
                </c:pt>
                <c:pt idx="4">
                  <c:v>0.22342684698781715</c:v>
                </c:pt>
                <c:pt idx="5">
                  <c:v>0.10855594053872807</c:v>
                </c:pt>
                <c:pt idx="6">
                  <c:v>6.3876159606572031E-2</c:v>
                </c:pt>
                <c:pt idx="7">
                  <c:v>2.3415670057002347E-2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5-4D3C-A47C-25226E6AA63B}"/>
            </c:ext>
          </c:extLst>
        </c:ser>
        <c:ser>
          <c:idx val="1"/>
          <c:order val="1"/>
          <c:tx>
            <c:strRef>
              <c:f>'CB abbrv and graphs'!$J$17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5-4D3C-A47C-25226E6AA63B}"/>
                </c:ext>
              </c:extLst>
            </c:dLbl>
            <c:dLbl>
              <c:idx val="2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5-4D3C-A47C-25226E6AA63B}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5-4D3C-A47C-25226E6AA63B}"/>
                </c:ext>
              </c:extLst>
            </c:dLbl>
            <c:dLbl>
              <c:idx val="4"/>
              <c:layout>
                <c:manualLayout>
                  <c:x val="2.2222222222222223E-2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5-4D3C-A47C-25226E6AA63B}"/>
                </c:ext>
              </c:extLst>
            </c:dLbl>
            <c:dLbl>
              <c:idx val="5"/>
              <c:layout>
                <c:manualLayout>
                  <c:x val="2.4999999999999897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5-4D3C-A47C-25226E6AA63B}"/>
                </c:ext>
              </c:extLst>
            </c:dLbl>
            <c:dLbl>
              <c:idx val="6"/>
              <c:layout>
                <c:manualLayout>
                  <c:x val="1.9444444444444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5-4D3C-A47C-25226E6AA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graphs'!$J$20:$J$27</c:f>
              <c:numCache>
                <c:formatCode>0%</c:formatCode>
                <c:ptCount val="8"/>
                <c:pt idx="0">
                  <c:v>5.3880298665412427E-2</c:v>
                </c:pt>
                <c:pt idx="1">
                  <c:v>0.1311834910929508</c:v>
                </c:pt>
                <c:pt idx="2">
                  <c:v>0.16814333588100416</c:v>
                </c:pt>
                <c:pt idx="3">
                  <c:v>0.26553589276265505</c:v>
                </c:pt>
                <c:pt idx="4">
                  <c:v>0.210747251455112</c:v>
                </c:pt>
                <c:pt idx="5">
                  <c:v>9.8271503321770828E-2</c:v>
                </c:pt>
                <c:pt idx="6">
                  <c:v>5.5303074842730317E-2</c:v>
                </c:pt>
                <c:pt idx="7">
                  <c:v>1.6935151978364395E-2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05-4D3C-A47C-25226E6AA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083032"/>
        <c:axId val="764081464"/>
      </c:barChart>
      <c:catAx>
        <c:axId val="764083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1464"/>
        <c:crosses val="autoZero"/>
        <c:auto val="1"/>
        <c:lblAlgn val="ctr"/>
        <c:lblOffset val="100"/>
        <c:noMultiLvlLbl val="0"/>
      </c:catAx>
      <c:valAx>
        <c:axId val="76408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3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7402808515257E-2"/>
          <c:y val="4.8859581689233475E-2"/>
          <c:w val="0.90012843567223821"/>
          <c:h val="0.88678636856142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5yr graphs'!$Q$5</c:f>
              <c:strCache>
                <c:ptCount val="1"/>
                <c:pt idx="0">
                  <c:v>Airdrie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graphs'!$Q$8:$Q$26</c:f>
              <c:numCache>
                <c:formatCode>0.0%</c:formatCode>
                <c:ptCount val="19"/>
                <c:pt idx="0">
                  <c:v>5.1031815036286531E-2</c:v>
                </c:pt>
                <c:pt idx="1">
                  <c:v>5.9690899089731533E-2</c:v>
                </c:pt>
                <c:pt idx="2">
                  <c:v>7.4294231417570133E-2</c:v>
                </c:pt>
                <c:pt idx="3">
                  <c:v>4.6808737157762126E-2</c:v>
                </c:pt>
                <c:pt idx="4">
                  <c:v>6.0152243731923273E-2</c:v>
                </c:pt>
                <c:pt idx="5">
                  <c:v>6.034742800361978E-2</c:v>
                </c:pt>
                <c:pt idx="6">
                  <c:v>6.3292936103767058E-2</c:v>
                </c:pt>
                <c:pt idx="7">
                  <c:v>6.597228383341909E-2</c:v>
                </c:pt>
                <c:pt idx="8">
                  <c:v>6.5794843586422277E-2</c:v>
                </c:pt>
                <c:pt idx="9">
                  <c:v>6.581258761112195E-2</c:v>
                </c:pt>
                <c:pt idx="10">
                  <c:v>7.6334794258033606E-2</c:v>
                </c:pt>
                <c:pt idx="11">
                  <c:v>7.6476746455631073E-2</c:v>
                </c:pt>
                <c:pt idx="12">
                  <c:v>6.2441222918182299E-2</c:v>
                </c:pt>
                <c:pt idx="13">
                  <c:v>5.353372251894175E-2</c:v>
                </c:pt>
                <c:pt idx="14">
                  <c:v>4.6560320811966573E-2</c:v>
                </c:pt>
                <c:pt idx="15">
                  <c:v>3.3057118015508279E-2</c:v>
                </c:pt>
                <c:pt idx="16">
                  <c:v>2.2605887467395353E-2</c:v>
                </c:pt>
                <c:pt idx="17">
                  <c:v>1.1302943733697677E-2</c:v>
                </c:pt>
                <c:pt idx="18">
                  <c:v>4.489238249019643E-3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C-424E-A6E6-F9E5830F178C}"/>
            </c:ext>
          </c:extLst>
        </c:ser>
        <c:ser>
          <c:idx val="1"/>
          <c:order val="1"/>
          <c:tx>
            <c:strRef>
              <c:f>'CB 5yr graphs'!$R$5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graphs'!$R$8:$R$26</c:f>
              <c:numCache>
                <c:formatCode>0.0%</c:formatCode>
                <c:ptCount val="19"/>
                <c:pt idx="0">
                  <c:v>5.3880298665412427E-2</c:v>
                </c:pt>
                <c:pt idx="1">
                  <c:v>5.9609618437297902E-2</c:v>
                </c:pt>
                <c:pt idx="2">
                  <c:v>6.0097595390675523E-2</c:v>
                </c:pt>
                <c:pt idx="3">
                  <c:v>5.7457816450114642E-2</c:v>
                </c:pt>
                <c:pt idx="4">
                  <c:v>6.0473866776412491E-2</c:v>
                </c:pt>
                <c:pt idx="5">
                  <c:v>6.1687929919454404E-2</c:v>
                </c:pt>
                <c:pt idx="6">
                  <c:v>6.3410547357281438E-2</c:v>
                </c:pt>
                <c:pt idx="7">
                  <c:v>6.6614733376447757E-2</c:v>
                </c:pt>
                <c:pt idx="8">
                  <c:v>6.2040684343582807E-2</c:v>
                </c:pt>
                <c:pt idx="9">
                  <c:v>7.3469927685343051E-2</c:v>
                </c:pt>
                <c:pt idx="10">
                  <c:v>7.8567229113998466E-2</c:v>
                </c:pt>
                <c:pt idx="11">
                  <c:v>7.1371038861779063E-2</c:v>
                </c:pt>
                <c:pt idx="12">
                  <c:v>6.0808983479334472E-2</c:v>
                </c:pt>
                <c:pt idx="13">
                  <c:v>5.2836733494032569E-2</c:v>
                </c:pt>
                <c:pt idx="14">
                  <c:v>4.5434769827738253E-2</c:v>
                </c:pt>
                <c:pt idx="15">
                  <c:v>3.2653301193485799E-2</c:v>
                </c:pt>
                <c:pt idx="16">
                  <c:v>2.2649773649244517E-2</c:v>
                </c:pt>
                <c:pt idx="17">
                  <c:v>1.1861367511317538E-2</c:v>
                </c:pt>
                <c:pt idx="18">
                  <c:v>5.0737844670468574E-3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C-424E-A6E6-F9E5830F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350827856"/>
        <c:axId val="145739584"/>
      </c:barChart>
      <c:catAx>
        <c:axId val="3508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39584"/>
        <c:crosses val="autoZero"/>
        <c:auto val="1"/>
        <c:lblAlgn val="ctr"/>
        <c:lblOffset val="100"/>
        <c:noMultiLvlLbl val="0"/>
      </c:catAx>
      <c:valAx>
        <c:axId val="145739584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82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48238137346045"/>
          <c:y val="0.16550002902895691"/>
          <c:w val="0.236802526733709"/>
          <c:h val="6.6578191490353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'CB abbrv and graphs'!$A$3</c:f>
              <c:strCache>
                <c:ptCount val="1"/>
                <c:pt idx="0">
                  <c:v>Airdrie CB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graphs'!$I$7:$I$14</c:f>
              <c:numCache>
                <c:formatCode>0%</c:formatCode>
                <c:ptCount val="8"/>
                <c:pt idx="0">
                  <c:v>5.1031815036286531E-2</c:v>
                </c:pt>
                <c:pt idx="1">
                  <c:v>0.13398513050730165</c:v>
                </c:pt>
                <c:pt idx="2">
                  <c:v>0.16730840889330517</c:v>
                </c:pt>
                <c:pt idx="3">
                  <c:v>0.2608726511347304</c:v>
                </c:pt>
                <c:pt idx="4">
                  <c:v>0.21525276363184698</c:v>
                </c:pt>
                <c:pt idx="5">
                  <c:v>0.10009404333090832</c:v>
                </c:pt>
                <c:pt idx="6">
                  <c:v>5.5663005482903635E-2</c:v>
                </c:pt>
                <c:pt idx="7">
                  <c:v>1.579218198271732E-2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A-4ED3-9C0E-A3B87916BD6F}"/>
            </c:ext>
          </c:extLst>
        </c:ser>
        <c:ser>
          <c:idx val="1"/>
          <c:order val="1"/>
          <c:tx>
            <c:strRef>
              <c:f>'CB abbrv and graphs'!$J$4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5A-4ED3-9C0E-A3B87916BD6F}"/>
                </c:ext>
              </c:extLst>
            </c:dLbl>
            <c:dLbl>
              <c:idx val="2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A-4ED3-9C0E-A3B87916BD6F}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A-4ED3-9C0E-A3B87916BD6F}"/>
                </c:ext>
              </c:extLst>
            </c:dLbl>
            <c:dLbl>
              <c:idx val="4"/>
              <c:layout>
                <c:manualLayout>
                  <c:x val="2.2222222222222223E-2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A-4ED3-9C0E-A3B87916BD6F}"/>
                </c:ext>
              </c:extLst>
            </c:dLbl>
            <c:dLbl>
              <c:idx val="5"/>
              <c:layout>
                <c:manualLayout>
                  <c:x val="2.4999999999999897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A-4ED3-9C0E-A3B87916BD6F}"/>
                </c:ext>
              </c:extLst>
            </c:dLbl>
            <c:dLbl>
              <c:idx val="6"/>
              <c:layout>
                <c:manualLayout>
                  <c:x val="1.9444444444444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5A-4ED3-9C0E-A3B87916B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graphs'!$J$7:$J$14</c:f>
              <c:numCache>
                <c:formatCode>0%</c:formatCode>
                <c:ptCount val="8"/>
                <c:pt idx="0">
                  <c:v>5.3880298665412427E-2</c:v>
                </c:pt>
                <c:pt idx="1">
                  <c:v>0.1311834910929508</c:v>
                </c:pt>
                <c:pt idx="2">
                  <c:v>0.16814333588100416</c:v>
                </c:pt>
                <c:pt idx="3">
                  <c:v>0.26553589276265505</c:v>
                </c:pt>
                <c:pt idx="4">
                  <c:v>0.210747251455112</c:v>
                </c:pt>
                <c:pt idx="5">
                  <c:v>9.8271503321770828E-2</c:v>
                </c:pt>
                <c:pt idx="6">
                  <c:v>5.5303074842730317E-2</c:v>
                </c:pt>
                <c:pt idx="7">
                  <c:v>1.6935151978364395E-2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5A-4ED3-9C0E-A3B87916B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058728"/>
        <c:axId val="764076760"/>
      </c:barChart>
      <c:catAx>
        <c:axId val="764058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76760"/>
        <c:crosses val="autoZero"/>
        <c:auto val="1"/>
        <c:lblAlgn val="ctr"/>
        <c:lblOffset val="100"/>
        <c:noMultiLvlLbl val="0"/>
      </c:catAx>
      <c:valAx>
        <c:axId val="76407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58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7402808515257E-2"/>
          <c:y val="4.8859581689233475E-2"/>
          <c:w val="0.90012843567223821"/>
          <c:h val="0.88678636856142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5yr graphs'!$Q$55</c:f>
              <c:strCache>
                <c:ptCount val="1"/>
                <c:pt idx="0">
                  <c:v>Northern Corridor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'CB 5yr graphs'!$X$8:$X$26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10 - 15</c:v>
                </c:pt>
                <c:pt idx="3">
                  <c:v>16 - 19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90+</c:v>
                </c:pt>
              </c:strCache>
            </c:strRef>
          </c:cat>
          <c:val>
            <c:numRef>
              <c:f>'CB 5yr graphs'!$Q$58:$Q$76</c:f>
              <c:numCache>
                <c:formatCode>0.0%</c:formatCode>
                <c:ptCount val="19"/>
                <c:pt idx="0">
                  <c:v>5.8757308348767114E-2</c:v>
                </c:pt>
                <c:pt idx="1">
                  <c:v>6.5657115880451755E-2</c:v>
                </c:pt>
                <c:pt idx="2">
                  <c:v>7.6261030613356581E-2</c:v>
                </c:pt>
                <c:pt idx="3">
                  <c:v>4.597450702690925E-2</c:v>
                </c:pt>
                <c:pt idx="4">
                  <c:v>5.214801902894288E-2</c:v>
                </c:pt>
                <c:pt idx="5">
                  <c:v>5.7123143407052331E-2</c:v>
                </c:pt>
                <c:pt idx="6">
                  <c:v>6.5439227221556456E-2</c:v>
                </c:pt>
                <c:pt idx="7">
                  <c:v>6.965174129353234E-2</c:v>
                </c:pt>
                <c:pt idx="8">
                  <c:v>7.3718996259578021E-2</c:v>
                </c:pt>
                <c:pt idx="9">
                  <c:v>7.3355848494752518E-2</c:v>
                </c:pt>
                <c:pt idx="10">
                  <c:v>7.7132585248937791E-2</c:v>
                </c:pt>
                <c:pt idx="11">
                  <c:v>7.2302719976758537E-2</c:v>
                </c:pt>
                <c:pt idx="12">
                  <c:v>5.6396847877401311E-2</c:v>
                </c:pt>
                <c:pt idx="13">
                  <c:v>4.8443911827722702E-2</c:v>
                </c:pt>
                <c:pt idx="14">
                  <c:v>4.6192395685804556E-2</c:v>
                </c:pt>
                <c:pt idx="15">
                  <c:v>3.050441224534263E-2</c:v>
                </c:pt>
                <c:pt idx="16">
                  <c:v>1.888368377092639E-2</c:v>
                </c:pt>
                <c:pt idx="17">
                  <c:v>8.7881759087772814E-3</c:v>
                </c:pt>
                <c:pt idx="18">
                  <c:v>3.2683298834295673E-3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4-4116-BEE3-FA3625CB0C53}"/>
            </c:ext>
          </c:extLst>
        </c:ser>
        <c:ser>
          <c:idx val="1"/>
          <c:order val="1"/>
          <c:tx>
            <c:strRef>
              <c:f>'CB 5yr graphs'!$R$5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'CB 5yr graphs'!$X$8:$X$26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10 - 15</c:v>
                </c:pt>
                <c:pt idx="3">
                  <c:v>16 - 19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90+</c:v>
                </c:pt>
              </c:strCache>
            </c:strRef>
          </c:cat>
          <c:val>
            <c:numRef>
              <c:f>'CB 5yr graphs'!$R$8:$R$26</c:f>
              <c:numCache>
                <c:formatCode>0.0%</c:formatCode>
                <c:ptCount val="19"/>
                <c:pt idx="0">
                  <c:v>5.3880298665412427E-2</c:v>
                </c:pt>
                <c:pt idx="1">
                  <c:v>5.9609618437297902E-2</c:v>
                </c:pt>
                <c:pt idx="2">
                  <c:v>6.0097595390675523E-2</c:v>
                </c:pt>
                <c:pt idx="3">
                  <c:v>5.7457816450114642E-2</c:v>
                </c:pt>
                <c:pt idx="4">
                  <c:v>6.0473866776412491E-2</c:v>
                </c:pt>
                <c:pt idx="5">
                  <c:v>6.1687929919454404E-2</c:v>
                </c:pt>
                <c:pt idx="6">
                  <c:v>6.3410547357281438E-2</c:v>
                </c:pt>
                <c:pt idx="7">
                  <c:v>6.6614733376447757E-2</c:v>
                </c:pt>
                <c:pt idx="8">
                  <c:v>6.2040684343582807E-2</c:v>
                </c:pt>
                <c:pt idx="9">
                  <c:v>7.3469927685343051E-2</c:v>
                </c:pt>
                <c:pt idx="10">
                  <c:v>7.8567229113998466E-2</c:v>
                </c:pt>
                <c:pt idx="11">
                  <c:v>7.1371038861779063E-2</c:v>
                </c:pt>
                <c:pt idx="12">
                  <c:v>6.0808983479334472E-2</c:v>
                </c:pt>
                <c:pt idx="13">
                  <c:v>5.2836733494032569E-2</c:v>
                </c:pt>
                <c:pt idx="14">
                  <c:v>4.5434769827738253E-2</c:v>
                </c:pt>
                <c:pt idx="15">
                  <c:v>3.2653301193485799E-2</c:v>
                </c:pt>
                <c:pt idx="16">
                  <c:v>2.2649773649244517E-2</c:v>
                </c:pt>
                <c:pt idx="17">
                  <c:v>1.1861367511317538E-2</c:v>
                </c:pt>
                <c:pt idx="18">
                  <c:v>5.0737844670468574E-3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4-4116-BEE3-FA3625CB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350827856"/>
        <c:axId val="145739584"/>
      </c:barChart>
      <c:catAx>
        <c:axId val="3508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39584"/>
        <c:crosses val="autoZero"/>
        <c:auto val="1"/>
        <c:lblAlgn val="ctr"/>
        <c:lblOffset val="100"/>
        <c:noMultiLvlLbl val="0"/>
      </c:catAx>
      <c:valAx>
        <c:axId val="145739584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82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48238137346045"/>
          <c:y val="0.16550002902895691"/>
          <c:w val="0.20305764408319923"/>
          <c:h val="0.123815146400374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7402808515257E-2"/>
          <c:y val="4.8859581689233475E-2"/>
          <c:w val="0.90012843567223821"/>
          <c:h val="0.88678636856142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5yr graphs'!$U$5</c:f>
              <c:strCache>
                <c:ptCount val="1"/>
                <c:pt idx="0">
                  <c:v>Bellshill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graphs'!$U$8:$U$26</c:f>
              <c:numCache>
                <c:formatCode>0.0%</c:formatCode>
                <c:ptCount val="19"/>
                <c:pt idx="0">
                  <c:v>4.8191023998839934E-2</c:v>
                </c:pt>
                <c:pt idx="1">
                  <c:v>5.213041061459265E-2</c:v>
                </c:pt>
                <c:pt idx="2">
                  <c:v>6.9241365976267011E-2</c:v>
                </c:pt>
                <c:pt idx="3">
                  <c:v>4.5218358024989726E-2</c:v>
                </c:pt>
                <c:pt idx="4">
                  <c:v>6.2160137274331152E-2</c:v>
                </c:pt>
                <c:pt idx="5">
                  <c:v>6.3126857916233653E-2</c:v>
                </c:pt>
                <c:pt idx="6">
                  <c:v>6.4842787055610598E-2</c:v>
                </c:pt>
                <c:pt idx="7">
                  <c:v>6.4407762766754473E-2</c:v>
                </c:pt>
                <c:pt idx="8">
                  <c:v>6.0589216231239577E-2</c:v>
                </c:pt>
                <c:pt idx="9">
                  <c:v>6.1749281001522584E-2</c:v>
                </c:pt>
                <c:pt idx="10">
                  <c:v>7.421997728206492E-2</c:v>
                </c:pt>
                <c:pt idx="11">
                  <c:v>7.9657780892766511E-2</c:v>
                </c:pt>
                <c:pt idx="12">
                  <c:v>7.1464823452642767E-2</c:v>
                </c:pt>
                <c:pt idx="13">
                  <c:v>5.8172414626483315E-2</c:v>
                </c:pt>
                <c:pt idx="14">
                  <c:v>5.1574546245498704E-2</c:v>
                </c:pt>
                <c:pt idx="15">
                  <c:v>3.424607873939628E-2</c:v>
                </c:pt>
                <c:pt idx="16">
                  <c:v>2.175121444280639E-2</c:v>
                </c:pt>
                <c:pt idx="17">
                  <c:v>1.1818159847258139E-2</c:v>
                </c:pt>
                <c:pt idx="18">
                  <c:v>5.4378036107015975E-3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2-4024-8DD2-3FC85D9F3875}"/>
            </c:ext>
          </c:extLst>
        </c:ser>
        <c:ser>
          <c:idx val="1"/>
          <c:order val="1"/>
          <c:tx>
            <c:strRef>
              <c:f>'CB 5yr graphs'!$R$5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graphs'!$R$8:$R$26</c:f>
              <c:numCache>
                <c:formatCode>0.0%</c:formatCode>
                <c:ptCount val="19"/>
                <c:pt idx="0">
                  <c:v>5.3880298665412427E-2</c:v>
                </c:pt>
                <c:pt idx="1">
                  <c:v>5.9609618437297902E-2</c:v>
                </c:pt>
                <c:pt idx="2">
                  <c:v>6.0097595390675523E-2</c:v>
                </c:pt>
                <c:pt idx="3">
                  <c:v>5.7457816450114642E-2</c:v>
                </c:pt>
                <c:pt idx="4">
                  <c:v>6.0473866776412491E-2</c:v>
                </c:pt>
                <c:pt idx="5">
                  <c:v>6.1687929919454404E-2</c:v>
                </c:pt>
                <c:pt idx="6">
                  <c:v>6.3410547357281438E-2</c:v>
                </c:pt>
                <c:pt idx="7">
                  <c:v>6.6614733376447757E-2</c:v>
                </c:pt>
                <c:pt idx="8">
                  <c:v>6.2040684343582807E-2</c:v>
                </c:pt>
                <c:pt idx="9">
                  <c:v>7.3469927685343051E-2</c:v>
                </c:pt>
                <c:pt idx="10">
                  <c:v>7.8567229113998466E-2</c:v>
                </c:pt>
                <c:pt idx="11">
                  <c:v>7.1371038861779063E-2</c:v>
                </c:pt>
                <c:pt idx="12">
                  <c:v>6.0808983479334472E-2</c:v>
                </c:pt>
                <c:pt idx="13">
                  <c:v>5.2836733494032569E-2</c:v>
                </c:pt>
                <c:pt idx="14">
                  <c:v>4.5434769827738253E-2</c:v>
                </c:pt>
                <c:pt idx="15">
                  <c:v>3.2653301193485799E-2</c:v>
                </c:pt>
                <c:pt idx="16">
                  <c:v>2.2649773649244517E-2</c:v>
                </c:pt>
                <c:pt idx="17">
                  <c:v>1.1861367511317538E-2</c:v>
                </c:pt>
                <c:pt idx="18">
                  <c:v>5.0737844670468574E-3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2-4024-8DD2-3FC85D9F3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350827856"/>
        <c:axId val="145739584"/>
      </c:barChart>
      <c:catAx>
        <c:axId val="3508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39584"/>
        <c:crosses val="autoZero"/>
        <c:auto val="1"/>
        <c:lblAlgn val="ctr"/>
        <c:lblOffset val="100"/>
        <c:noMultiLvlLbl val="0"/>
      </c:catAx>
      <c:valAx>
        <c:axId val="145739584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82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48238137346045"/>
          <c:y val="0.16550002902895691"/>
          <c:w val="0.20046928612670994"/>
          <c:h val="6.6578191490353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7402808515257E-2"/>
          <c:y val="4.8859581689233475E-2"/>
          <c:w val="0.90012843567223821"/>
          <c:h val="0.88678636856142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5yr graphs'!$Q$29</c:f>
              <c:strCache>
                <c:ptCount val="1"/>
                <c:pt idx="0">
                  <c:v>Cumbernauld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graphs'!$Q$32:$Q$50</c:f>
              <c:numCache>
                <c:formatCode>0.0%</c:formatCode>
                <c:ptCount val="19"/>
                <c:pt idx="0">
                  <c:v>4.7872238691785404E-2</c:v>
                </c:pt>
                <c:pt idx="1">
                  <c:v>5.3399636607057474E-2</c:v>
                </c:pt>
                <c:pt idx="2">
                  <c:v>7.3003729559146982E-2</c:v>
                </c:pt>
                <c:pt idx="3">
                  <c:v>4.7967868413502916E-2</c:v>
                </c:pt>
                <c:pt idx="4">
                  <c:v>6.1948933728602849E-2</c:v>
                </c:pt>
                <c:pt idx="5">
                  <c:v>6.1126518121832264E-2</c:v>
                </c:pt>
                <c:pt idx="6">
                  <c:v>5.8047241082528449E-2</c:v>
                </c:pt>
                <c:pt idx="7">
                  <c:v>6.1528162953045806E-2</c:v>
                </c:pt>
                <c:pt idx="8">
                  <c:v>5.9022664244047049E-2</c:v>
                </c:pt>
                <c:pt idx="9">
                  <c:v>6.5353351821746203E-2</c:v>
                </c:pt>
                <c:pt idx="10">
                  <c:v>7.879889069522808E-2</c:v>
                </c:pt>
                <c:pt idx="11">
                  <c:v>7.6216888208855318E-2</c:v>
                </c:pt>
                <c:pt idx="12">
                  <c:v>6.4282298938510091E-2</c:v>
                </c:pt>
                <c:pt idx="13">
                  <c:v>5.7301329253131875E-2</c:v>
                </c:pt>
                <c:pt idx="14">
                  <c:v>5.3686525772210003E-2</c:v>
                </c:pt>
                <c:pt idx="15">
                  <c:v>3.739122119154633E-2</c:v>
                </c:pt>
                <c:pt idx="16">
                  <c:v>2.5074113034331071E-2</c:v>
                </c:pt>
                <c:pt idx="17">
                  <c:v>1.2776130821459309E-2</c:v>
                </c:pt>
                <c:pt idx="18">
                  <c:v>5.2022568614325335E-3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0-4F9C-BAB4-B03613738702}"/>
            </c:ext>
          </c:extLst>
        </c:ser>
        <c:ser>
          <c:idx val="1"/>
          <c:order val="1"/>
          <c:tx>
            <c:strRef>
              <c:f>'CB 5yr graphs'!$R$5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graphs'!$R$8:$R$26</c:f>
              <c:numCache>
                <c:formatCode>0.0%</c:formatCode>
                <c:ptCount val="19"/>
                <c:pt idx="0">
                  <c:v>5.3880298665412427E-2</c:v>
                </c:pt>
                <c:pt idx="1">
                  <c:v>5.9609618437297902E-2</c:v>
                </c:pt>
                <c:pt idx="2">
                  <c:v>6.0097595390675523E-2</c:v>
                </c:pt>
                <c:pt idx="3">
                  <c:v>5.7457816450114642E-2</c:v>
                </c:pt>
                <c:pt idx="4">
                  <c:v>6.0473866776412491E-2</c:v>
                </c:pt>
                <c:pt idx="5">
                  <c:v>6.1687929919454404E-2</c:v>
                </c:pt>
                <c:pt idx="6">
                  <c:v>6.3410547357281438E-2</c:v>
                </c:pt>
                <c:pt idx="7">
                  <c:v>6.6614733376447757E-2</c:v>
                </c:pt>
                <c:pt idx="8">
                  <c:v>6.2040684343582807E-2</c:v>
                </c:pt>
                <c:pt idx="9">
                  <c:v>7.3469927685343051E-2</c:v>
                </c:pt>
                <c:pt idx="10">
                  <c:v>7.8567229113998466E-2</c:v>
                </c:pt>
                <c:pt idx="11">
                  <c:v>7.1371038861779063E-2</c:v>
                </c:pt>
                <c:pt idx="12">
                  <c:v>6.0808983479334472E-2</c:v>
                </c:pt>
                <c:pt idx="13">
                  <c:v>5.2836733494032569E-2</c:v>
                </c:pt>
                <c:pt idx="14">
                  <c:v>4.5434769827738253E-2</c:v>
                </c:pt>
                <c:pt idx="15">
                  <c:v>3.2653301193485799E-2</c:v>
                </c:pt>
                <c:pt idx="16">
                  <c:v>2.2649773649244517E-2</c:v>
                </c:pt>
                <c:pt idx="17">
                  <c:v>1.1861367511317538E-2</c:v>
                </c:pt>
                <c:pt idx="18">
                  <c:v>5.0737844670468574E-3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0-4F9C-BAB4-B03613738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350827856"/>
        <c:axId val="145739584"/>
      </c:barChart>
      <c:catAx>
        <c:axId val="3508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39584"/>
        <c:crosses val="autoZero"/>
        <c:auto val="1"/>
        <c:lblAlgn val="ctr"/>
        <c:lblOffset val="100"/>
        <c:noMultiLvlLbl val="0"/>
      </c:catAx>
      <c:valAx>
        <c:axId val="145739584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82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48238137346045"/>
          <c:y val="0.16550002902895691"/>
          <c:w val="0.20046928612670994"/>
          <c:h val="6.6578191490353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7402808515257E-2"/>
          <c:y val="4.8859581689233475E-2"/>
          <c:w val="0.90012843567223821"/>
          <c:h val="0.88678636856142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5yr graphs'!$Y$5</c:f>
              <c:strCache>
                <c:ptCount val="1"/>
                <c:pt idx="0">
                  <c:v>Coatbridge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graphs'!$Y$8:$Y$26</c:f>
              <c:numCache>
                <c:formatCode>0.0%</c:formatCode>
                <c:ptCount val="19"/>
                <c:pt idx="0">
                  <c:v>4.7285048342541436E-2</c:v>
                </c:pt>
                <c:pt idx="1">
                  <c:v>5.5054385359116019E-2</c:v>
                </c:pt>
                <c:pt idx="2">
                  <c:v>7.2988604972375692E-2</c:v>
                </c:pt>
                <c:pt idx="3">
                  <c:v>4.7004488950276244E-2</c:v>
                </c:pt>
                <c:pt idx="4">
                  <c:v>5.9780732044198898E-2</c:v>
                </c:pt>
                <c:pt idx="5">
                  <c:v>6.5586153314917128E-2</c:v>
                </c:pt>
                <c:pt idx="6">
                  <c:v>6.3708563535911603E-2</c:v>
                </c:pt>
                <c:pt idx="7">
                  <c:v>6.4852382596685076E-2</c:v>
                </c:pt>
                <c:pt idx="8">
                  <c:v>6.2629488950276244E-2</c:v>
                </c:pt>
                <c:pt idx="9">
                  <c:v>6.6708390883977897E-2</c:v>
                </c:pt>
                <c:pt idx="10">
                  <c:v>7.4671961325966846E-2</c:v>
                </c:pt>
                <c:pt idx="11">
                  <c:v>7.8405559392265192E-2</c:v>
                </c:pt>
                <c:pt idx="12">
                  <c:v>6.6384668508287295E-2</c:v>
                </c:pt>
                <c:pt idx="13">
                  <c:v>5.3284703038674032E-2</c:v>
                </c:pt>
                <c:pt idx="14">
                  <c:v>4.4177313535911603E-2</c:v>
                </c:pt>
                <c:pt idx="15">
                  <c:v>3.146581491712707E-2</c:v>
                </c:pt>
                <c:pt idx="16">
                  <c:v>2.2984288674033151E-2</c:v>
                </c:pt>
                <c:pt idx="17">
                  <c:v>1.4157458563535912E-2</c:v>
                </c:pt>
                <c:pt idx="18">
                  <c:v>8.8699930939226523E-3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C-4755-8D14-6F77F9C65A0D}"/>
            </c:ext>
          </c:extLst>
        </c:ser>
        <c:ser>
          <c:idx val="1"/>
          <c:order val="1"/>
          <c:tx>
            <c:strRef>
              <c:f>'CB 5yr graphs'!$R$5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graphs'!$R$8:$R$26</c:f>
              <c:numCache>
                <c:formatCode>0.0%</c:formatCode>
                <c:ptCount val="19"/>
                <c:pt idx="0">
                  <c:v>5.3880298665412427E-2</c:v>
                </c:pt>
                <c:pt idx="1">
                  <c:v>5.9609618437297902E-2</c:v>
                </c:pt>
                <c:pt idx="2">
                  <c:v>6.0097595390675523E-2</c:v>
                </c:pt>
                <c:pt idx="3">
                  <c:v>5.7457816450114642E-2</c:v>
                </c:pt>
                <c:pt idx="4">
                  <c:v>6.0473866776412491E-2</c:v>
                </c:pt>
                <c:pt idx="5">
                  <c:v>6.1687929919454404E-2</c:v>
                </c:pt>
                <c:pt idx="6">
                  <c:v>6.3410547357281438E-2</c:v>
                </c:pt>
                <c:pt idx="7">
                  <c:v>6.6614733376447757E-2</c:v>
                </c:pt>
                <c:pt idx="8">
                  <c:v>6.2040684343582807E-2</c:v>
                </c:pt>
                <c:pt idx="9">
                  <c:v>7.3469927685343051E-2</c:v>
                </c:pt>
                <c:pt idx="10">
                  <c:v>7.8567229113998466E-2</c:v>
                </c:pt>
                <c:pt idx="11">
                  <c:v>7.1371038861779063E-2</c:v>
                </c:pt>
                <c:pt idx="12">
                  <c:v>6.0808983479334472E-2</c:v>
                </c:pt>
                <c:pt idx="13">
                  <c:v>5.2836733494032569E-2</c:v>
                </c:pt>
                <c:pt idx="14">
                  <c:v>4.5434769827738253E-2</c:v>
                </c:pt>
                <c:pt idx="15">
                  <c:v>3.2653301193485799E-2</c:v>
                </c:pt>
                <c:pt idx="16">
                  <c:v>2.2649773649244517E-2</c:v>
                </c:pt>
                <c:pt idx="17">
                  <c:v>1.1861367511317538E-2</c:v>
                </c:pt>
                <c:pt idx="18">
                  <c:v>5.0737844670468574E-3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C-4755-8D14-6F77F9C65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350827856"/>
        <c:axId val="145739584"/>
      </c:barChart>
      <c:catAx>
        <c:axId val="3508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39584"/>
        <c:crosses val="autoZero"/>
        <c:auto val="1"/>
        <c:lblAlgn val="ctr"/>
        <c:lblOffset val="100"/>
        <c:noMultiLvlLbl val="0"/>
      </c:catAx>
      <c:valAx>
        <c:axId val="145739584"/>
        <c:scaling>
          <c:orientation val="minMax"/>
          <c:max val="8.0000000000000016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82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48238137346045"/>
          <c:y val="0.16550002902895691"/>
          <c:w val="0.20046928612670994"/>
          <c:h val="6.6578191490353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7402808515257E-2"/>
          <c:y val="4.8859581689233475E-2"/>
          <c:w val="0.90012843567223821"/>
          <c:h val="0.88678636856142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5yr graphs'!$U$29</c:f>
              <c:strCache>
                <c:ptCount val="1"/>
                <c:pt idx="0">
                  <c:v>Kilsyth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graphs'!$U$32:$U$50</c:f>
              <c:numCache>
                <c:formatCode>0.0%</c:formatCode>
                <c:ptCount val="19"/>
                <c:pt idx="0">
                  <c:v>5.2751327209909833E-2</c:v>
                </c:pt>
                <c:pt idx="1">
                  <c:v>5.7554563074070954E-2</c:v>
                </c:pt>
                <c:pt idx="2">
                  <c:v>6.724530209825566E-2</c:v>
                </c:pt>
                <c:pt idx="3">
                  <c:v>4.2723519002275216E-2</c:v>
                </c:pt>
                <c:pt idx="4">
                  <c:v>6.0166849245807702E-2</c:v>
                </c:pt>
                <c:pt idx="5">
                  <c:v>6.3453273784444264E-2</c:v>
                </c:pt>
                <c:pt idx="6">
                  <c:v>6.0335383837532654E-2</c:v>
                </c:pt>
                <c:pt idx="7">
                  <c:v>6.3116204600994361E-2</c:v>
                </c:pt>
                <c:pt idx="8">
                  <c:v>6.4717283222381392E-2</c:v>
                </c:pt>
                <c:pt idx="9">
                  <c:v>5.797589955338333E-2</c:v>
                </c:pt>
                <c:pt idx="10">
                  <c:v>7.1374399595516974E-2</c:v>
                </c:pt>
                <c:pt idx="11">
                  <c:v>7.4323754950703633E-2</c:v>
                </c:pt>
                <c:pt idx="12">
                  <c:v>6.387461026375664E-2</c:v>
                </c:pt>
                <c:pt idx="13">
                  <c:v>5.7723097665795906E-2</c:v>
                </c:pt>
                <c:pt idx="14">
                  <c:v>5.5532147973371533E-2</c:v>
                </c:pt>
                <c:pt idx="15">
                  <c:v>4.0616836605713323E-2</c:v>
                </c:pt>
                <c:pt idx="16">
                  <c:v>2.5532990646330158E-2</c:v>
                </c:pt>
                <c:pt idx="17">
                  <c:v>1.592651891800792E-2</c:v>
                </c:pt>
                <c:pt idx="18">
                  <c:v>5.0560377517485464E-3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2-448F-80A7-455D0DF773D6}"/>
            </c:ext>
          </c:extLst>
        </c:ser>
        <c:ser>
          <c:idx val="1"/>
          <c:order val="1"/>
          <c:tx>
            <c:strRef>
              <c:f>'CB 5yr graphs'!$R$5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'CB 5yr graphs'!$A$8:$A$26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10-15</c:v>
                </c:pt>
                <c:pt idx="3">
                  <c:v>16-19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'CB 5yr graphs'!$R$8:$R$26</c:f>
              <c:numCache>
                <c:formatCode>0.0%</c:formatCode>
                <c:ptCount val="19"/>
                <c:pt idx="0">
                  <c:v>5.3880298665412427E-2</c:v>
                </c:pt>
                <c:pt idx="1">
                  <c:v>5.9609618437297902E-2</c:v>
                </c:pt>
                <c:pt idx="2">
                  <c:v>6.0097595390675523E-2</c:v>
                </c:pt>
                <c:pt idx="3">
                  <c:v>5.7457816450114642E-2</c:v>
                </c:pt>
                <c:pt idx="4">
                  <c:v>6.0473866776412491E-2</c:v>
                </c:pt>
                <c:pt idx="5">
                  <c:v>6.1687929919454404E-2</c:v>
                </c:pt>
                <c:pt idx="6">
                  <c:v>6.3410547357281438E-2</c:v>
                </c:pt>
                <c:pt idx="7">
                  <c:v>6.6614733376447757E-2</c:v>
                </c:pt>
                <c:pt idx="8">
                  <c:v>6.2040684343582807E-2</c:v>
                </c:pt>
                <c:pt idx="9">
                  <c:v>7.3469927685343051E-2</c:v>
                </c:pt>
                <c:pt idx="10">
                  <c:v>7.8567229113998466E-2</c:v>
                </c:pt>
                <c:pt idx="11">
                  <c:v>7.1371038861779063E-2</c:v>
                </c:pt>
                <c:pt idx="12">
                  <c:v>6.0808983479334472E-2</c:v>
                </c:pt>
                <c:pt idx="13">
                  <c:v>5.2836733494032569E-2</c:v>
                </c:pt>
                <c:pt idx="14">
                  <c:v>4.5434769827738253E-2</c:v>
                </c:pt>
                <c:pt idx="15">
                  <c:v>3.2653301193485799E-2</c:v>
                </c:pt>
                <c:pt idx="16">
                  <c:v>2.2649773649244517E-2</c:v>
                </c:pt>
                <c:pt idx="17">
                  <c:v>1.1861367511317538E-2</c:v>
                </c:pt>
                <c:pt idx="18">
                  <c:v>5.0737844670468574E-3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2-448F-80A7-455D0DF77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350827856"/>
        <c:axId val="145739584"/>
      </c:barChart>
      <c:catAx>
        <c:axId val="3508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39584"/>
        <c:crosses val="autoZero"/>
        <c:auto val="1"/>
        <c:lblAlgn val="ctr"/>
        <c:lblOffset val="100"/>
        <c:noMultiLvlLbl val="0"/>
      </c:catAx>
      <c:valAx>
        <c:axId val="145739584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82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48238137346045"/>
          <c:y val="0.16550002902895691"/>
          <c:w val="0.20046928612670994"/>
          <c:h val="6.6578191490353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7402808515257E-2"/>
          <c:y val="4.8859581689233475E-2"/>
          <c:w val="0.90012843567223821"/>
          <c:h val="0.88678636856142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5yr graphs'!$U$55</c:f>
              <c:strCache>
                <c:ptCount val="1"/>
                <c:pt idx="0">
                  <c:v>Shotts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'CB 5yr graphs'!$X$8:$X$26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10 - 15</c:v>
                </c:pt>
                <c:pt idx="3">
                  <c:v>16 - 19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90+</c:v>
                </c:pt>
              </c:strCache>
            </c:strRef>
          </c:cat>
          <c:val>
            <c:numRef>
              <c:f>'CB 5yr graphs'!$U$58:$U$76</c:f>
              <c:numCache>
                <c:formatCode>0.0%</c:formatCode>
                <c:ptCount val="19"/>
                <c:pt idx="0">
                  <c:v>5.0933026584867078E-2</c:v>
                </c:pt>
                <c:pt idx="1">
                  <c:v>5.6620654396728018E-2</c:v>
                </c:pt>
                <c:pt idx="2">
                  <c:v>7.1702453987730064E-2</c:v>
                </c:pt>
                <c:pt idx="3">
                  <c:v>3.7448875255623723E-2</c:v>
                </c:pt>
                <c:pt idx="4">
                  <c:v>5.1827709611451944E-2</c:v>
                </c:pt>
                <c:pt idx="5">
                  <c:v>6.7868098159509199E-2</c:v>
                </c:pt>
                <c:pt idx="6">
                  <c:v>6.7932004089979556E-2</c:v>
                </c:pt>
                <c:pt idx="7">
                  <c:v>6.7612474437627815E-2</c:v>
                </c:pt>
                <c:pt idx="8">
                  <c:v>6.4033742331288349E-2</c:v>
                </c:pt>
                <c:pt idx="9">
                  <c:v>6.8762781186094066E-2</c:v>
                </c:pt>
                <c:pt idx="10">
                  <c:v>7.8540388548057255E-2</c:v>
                </c:pt>
                <c:pt idx="11">
                  <c:v>7.5345092024539873E-2</c:v>
                </c:pt>
                <c:pt idx="12">
                  <c:v>6.1988752556237217E-2</c:v>
                </c:pt>
                <c:pt idx="13">
                  <c:v>5.2338957055214727E-2</c:v>
                </c:pt>
                <c:pt idx="14">
                  <c:v>4.9335378323108386E-2</c:v>
                </c:pt>
                <c:pt idx="15">
                  <c:v>3.6042944785276074E-2</c:v>
                </c:pt>
                <c:pt idx="16">
                  <c:v>2.1855828220858894E-2</c:v>
                </c:pt>
                <c:pt idx="17">
                  <c:v>1.3739775051124744E-2</c:v>
                </c:pt>
                <c:pt idx="18">
                  <c:v>6.0710633946830265E-3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D-4AC0-A157-FE70FDB8B78D}"/>
            </c:ext>
          </c:extLst>
        </c:ser>
        <c:ser>
          <c:idx val="1"/>
          <c:order val="1"/>
          <c:tx>
            <c:strRef>
              <c:f>'CB 5yr graphs'!$R$5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'CB 5yr graphs'!$X$8:$X$26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10 - 15</c:v>
                </c:pt>
                <c:pt idx="3">
                  <c:v>16 - 19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90+</c:v>
                </c:pt>
              </c:strCache>
            </c:strRef>
          </c:cat>
          <c:val>
            <c:numRef>
              <c:f>'CB 5yr graphs'!$R$8:$R$26</c:f>
              <c:numCache>
                <c:formatCode>0.0%</c:formatCode>
                <c:ptCount val="19"/>
                <c:pt idx="0">
                  <c:v>5.3880298665412427E-2</c:v>
                </c:pt>
                <c:pt idx="1">
                  <c:v>5.9609618437297902E-2</c:v>
                </c:pt>
                <c:pt idx="2">
                  <c:v>6.0097595390675523E-2</c:v>
                </c:pt>
                <c:pt idx="3">
                  <c:v>5.7457816450114642E-2</c:v>
                </c:pt>
                <c:pt idx="4">
                  <c:v>6.0473866776412491E-2</c:v>
                </c:pt>
                <c:pt idx="5">
                  <c:v>6.1687929919454404E-2</c:v>
                </c:pt>
                <c:pt idx="6">
                  <c:v>6.3410547357281438E-2</c:v>
                </c:pt>
                <c:pt idx="7">
                  <c:v>6.6614733376447757E-2</c:v>
                </c:pt>
                <c:pt idx="8">
                  <c:v>6.2040684343582807E-2</c:v>
                </c:pt>
                <c:pt idx="9">
                  <c:v>7.3469927685343051E-2</c:v>
                </c:pt>
                <c:pt idx="10">
                  <c:v>7.8567229113998466E-2</c:v>
                </c:pt>
                <c:pt idx="11">
                  <c:v>7.1371038861779063E-2</c:v>
                </c:pt>
                <c:pt idx="12">
                  <c:v>6.0808983479334472E-2</c:v>
                </c:pt>
                <c:pt idx="13">
                  <c:v>5.2836733494032569E-2</c:v>
                </c:pt>
                <c:pt idx="14">
                  <c:v>4.5434769827738253E-2</c:v>
                </c:pt>
                <c:pt idx="15">
                  <c:v>3.2653301193485799E-2</c:v>
                </c:pt>
                <c:pt idx="16">
                  <c:v>2.2649773649244517E-2</c:v>
                </c:pt>
                <c:pt idx="17">
                  <c:v>1.1861367511317538E-2</c:v>
                </c:pt>
                <c:pt idx="18">
                  <c:v>5.0737844670468574E-3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D-4AC0-A157-FE70FDB8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350827856"/>
        <c:axId val="145739584"/>
      </c:barChart>
      <c:catAx>
        <c:axId val="3508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39584"/>
        <c:crosses val="autoZero"/>
        <c:auto val="1"/>
        <c:lblAlgn val="ctr"/>
        <c:lblOffset val="100"/>
        <c:noMultiLvlLbl val="0"/>
      </c:catAx>
      <c:valAx>
        <c:axId val="145739584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82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48238137346045"/>
          <c:y val="0.16550002902895691"/>
          <c:w val="0.20305764408319923"/>
          <c:h val="0.123815146400374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7402808515257E-2"/>
          <c:y val="4.8859581689233475E-2"/>
          <c:w val="0.90012843567223821"/>
          <c:h val="0.88678636856142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'CB 5yr graphs'!$Y$55</c:f>
              <c:strCache>
                <c:ptCount val="1"/>
                <c:pt idx="0">
                  <c:v>Wishaw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'CB 5yr graphs'!$X$8:$X$26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10 - 15</c:v>
                </c:pt>
                <c:pt idx="3">
                  <c:v>16 - 19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90+</c:v>
                </c:pt>
              </c:strCache>
            </c:strRef>
          </c:cat>
          <c:val>
            <c:numRef>
              <c:f>'CB 5yr graphs'!$Y$58:$Y$76</c:f>
              <c:numCache>
                <c:formatCode>0.0%</c:formatCode>
                <c:ptCount val="19"/>
                <c:pt idx="0">
                  <c:v>4.236056778808539E-2</c:v>
                </c:pt>
                <c:pt idx="1">
                  <c:v>5.2559517156588798E-2</c:v>
                </c:pt>
                <c:pt idx="2">
                  <c:v>7.2091203755448752E-2</c:v>
                </c:pt>
                <c:pt idx="3">
                  <c:v>4.6412205208449762E-2</c:v>
                </c:pt>
                <c:pt idx="4">
                  <c:v>5.700234715547111E-2</c:v>
                </c:pt>
                <c:pt idx="5">
                  <c:v>6.1948139041019333E-2</c:v>
                </c:pt>
                <c:pt idx="6">
                  <c:v>6.1249580865094445E-2</c:v>
                </c:pt>
                <c:pt idx="7">
                  <c:v>6.3764390298424053E-2</c:v>
                </c:pt>
                <c:pt idx="8">
                  <c:v>5.7924443947691966E-2</c:v>
                </c:pt>
                <c:pt idx="9">
                  <c:v>6.5412987593606794E-2</c:v>
                </c:pt>
                <c:pt idx="10">
                  <c:v>7.4913378786185314E-2</c:v>
                </c:pt>
                <c:pt idx="11">
                  <c:v>7.6086956521739135E-2</c:v>
                </c:pt>
                <c:pt idx="12">
                  <c:v>7.2426511679892697E-2</c:v>
                </c:pt>
                <c:pt idx="13">
                  <c:v>5.8595059796579863E-2</c:v>
                </c:pt>
                <c:pt idx="14">
                  <c:v>4.9960880742148203E-2</c:v>
                </c:pt>
                <c:pt idx="15">
                  <c:v>3.7638314518833128E-2</c:v>
                </c:pt>
                <c:pt idx="16">
                  <c:v>2.6237845087738906E-2</c:v>
                </c:pt>
                <c:pt idx="17">
                  <c:v>1.673745389516039E-2</c:v>
                </c:pt>
                <c:pt idx="18">
                  <c:v>6.6782161618419581E-3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7-4D10-8DFE-0C9E1CD6E298}"/>
            </c:ext>
          </c:extLst>
        </c:ser>
        <c:ser>
          <c:idx val="1"/>
          <c:order val="1"/>
          <c:tx>
            <c:strRef>
              <c:f>'CB 5yr graphs'!$R$5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'CB 5yr graphs'!$X$8:$X$26</c:f>
              <c:strCache>
                <c:ptCount val="19"/>
                <c:pt idx="0">
                  <c:v>0 - 4</c:v>
                </c:pt>
                <c:pt idx="1">
                  <c:v>5 - 9</c:v>
                </c:pt>
                <c:pt idx="2">
                  <c:v>10 - 15</c:v>
                </c:pt>
                <c:pt idx="3">
                  <c:v>16 - 19</c:v>
                </c:pt>
                <c:pt idx="4">
                  <c:v>20 - 24</c:v>
                </c:pt>
                <c:pt idx="5">
                  <c:v>25 - 29</c:v>
                </c:pt>
                <c:pt idx="6">
                  <c:v>30 - 34</c:v>
                </c:pt>
                <c:pt idx="7">
                  <c:v>35 - 39</c:v>
                </c:pt>
                <c:pt idx="8">
                  <c:v>40 - 44</c:v>
                </c:pt>
                <c:pt idx="9">
                  <c:v>45 - 49</c:v>
                </c:pt>
                <c:pt idx="10">
                  <c:v>50 - 54</c:v>
                </c:pt>
                <c:pt idx="11">
                  <c:v>55 - 59</c:v>
                </c:pt>
                <c:pt idx="12">
                  <c:v>60 - 64</c:v>
                </c:pt>
                <c:pt idx="13">
                  <c:v>65 - 69</c:v>
                </c:pt>
                <c:pt idx="14">
                  <c:v>70 - 74</c:v>
                </c:pt>
                <c:pt idx="15">
                  <c:v>75 - 79</c:v>
                </c:pt>
                <c:pt idx="16">
                  <c:v>80 - 84</c:v>
                </c:pt>
                <c:pt idx="17">
                  <c:v>85 - 89</c:v>
                </c:pt>
                <c:pt idx="18">
                  <c:v>90+</c:v>
                </c:pt>
              </c:strCache>
            </c:strRef>
          </c:cat>
          <c:val>
            <c:numRef>
              <c:f>'CB 5yr graphs'!$R$8:$R$26</c:f>
              <c:numCache>
                <c:formatCode>0.0%</c:formatCode>
                <c:ptCount val="19"/>
                <c:pt idx="0">
                  <c:v>5.3880298665412427E-2</c:v>
                </c:pt>
                <c:pt idx="1">
                  <c:v>5.9609618437297902E-2</c:v>
                </c:pt>
                <c:pt idx="2">
                  <c:v>6.0097595390675523E-2</c:v>
                </c:pt>
                <c:pt idx="3">
                  <c:v>5.7457816450114642E-2</c:v>
                </c:pt>
                <c:pt idx="4">
                  <c:v>6.0473866776412491E-2</c:v>
                </c:pt>
                <c:pt idx="5">
                  <c:v>6.1687929919454404E-2</c:v>
                </c:pt>
                <c:pt idx="6">
                  <c:v>6.3410547357281438E-2</c:v>
                </c:pt>
                <c:pt idx="7">
                  <c:v>6.6614733376447757E-2</c:v>
                </c:pt>
                <c:pt idx="8">
                  <c:v>6.2040684343582807E-2</c:v>
                </c:pt>
                <c:pt idx="9">
                  <c:v>7.3469927685343051E-2</c:v>
                </c:pt>
                <c:pt idx="10">
                  <c:v>7.8567229113998466E-2</c:v>
                </c:pt>
                <c:pt idx="11">
                  <c:v>7.1371038861779063E-2</c:v>
                </c:pt>
                <c:pt idx="12">
                  <c:v>6.0808983479334472E-2</c:v>
                </c:pt>
                <c:pt idx="13">
                  <c:v>5.2836733494032569E-2</c:v>
                </c:pt>
                <c:pt idx="14">
                  <c:v>4.5434769827738253E-2</c:v>
                </c:pt>
                <c:pt idx="15">
                  <c:v>3.2653301193485799E-2</c:v>
                </c:pt>
                <c:pt idx="16">
                  <c:v>2.2649773649244517E-2</c:v>
                </c:pt>
                <c:pt idx="17">
                  <c:v>1.1861367511317538E-2</c:v>
                </c:pt>
                <c:pt idx="18">
                  <c:v>5.0737844670468574E-3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7-4D10-8DFE-0C9E1CD6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350827856"/>
        <c:axId val="145739584"/>
      </c:barChart>
      <c:catAx>
        <c:axId val="3508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39584"/>
        <c:crosses val="autoZero"/>
        <c:auto val="1"/>
        <c:lblAlgn val="ctr"/>
        <c:lblOffset val="100"/>
        <c:noMultiLvlLbl val="0"/>
      </c:catAx>
      <c:valAx>
        <c:axId val="145739584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82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148238137346045"/>
          <c:y val="0.16550002902895691"/>
          <c:w val="0.20305764408319923"/>
          <c:h val="0.123815146400374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Ward population by age group June 2021</a:t>
            </a:r>
          </a:p>
        </c:rich>
      </c:tx>
      <c:layout>
        <c:manualLayout>
          <c:xMode val="edge"/>
          <c:yMode val="edge"/>
          <c:x val="0.30853209644341018"/>
          <c:y val="2.72597108157180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305579103092576"/>
          <c:y val="0.10760409259836561"/>
          <c:w val="0.71131021293539665"/>
          <c:h val="0.7718800242389427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'Age grp chart'!$B$48</c:f>
              <c:strCache>
                <c:ptCount val="1"/>
                <c:pt idx="0">
                  <c:v>&lt;25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 grp chart'!$A$49:$A$69</c:f>
              <c:strCache>
                <c:ptCount val="21"/>
                <c:pt idx="0">
                  <c:v>Kilsyth</c:v>
                </c:pt>
                <c:pt idx="1">
                  <c:v>Cumbernauld North</c:v>
                </c:pt>
                <c:pt idx="2">
                  <c:v>Cumbernauld South</c:v>
                </c:pt>
                <c:pt idx="3">
                  <c:v>Cumbernauld East</c:v>
                </c:pt>
                <c:pt idx="4">
                  <c:v>Stepps, Chryston and Muirhead</c:v>
                </c:pt>
                <c:pt idx="5">
                  <c:v>Gartcosh, Glenboig and Moodiesburn</c:v>
                </c:pt>
                <c:pt idx="6">
                  <c:v>Coatbridge North</c:v>
                </c:pt>
                <c:pt idx="7">
                  <c:v>Airdrie North</c:v>
                </c:pt>
                <c:pt idx="8">
                  <c:v>Airdrie Central</c:v>
                </c:pt>
                <c:pt idx="9">
                  <c:v>Coatbridge West</c:v>
                </c:pt>
                <c:pt idx="10">
                  <c:v>Coatbridge South</c:v>
                </c:pt>
                <c:pt idx="11">
                  <c:v>Airdrie South</c:v>
                </c:pt>
                <c:pt idx="12">
                  <c:v>Fortissat</c:v>
                </c:pt>
                <c:pt idx="13">
                  <c:v>Thorniewood</c:v>
                </c:pt>
                <c:pt idx="14">
                  <c:v>Bellshill</c:v>
                </c:pt>
                <c:pt idx="15">
                  <c:v>Mossend and Holytown</c:v>
                </c:pt>
                <c:pt idx="16">
                  <c:v>Motherwell West</c:v>
                </c:pt>
                <c:pt idx="17">
                  <c:v>Motherwell North</c:v>
                </c:pt>
                <c:pt idx="18">
                  <c:v>Motherwell South East and Ravenscraig</c:v>
                </c:pt>
                <c:pt idx="19">
                  <c:v>Murdostoun</c:v>
                </c:pt>
                <c:pt idx="20">
                  <c:v>Wishaw</c:v>
                </c:pt>
              </c:strCache>
            </c:strRef>
          </c:cat>
          <c:val>
            <c:numRef>
              <c:f>'Age grp chart'!$B$49:$B$69</c:f>
              <c:numCache>
                <c:formatCode>General</c:formatCode>
                <c:ptCount val="21"/>
                <c:pt idx="0">
                  <c:v>3328</c:v>
                </c:pt>
                <c:pt idx="1">
                  <c:v>5834</c:v>
                </c:pt>
                <c:pt idx="2">
                  <c:v>4458</c:v>
                </c:pt>
                <c:pt idx="3">
                  <c:v>4567</c:v>
                </c:pt>
                <c:pt idx="4" formatCode="0">
                  <c:v>3590</c:v>
                </c:pt>
                <c:pt idx="5" formatCode="0">
                  <c:v>4638</c:v>
                </c:pt>
                <c:pt idx="6" formatCode="0">
                  <c:v>3765</c:v>
                </c:pt>
                <c:pt idx="7">
                  <c:v>5940</c:v>
                </c:pt>
                <c:pt idx="8">
                  <c:v>4544</c:v>
                </c:pt>
                <c:pt idx="9">
                  <c:v>4187</c:v>
                </c:pt>
                <c:pt idx="10">
                  <c:v>5120</c:v>
                </c:pt>
                <c:pt idx="11">
                  <c:v>5971</c:v>
                </c:pt>
                <c:pt idx="12">
                  <c:v>4202</c:v>
                </c:pt>
                <c:pt idx="13">
                  <c:v>3938</c:v>
                </c:pt>
                <c:pt idx="14">
                  <c:v>4099</c:v>
                </c:pt>
                <c:pt idx="15">
                  <c:v>3422</c:v>
                </c:pt>
                <c:pt idx="16">
                  <c:v>4129</c:v>
                </c:pt>
                <c:pt idx="17">
                  <c:v>5845</c:v>
                </c:pt>
                <c:pt idx="18">
                  <c:v>6202</c:v>
                </c:pt>
                <c:pt idx="19">
                  <c:v>5051</c:v>
                </c:pt>
                <c:pt idx="20">
                  <c:v>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2-40E2-B735-62D4D2706E18}"/>
            </c:ext>
          </c:extLst>
        </c:ser>
        <c:ser>
          <c:idx val="1"/>
          <c:order val="1"/>
          <c:tx>
            <c:strRef>
              <c:f>'Age grp chart'!$E$48</c:f>
              <c:strCache>
                <c:ptCount val="1"/>
                <c:pt idx="0">
                  <c:v>25-44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 grp chart'!$A$49:$A$69</c:f>
              <c:strCache>
                <c:ptCount val="21"/>
                <c:pt idx="0">
                  <c:v>Kilsyth</c:v>
                </c:pt>
                <c:pt idx="1">
                  <c:v>Cumbernauld North</c:v>
                </c:pt>
                <c:pt idx="2">
                  <c:v>Cumbernauld South</c:v>
                </c:pt>
                <c:pt idx="3">
                  <c:v>Cumbernauld East</c:v>
                </c:pt>
                <c:pt idx="4">
                  <c:v>Stepps, Chryston and Muirhead</c:v>
                </c:pt>
                <c:pt idx="5">
                  <c:v>Gartcosh, Glenboig and Moodiesburn</c:v>
                </c:pt>
                <c:pt idx="6">
                  <c:v>Coatbridge North</c:v>
                </c:pt>
                <c:pt idx="7">
                  <c:v>Airdrie North</c:v>
                </c:pt>
                <c:pt idx="8">
                  <c:v>Airdrie Central</c:v>
                </c:pt>
                <c:pt idx="9">
                  <c:v>Coatbridge West</c:v>
                </c:pt>
                <c:pt idx="10">
                  <c:v>Coatbridge South</c:v>
                </c:pt>
                <c:pt idx="11">
                  <c:v>Airdrie South</c:v>
                </c:pt>
                <c:pt idx="12">
                  <c:v>Fortissat</c:v>
                </c:pt>
                <c:pt idx="13">
                  <c:v>Thorniewood</c:v>
                </c:pt>
                <c:pt idx="14">
                  <c:v>Bellshill</c:v>
                </c:pt>
                <c:pt idx="15">
                  <c:v>Mossend and Holytown</c:v>
                </c:pt>
                <c:pt idx="16">
                  <c:v>Motherwell West</c:v>
                </c:pt>
                <c:pt idx="17">
                  <c:v>Motherwell North</c:v>
                </c:pt>
                <c:pt idx="18">
                  <c:v>Motherwell South East and Ravenscraig</c:v>
                </c:pt>
                <c:pt idx="19">
                  <c:v>Murdostoun</c:v>
                </c:pt>
                <c:pt idx="20">
                  <c:v>Wishaw</c:v>
                </c:pt>
              </c:strCache>
            </c:strRef>
          </c:cat>
          <c:val>
            <c:numRef>
              <c:f>'Age grp chart'!$E$49:$E$69</c:f>
              <c:numCache>
                <c:formatCode>General</c:formatCode>
                <c:ptCount val="21"/>
                <c:pt idx="0">
                  <c:v>2986</c:v>
                </c:pt>
                <c:pt idx="1">
                  <c:v>4646</c:v>
                </c:pt>
                <c:pt idx="2">
                  <c:v>3718</c:v>
                </c:pt>
                <c:pt idx="3">
                  <c:v>4170</c:v>
                </c:pt>
                <c:pt idx="4" formatCode="0">
                  <c:v>3137</c:v>
                </c:pt>
                <c:pt idx="5" formatCode="0">
                  <c:v>4186</c:v>
                </c:pt>
                <c:pt idx="6" formatCode="0">
                  <c:v>3793</c:v>
                </c:pt>
                <c:pt idx="7">
                  <c:v>5270</c:v>
                </c:pt>
                <c:pt idx="8">
                  <c:v>3995</c:v>
                </c:pt>
                <c:pt idx="9">
                  <c:v>3438</c:v>
                </c:pt>
                <c:pt idx="10">
                  <c:v>4667</c:v>
                </c:pt>
                <c:pt idx="11">
                  <c:v>5129</c:v>
                </c:pt>
                <c:pt idx="12">
                  <c:v>4185</c:v>
                </c:pt>
                <c:pt idx="13">
                  <c:v>3569</c:v>
                </c:pt>
                <c:pt idx="14">
                  <c:v>3550</c:v>
                </c:pt>
                <c:pt idx="15">
                  <c:v>3348</c:v>
                </c:pt>
                <c:pt idx="16">
                  <c:v>3492</c:v>
                </c:pt>
                <c:pt idx="17">
                  <c:v>4837</c:v>
                </c:pt>
                <c:pt idx="18">
                  <c:v>6094</c:v>
                </c:pt>
                <c:pt idx="19">
                  <c:v>4580</c:v>
                </c:pt>
                <c:pt idx="20">
                  <c:v>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2-40E2-B735-62D4D2706E18}"/>
            </c:ext>
          </c:extLst>
        </c:ser>
        <c:ser>
          <c:idx val="2"/>
          <c:order val="2"/>
          <c:tx>
            <c:strRef>
              <c:f>'Age grp chart'!$H$48</c:f>
              <c:strCache>
                <c:ptCount val="1"/>
                <c:pt idx="0">
                  <c:v>45-64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 grp chart'!$A$49:$A$69</c:f>
              <c:strCache>
                <c:ptCount val="21"/>
                <c:pt idx="0">
                  <c:v>Kilsyth</c:v>
                </c:pt>
                <c:pt idx="1">
                  <c:v>Cumbernauld North</c:v>
                </c:pt>
                <c:pt idx="2">
                  <c:v>Cumbernauld South</c:v>
                </c:pt>
                <c:pt idx="3">
                  <c:v>Cumbernauld East</c:v>
                </c:pt>
                <c:pt idx="4">
                  <c:v>Stepps, Chryston and Muirhead</c:v>
                </c:pt>
                <c:pt idx="5">
                  <c:v>Gartcosh, Glenboig and Moodiesburn</c:v>
                </c:pt>
                <c:pt idx="6">
                  <c:v>Coatbridge North</c:v>
                </c:pt>
                <c:pt idx="7">
                  <c:v>Airdrie North</c:v>
                </c:pt>
                <c:pt idx="8">
                  <c:v>Airdrie Central</c:v>
                </c:pt>
                <c:pt idx="9">
                  <c:v>Coatbridge West</c:v>
                </c:pt>
                <c:pt idx="10">
                  <c:v>Coatbridge South</c:v>
                </c:pt>
                <c:pt idx="11">
                  <c:v>Airdrie South</c:v>
                </c:pt>
                <c:pt idx="12">
                  <c:v>Fortissat</c:v>
                </c:pt>
                <c:pt idx="13">
                  <c:v>Thorniewood</c:v>
                </c:pt>
                <c:pt idx="14">
                  <c:v>Bellshill</c:v>
                </c:pt>
                <c:pt idx="15">
                  <c:v>Mossend and Holytown</c:v>
                </c:pt>
                <c:pt idx="16">
                  <c:v>Motherwell West</c:v>
                </c:pt>
                <c:pt idx="17">
                  <c:v>Motherwell North</c:v>
                </c:pt>
                <c:pt idx="18">
                  <c:v>Motherwell South East and Ravenscraig</c:v>
                </c:pt>
                <c:pt idx="19">
                  <c:v>Murdostoun</c:v>
                </c:pt>
                <c:pt idx="20">
                  <c:v>Wishaw</c:v>
                </c:pt>
              </c:strCache>
            </c:strRef>
          </c:cat>
          <c:val>
            <c:numRef>
              <c:f>'Age grp chart'!$H$49:$H$69</c:f>
              <c:numCache>
                <c:formatCode>General</c:formatCode>
                <c:ptCount val="21"/>
                <c:pt idx="0">
                  <c:v>3175</c:v>
                </c:pt>
                <c:pt idx="1">
                  <c:v>6293</c:v>
                </c:pt>
                <c:pt idx="2">
                  <c:v>4217</c:v>
                </c:pt>
                <c:pt idx="3">
                  <c:v>4373</c:v>
                </c:pt>
                <c:pt idx="4">
                  <c:v>3495</c:v>
                </c:pt>
                <c:pt idx="5">
                  <c:v>4193</c:v>
                </c:pt>
                <c:pt idx="6">
                  <c:v>4303</c:v>
                </c:pt>
                <c:pt idx="7">
                  <c:v>5639</c:v>
                </c:pt>
                <c:pt idx="8">
                  <c:v>4552</c:v>
                </c:pt>
                <c:pt idx="9">
                  <c:v>4050</c:v>
                </c:pt>
                <c:pt idx="10">
                  <c:v>4907</c:v>
                </c:pt>
                <c:pt idx="11">
                  <c:v>5649</c:v>
                </c:pt>
                <c:pt idx="12">
                  <c:v>4454</c:v>
                </c:pt>
                <c:pt idx="13">
                  <c:v>3936</c:v>
                </c:pt>
                <c:pt idx="14">
                  <c:v>4360</c:v>
                </c:pt>
                <c:pt idx="15">
                  <c:v>3583</c:v>
                </c:pt>
                <c:pt idx="16">
                  <c:v>4009</c:v>
                </c:pt>
                <c:pt idx="17">
                  <c:v>5274</c:v>
                </c:pt>
                <c:pt idx="18">
                  <c:v>5554</c:v>
                </c:pt>
                <c:pt idx="19">
                  <c:v>5123</c:v>
                </c:pt>
                <c:pt idx="20">
                  <c:v>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02-40E2-B735-62D4D2706E18}"/>
            </c:ext>
          </c:extLst>
        </c:ser>
        <c:ser>
          <c:idx val="3"/>
          <c:order val="3"/>
          <c:tx>
            <c:strRef>
              <c:f>'Age grp chart'!$K$48</c:f>
              <c:strCache>
                <c:ptCount val="1"/>
                <c:pt idx="0">
                  <c:v>65+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 grp chart'!$A$49:$A$69</c:f>
              <c:strCache>
                <c:ptCount val="21"/>
                <c:pt idx="0">
                  <c:v>Kilsyth</c:v>
                </c:pt>
                <c:pt idx="1">
                  <c:v>Cumbernauld North</c:v>
                </c:pt>
                <c:pt idx="2">
                  <c:v>Cumbernauld South</c:v>
                </c:pt>
                <c:pt idx="3">
                  <c:v>Cumbernauld East</c:v>
                </c:pt>
                <c:pt idx="4">
                  <c:v>Stepps, Chryston and Muirhead</c:v>
                </c:pt>
                <c:pt idx="5">
                  <c:v>Gartcosh, Glenboig and Moodiesburn</c:v>
                </c:pt>
                <c:pt idx="6">
                  <c:v>Coatbridge North</c:v>
                </c:pt>
                <c:pt idx="7">
                  <c:v>Airdrie North</c:v>
                </c:pt>
                <c:pt idx="8">
                  <c:v>Airdrie Central</c:v>
                </c:pt>
                <c:pt idx="9">
                  <c:v>Coatbridge West</c:v>
                </c:pt>
                <c:pt idx="10">
                  <c:v>Coatbridge South</c:v>
                </c:pt>
                <c:pt idx="11">
                  <c:v>Airdrie South</c:v>
                </c:pt>
                <c:pt idx="12">
                  <c:v>Fortissat</c:v>
                </c:pt>
                <c:pt idx="13">
                  <c:v>Thorniewood</c:v>
                </c:pt>
                <c:pt idx="14">
                  <c:v>Bellshill</c:v>
                </c:pt>
                <c:pt idx="15">
                  <c:v>Mossend and Holytown</c:v>
                </c:pt>
                <c:pt idx="16">
                  <c:v>Motherwell West</c:v>
                </c:pt>
                <c:pt idx="17">
                  <c:v>Motherwell North</c:v>
                </c:pt>
                <c:pt idx="18">
                  <c:v>Motherwell South East and Ravenscraig</c:v>
                </c:pt>
                <c:pt idx="19">
                  <c:v>Murdostoun</c:v>
                </c:pt>
                <c:pt idx="20">
                  <c:v>Wishaw</c:v>
                </c:pt>
              </c:strCache>
            </c:strRef>
          </c:cat>
          <c:val>
            <c:numRef>
              <c:f>'Age grp chart'!$K$49:$K$69</c:f>
              <c:numCache>
                <c:formatCode>General</c:formatCode>
                <c:ptCount val="21"/>
                <c:pt idx="0">
                  <c:v>2378</c:v>
                </c:pt>
                <c:pt idx="1">
                  <c:v>3420</c:v>
                </c:pt>
                <c:pt idx="2">
                  <c:v>3280</c:v>
                </c:pt>
                <c:pt idx="3">
                  <c:v>3309</c:v>
                </c:pt>
                <c:pt idx="4">
                  <c:v>2264</c:v>
                </c:pt>
                <c:pt idx="5">
                  <c:v>2034</c:v>
                </c:pt>
                <c:pt idx="6">
                  <c:v>2879</c:v>
                </c:pt>
                <c:pt idx="7">
                  <c:v>3221</c:v>
                </c:pt>
                <c:pt idx="8">
                  <c:v>2990</c:v>
                </c:pt>
                <c:pt idx="9">
                  <c:v>2465</c:v>
                </c:pt>
                <c:pt idx="10">
                  <c:v>2762</c:v>
                </c:pt>
                <c:pt idx="11">
                  <c:v>3457</c:v>
                </c:pt>
                <c:pt idx="12">
                  <c:v>2807</c:v>
                </c:pt>
                <c:pt idx="13">
                  <c:v>2615</c:v>
                </c:pt>
                <c:pt idx="14">
                  <c:v>2887</c:v>
                </c:pt>
                <c:pt idx="15">
                  <c:v>2070</c:v>
                </c:pt>
                <c:pt idx="16">
                  <c:v>2696</c:v>
                </c:pt>
                <c:pt idx="17">
                  <c:v>2853</c:v>
                </c:pt>
                <c:pt idx="18">
                  <c:v>3220</c:v>
                </c:pt>
                <c:pt idx="19">
                  <c:v>3520</c:v>
                </c:pt>
                <c:pt idx="20">
                  <c:v>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02-40E2-B735-62D4D2706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765230648"/>
        <c:axId val="765231824"/>
      </c:barChart>
      <c:catAx>
        <c:axId val="7652306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523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23182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5230648"/>
        <c:crosses val="max"/>
        <c:crossBetween val="between"/>
        <c:majorUnit val="0.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07173749030358"/>
          <c:y val="0.9462382151626465"/>
          <c:w val="0.53205149457532408"/>
          <c:h val="4.301082796193871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Ward population by age group June 2014
</a:t>
            </a:r>
          </a:p>
        </c:rich>
      </c:tx>
      <c:layout>
        <c:manualLayout>
          <c:xMode val="edge"/>
          <c:yMode val="edge"/>
          <c:x val="0.30928864129138112"/>
          <c:y val="2.6988636363636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395269169994472"/>
          <c:y val="0.140625"/>
          <c:w val="0.70059322340566688"/>
          <c:h val="0.740056818181826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'Age grp chart'!$Q$48</c:f>
              <c:strCache>
                <c:ptCount val="1"/>
                <c:pt idx="0">
                  <c:v>&lt;16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 grp chart'!$A$49:$A$68</c:f>
              <c:strCache>
                <c:ptCount val="20"/>
                <c:pt idx="0">
                  <c:v>Kilsyth</c:v>
                </c:pt>
                <c:pt idx="1">
                  <c:v>Cumbernauld North</c:v>
                </c:pt>
                <c:pt idx="2">
                  <c:v>Cumbernauld South</c:v>
                </c:pt>
                <c:pt idx="3">
                  <c:v>Cumbernauld East</c:v>
                </c:pt>
                <c:pt idx="4">
                  <c:v>Stepps, Chryston and Muirhead</c:v>
                </c:pt>
                <c:pt idx="5">
                  <c:v>Gartcosh, Glenboig and Moodiesburn</c:v>
                </c:pt>
                <c:pt idx="6">
                  <c:v>Coatbridge North</c:v>
                </c:pt>
                <c:pt idx="7">
                  <c:v>Airdrie North</c:v>
                </c:pt>
                <c:pt idx="8">
                  <c:v>Airdrie Central</c:v>
                </c:pt>
                <c:pt idx="9">
                  <c:v>Coatbridge West</c:v>
                </c:pt>
                <c:pt idx="10">
                  <c:v>Coatbridge South</c:v>
                </c:pt>
                <c:pt idx="11">
                  <c:v>Airdrie South</c:v>
                </c:pt>
                <c:pt idx="12">
                  <c:v>Fortissat</c:v>
                </c:pt>
                <c:pt idx="13">
                  <c:v>Thorniewood</c:v>
                </c:pt>
                <c:pt idx="14">
                  <c:v>Bellshill</c:v>
                </c:pt>
                <c:pt idx="15">
                  <c:v>Mossend and Holytown</c:v>
                </c:pt>
                <c:pt idx="16">
                  <c:v>Motherwell West</c:v>
                </c:pt>
                <c:pt idx="17">
                  <c:v>Motherwell North</c:v>
                </c:pt>
                <c:pt idx="18">
                  <c:v>Motherwell South East and Ravenscraig</c:v>
                </c:pt>
                <c:pt idx="19">
                  <c:v>Murdostoun</c:v>
                </c:pt>
              </c:strCache>
            </c:strRef>
          </c:cat>
          <c:val>
            <c:numRef>
              <c:f>'Age grp chart'!$Q$49:$Q$69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3-4E06-A6BE-4CE8A1067B0F}"/>
            </c:ext>
          </c:extLst>
        </c:ser>
        <c:ser>
          <c:idx val="1"/>
          <c:order val="1"/>
          <c:tx>
            <c:strRef>
              <c:f>'Age grp chart'!$R$48</c:f>
              <c:strCache>
                <c:ptCount val="1"/>
                <c:pt idx="0">
                  <c:v>16-39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 grp chart'!$A$49:$A$68</c:f>
              <c:strCache>
                <c:ptCount val="20"/>
                <c:pt idx="0">
                  <c:v>Kilsyth</c:v>
                </c:pt>
                <c:pt idx="1">
                  <c:v>Cumbernauld North</c:v>
                </c:pt>
                <c:pt idx="2">
                  <c:v>Cumbernauld South</c:v>
                </c:pt>
                <c:pt idx="3">
                  <c:v>Cumbernauld East</c:v>
                </c:pt>
                <c:pt idx="4">
                  <c:v>Stepps, Chryston and Muirhead</c:v>
                </c:pt>
                <c:pt idx="5">
                  <c:v>Gartcosh, Glenboig and Moodiesburn</c:v>
                </c:pt>
                <c:pt idx="6">
                  <c:v>Coatbridge North</c:v>
                </c:pt>
                <c:pt idx="7">
                  <c:v>Airdrie North</c:v>
                </c:pt>
                <c:pt idx="8">
                  <c:v>Airdrie Central</c:v>
                </c:pt>
                <c:pt idx="9">
                  <c:v>Coatbridge West</c:v>
                </c:pt>
                <c:pt idx="10">
                  <c:v>Coatbridge South</c:v>
                </c:pt>
                <c:pt idx="11">
                  <c:v>Airdrie South</c:v>
                </c:pt>
                <c:pt idx="12">
                  <c:v>Fortissat</c:v>
                </c:pt>
                <c:pt idx="13">
                  <c:v>Thorniewood</c:v>
                </c:pt>
                <c:pt idx="14">
                  <c:v>Bellshill</c:v>
                </c:pt>
                <c:pt idx="15">
                  <c:v>Mossend and Holytown</c:v>
                </c:pt>
                <c:pt idx="16">
                  <c:v>Motherwell West</c:v>
                </c:pt>
                <c:pt idx="17">
                  <c:v>Motherwell North</c:v>
                </c:pt>
                <c:pt idx="18">
                  <c:v>Motherwell South East and Ravenscraig</c:v>
                </c:pt>
                <c:pt idx="19">
                  <c:v>Murdostoun</c:v>
                </c:pt>
              </c:strCache>
            </c:strRef>
          </c:cat>
          <c:val>
            <c:numRef>
              <c:f>'Age grp chart'!$R$49:$R$69</c:f>
              <c:numCache>
                <c:formatCode>General</c:formatCode>
                <c:ptCount val="21"/>
                <c:pt idx="0">
                  <c:v>3439</c:v>
                </c:pt>
                <c:pt idx="1">
                  <c:v>5678</c:v>
                </c:pt>
                <c:pt idx="2">
                  <c:v>4577</c:v>
                </c:pt>
                <c:pt idx="3">
                  <c:v>4940</c:v>
                </c:pt>
                <c:pt idx="4">
                  <c:v>3474</c:v>
                </c:pt>
                <c:pt idx="5">
                  <c:v>4521</c:v>
                </c:pt>
                <c:pt idx="6">
                  <c:v>4439</c:v>
                </c:pt>
                <c:pt idx="7">
                  <c:v>6106</c:v>
                </c:pt>
                <c:pt idx="8">
                  <c:v>4632</c:v>
                </c:pt>
                <c:pt idx="9">
                  <c:v>4233</c:v>
                </c:pt>
                <c:pt idx="10">
                  <c:v>5272</c:v>
                </c:pt>
                <c:pt idx="11">
                  <c:v>5976</c:v>
                </c:pt>
                <c:pt idx="12">
                  <c:v>4580</c:v>
                </c:pt>
                <c:pt idx="13">
                  <c:v>4210</c:v>
                </c:pt>
                <c:pt idx="14">
                  <c:v>4275</c:v>
                </c:pt>
                <c:pt idx="15">
                  <c:v>3918</c:v>
                </c:pt>
                <c:pt idx="16">
                  <c:v>4105</c:v>
                </c:pt>
                <c:pt idx="17">
                  <c:v>5662</c:v>
                </c:pt>
                <c:pt idx="18">
                  <c:v>6595</c:v>
                </c:pt>
                <c:pt idx="19">
                  <c:v>5351</c:v>
                </c:pt>
                <c:pt idx="20">
                  <c:v>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3-4E06-A6BE-4CE8A1067B0F}"/>
            </c:ext>
          </c:extLst>
        </c:ser>
        <c:ser>
          <c:idx val="2"/>
          <c:order val="2"/>
          <c:tx>
            <c:strRef>
              <c:f>'Age grp chart'!$S$48</c:f>
              <c:strCache>
                <c:ptCount val="1"/>
                <c:pt idx="0">
                  <c:v>40-59/64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 grp chart'!$A$49:$A$68</c:f>
              <c:strCache>
                <c:ptCount val="20"/>
                <c:pt idx="0">
                  <c:v>Kilsyth</c:v>
                </c:pt>
                <c:pt idx="1">
                  <c:v>Cumbernauld North</c:v>
                </c:pt>
                <c:pt idx="2">
                  <c:v>Cumbernauld South</c:v>
                </c:pt>
                <c:pt idx="3">
                  <c:v>Cumbernauld East</c:v>
                </c:pt>
                <c:pt idx="4">
                  <c:v>Stepps, Chryston and Muirhead</c:v>
                </c:pt>
                <c:pt idx="5">
                  <c:v>Gartcosh, Glenboig and Moodiesburn</c:v>
                </c:pt>
                <c:pt idx="6">
                  <c:v>Coatbridge North</c:v>
                </c:pt>
                <c:pt idx="7">
                  <c:v>Airdrie North</c:v>
                </c:pt>
                <c:pt idx="8">
                  <c:v>Airdrie Central</c:v>
                </c:pt>
                <c:pt idx="9">
                  <c:v>Coatbridge West</c:v>
                </c:pt>
                <c:pt idx="10">
                  <c:v>Coatbridge South</c:v>
                </c:pt>
                <c:pt idx="11">
                  <c:v>Airdrie South</c:v>
                </c:pt>
                <c:pt idx="12">
                  <c:v>Fortissat</c:v>
                </c:pt>
                <c:pt idx="13">
                  <c:v>Thorniewood</c:v>
                </c:pt>
                <c:pt idx="14">
                  <c:v>Bellshill</c:v>
                </c:pt>
                <c:pt idx="15">
                  <c:v>Mossend and Holytown</c:v>
                </c:pt>
                <c:pt idx="16">
                  <c:v>Motherwell West</c:v>
                </c:pt>
                <c:pt idx="17">
                  <c:v>Motherwell North</c:v>
                </c:pt>
                <c:pt idx="18">
                  <c:v>Motherwell South East and Ravenscraig</c:v>
                </c:pt>
                <c:pt idx="19">
                  <c:v>Murdostoun</c:v>
                </c:pt>
              </c:strCache>
            </c:strRef>
          </c:cat>
          <c:val>
            <c:numRef>
              <c:f>'Age grp chart'!$S$49:$S$69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A3-4E06-A6BE-4CE8A1067B0F}"/>
            </c:ext>
          </c:extLst>
        </c:ser>
        <c:ser>
          <c:idx val="3"/>
          <c:order val="3"/>
          <c:tx>
            <c:strRef>
              <c:f>'Age grp chart'!$T$48</c:f>
              <c:strCache>
                <c:ptCount val="1"/>
                <c:pt idx="0">
                  <c:v>60/65+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'Age grp chart'!$A$49:$A$68</c:f>
              <c:strCache>
                <c:ptCount val="20"/>
                <c:pt idx="0">
                  <c:v>Kilsyth</c:v>
                </c:pt>
                <c:pt idx="1">
                  <c:v>Cumbernauld North</c:v>
                </c:pt>
                <c:pt idx="2">
                  <c:v>Cumbernauld South</c:v>
                </c:pt>
                <c:pt idx="3">
                  <c:v>Cumbernauld East</c:v>
                </c:pt>
                <c:pt idx="4">
                  <c:v>Stepps, Chryston and Muirhead</c:v>
                </c:pt>
                <c:pt idx="5">
                  <c:v>Gartcosh, Glenboig and Moodiesburn</c:v>
                </c:pt>
                <c:pt idx="6">
                  <c:v>Coatbridge North</c:v>
                </c:pt>
                <c:pt idx="7">
                  <c:v>Airdrie North</c:v>
                </c:pt>
                <c:pt idx="8">
                  <c:v>Airdrie Central</c:v>
                </c:pt>
                <c:pt idx="9">
                  <c:v>Coatbridge West</c:v>
                </c:pt>
                <c:pt idx="10">
                  <c:v>Coatbridge South</c:v>
                </c:pt>
                <c:pt idx="11">
                  <c:v>Airdrie South</c:v>
                </c:pt>
                <c:pt idx="12">
                  <c:v>Fortissat</c:v>
                </c:pt>
                <c:pt idx="13">
                  <c:v>Thorniewood</c:v>
                </c:pt>
                <c:pt idx="14">
                  <c:v>Bellshill</c:v>
                </c:pt>
                <c:pt idx="15">
                  <c:v>Mossend and Holytown</c:v>
                </c:pt>
                <c:pt idx="16">
                  <c:v>Motherwell West</c:v>
                </c:pt>
                <c:pt idx="17">
                  <c:v>Motherwell North</c:v>
                </c:pt>
                <c:pt idx="18">
                  <c:v>Motherwell South East and Ravenscraig</c:v>
                </c:pt>
                <c:pt idx="19">
                  <c:v>Murdostoun</c:v>
                </c:pt>
              </c:strCache>
            </c:strRef>
          </c:cat>
          <c:val>
            <c:numRef>
              <c:f>'Age grp chart'!$T$49:$T$69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A3-4E06-A6BE-4CE8A1067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5236528"/>
        <c:axId val="765232216"/>
      </c:barChart>
      <c:catAx>
        <c:axId val="765236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5232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232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5236528"/>
        <c:crosses val="max"/>
        <c:crossBetween val="between"/>
        <c:majorUnit val="0.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81839016682333"/>
          <c:y val="0.94744318181818177"/>
          <c:w val="0.32509897108669356"/>
          <c:h val="4.26136363636366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33677652181712"/>
          <c:y val="0.11092434164211722"/>
          <c:w val="0.54924637673007093"/>
          <c:h val="0.8890756583578828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2F-42AD-94DC-A80BF86423B3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2F-42AD-94DC-A80BF86423B3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2F-42AD-94DC-A80BF86423B3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D2F-42AD-94DC-A80BF86423B3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D2F-42AD-94DC-A80BF86423B3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D2F-42AD-94DC-A80BF86423B3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D2F-42AD-94DC-A80BF86423B3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D2F-42AD-94DC-A80BF86423B3}"/>
              </c:ext>
            </c:extLst>
          </c:dPt>
          <c:dLbls>
            <c:dLbl>
              <c:idx val="0"/>
              <c:layout>
                <c:manualLayout>
                  <c:x val="1.5875292700709098E-2"/>
                  <c:y val="-2.518259023240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2F-42AD-94DC-A80BF86423B3}"/>
                </c:ext>
              </c:extLst>
            </c:dLbl>
            <c:dLbl>
              <c:idx val="7"/>
              <c:layout>
                <c:manualLayout>
                  <c:x val="0"/>
                  <c:y val="-0.14499220764928866"/>
                </c:manualLayout>
              </c:layout>
              <c:tx>
                <c:rich>
                  <a:bodyPr/>
                  <a:lstStyle/>
                  <a:p>
                    <a:fld id="{6E1EA963-2D46-4FF4-960D-B79B4A5B8F4B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D2F-42AD-94DC-A80BF8642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'CB abbrv and graphs'!$A$7:$A$14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graphs'!$D$20:$D$27</c:f>
              <c:numCache>
                <c:formatCode>_-* #,##0_-;\-* #,##0_-;_-* "-"??_-;_-@_-</c:formatCode>
                <c:ptCount val="8"/>
                <c:pt idx="0">
                  <c:v>1994</c:v>
                </c:pt>
                <c:pt idx="1">
                  <c:v>5022</c:v>
                </c:pt>
                <c:pt idx="2">
                  <c:v>7055</c:v>
                </c:pt>
                <c:pt idx="3">
                  <c:v>10410</c:v>
                </c:pt>
                <c:pt idx="4">
                  <c:v>9324</c:v>
                </c:pt>
                <c:pt idx="5">
                  <c:v>4541</c:v>
                </c:pt>
                <c:pt idx="6">
                  <c:v>2317</c:v>
                </c:pt>
                <c:pt idx="7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D2F-42AD-94DC-A80BF8642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925323850647696E-2"/>
          <c:y val="4.6874392590095008E-2"/>
          <c:w val="0.19500015781540972"/>
          <c:h val="0.908381352899069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'CB abbrv and graphs'!$A$16</c:f>
              <c:strCache>
                <c:ptCount val="1"/>
                <c:pt idx="0">
                  <c:v>Bellshill CB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graphs'!$I$20:$I$27</c:f>
              <c:numCache>
                <c:formatCode>0%</c:formatCode>
                <c:ptCount val="8"/>
                <c:pt idx="0">
                  <c:v>4.8191023998839934E-2</c:v>
                </c:pt>
                <c:pt idx="1">
                  <c:v>0.12137177659085965</c:v>
                </c:pt>
                <c:pt idx="2">
                  <c:v>0.17050535321555454</c:v>
                </c:pt>
                <c:pt idx="3">
                  <c:v>0.25158904705512725</c:v>
                </c:pt>
                <c:pt idx="4">
                  <c:v>0.2253425816274742</c:v>
                </c:pt>
                <c:pt idx="5">
                  <c:v>0.10974696087198202</c:v>
                </c:pt>
                <c:pt idx="6">
                  <c:v>5.5997293182202673E-2</c:v>
                </c:pt>
                <c:pt idx="7">
                  <c:v>1.7255963457959735E-2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5-41B5-9349-2DC5FC97FF92}"/>
            </c:ext>
          </c:extLst>
        </c:ser>
        <c:ser>
          <c:idx val="1"/>
          <c:order val="1"/>
          <c:tx>
            <c:strRef>
              <c:f>'CB abbrv and graphs'!$J$17</c:f>
              <c:strCache>
                <c:ptCount val="1"/>
                <c:pt idx="0">
                  <c:v>NLC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5-41B5-9349-2DC5FC97FF92}"/>
                </c:ext>
              </c:extLst>
            </c:dLbl>
            <c:dLbl>
              <c:idx val="2"/>
              <c:layout>
                <c:manualLayout>
                  <c:x val="2.2222222222222223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5-41B5-9349-2DC5FC97FF92}"/>
                </c:ext>
              </c:extLst>
            </c:dLbl>
            <c:dLbl>
              <c:idx val="3"/>
              <c:layout>
                <c:manualLayout>
                  <c:x val="2.5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5-41B5-9349-2DC5FC97FF92}"/>
                </c:ext>
              </c:extLst>
            </c:dLbl>
            <c:dLbl>
              <c:idx val="4"/>
              <c:layout>
                <c:manualLayout>
                  <c:x val="2.2222222222222223E-2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5-41B5-9349-2DC5FC97FF92}"/>
                </c:ext>
              </c:extLst>
            </c:dLbl>
            <c:dLbl>
              <c:idx val="5"/>
              <c:layout>
                <c:manualLayout>
                  <c:x val="2.4999999999999897E-2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5-41B5-9349-2DC5FC97FF92}"/>
                </c:ext>
              </c:extLst>
            </c:dLbl>
            <c:dLbl>
              <c:idx val="6"/>
              <c:layout>
                <c:manualLayout>
                  <c:x val="1.94444444444445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5-41B5-9349-2DC5FC97F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'CB abbrv and graphs'!$F$7:$F$14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graphs'!$J$20:$J$27</c:f>
              <c:numCache>
                <c:formatCode>0%</c:formatCode>
                <c:ptCount val="8"/>
                <c:pt idx="0">
                  <c:v>5.3880298665412427E-2</c:v>
                </c:pt>
                <c:pt idx="1">
                  <c:v>0.1311834910929508</c:v>
                </c:pt>
                <c:pt idx="2">
                  <c:v>0.16814333588100416</c:v>
                </c:pt>
                <c:pt idx="3">
                  <c:v>0.26553589276265505</c:v>
                </c:pt>
                <c:pt idx="4">
                  <c:v>0.210747251455112</c:v>
                </c:pt>
                <c:pt idx="5">
                  <c:v>9.8271503321770828E-2</c:v>
                </c:pt>
                <c:pt idx="6">
                  <c:v>5.5303074842730317E-2</c:v>
                </c:pt>
                <c:pt idx="7">
                  <c:v>1.6935151978364395E-2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05-41B5-9349-2DC5FC97F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080680"/>
        <c:axId val="764078328"/>
      </c:barChart>
      <c:catAx>
        <c:axId val="764080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78328"/>
        <c:crosses val="autoZero"/>
        <c:auto val="1"/>
        <c:lblAlgn val="ctr"/>
        <c:lblOffset val="100"/>
        <c:noMultiLvlLbl val="0"/>
      </c:catAx>
      <c:valAx>
        <c:axId val="764078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80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2389542942693"/>
          <c:y val="9.0796254017600525E-2"/>
          <c:w val="0.4948768591426071"/>
          <c:h val="0.8247947652376784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17-4A38-AE56-5BC013996C73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17-4A38-AE56-5BC013996C73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17-4A38-AE56-5BC013996C73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17-4A38-AE56-5BC013996C73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A17-4A38-AE56-5BC013996C73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A17-4A38-AE56-5BC013996C73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A17-4A38-AE56-5BC013996C73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A17-4A38-AE56-5BC013996C73}"/>
              </c:ext>
            </c:extLst>
          </c:dPt>
          <c:dLbls>
            <c:dLbl>
              <c:idx val="0"/>
              <c:layout>
                <c:manualLayout>
                  <c:x val="-1.0185067526415994E-16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7-4A38-AE56-5BC013996C73}"/>
                </c:ext>
              </c:extLst>
            </c:dLbl>
            <c:dLbl>
              <c:idx val="7"/>
              <c:layout>
                <c:manualLayout>
                  <c:x val="7.7024781358789925E-3"/>
                  <c:y val="-0.12831629142075307"/>
                </c:manualLayout>
              </c:layout>
              <c:tx>
                <c:rich>
                  <a:bodyPr/>
                  <a:lstStyle/>
                  <a:p>
                    <a:fld id="{FFB82B26-829C-4B05-8DE4-2DCE1C8B9810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A17-4A38-AE56-5BC013996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'CB abbrv and graphs'!$A$7:$A$14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graphs'!$D$33:$D$40</c:f>
              <c:numCache>
                <c:formatCode>_-* #,##0_-;\-* #,##0_-;_-* "-"??_-;_-@_-</c:formatCode>
                <c:ptCount val="8"/>
                <c:pt idx="0">
                  <c:v>2191</c:v>
                </c:pt>
                <c:pt idx="1">
                  <c:v>5933</c:v>
                </c:pt>
                <c:pt idx="2">
                  <c:v>7987</c:v>
                </c:pt>
                <c:pt idx="3">
                  <c:v>11950</c:v>
                </c:pt>
                <c:pt idx="4">
                  <c:v>10169</c:v>
                </c:pt>
                <c:pt idx="5">
                  <c:v>4516</c:v>
                </c:pt>
                <c:pt idx="6">
                  <c:v>2523</c:v>
                </c:pt>
                <c:pt idx="7">
                  <c:v>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A17-4A38-AE56-5BC01399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710330936770218E-2"/>
          <c:y val="4.687436750621362E-2"/>
          <c:w val="0.21261029482002122"/>
          <c:h val="0.908381352899069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68359861326591"/>
          <c:y val="3.0241265580576458E-2"/>
          <c:w val="0.59623245034381034"/>
          <c:h val="0.936035879365706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16-44C7-B2E5-BF162962381E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16-44C7-B2E5-BF162962381E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16-44C7-B2E5-BF162962381E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16-44C7-B2E5-BF162962381E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A16-44C7-B2E5-BF162962381E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A16-44C7-B2E5-BF162962381E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A16-44C7-B2E5-BF162962381E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A16-44C7-B2E5-BF162962381E}"/>
              </c:ext>
            </c:extLst>
          </c:dPt>
          <c:dLbls>
            <c:dLbl>
              <c:idx val="0"/>
              <c:layout>
                <c:manualLayout>
                  <c:x val="8.9192795622721491E-2"/>
                  <c:y val="5.9018128621852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6-44C7-B2E5-BF162962381E}"/>
                </c:ext>
              </c:extLst>
            </c:dLbl>
            <c:dLbl>
              <c:idx val="1"/>
              <c:layout>
                <c:manualLayout>
                  <c:x val="0.113518139758196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6-44C7-B2E5-BF162962381E}"/>
                </c:ext>
              </c:extLst>
            </c:dLbl>
            <c:dLbl>
              <c:idx val="2"/>
              <c:layout>
                <c:manualLayout>
                  <c:x val="8.1084359657018056E-3"/>
                  <c:y val="-6.3647885862802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6-44C7-B2E5-BF162962381E}"/>
                </c:ext>
              </c:extLst>
            </c:dLbl>
            <c:dLbl>
              <c:idx val="5"/>
              <c:layout>
                <c:manualLayout>
                  <c:x val="4.05421798285097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16-44C7-B2E5-BF162962381E}"/>
                </c:ext>
              </c:extLst>
            </c:dLbl>
            <c:dLbl>
              <c:idx val="6"/>
              <c:layout>
                <c:manualLayout>
                  <c:x val="0"/>
                  <c:y val="6.3647885862802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16-44C7-B2E5-BF162962381E}"/>
                </c:ext>
              </c:extLst>
            </c:dLbl>
            <c:dLbl>
              <c:idx val="7"/>
              <c:layout>
                <c:manualLayout>
                  <c:x val="-1.0185067526415994E-16"/>
                  <c:y val="-8.3333333333333329E-2"/>
                </c:manualLayout>
              </c:layout>
              <c:tx>
                <c:rich>
                  <a:bodyPr/>
                  <a:lstStyle/>
                  <a:p>
                    <a:fld id="{68D0107F-9778-4CF8-A138-5E6E7F351A98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A16-44C7-B2E5-BF1629623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'CB abbrv and graphs'!$A$7:$A$14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graphs'!$D$46:$D$53</c:f>
              <c:numCache>
                <c:formatCode>_-* #,##0_-;\-* #,##0_-;_-* "-"??_-;_-@_-</c:formatCode>
                <c:ptCount val="8"/>
                <c:pt idx="0">
                  <c:v>2503</c:v>
                </c:pt>
                <c:pt idx="1">
                  <c:v>6609</c:v>
                </c:pt>
                <c:pt idx="2">
                  <c:v>8943</c:v>
                </c:pt>
                <c:pt idx="3">
                  <c:v>12755</c:v>
                </c:pt>
                <c:pt idx="4">
                  <c:v>11466</c:v>
                </c:pt>
                <c:pt idx="5">
                  <c:v>5803</c:v>
                </c:pt>
                <c:pt idx="6">
                  <c:v>3266</c:v>
                </c:pt>
                <c:pt idx="7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A16-44C7-B2E5-BF1629623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925323850647696E-2"/>
          <c:y val="4.6874392590095008E-2"/>
          <c:w val="0.19757614600500523"/>
          <c:h val="0.908381352899069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135574652621921"/>
          <c:y val="5.6500053211530118E-3"/>
          <c:w val="0.66229735812792667"/>
          <c:h val="0.9943499946788469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B3-4E99-8D25-E162F9C90F3E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B3-4E99-8D25-E162F9C90F3E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B3-4E99-8D25-E162F9C90F3E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0B3-4E99-8D25-E162F9C90F3E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0B3-4E99-8D25-E162F9C90F3E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0B3-4E99-8D25-E162F9C90F3E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0B3-4E99-8D25-E162F9C90F3E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0B3-4E99-8D25-E162F9C90F3E}"/>
              </c:ext>
            </c:extLst>
          </c:dPt>
          <c:dLbls>
            <c:dLbl>
              <c:idx val="0"/>
              <c:layout>
                <c:manualLayout>
                  <c:x val="-1.0185067526415994E-16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B3-4E99-8D25-E162F9C90F3E}"/>
                </c:ext>
              </c:extLst>
            </c:dLbl>
            <c:dLbl>
              <c:idx val="1"/>
              <c:layout>
                <c:manualLayout>
                  <c:x val="1.2172170074288426E-2"/>
                  <c:y val="3.202779306313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B3-4E99-8D25-E162F9C90F3E}"/>
                </c:ext>
              </c:extLst>
            </c:dLbl>
            <c:dLbl>
              <c:idx val="5"/>
              <c:layout>
                <c:manualLayout>
                  <c:x val="8.1147800495257171E-3"/>
                  <c:y val="6.4055586126266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B3-4E99-8D25-E162F9C90F3E}"/>
                </c:ext>
              </c:extLst>
            </c:dLbl>
            <c:dLbl>
              <c:idx val="6"/>
              <c:layout>
                <c:manualLayout>
                  <c:x val="-4.0573900247628657E-2"/>
                  <c:y val="-6.4055586126266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B3-4E99-8D25-E162F9C90F3E}"/>
                </c:ext>
              </c:extLst>
            </c:dLbl>
            <c:dLbl>
              <c:idx val="7"/>
              <c:layout>
                <c:manualLayout>
                  <c:x val="-1.0185067526415994E-16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B3-4E99-8D25-E162F9C90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'CB abbrv and graphs'!$A$7:$A$14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graphs'!$D$59:$D$66</c:f>
              <c:numCache>
                <c:formatCode>_-* #,##0_-;\-* #,##0_-;_-* "-"??_-;_-@_-</c:formatCode>
                <c:ptCount val="8"/>
                <c:pt idx="0">
                  <c:v>626</c:v>
                </c:pt>
                <c:pt idx="1">
                  <c:v>1481</c:v>
                </c:pt>
                <c:pt idx="2">
                  <c:v>1974</c:v>
                </c:pt>
                <c:pt idx="3">
                  <c:v>2921</c:v>
                </c:pt>
                <c:pt idx="4">
                  <c:v>2487</c:v>
                </c:pt>
                <c:pt idx="5">
                  <c:v>1344</c:v>
                </c:pt>
                <c:pt idx="6">
                  <c:v>785</c:v>
                </c:pt>
                <c:pt idx="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0B3-4E99-8D25-E162F9C9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925323850647696E-2"/>
          <c:y val="4.6874392590095008E-2"/>
          <c:w val="0.19370017701275713"/>
          <c:h val="0.908381352899069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5564054370781"/>
          <c:y val="3.6169551831290163E-2"/>
          <c:w val="0.64066016480255927"/>
          <c:h val="0.9638304481687098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8B-4B49-80D0-ED7D226AE92B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8B-4B49-80D0-ED7D226AE92B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8B-4B49-80D0-ED7D226AE92B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8B-4B49-80D0-ED7D226AE92B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8B-4B49-80D0-ED7D226AE92B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88B-4B49-80D0-ED7D226AE92B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88B-4B49-80D0-ED7D226AE92B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88B-4B49-80D0-ED7D226AE92B}"/>
              </c:ext>
            </c:extLst>
          </c:dPt>
          <c:dLbls>
            <c:dLbl>
              <c:idx val="0"/>
              <c:layout>
                <c:manualLayout>
                  <c:x val="4.0409941354674133E-3"/>
                  <c:y val="8.3479200962164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8B-4B49-80D0-ED7D226AE92B}"/>
                </c:ext>
              </c:extLst>
            </c:dLbl>
            <c:dLbl>
              <c:idx val="4"/>
              <c:layout>
                <c:manualLayout>
                  <c:x val="-4.0409941354674506E-3"/>
                  <c:y val="1.2977365226996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8B-4B49-80D0-ED7D226AE92B}"/>
                </c:ext>
              </c:extLst>
            </c:dLbl>
            <c:dLbl>
              <c:idx val="5"/>
              <c:layout>
                <c:manualLayout>
                  <c:x val="-7.6778888573882265E-2"/>
                  <c:y val="-1.2977365226996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8B-4B49-80D0-ED7D226AE92B}"/>
                </c:ext>
              </c:extLst>
            </c:dLbl>
            <c:dLbl>
              <c:idx val="6"/>
              <c:layout>
                <c:manualLayout>
                  <c:x val="-8.0819882709349741E-3"/>
                  <c:y val="-2.5954730453993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8B-4B49-80D0-ED7D226AE92B}"/>
                </c:ext>
              </c:extLst>
            </c:dLbl>
            <c:dLbl>
              <c:idx val="7"/>
              <c:layout>
                <c:manualLayout>
                  <c:x val="4.0409941354674133E-3"/>
                  <c:y val="-8.3333077873387923E-2"/>
                </c:manualLayout>
              </c:layout>
              <c:tx>
                <c:rich>
                  <a:bodyPr/>
                  <a:lstStyle/>
                  <a:p>
                    <a:fld id="{E820F887-A96B-404B-97DB-0F4EA14B7004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88B-4B49-80D0-ED7D226AE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'CB abbrv and graphs'!$A$7:$A$14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graphs'!$D$72:$D$79</c:f>
              <c:numCache>
                <c:formatCode>_-* #,##0_-;\-* #,##0_-;_-* "-"??_-;_-@_-</c:formatCode>
                <c:ptCount val="8"/>
                <c:pt idx="0">
                  <c:v>3071</c:v>
                </c:pt>
                <c:pt idx="1">
                  <c:v>7441</c:v>
                </c:pt>
                <c:pt idx="2">
                  <c:v>8986</c:v>
                </c:pt>
                <c:pt idx="3">
                  <c:v>14761</c:v>
                </c:pt>
                <c:pt idx="4">
                  <c:v>11177</c:v>
                </c:pt>
                <c:pt idx="5">
                  <c:v>4939</c:v>
                </c:pt>
                <c:pt idx="6">
                  <c:v>2909</c:v>
                </c:pt>
                <c:pt idx="7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88B-4B49-80D0-ED7D226A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925323850647696E-2"/>
          <c:y val="4.6874392590095008E-2"/>
          <c:w val="0.18982420802050909"/>
          <c:h val="0.908381352899069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72001381799452"/>
          <c:y val="8.0722697078205886E-3"/>
          <c:w val="0.62401106433661979"/>
          <c:h val="0.991927730292179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46-41A1-B7BB-D7795C252079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46-41A1-B7BB-D7795C252079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446-41A1-B7BB-D7795C252079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446-41A1-B7BB-D7795C252079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446-41A1-B7BB-D7795C252079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446-41A1-B7BB-D7795C252079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446-41A1-B7BB-D7795C252079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446-41A1-B7BB-D7795C252079}"/>
              </c:ext>
            </c:extLst>
          </c:dPt>
          <c:dLbls>
            <c:dLbl>
              <c:idx val="0"/>
              <c:layout>
                <c:manualLayout>
                  <c:x val="-1.0185067526415994E-16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6-41A1-B7BB-D7795C252079}"/>
                </c:ext>
              </c:extLst>
            </c:dLbl>
            <c:dLbl>
              <c:idx val="1"/>
              <c:layout>
                <c:manualLayout>
                  <c:x val="-7.8906713314824423E-3"/>
                  <c:y val="6.446851043222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6-41A1-B7BB-D7795C252079}"/>
                </c:ext>
              </c:extLst>
            </c:dLbl>
            <c:dLbl>
              <c:idx val="2"/>
              <c:layout>
                <c:manualLayout>
                  <c:x val="-1.9726678328706108E-2"/>
                  <c:y val="-6.446851043222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6-41A1-B7BB-D7795C252079}"/>
                </c:ext>
              </c:extLst>
            </c:dLbl>
            <c:dLbl>
              <c:idx val="4"/>
              <c:layout>
                <c:manualLayout>
                  <c:x val="1.18360069972236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46-41A1-B7BB-D7795C252079}"/>
                </c:ext>
              </c:extLst>
            </c:dLbl>
            <c:dLbl>
              <c:idx val="5"/>
              <c:layout>
                <c:manualLayout>
                  <c:x val="3.9453356657412212E-3"/>
                  <c:y val="2.5787404172889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46-41A1-B7BB-D7795C252079}"/>
                </c:ext>
              </c:extLst>
            </c:dLbl>
            <c:dLbl>
              <c:idx val="6"/>
              <c:layout>
                <c:manualLayout>
                  <c:x val="-1.5781342662964885E-2"/>
                  <c:y val="-2.5787404172889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46-41A1-B7BB-D7795C252079}"/>
                </c:ext>
              </c:extLst>
            </c:dLbl>
            <c:dLbl>
              <c:idx val="7"/>
              <c:layout>
                <c:manualLayout>
                  <c:x val="-1.0185067526415994E-16"/>
                  <c:y val="-8.3333333333333329E-2"/>
                </c:manualLayout>
              </c:layout>
              <c:tx>
                <c:rich>
                  <a:bodyPr/>
                  <a:lstStyle/>
                  <a:p>
                    <a:fld id="{FDE05CBD-43AB-4929-9815-0D9D8E4F1CCD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7446-41A1-B7BB-D7795C252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'CB abbrv and graphs'!$A$7:$A$14</c:f>
              <c:strCache>
                <c:ptCount val="8"/>
                <c:pt idx="0">
                  <c:v>0 - 4</c:v>
                </c:pt>
                <c:pt idx="1">
                  <c:v>5 - 15</c:v>
                </c:pt>
                <c:pt idx="2">
                  <c:v>16 - 29</c:v>
                </c:pt>
                <c:pt idx="3">
                  <c:v>30- 49</c:v>
                </c:pt>
                <c:pt idx="4">
                  <c:v>50 - 64</c:v>
                </c:pt>
                <c:pt idx="5">
                  <c:v>65 - 74</c:v>
                </c:pt>
                <c:pt idx="6">
                  <c:v>75 - 84</c:v>
                </c:pt>
                <c:pt idx="7">
                  <c:v>85+</c:v>
                </c:pt>
              </c:strCache>
            </c:strRef>
          </c:cat>
          <c:val>
            <c:numRef>
              <c:f>'CB abbrv and graphs'!$D$85:$D$92</c:f>
              <c:numCache>
                <c:formatCode>_-* #,##0_-;\-* #,##0_-;_-* "-"??_-;_-@_-</c:formatCode>
                <c:ptCount val="8"/>
                <c:pt idx="0">
                  <c:v>1618</c:v>
                </c:pt>
                <c:pt idx="1">
                  <c:v>3908</c:v>
                </c:pt>
                <c:pt idx="2">
                  <c:v>4275</c:v>
                </c:pt>
                <c:pt idx="3">
                  <c:v>7770</c:v>
                </c:pt>
                <c:pt idx="4">
                  <c:v>5668</c:v>
                </c:pt>
                <c:pt idx="5">
                  <c:v>2606</c:v>
                </c:pt>
                <c:pt idx="6">
                  <c:v>1360</c:v>
                </c:pt>
                <c:pt idx="7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446-41A1-B7BB-D7795C252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925323850647696E-2"/>
          <c:y val="4.6874392590095008E-2"/>
          <c:w val="0.17819630104376488"/>
          <c:h val="0.908381352899069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393700</xdr:colOff>
      <xdr:row>1</xdr:row>
      <xdr:rowOff>120650</xdr:rowOff>
    </xdr:from>
    <xdr:to>
      <xdr:col>16</xdr:col>
      <xdr:colOff>76200</xdr:colOff>
      <xdr:row>13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533399</xdr:colOff>
      <xdr:row>0</xdr:row>
      <xdr:rowOff>0</xdr:rowOff>
    </xdr:from>
    <xdr:to>
      <xdr:col>24</xdr:col>
      <xdr:colOff>352424</xdr:colOff>
      <xdr:row>14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463550</xdr:colOff>
      <xdr:row>15</xdr:row>
      <xdr:rowOff>0</xdr:rowOff>
    </xdr:from>
    <xdr:to>
      <xdr:col>15</xdr:col>
      <xdr:colOff>603250</xdr:colOff>
      <xdr:row>26</xdr:row>
      <xdr:rowOff>63500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590550</xdr:colOff>
      <xdr:row>14</xdr:row>
      <xdr:rowOff>91807</xdr:rowOff>
    </xdr:from>
    <xdr:to>
      <xdr:col>24</xdr:col>
      <xdr:colOff>198916</xdr:colOff>
      <xdr:row>28</xdr:row>
      <xdr:rowOff>81250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533552</xdr:colOff>
      <xdr:row>26</xdr:row>
      <xdr:rowOff>99457</xdr:rowOff>
    </xdr:from>
    <xdr:to>
      <xdr:col>16</xdr:col>
      <xdr:colOff>158902</xdr:colOff>
      <xdr:row>38</xdr:row>
      <xdr:rowOff>124857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546100</xdr:colOff>
      <xdr:row>41</xdr:row>
      <xdr:rowOff>6350</xdr:rowOff>
    </xdr:from>
    <xdr:to>
      <xdr:col>16</xdr:col>
      <xdr:colOff>6350</xdr:colOff>
      <xdr:row>53</xdr:row>
      <xdr:rowOff>50800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54</xdr:row>
      <xdr:rowOff>6350</xdr:rowOff>
    </xdr:from>
    <xdr:to>
      <xdr:col>16</xdr:col>
      <xdr:colOff>69850</xdr:colOff>
      <xdr:row>66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38100</xdr:colOff>
      <xdr:row>67</xdr:row>
      <xdr:rowOff>19050</xdr:rowOff>
    </xdr:from>
    <xdr:to>
      <xdr:col>16</xdr:col>
      <xdr:colOff>120650</xdr:colOff>
      <xdr:row>79</xdr:row>
      <xdr:rowOff>25400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6350</xdr:colOff>
      <xdr:row>80</xdr:row>
      <xdr:rowOff>76200</xdr:rowOff>
    </xdr:from>
    <xdr:to>
      <xdr:col>16</xdr:col>
      <xdr:colOff>165100</xdr:colOff>
      <xdr:row>92</xdr:row>
      <xdr:rowOff>95250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22952</xdr:colOff>
      <xdr:row>93</xdr:row>
      <xdr:rowOff>100299</xdr:rowOff>
    </xdr:from>
    <xdr:to>
      <xdr:col>16</xdr:col>
      <xdr:colOff>251552</xdr:colOff>
      <xdr:row>106</xdr:row>
      <xdr:rowOff>68549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590550</xdr:colOff>
      <xdr:row>106</xdr:row>
      <xdr:rowOff>158750</xdr:rowOff>
    </xdr:from>
    <xdr:to>
      <xdr:col>16</xdr:col>
      <xdr:colOff>209550</xdr:colOff>
      <xdr:row>119</xdr:row>
      <xdr:rowOff>127000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38253</xdr:colOff>
      <xdr:row>54</xdr:row>
      <xdr:rowOff>122408</xdr:rowOff>
    </xdr:from>
    <xdr:to>
      <xdr:col>23</xdr:col>
      <xdr:colOff>512591</xdr:colOff>
      <xdr:row>67</xdr:row>
      <xdr:rowOff>109863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604397</xdr:colOff>
      <xdr:row>28</xdr:row>
      <xdr:rowOff>45905</xdr:rowOff>
    </xdr:from>
    <xdr:to>
      <xdr:col>24</xdr:col>
      <xdr:colOff>29149</xdr:colOff>
      <xdr:row>41</xdr:row>
      <xdr:rowOff>42998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42</xdr:row>
      <xdr:rowOff>0</xdr:rowOff>
    </xdr:from>
    <xdr:to>
      <xdr:col>24</xdr:col>
      <xdr:colOff>36800</xdr:colOff>
      <xdr:row>54</xdr:row>
      <xdr:rowOff>165407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68</xdr:row>
      <xdr:rowOff>0</xdr:rowOff>
    </xdr:from>
    <xdr:to>
      <xdr:col>23</xdr:col>
      <xdr:colOff>474338</xdr:colOff>
      <xdr:row>80</xdr:row>
      <xdr:rowOff>155768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81</xdr:row>
      <xdr:rowOff>0</xdr:rowOff>
    </xdr:from>
    <xdr:to>
      <xdr:col>23</xdr:col>
      <xdr:colOff>474338</xdr:colOff>
      <xdr:row>93</xdr:row>
      <xdr:rowOff>155768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0</xdr:colOff>
      <xdr:row>94</xdr:row>
      <xdr:rowOff>0</xdr:rowOff>
    </xdr:from>
    <xdr:to>
      <xdr:col>23</xdr:col>
      <xdr:colOff>474338</xdr:colOff>
      <xdr:row>106</xdr:row>
      <xdr:rowOff>155768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0</xdr:colOff>
      <xdr:row>108</xdr:row>
      <xdr:rowOff>0</xdr:rowOff>
    </xdr:from>
    <xdr:to>
      <xdr:col>23</xdr:col>
      <xdr:colOff>474338</xdr:colOff>
      <xdr:row>120</xdr:row>
      <xdr:rowOff>155768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282538</xdr:colOff>
      <xdr:row>2</xdr:row>
      <xdr:rowOff>101742</xdr:rowOff>
    </xdr:from>
    <xdr:to>
      <xdr:col>36</xdr:col>
      <xdr:colOff>443302</xdr:colOff>
      <xdr:row>22</xdr:row>
      <xdr:rowOff>71886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1ED919-6DA6-47E8-AAFD-0A82BBE36A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223044</xdr:colOff>
      <xdr:row>66</xdr:row>
      <xdr:rowOff>97660</xdr:rowOff>
    </xdr:from>
    <xdr:to>
      <xdr:col>36</xdr:col>
      <xdr:colOff>199361</xdr:colOff>
      <xdr:row>84</xdr:row>
      <xdr:rowOff>86112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A00FF8-9BB0-466C-B653-783FA4402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302733</xdr:colOff>
      <xdr:row>24</xdr:row>
      <xdr:rowOff>7384</xdr:rowOff>
    </xdr:from>
    <xdr:to>
      <xdr:col>36</xdr:col>
      <xdr:colOff>463497</xdr:colOff>
      <xdr:row>43</xdr:row>
      <xdr:rowOff>139970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7F982A5-0085-4958-B8C6-67312C2A8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46</xdr:row>
      <xdr:rowOff>0</xdr:rowOff>
    </xdr:from>
    <xdr:to>
      <xdr:col>36</xdr:col>
      <xdr:colOff>524245</xdr:colOff>
      <xdr:row>66</xdr:row>
      <xdr:rowOff>36919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C9FF9EA-6907-41C2-862C-9AE2C0A02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155058</xdr:colOff>
      <xdr:row>24</xdr:row>
      <xdr:rowOff>29535</xdr:rowOff>
    </xdr:from>
    <xdr:to>
      <xdr:col>47</xdr:col>
      <xdr:colOff>36919</xdr:colOff>
      <xdr:row>44</xdr:row>
      <xdr:rowOff>66454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DCF9E1-B29F-45B7-A021-87CDCA0B7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46</xdr:row>
      <xdr:rowOff>0</xdr:rowOff>
    </xdr:from>
    <xdr:to>
      <xdr:col>47</xdr:col>
      <xdr:colOff>524245</xdr:colOff>
      <xdr:row>66</xdr:row>
      <xdr:rowOff>36919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E130677-BA18-4479-9EF6-7F42FD94C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0</xdr:colOff>
      <xdr:row>86</xdr:row>
      <xdr:rowOff>0</xdr:rowOff>
    </xdr:from>
    <xdr:to>
      <xdr:col>35</xdr:col>
      <xdr:colOff>619564</xdr:colOff>
      <xdr:row>103</xdr:row>
      <xdr:rowOff>145140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2B459ED-A340-4066-9F72-0EE75ED67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107</xdr:row>
      <xdr:rowOff>0</xdr:rowOff>
    </xdr:from>
    <xdr:to>
      <xdr:col>35</xdr:col>
      <xdr:colOff>619564</xdr:colOff>
      <xdr:row>124</xdr:row>
      <xdr:rowOff>145139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8235052-8954-44EE-A599-26D8F3E4C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25400</xdr:rowOff>
    </xdr:from>
    <xdr:to>
      <xdr:col>14</xdr:col>
      <xdr:colOff>381000</xdr:colOff>
      <xdr:row>33</xdr:row>
      <xdr:rowOff>38100</xdr:rowOff>
    </xdr:to>
    <xdr:graphicFrame macro="">
      <xdr:nvGraphicFramePr>
        <xdr:cNvPr id="9217" name="Chart 1">
          <a:extLst>
            <a:ext uri="{FF2B5EF4-FFF2-40B4-BE49-F238E27FC236}">
              <a16:creationId xmlns:a16="http://schemas.microsoft.com/office/drawing/2014/main" id="{00000000-0008-0000-0F00-00000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600075</xdr:colOff>
      <xdr:row>0</xdr:row>
      <xdr:rowOff>38100</xdr:rowOff>
    </xdr:from>
    <xdr:to>
      <xdr:col>33</xdr:col>
      <xdr:colOff>485775</xdr:colOff>
      <xdr:row>41</xdr:row>
      <xdr:rowOff>104775</xdr:rowOff>
    </xdr:to>
    <xdr:graphicFrame macro="">
      <xdr:nvGraphicFramePr>
        <xdr:cNvPr id="9218" name="Chart 2">
          <a:extLst>
            <a:ext uri="{FF2B5EF4-FFF2-40B4-BE49-F238E27FC236}">
              <a16:creationId xmlns:a16="http://schemas.microsoft.com/office/drawing/2014/main" id="{00000000-0008-0000-0F00-00000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E\I&amp;R\07POPN\05mye\2006%20MYE\MYE%20Scotland%202005%20single%20age%20and%20se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Table 1"/>
      <sheetName val="A"/>
      <sheetName val="B"/>
      <sheetName val="C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2:B448"/>
  <sheetViews>
    <sheetView workbookViewId="0">
      <selection activeCell="E21" sqref="E21"/>
    </sheetView>
  </sheetViews>
  <sheetFormatPr defaultRowHeight="12.5" x14ac:dyDescent="0.25"/>
  <cols>
    <col min="1" max="1" width="25.26953125" customWidth="1"/>
    <col min="2" max="2" width="41.453125" customWidth="1"/>
  </cols>
  <sheetData>
    <row r="2" spans="1:2" x14ac:dyDescent="0.25">
      <c r="A2" s="4" t="s">
        <v>0</v>
      </c>
      <c r="B2" s="4" t="s">
        <v>1</v>
      </c>
    </row>
    <row r="3" spans="1:2" x14ac:dyDescent="0.25">
      <c r="A3" s="4" t="s">
        <v>2</v>
      </c>
      <c r="B3" s="4" t="s">
        <v>1</v>
      </c>
    </row>
    <row r="4" spans="1:2" x14ac:dyDescent="0.25">
      <c r="A4" s="4" t="s">
        <v>3</v>
      </c>
      <c r="B4" s="4" t="s">
        <v>1</v>
      </c>
    </row>
    <row r="5" spans="1:2" x14ac:dyDescent="0.25">
      <c r="A5" s="4" t="s">
        <v>4</v>
      </c>
      <c r="B5" s="4" t="s">
        <v>1</v>
      </c>
    </row>
    <row r="6" spans="1:2" x14ac:dyDescent="0.25">
      <c r="A6" s="4" t="s">
        <v>5</v>
      </c>
      <c r="B6" s="4" t="s">
        <v>1</v>
      </c>
    </row>
    <row r="7" spans="1:2" x14ac:dyDescent="0.25">
      <c r="A7" s="4" t="s">
        <v>6</v>
      </c>
      <c r="B7" s="4" t="s">
        <v>1</v>
      </c>
    </row>
    <row r="8" spans="1:2" x14ac:dyDescent="0.25">
      <c r="A8" s="4" t="s">
        <v>7</v>
      </c>
      <c r="B8" s="4" t="s">
        <v>1</v>
      </c>
    </row>
    <row r="9" spans="1:2" x14ac:dyDescent="0.25">
      <c r="A9" s="4" t="s">
        <v>8</v>
      </c>
      <c r="B9" s="4" t="s">
        <v>1</v>
      </c>
    </row>
    <row r="10" spans="1:2" x14ac:dyDescent="0.25">
      <c r="A10" s="4" t="s">
        <v>9</v>
      </c>
      <c r="B10" s="4" t="s">
        <v>1</v>
      </c>
    </row>
    <row r="11" spans="1:2" x14ac:dyDescent="0.25">
      <c r="A11" s="4" t="s">
        <v>10</v>
      </c>
      <c r="B11" s="4" t="s">
        <v>1</v>
      </c>
    </row>
    <row r="12" spans="1:2" x14ac:dyDescent="0.25">
      <c r="A12" s="4" t="s">
        <v>11</v>
      </c>
      <c r="B12" s="4" t="s">
        <v>1</v>
      </c>
    </row>
    <row r="13" spans="1:2" x14ac:dyDescent="0.25">
      <c r="A13" s="4" t="s">
        <v>12</v>
      </c>
      <c r="B13" s="4" t="s">
        <v>13</v>
      </c>
    </row>
    <row r="14" spans="1:2" x14ac:dyDescent="0.25">
      <c r="A14" s="4" t="s">
        <v>14</v>
      </c>
      <c r="B14" s="4" t="s">
        <v>13</v>
      </c>
    </row>
    <row r="15" spans="1:2" x14ac:dyDescent="0.25">
      <c r="A15" s="4" t="s">
        <v>15</v>
      </c>
      <c r="B15" s="4" t="s">
        <v>13</v>
      </c>
    </row>
    <row r="16" spans="1:2" x14ac:dyDescent="0.25">
      <c r="A16" s="4" t="s">
        <v>16</v>
      </c>
      <c r="B16" s="4" t="s">
        <v>13</v>
      </c>
    </row>
    <row r="17" spans="1:2" x14ac:dyDescent="0.25">
      <c r="A17" s="4" t="s">
        <v>17</v>
      </c>
      <c r="B17" s="4" t="s">
        <v>13</v>
      </c>
    </row>
    <row r="18" spans="1:2" x14ac:dyDescent="0.25">
      <c r="A18" s="4" t="s">
        <v>18</v>
      </c>
      <c r="B18" s="4" t="s">
        <v>13</v>
      </c>
    </row>
    <row r="19" spans="1:2" x14ac:dyDescent="0.25">
      <c r="A19" s="4" t="s">
        <v>19</v>
      </c>
      <c r="B19" s="4" t="s">
        <v>13</v>
      </c>
    </row>
    <row r="20" spans="1:2" x14ac:dyDescent="0.25">
      <c r="A20" s="4" t="s">
        <v>20</v>
      </c>
      <c r="B20" s="4" t="s">
        <v>13</v>
      </c>
    </row>
    <row r="21" spans="1:2" x14ac:dyDescent="0.25">
      <c r="A21" s="4" t="s">
        <v>21</v>
      </c>
      <c r="B21" s="4" t="s">
        <v>13</v>
      </c>
    </row>
    <row r="22" spans="1:2" x14ac:dyDescent="0.25">
      <c r="A22" s="4" t="s">
        <v>22</v>
      </c>
      <c r="B22" s="4" t="s">
        <v>13</v>
      </c>
    </row>
    <row r="23" spans="1:2" x14ac:dyDescent="0.25">
      <c r="A23" s="4" t="s">
        <v>23</v>
      </c>
      <c r="B23" s="4" t="s">
        <v>13</v>
      </c>
    </row>
    <row r="24" spans="1:2" x14ac:dyDescent="0.25">
      <c r="A24" s="4" t="s">
        <v>24</v>
      </c>
      <c r="B24" s="4" t="s">
        <v>13</v>
      </c>
    </row>
    <row r="25" spans="1:2" x14ac:dyDescent="0.25">
      <c r="A25" s="4" t="s">
        <v>25</v>
      </c>
      <c r="B25" s="4" t="s">
        <v>13</v>
      </c>
    </row>
    <row r="26" spans="1:2" x14ac:dyDescent="0.25">
      <c r="A26" s="4" t="s">
        <v>26</v>
      </c>
      <c r="B26" s="4" t="s">
        <v>13</v>
      </c>
    </row>
    <row r="27" spans="1:2" x14ac:dyDescent="0.25">
      <c r="A27" s="4" t="s">
        <v>27</v>
      </c>
      <c r="B27" s="4" t="s">
        <v>13</v>
      </c>
    </row>
    <row r="28" spans="1:2" x14ac:dyDescent="0.25">
      <c r="A28" s="4" t="s">
        <v>28</v>
      </c>
      <c r="B28" s="4" t="s">
        <v>13</v>
      </c>
    </row>
    <row r="29" spans="1:2" x14ac:dyDescent="0.25">
      <c r="A29" s="4" t="s">
        <v>29</v>
      </c>
      <c r="B29" s="4" t="s">
        <v>13</v>
      </c>
    </row>
    <row r="30" spans="1:2" x14ac:dyDescent="0.25">
      <c r="A30" s="4" t="s">
        <v>30</v>
      </c>
      <c r="B30" s="4" t="s">
        <v>13</v>
      </c>
    </row>
    <row r="31" spans="1:2" x14ac:dyDescent="0.25">
      <c r="A31" s="4" t="s">
        <v>31</v>
      </c>
      <c r="B31" s="4" t="s">
        <v>13</v>
      </c>
    </row>
    <row r="32" spans="1:2" x14ac:dyDescent="0.25">
      <c r="A32" s="4" t="s">
        <v>32</v>
      </c>
      <c r="B32" s="4" t="s">
        <v>13</v>
      </c>
    </row>
    <row r="33" spans="1:2" x14ac:dyDescent="0.25">
      <c r="A33" s="4" t="s">
        <v>33</v>
      </c>
      <c r="B33" s="4" t="s">
        <v>1</v>
      </c>
    </row>
    <row r="34" spans="1:2" x14ac:dyDescent="0.25">
      <c r="A34" s="4" t="s">
        <v>34</v>
      </c>
      <c r="B34" s="4" t="s">
        <v>1</v>
      </c>
    </row>
    <row r="35" spans="1:2" x14ac:dyDescent="0.25">
      <c r="A35" s="4" t="s">
        <v>35</v>
      </c>
      <c r="B35" s="4" t="s">
        <v>1</v>
      </c>
    </row>
    <row r="36" spans="1:2" x14ac:dyDescent="0.25">
      <c r="A36" s="4" t="s">
        <v>36</v>
      </c>
      <c r="B36" s="4" t="s">
        <v>1</v>
      </c>
    </row>
    <row r="37" spans="1:2" x14ac:dyDescent="0.25">
      <c r="A37" s="4" t="s">
        <v>37</v>
      </c>
      <c r="B37" s="4" t="s">
        <v>1</v>
      </c>
    </row>
    <row r="38" spans="1:2" x14ac:dyDescent="0.25">
      <c r="A38" s="4" t="s">
        <v>38</v>
      </c>
      <c r="B38" s="4" t="s">
        <v>1</v>
      </c>
    </row>
    <row r="39" spans="1:2" x14ac:dyDescent="0.25">
      <c r="A39" s="4" t="s">
        <v>39</v>
      </c>
      <c r="B39" s="4" t="s">
        <v>1</v>
      </c>
    </row>
    <row r="40" spans="1:2" x14ac:dyDescent="0.25">
      <c r="A40" s="4" t="s">
        <v>40</v>
      </c>
      <c r="B40" s="4" t="s">
        <v>1</v>
      </c>
    </row>
    <row r="41" spans="1:2" x14ac:dyDescent="0.25">
      <c r="A41" s="4" t="s">
        <v>41</v>
      </c>
      <c r="B41" s="4" t="s">
        <v>1</v>
      </c>
    </row>
    <row r="42" spans="1:2" x14ac:dyDescent="0.25">
      <c r="A42" s="4" t="s">
        <v>42</v>
      </c>
      <c r="B42" s="4" t="s">
        <v>1</v>
      </c>
    </row>
    <row r="43" spans="1:2" x14ac:dyDescent="0.25">
      <c r="A43" s="4" t="s">
        <v>43</v>
      </c>
      <c r="B43" s="4" t="s">
        <v>1</v>
      </c>
    </row>
    <row r="44" spans="1:2" x14ac:dyDescent="0.25">
      <c r="A44" s="4" t="s">
        <v>44</v>
      </c>
      <c r="B44" s="4" t="s">
        <v>1</v>
      </c>
    </row>
    <row r="45" spans="1:2" x14ac:dyDescent="0.25">
      <c r="A45" s="4" t="s">
        <v>45</v>
      </c>
      <c r="B45" s="4" t="s">
        <v>13</v>
      </c>
    </row>
    <row r="46" spans="1:2" x14ac:dyDescent="0.25">
      <c r="A46" s="4" t="s">
        <v>46</v>
      </c>
      <c r="B46" s="4" t="s">
        <v>1</v>
      </c>
    </row>
    <row r="47" spans="1:2" x14ac:dyDescent="0.25">
      <c r="A47" s="4" t="s">
        <v>47</v>
      </c>
      <c r="B47" s="4" t="s">
        <v>1</v>
      </c>
    </row>
    <row r="48" spans="1:2" x14ac:dyDescent="0.25">
      <c r="A48" s="4" t="s">
        <v>48</v>
      </c>
      <c r="B48" s="4" t="s">
        <v>1</v>
      </c>
    </row>
    <row r="49" spans="1:2" x14ac:dyDescent="0.25">
      <c r="A49" s="4" t="s">
        <v>49</v>
      </c>
      <c r="B49" s="4" t="s">
        <v>50</v>
      </c>
    </row>
    <row r="50" spans="1:2" x14ac:dyDescent="0.25">
      <c r="A50" s="4" t="s">
        <v>51</v>
      </c>
      <c r="B50" s="4" t="s">
        <v>50</v>
      </c>
    </row>
    <row r="51" spans="1:2" x14ac:dyDescent="0.25">
      <c r="A51" s="4" t="s">
        <v>52</v>
      </c>
      <c r="B51" s="4" t="s">
        <v>50</v>
      </c>
    </row>
    <row r="52" spans="1:2" x14ac:dyDescent="0.25">
      <c r="A52" s="4" t="s">
        <v>53</v>
      </c>
      <c r="B52" s="4" t="s">
        <v>50</v>
      </c>
    </row>
    <row r="53" spans="1:2" x14ac:dyDescent="0.25">
      <c r="A53" s="4" t="s">
        <v>54</v>
      </c>
      <c r="B53" s="4" t="s">
        <v>50</v>
      </c>
    </row>
    <row r="54" spans="1:2" x14ac:dyDescent="0.25">
      <c r="A54" s="4" t="s">
        <v>55</v>
      </c>
      <c r="B54" s="4" t="s">
        <v>50</v>
      </c>
    </row>
    <row r="55" spans="1:2" x14ac:dyDescent="0.25">
      <c r="A55" s="4" t="s">
        <v>56</v>
      </c>
      <c r="B55" s="4" t="s">
        <v>50</v>
      </c>
    </row>
    <row r="56" spans="1:2" x14ac:dyDescent="0.25">
      <c r="A56" s="4" t="s">
        <v>57</v>
      </c>
      <c r="B56" s="4" t="s">
        <v>50</v>
      </c>
    </row>
    <row r="57" spans="1:2" x14ac:dyDescent="0.25">
      <c r="A57" s="4" t="s">
        <v>58</v>
      </c>
      <c r="B57" s="4" t="s">
        <v>50</v>
      </c>
    </row>
    <row r="58" spans="1:2" x14ac:dyDescent="0.25">
      <c r="A58" s="4" t="s">
        <v>59</v>
      </c>
      <c r="B58" s="4" t="s">
        <v>50</v>
      </c>
    </row>
    <row r="59" spans="1:2" x14ac:dyDescent="0.25">
      <c r="A59" s="4" t="s">
        <v>60</v>
      </c>
      <c r="B59" s="4" t="s">
        <v>50</v>
      </c>
    </row>
    <row r="60" spans="1:2" x14ac:dyDescent="0.25">
      <c r="A60" s="4" t="s">
        <v>61</v>
      </c>
      <c r="B60" s="4" t="s">
        <v>50</v>
      </c>
    </row>
    <row r="61" spans="1:2" x14ac:dyDescent="0.25">
      <c r="A61" s="4" t="s">
        <v>62</v>
      </c>
      <c r="B61" s="4" t="s">
        <v>50</v>
      </c>
    </row>
    <row r="62" spans="1:2" x14ac:dyDescent="0.25">
      <c r="A62" s="4" t="s">
        <v>63</v>
      </c>
      <c r="B62" s="4" t="s">
        <v>50</v>
      </c>
    </row>
    <row r="63" spans="1:2" x14ac:dyDescent="0.25">
      <c r="A63" s="4" t="s">
        <v>64</v>
      </c>
      <c r="B63" s="4" t="s">
        <v>50</v>
      </c>
    </row>
    <row r="64" spans="1:2" x14ac:dyDescent="0.25">
      <c r="A64" s="4" t="s">
        <v>65</v>
      </c>
      <c r="B64" s="4" t="s">
        <v>50</v>
      </c>
    </row>
    <row r="65" spans="1:2" x14ac:dyDescent="0.25">
      <c r="A65" s="4" t="s">
        <v>66</v>
      </c>
      <c r="B65" s="4" t="s">
        <v>50</v>
      </c>
    </row>
    <row r="66" spans="1:2" x14ac:dyDescent="0.25">
      <c r="A66" s="4" t="s">
        <v>67</v>
      </c>
      <c r="B66" s="4" t="s">
        <v>50</v>
      </c>
    </row>
    <row r="67" spans="1:2" x14ac:dyDescent="0.25">
      <c r="A67" s="4" t="s">
        <v>68</v>
      </c>
      <c r="B67" s="4" t="s">
        <v>50</v>
      </c>
    </row>
    <row r="68" spans="1:2" x14ac:dyDescent="0.25">
      <c r="A68" s="4" t="s">
        <v>69</v>
      </c>
      <c r="B68" s="4" t="s">
        <v>50</v>
      </c>
    </row>
    <row r="69" spans="1:2" x14ac:dyDescent="0.25">
      <c r="A69" s="4" t="s">
        <v>70</v>
      </c>
      <c r="B69" s="4" t="s">
        <v>50</v>
      </c>
    </row>
    <row r="70" spans="1:2" x14ac:dyDescent="0.25">
      <c r="A70" s="4" t="s">
        <v>71</v>
      </c>
      <c r="B70" s="4" t="s">
        <v>50</v>
      </c>
    </row>
    <row r="71" spans="1:2" x14ac:dyDescent="0.25">
      <c r="A71" s="4" t="s">
        <v>72</v>
      </c>
      <c r="B71" s="4" t="s">
        <v>73</v>
      </c>
    </row>
    <row r="72" spans="1:2" x14ac:dyDescent="0.25">
      <c r="A72" s="4" t="s">
        <v>74</v>
      </c>
      <c r="B72" s="4" t="s">
        <v>73</v>
      </c>
    </row>
    <row r="73" spans="1:2" x14ac:dyDescent="0.25">
      <c r="A73" s="4" t="s">
        <v>75</v>
      </c>
      <c r="B73" s="4" t="s">
        <v>73</v>
      </c>
    </row>
    <row r="74" spans="1:2" x14ac:dyDescent="0.25">
      <c r="A74" s="4" t="s">
        <v>76</v>
      </c>
      <c r="B74" s="4" t="s">
        <v>73</v>
      </c>
    </row>
    <row r="75" spans="1:2" x14ac:dyDescent="0.25">
      <c r="A75" s="4" t="s">
        <v>77</v>
      </c>
      <c r="B75" s="4" t="s">
        <v>73</v>
      </c>
    </row>
    <row r="76" spans="1:2" x14ac:dyDescent="0.25">
      <c r="A76" s="4" t="s">
        <v>78</v>
      </c>
      <c r="B76" s="4" t="s">
        <v>73</v>
      </c>
    </row>
    <row r="77" spans="1:2" x14ac:dyDescent="0.25">
      <c r="A77" s="4" t="s">
        <v>79</v>
      </c>
      <c r="B77" s="4" t="s">
        <v>73</v>
      </c>
    </row>
    <row r="78" spans="1:2" x14ac:dyDescent="0.25">
      <c r="A78" s="4" t="s">
        <v>80</v>
      </c>
      <c r="B78" s="4" t="s">
        <v>73</v>
      </c>
    </row>
    <row r="79" spans="1:2" x14ac:dyDescent="0.25">
      <c r="A79" s="4" t="s">
        <v>81</v>
      </c>
      <c r="B79" s="4" t="s">
        <v>73</v>
      </c>
    </row>
    <row r="80" spans="1:2" x14ac:dyDescent="0.25">
      <c r="A80" s="4" t="s">
        <v>82</v>
      </c>
      <c r="B80" s="4" t="s">
        <v>73</v>
      </c>
    </row>
    <row r="81" spans="1:2" x14ac:dyDescent="0.25">
      <c r="A81" s="4" t="s">
        <v>83</v>
      </c>
      <c r="B81" s="4" t="s">
        <v>73</v>
      </c>
    </row>
    <row r="82" spans="1:2" x14ac:dyDescent="0.25">
      <c r="A82" s="4" t="s">
        <v>84</v>
      </c>
      <c r="B82" s="4" t="s">
        <v>73</v>
      </c>
    </row>
    <row r="83" spans="1:2" x14ac:dyDescent="0.25">
      <c r="A83" s="4" t="s">
        <v>85</v>
      </c>
      <c r="B83" s="4" t="s">
        <v>73</v>
      </c>
    </row>
    <row r="84" spans="1:2" x14ac:dyDescent="0.25">
      <c r="A84" s="4" t="s">
        <v>86</v>
      </c>
      <c r="B84" s="4" t="s">
        <v>73</v>
      </c>
    </row>
    <row r="85" spans="1:2" x14ac:dyDescent="0.25">
      <c r="A85" s="4" t="s">
        <v>87</v>
      </c>
      <c r="B85" s="4" t="s">
        <v>73</v>
      </c>
    </row>
    <row r="86" spans="1:2" x14ac:dyDescent="0.25">
      <c r="A86" s="4" t="s">
        <v>88</v>
      </c>
      <c r="B86" s="4" t="s">
        <v>73</v>
      </c>
    </row>
    <row r="87" spans="1:2" x14ac:dyDescent="0.25">
      <c r="A87" s="4" t="s">
        <v>89</v>
      </c>
      <c r="B87" s="4" t="s">
        <v>73</v>
      </c>
    </row>
    <row r="88" spans="1:2" x14ac:dyDescent="0.25">
      <c r="A88" s="4" t="s">
        <v>90</v>
      </c>
      <c r="B88" s="4" t="s">
        <v>73</v>
      </c>
    </row>
    <row r="89" spans="1:2" x14ac:dyDescent="0.25">
      <c r="A89" s="4" t="s">
        <v>91</v>
      </c>
      <c r="B89" s="4" t="s">
        <v>73</v>
      </c>
    </row>
    <row r="90" spans="1:2" x14ac:dyDescent="0.25">
      <c r="A90" s="4" t="s">
        <v>92</v>
      </c>
      <c r="B90" s="4" t="s">
        <v>73</v>
      </c>
    </row>
    <row r="91" spans="1:2" x14ac:dyDescent="0.25">
      <c r="A91" s="4" t="s">
        <v>93</v>
      </c>
      <c r="B91" s="4" t="s">
        <v>94</v>
      </c>
    </row>
    <row r="92" spans="1:2" x14ac:dyDescent="0.25">
      <c r="A92" s="4" t="s">
        <v>95</v>
      </c>
      <c r="B92" s="4" t="s">
        <v>50</v>
      </c>
    </row>
    <row r="93" spans="1:2" x14ac:dyDescent="0.25">
      <c r="A93" s="4" t="s">
        <v>96</v>
      </c>
      <c r="B93" s="4" t="s">
        <v>50</v>
      </c>
    </row>
    <row r="94" spans="1:2" x14ac:dyDescent="0.25">
      <c r="A94" s="4" t="s">
        <v>97</v>
      </c>
      <c r="B94" s="4" t="s">
        <v>50</v>
      </c>
    </row>
    <row r="95" spans="1:2" x14ac:dyDescent="0.25">
      <c r="A95" s="4" t="s">
        <v>98</v>
      </c>
      <c r="B95" s="4" t="s">
        <v>50</v>
      </c>
    </row>
    <row r="96" spans="1:2" x14ac:dyDescent="0.25">
      <c r="A96" s="4" t="s">
        <v>99</v>
      </c>
      <c r="B96" s="4" t="s">
        <v>13</v>
      </c>
    </row>
    <row r="97" spans="1:2" x14ac:dyDescent="0.25">
      <c r="A97" s="4" t="s">
        <v>100</v>
      </c>
      <c r="B97" s="4" t="s">
        <v>101</v>
      </c>
    </row>
    <row r="98" spans="1:2" x14ac:dyDescent="0.25">
      <c r="A98" s="4" t="s">
        <v>102</v>
      </c>
      <c r="B98" s="4" t="s">
        <v>101</v>
      </c>
    </row>
    <row r="99" spans="1:2" x14ac:dyDescent="0.25">
      <c r="A99" s="4" t="s">
        <v>103</v>
      </c>
      <c r="B99" s="4" t="s">
        <v>101</v>
      </c>
    </row>
    <row r="100" spans="1:2" x14ac:dyDescent="0.25">
      <c r="A100" s="4" t="s">
        <v>104</v>
      </c>
      <c r="B100" s="4" t="s">
        <v>101</v>
      </c>
    </row>
    <row r="101" spans="1:2" x14ac:dyDescent="0.25">
      <c r="A101" s="4" t="s">
        <v>105</v>
      </c>
      <c r="B101" s="4" t="s">
        <v>101</v>
      </c>
    </row>
    <row r="102" spans="1:2" x14ac:dyDescent="0.25">
      <c r="A102" s="4" t="s">
        <v>106</v>
      </c>
      <c r="B102" s="4" t="s">
        <v>101</v>
      </c>
    </row>
    <row r="103" spans="1:2" x14ac:dyDescent="0.25">
      <c r="A103" s="4" t="s">
        <v>107</v>
      </c>
      <c r="B103" s="4" t="s">
        <v>101</v>
      </c>
    </row>
    <row r="104" spans="1:2" x14ac:dyDescent="0.25">
      <c r="A104" s="4" t="s">
        <v>108</v>
      </c>
      <c r="B104" s="4" t="s">
        <v>101</v>
      </c>
    </row>
    <row r="105" spans="1:2" x14ac:dyDescent="0.25">
      <c r="A105" s="4" t="s">
        <v>109</v>
      </c>
      <c r="B105" s="4" t="s">
        <v>101</v>
      </c>
    </row>
    <row r="106" spans="1:2" x14ac:dyDescent="0.25">
      <c r="A106" s="4" t="s">
        <v>110</v>
      </c>
      <c r="B106" s="4" t="s">
        <v>111</v>
      </c>
    </row>
    <row r="107" spans="1:2" x14ac:dyDescent="0.25">
      <c r="A107" s="4" t="s">
        <v>112</v>
      </c>
      <c r="B107" s="4" t="s">
        <v>101</v>
      </c>
    </row>
    <row r="108" spans="1:2" x14ac:dyDescent="0.25">
      <c r="A108" s="4" t="s">
        <v>113</v>
      </c>
      <c r="B108" s="4" t="s">
        <v>101</v>
      </c>
    </row>
    <row r="109" spans="1:2" x14ac:dyDescent="0.25">
      <c r="A109" s="4" t="s">
        <v>114</v>
      </c>
      <c r="B109" s="4" t="s">
        <v>101</v>
      </c>
    </row>
    <row r="110" spans="1:2" x14ac:dyDescent="0.25">
      <c r="A110" s="4" t="s">
        <v>115</v>
      </c>
      <c r="B110" s="4" t="s">
        <v>101</v>
      </c>
    </row>
    <row r="111" spans="1:2" x14ac:dyDescent="0.25">
      <c r="A111" s="4" t="s">
        <v>116</v>
      </c>
      <c r="B111" s="4" t="s">
        <v>101</v>
      </c>
    </row>
    <row r="112" spans="1:2" x14ac:dyDescent="0.25">
      <c r="A112" s="4" t="s">
        <v>117</v>
      </c>
      <c r="B112" s="4" t="s">
        <v>101</v>
      </c>
    </row>
    <row r="113" spans="1:2" x14ac:dyDescent="0.25">
      <c r="A113" s="4" t="s">
        <v>118</v>
      </c>
      <c r="B113" s="4" t="s">
        <v>101</v>
      </c>
    </row>
    <row r="114" spans="1:2" x14ac:dyDescent="0.25">
      <c r="A114" s="4" t="s">
        <v>119</v>
      </c>
      <c r="B114" s="4" t="s">
        <v>101</v>
      </c>
    </row>
    <row r="115" spans="1:2" x14ac:dyDescent="0.25">
      <c r="A115" s="4" t="s">
        <v>120</v>
      </c>
      <c r="B115" s="4" t="s">
        <v>101</v>
      </c>
    </row>
    <row r="116" spans="1:2" x14ac:dyDescent="0.25">
      <c r="A116" s="4" t="s">
        <v>121</v>
      </c>
      <c r="B116" s="4" t="s">
        <v>101</v>
      </c>
    </row>
    <row r="117" spans="1:2" x14ac:dyDescent="0.25">
      <c r="A117" s="4" t="s">
        <v>122</v>
      </c>
      <c r="B117" s="4" t="s">
        <v>101</v>
      </c>
    </row>
    <row r="118" spans="1:2" x14ac:dyDescent="0.25">
      <c r="A118" s="4" t="s">
        <v>123</v>
      </c>
      <c r="B118" s="4" t="s">
        <v>13</v>
      </c>
    </row>
    <row r="119" spans="1:2" x14ac:dyDescent="0.25">
      <c r="A119" s="4" t="s">
        <v>124</v>
      </c>
      <c r="B119" s="4" t="s">
        <v>13</v>
      </c>
    </row>
    <row r="120" spans="1:2" x14ac:dyDescent="0.25">
      <c r="A120" s="4" t="s">
        <v>125</v>
      </c>
      <c r="B120" s="4" t="s">
        <v>13</v>
      </c>
    </row>
    <row r="121" spans="1:2" x14ac:dyDescent="0.25">
      <c r="A121" s="4" t="s">
        <v>126</v>
      </c>
      <c r="B121" s="4" t="s">
        <v>127</v>
      </c>
    </row>
    <row r="122" spans="1:2" x14ac:dyDescent="0.25">
      <c r="A122" s="4" t="s">
        <v>128</v>
      </c>
      <c r="B122" s="4" t="s">
        <v>127</v>
      </c>
    </row>
    <row r="123" spans="1:2" x14ac:dyDescent="0.25">
      <c r="A123" s="4" t="s">
        <v>129</v>
      </c>
      <c r="B123" s="4" t="s">
        <v>127</v>
      </c>
    </row>
    <row r="124" spans="1:2" x14ac:dyDescent="0.25">
      <c r="A124" s="4" t="s">
        <v>130</v>
      </c>
      <c r="B124" s="4" t="s">
        <v>127</v>
      </c>
    </row>
    <row r="125" spans="1:2" x14ac:dyDescent="0.25">
      <c r="A125" s="4" t="s">
        <v>131</v>
      </c>
      <c r="B125" s="4" t="s">
        <v>127</v>
      </c>
    </row>
    <row r="126" spans="1:2" x14ac:dyDescent="0.25">
      <c r="A126" s="4" t="s">
        <v>132</v>
      </c>
      <c r="B126" s="4" t="s">
        <v>127</v>
      </c>
    </row>
    <row r="127" spans="1:2" x14ac:dyDescent="0.25">
      <c r="A127" s="4" t="s">
        <v>133</v>
      </c>
      <c r="B127" s="4" t="s">
        <v>127</v>
      </c>
    </row>
    <row r="128" spans="1:2" x14ac:dyDescent="0.25">
      <c r="A128" s="4" t="s">
        <v>134</v>
      </c>
      <c r="B128" s="4" t="s">
        <v>127</v>
      </c>
    </row>
    <row r="129" spans="1:2" x14ac:dyDescent="0.25">
      <c r="A129" s="4" t="s">
        <v>135</v>
      </c>
      <c r="B129" s="4" t="s">
        <v>127</v>
      </c>
    </row>
    <row r="130" spans="1:2" x14ac:dyDescent="0.25">
      <c r="A130" s="4" t="s">
        <v>136</v>
      </c>
      <c r="B130" s="4" t="s">
        <v>127</v>
      </c>
    </row>
    <row r="131" spans="1:2" x14ac:dyDescent="0.25">
      <c r="A131" s="4" t="s">
        <v>137</v>
      </c>
      <c r="B131" s="4" t="s">
        <v>127</v>
      </c>
    </row>
    <row r="132" spans="1:2" x14ac:dyDescent="0.25">
      <c r="A132" s="4" t="s">
        <v>138</v>
      </c>
      <c r="B132" s="4" t="s">
        <v>127</v>
      </c>
    </row>
    <row r="133" spans="1:2" x14ac:dyDescent="0.25">
      <c r="A133" s="4" t="s">
        <v>139</v>
      </c>
      <c r="B133" s="4" t="s">
        <v>127</v>
      </c>
    </row>
    <row r="134" spans="1:2" x14ac:dyDescent="0.25">
      <c r="A134" s="4" t="s">
        <v>140</v>
      </c>
      <c r="B134" s="4" t="s">
        <v>127</v>
      </c>
    </row>
    <row r="135" spans="1:2" x14ac:dyDescent="0.25">
      <c r="A135" s="4" t="s">
        <v>141</v>
      </c>
      <c r="B135" s="4" t="s">
        <v>127</v>
      </c>
    </row>
    <row r="136" spans="1:2" x14ac:dyDescent="0.25">
      <c r="A136" s="4" t="s">
        <v>142</v>
      </c>
      <c r="B136" s="4" t="s">
        <v>127</v>
      </c>
    </row>
    <row r="137" spans="1:2" x14ac:dyDescent="0.25">
      <c r="A137" s="4" t="s">
        <v>143</v>
      </c>
      <c r="B137" s="4" t="s">
        <v>127</v>
      </c>
    </row>
    <row r="138" spans="1:2" x14ac:dyDescent="0.25">
      <c r="A138" s="4" t="s">
        <v>144</v>
      </c>
      <c r="B138" s="4" t="s">
        <v>101</v>
      </c>
    </row>
    <row r="139" spans="1:2" x14ac:dyDescent="0.25">
      <c r="A139" s="4" t="s">
        <v>145</v>
      </c>
      <c r="B139" s="4" t="s">
        <v>101</v>
      </c>
    </row>
    <row r="140" spans="1:2" x14ac:dyDescent="0.25">
      <c r="A140" s="4" t="s">
        <v>146</v>
      </c>
      <c r="B140" s="4" t="s">
        <v>101</v>
      </c>
    </row>
    <row r="141" spans="1:2" x14ac:dyDescent="0.25">
      <c r="A141" s="4" t="s">
        <v>147</v>
      </c>
      <c r="B141" s="4" t="s">
        <v>127</v>
      </c>
    </row>
    <row r="142" spans="1:2" x14ac:dyDescent="0.25">
      <c r="A142" s="4" t="s">
        <v>148</v>
      </c>
      <c r="B142" s="4" t="s">
        <v>111</v>
      </c>
    </row>
    <row r="143" spans="1:2" x14ac:dyDescent="0.25">
      <c r="A143" s="4" t="s">
        <v>149</v>
      </c>
      <c r="B143" s="4" t="s">
        <v>111</v>
      </c>
    </row>
    <row r="144" spans="1:2" x14ac:dyDescent="0.25">
      <c r="A144" s="4" t="s">
        <v>150</v>
      </c>
      <c r="B144" s="4" t="s">
        <v>111</v>
      </c>
    </row>
    <row r="145" spans="1:2" x14ac:dyDescent="0.25">
      <c r="A145" s="4" t="s">
        <v>151</v>
      </c>
      <c r="B145" s="4" t="s">
        <v>111</v>
      </c>
    </row>
    <row r="146" spans="1:2" x14ac:dyDescent="0.25">
      <c r="A146" s="4" t="s">
        <v>152</v>
      </c>
      <c r="B146" s="4" t="s">
        <v>111</v>
      </c>
    </row>
    <row r="147" spans="1:2" x14ac:dyDescent="0.25">
      <c r="A147" s="4" t="s">
        <v>153</v>
      </c>
      <c r="B147" s="4" t="s">
        <v>111</v>
      </c>
    </row>
    <row r="148" spans="1:2" x14ac:dyDescent="0.25">
      <c r="A148" s="4" t="s">
        <v>154</v>
      </c>
      <c r="B148" s="4" t="s">
        <v>111</v>
      </c>
    </row>
    <row r="149" spans="1:2" x14ac:dyDescent="0.25">
      <c r="A149" s="4" t="s">
        <v>155</v>
      </c>
      <c r="B149" s="4" t="s">
        <v>111</v>
      </c>
    </row>
    <row r="150" spans="1:2" x14ac:dyDescent="0.25">
      <c r="A150" s="4" t="s">
        <v>156</v>
      </c>
      <c r="B150" s="4" t="s">
        <v>111</v>
      </c>
    </row>
    <row r="151" spans="1:2" x14ac:dyDescent="0.25">
      <c r="A151" s="4" t="s">
        <v>157</v>
      </c>
      <c r="B151" s="4" t="s">
        <v>111</v>
      </c>
    </row>
    <row r="152" spans="1:2" x14ac:dyDescent="0.25">
      <c r="A152" s="4" t="s">
        <v>158</v>
      </c>
      <c r="B152" s="4" t="s">
        <v>111</v>
      </c>
    </row>
    <row r="153" spans="1:2" x14ac:dyDescent="0.25">
      <c r="A153" s="4" t="s">
        <v>159</v>
      </c>
      <c r="B153" s="4" t="s">
        <v>111</v>
      </c>
    </row>
    <row r="154" spans="1:2" x14ac:dyDescent="0.25">
      <c r="A154" s="4" t="s">
        <v>160</v>
      </c>
      <c r="B154" s="4" t="s">
        <v>111</v>
      </c>
    </row>
    <row r="155" spans="1:2" x14ac:dyDescent="0.25">
      <c r="A155" s="4" t="s">
        <v>161</v>
      </c>
      <c r="B155" s="4" t="s">
        <v>111</v>
      </c>
    </row>
    <row r="156" spans="1:2" x14ac:dyDescent="0.25">
      <c r="A156" s="4" t="s">
        <v>162</v>
      </c>
      <c r="B156" s="4" t="s">
        <v>111</v>
      </c>
    </row>
    <row r="157" spans="1:2" x14ac:dyDescent="0.25">
      <c r="A157" s="4" t="s">
        <v>163</v>
      </c>
      <c r="B157" s="4" t="s">
        <v>164</v>
      </c>
    </row>
    <row r="158" spans="1:2" x14ac:dyDescent="0.25">
      <c r="A158" s="4" t="s">
        <v>165</v>
      </c>
      <c r="B158" s="4" t="s">
        <v>164</v>
      </c>
    </row>
    <row r="159" spans="1:2" x14ac:dyDescent="0.25">
      <c r="A159" s="4" t="s">
        <v>166</v>
      </c>
      <c r="B159" s="4" t="s">
        <v>164</v>
      </c>
    </row>
    <row r="160" spans="1:2" x14ac:dyDescent="0.25">
      <c r="A160" s="4" t="s">
        <v>167</v>
      </c>
      <c r="B160" s="4" t="s">
        <v>164</v>
      </c>
    </row>
    <row r="161" spans="1:2" x14ac:dyDescent="0.25">
      <c r="A161" s="4" t="s">
        <v>168</v>
      </c>
      <c r="B161" s="4" t="s">
        <v>164</v>
      </c>
    </row>
    <row r="162" spans="1:2" x14ac:dyDescent="0.25">
      <c r="A162" s="4" t="s">
        <v>169</v>
      </c>
      <c r="B162" s="4" t="s">
        <v>164</v>
      </c>
    </row>
    <row r="163" spans="1:2" x14ac:dyDescent="0.25">
      <c r="A163" s="4" t="s">
        <v>170</v>
      </c>
      <c r="B163" s="4" t="s">
        <v>164</v>
      </c>
    </row>
    <row r="164" spans="1:2" x14ac:dyDescent="0.25">
      <c r="A164" s="4" t="s">
        <v>171</v>
      </c>
      <c r="B164" s="4" t="s">
        <v>164</v>
      </c>
    </row>
    <row r="165" spans="1:2" x14ac:dyDescent="0.25">
      <c r="A165" s="4" t="s">
        <v>172</v>
      </c>
      <c r="B165" s="4" t="s">
        <v>164</v>
      </c>
    </row>
    <row r="166" spans="1:2" x14ac:dyDescent="0.25">
      <c r="A166" s="4" t="s">
        <v>173</v>
      </c>
      <c r="B166" s="4" t="s">
        <v>111</v>
      </c>
    </row>
    <row r="167" spans="1:2" x14ac:dyDescent="0.25">
      <c r="A167" s="4" t="s">
        <v>174</v>
      </c>
      <c r="B167" s="4" t="s">
        <v>111</v>
      </c>
    </row>
    <row r="168" spans="1:2" x14ac:dyDescent="0.25">
      <c r="A168" s="4" t="s">
        <v>175</v>
      </c>
      <c r="B168" s="4" t="s">
        <v>164</v>
      </c>
    </row>
    <row r="169" spans="1:2" x14ac:dyDescent="0.25">
      <c r="A169" s="4" t="s">
        <v>176</v>
      </c>
      <c r="B169" s="4" t="s">
        <v>164</v>
      </c>
    </row>
    <row r="170" spans="1:2" x14ac:dyDescent="0.25">
      <c r="A170" s="4" t="s">
        <v>177</v>
      </c>
      <c r="B170" s="4" t="s">
        <v>164</v>
      </c>
    </row>
    <row r="171" spans="1:2" x14ac:dyDescent="0.25">
      <c r="A171" s="4" t="s">
        <v>178</v>
      </c>
      <c r="B171" s="4" t="s">
        <v>164</v>
      </c>
    </row>
    <row r="172" spans="1:2" x14ac:dyDescent="0.25">
      <c r="A172" s="4" t="s">
        <v>179</v>
      </c>
      <c r="B172" s="4" t="s">
        <v>164</v>
      </c>
    </row>
    <row r="173" spans="1:2" x14ac:dyDescent="0.25">
      <c r="A173" s="4" t="s">
        <v>180</v>
      </c>
      <c r="B173" s="4" t="s">
        <v>164</v>
      </c>
    </row>
    <row r="174" spans="1:2" x14ac:dyDescent="0.25">
      <c r="A174" s="4" t="s">
        <v>181</v>
      </c>
      <c r="B174" s="4" t="s">
        <v>164</v>
      </c>
    </row>
    <row r="175" spans="1:2" x14ac:dyDescent="0.25">
      <c r="A175" s="4" t="s">
        <v>182</v>
      </c>
      <c r="B175" s="4" t="s">
        <v>164</v>
      </c>
    </row>
    <row r="176" spans="1:2" x14ac:dyDescent="0.25">
      <c r="A176" s="4" t="s">
        <v>183</v>
      </c>
      <c r="B176" s="4" t="s">
        <v>164</v>
      </c>
    </row>
    <row r="177" spans="1:2" x14ac:dyDescent="0.25">
      <c r="A177" s="4" t="s">
        <v>184</v>
      </c>
      <c r="B177" s="4" t="s">
        <v>164</v>
      </c>
    </row>
    <row r="178" spans="1:2" x14ac:dyDescent="0.25">
      <c r="A178" s="4" t="s">
        <v>185</v>
      </c>
      <c r="B178" s="4" t="s">
        <v>164</v>
      </c>
    </row>
    <row r="179" spans="1:2" x14ac:dyDescent="0.25">
      <c r="A179" s="4" t="s">
        <v>186</v>
      </c>
      <c r="B179" s="4" t="s">
        <v>187</v>
      </c>
    </row>
    <row r="180" spans="1:2" x14ac:dyDescent="0.25">
      <c r="A180" s="4" t="s">
        <v>188</v>
      </c>
      <c r="B180" s="4" t="s">
        <v>187</v>
      </c>
    </row>
    <row r="181" spans="1:2" x14ac:dyDescent="0.25">
      <c r="A181" s="4" t="s">
        <v>189</v>
      </c>
      <c r="B181" s="4" t="s">
        <v>187</v>
      </c>
    </row>
    <row r="182" spans="1:2" x14ac:dyDescent="0.25">
      <c r="A182" s="4" t="s">
        <v>190</v>
      </c>
      <c r="B182" s="4" t="s">
        <v>187</v>
      </c>
    </row>
    <row r="183" spans="1:2" x14ac:dyDescent="0.25">
      <c r="A183" s="4" t="s">
        <v>191</v>
      </c>
      <c r="B183" s="4" t="s">
        <v>187</v>
      </c>
    </row>
    <row r="184" spans="1:2" x14ac:dyDescent="0.25">
      <c r="A184" s="4" t="s">
        <v>192</v>
      </c>
      <c r="B184" s="4" t="s">
        <v>187</v>
      </c>
    </row>
    <row r="185" spans="1:2" x14ac:dyDescent="0.25">
      <c r="A185" s="4" t="s">
        <v>193</v>
      </c>
      <c r="B185" s="4" t="s">
        <v>187</v>
      </c>
    </row>
    <row r="186" spans="1:2" x14ac:dyDescent="0.25">
      <c r="A186" s="4" t="s">
        <v>194</v>
      </c>
      <c r="B186" s="4" t="s">
        <v>187</v>
      </c>
    </row>
    <row r="187" spans="1:2" x14ac:dyDescent="0.25">
      <c r="A187" s="4" t="s">
        <v>195</v>
      </c>
      <c r="B187" s="4" t="s">
        <v>187</v>
      </c>
    </row>
    <row r="188" spans="1:2" x14ac:dyDescent="0.25">
      <c r="A188" s="4" t="s">
        <v>196</v>
      </c>
      <c r="B188" s="4" t="s">
        <v>187</v>
      </c>
    </row>
    <row r="189" spans="1:2" x14ac:dyDescent="0.25">
      <c r="A189" s="4" t="s">
        <v>197</v>
      </c>
      <c r="B189" s="4" t="s">
        <v>187</v>
      </c>
    </row>
    <row r="190" spans="1:2" x14ac:dyDescent="0.25">
      <c r="A190" s="4" t="s">
        <v>198</v>
      </c>
      <c r="B190" s="4" t="s">
        <v>187</v>
      </c>
    </row>
    <row r="191" spans="1:2" x14ac:dyDescent="0.25">
      <c r="A191" s="4" t="s">
        <v>199</v>
      </c>
      <c r="B191" s="4" t="s">
        <v>187</v>
      </c>
    </row>
    <row r="192" spans="1:2" x14ac:dyDescent="0.25">
      <c r="A192" s="4" t="s">
        <v>200</v>
      </c>
      <c r="B192" s="4" t="s">
        <v>187</v>
      </c>
    </row>
    <row r="193" spans="1:2" x14ac:dyDescent="0.25">
      <c r="A193" s="4" t="s">
        <v>201</v>
      </c>
      <c r="B193" s="4" t="s">
        <v>187</v>
      </c>
    </row>
    <row r="194" spans="1:2" x14ac:dyDescent="0.25">
      <c r="A194" s="4" t="s">
        <v>202</v>
      </c>
      <c r="B194" s="4" t="s">
        <v>187</v>
      </c>
    </row>
    <row r="195" spans="1:2" x14ac:dyDescent="0.25">
      <c r="A195" s="4" t="s">
        <v>203</v>
      </c>
      <c r="B195" s="4" t="s">
        <v>187</v>
      </c>
    </row>
    <row r="196" spans="1:2" x14ac:dyDescent="0.25">
      <c r="A196" s="4" t="s">
        <v>204</v>
      </c>
      <c r="B196" s="4" t="s">
        <v>187</v>
      </c>
    </row>
    <row r="197" spans="1:2" x14ac:dyDescent="0.25">
      <c r="A197" s="4" t="s">
        <v>205</v>
      </c>
      <c r="B197" s="4" t="s">
        <v>187</v>
      </c>
    </row>
    <row r="198" spans="1:2" x14ac:dyDescent="0.25">
      <c r="A198" s="4" t="s">
        <v>206</v>
      </c>
      <c r="B198" s="4" t="s">
        <v>207</v>
      </c>
    </row>
    <row r="199" spans="1:2" x14ac:dyDescent="0.25">
      <c r="A199" s="4" t="s">
        <v>208</v>
      </c>
      <c r="B199" s="4" t="s">
        <v>207</v>
      </c>
    </row>
    <row r="200" spans="1:2" x14ac:dyDescent="0.25">
      <c r="A200" s="4" t="s">
        <v>209</v>
      </c>
      <c r="B200" s="4" t="s">
        <v>207</v>
      </c>
    </row>
    <row r="201" spans="1:2" x14ac:dyDescent="0.25">
      <c r="A201" s="4" t="s">
        <v>210</v>
      </c>
      <c r="B201" s="4" t="s">
        <v>207</v>
      </c>
    </row>
    <row r="202" spans="1:2" x14ac:dyDescent="0.25">
      <c r="A202" s="4" t="s">
        <v>211</v>
      </c>
      <c r="B202" s="4" t="s">
        <v>207</v>
      </c>
    </row>
    <row r="203" spans="1:2" x14ac:dyDescent="0.25">
      <c r="A203" s="4" t="s">
        <v>212</v>
      </c>
      <c r="B203" s="4" t="s">
        <v>207</v>
      </c>
    </row>
    <row r="204" spans="1:2" x14ac:dyDescent="0.25">
      <c r="A204" s="4" t="s">
        <v>213</v>
      </c>
      <c r="B204" s="4" t="s">
        <v>207</v>
      </c>
    </row>
    <row r="205" spans="1:2" x14ac:dyDescent="0.25">
      <c r="A205" s="4" t="s">
        <v>214</v>
      </c>
      <c r="B205" s="4" t="s">
        <v>207</v>
      </c>
    </row>
    <row r="206" spans="1:2" x14ac:dyDescent="0.25">
      <c r="A206" s="4" t="s">
        <v>215</v>
      </c>
      <c r="B206" s="4" t="s">
        <v>207</v>
      </c>
    </row>
    <row r="207" spans="1:2" x14ac:dyDescent="0.25">
      <c r="A207" s="4" t="s">
        <v>216</v>
      </c>
      <c r="B207" s="4" t="s">
        <v>207</v>
      </c>
    </row>
    <row r="208" spans="1:2" x14ac:dyDescent="0.25">
      <c r="A208" s="4" t="s">
        <v>217</v>
      </c>
      <c r="B208" s="4" t="s">
        <v>207</v>
      </c>
    </row>
    <row r="209" spans="1:2" x14ac:dyDescent="0.25">
      <c r="A209" s="4" t="s">
        <v>218</v>
      </c>
      <c r="B209" s="4" t="s">
        <v>219</v>
      </c>
    </row>
    <row r="210" spans="1:2" x14ac:dyDescent="0.25">
      <c r="A210" s="4" t="s">
        <v>220</v>
      </c>
      <c r="B210" s="4" t="s">
        <v>219</v>
      </c>
    </row>
    <row r="211" spans="1:2" x14ac:dyDescent="0.25">
      <c r="A211" s="4" t="s">
        <v>221</v>
      </c>
      <c r="B211" s="4" t="s">
        <v>219</v>
      </c>
    </row>
    <row r="212" spans="1:2" x14ac:dyDescent="0.25">
      <c r="A212" s="4" t="s">
        <v>222</v>
      </c>
      <c r="B212" s="4" t="s">
        <v>219</v>
      </c>
    </row>
    <row r="213" spans="1:2" x14ac:dyDescent="0.25">
      <c r="A213" s="4" t="s">
        <v>223</v>
      </c>
      <c r="B213" s="4" t="s">
        <v>207</v>
      </c>
    </row>
    <row r="214" spans="1:2" x14ac:dyDescent="0.25">
      <c r="A214" s="4" t="s">
        <v>224</v>
      </c>
      <c r="B214" s="4" t="s">
        <v>207</v>
      </c>
    </row>
    <row r="215" spans="1:2" x14ac:dyDescent="0.25">
      <c r="A215" s="4" t="s">
        <v>225</v>
      </c>
      <c r="B215" s="4" t="s">
        <v>219</v>
      </c>
    </row>
    <row r="216" spans="1:2" x14ac:dyDescent="0.25">
      <c r="A216" s="4" t="s">
        <v>226</v>
      </c>
      <c r="B216" s="4" t="s">
        <v>219</v>
      </c>
    </row>
    <row r="217" spans="1:2" x14ac:dyDescent="0.25">
      <c r="A217" s="4" t="s">
        <v>227</v>
      </c>
      <c r="B217" s="4" t="s">
        <v>219</v>
      </c>
    </row>
    <row r="218" spans="1:2" x14ac:dyDescent="0.25">
      <c r="A218" s="4" t="s">
        <v>228</v>
      </c>
      <c r="B218" s="4" t="s">
        <v>207</v>
      </c>
    </row>
    <row r="219" spans="1:2" x14ac:dyDescent="0.25">
      <c r="A219" s="4" t="s">
        <v>229</v>
      </c>
      <c r="B219" s="4" t="s">
        <v>207</v>
      </c>
    </row>
    <row r="220" spans="1:2" x14ac:dyDescent="0.25">
      <c r="A220" s="4" t="s">
        <v>230</v>
      </c>
      <c r="B220" s="4" t="s">
        <v>207</v>
      </c>
    </row>
    <row r="221" spans="1:2" x14ac:dyDescent="0.25">
      <c r="A221" s="4" t="s">
        <v>231</v>
      </c>
      <c r="B221" s="4" t="s">
        <v>207</v>
      </c>
    </row>
    <row r="222" spans="1:2" x14ac:dyDescent="0.25">
      <c r="A222" s="4" t="s">
        <v>232</v>
      </c>
      <c r="B222" s="4" t="s">
        <v>207</v>
      </c>
    </row>
    <row r="223" spans="1:2" x14ac:dyDescent="0.25">
      <c r="A223" s="4" t="s">
        <v>233</v>
      </c>
      <c r="B223" s="4" t="s">
        <v>207</v>
      </c>
    </row>
    <row r="224" spans="1:2" x14ac:dyDescent="0.25">
      <c r="A224" s="4" t="s">
        <v>234</v>
      </c>
      <c r="B224" s="4" t="s">
        <v>235</v>
      </c>
    </row>
    <row r="225" spans="1:2" x14ac:dyDescent="0.25">
      <c r="A225" s="4" t="s">
        <v>236</v>
      </c>
      <c r="B225" s="4" t="s">
        <v>219</v>
      </c>
    </row>
    <row r="226" spans="1:2" x14ac:dyDescent="0.25">
      <c r="A226" s="4" t="s">
        <v>237</v>
      </c>
      <c r="B226" s="4" t="s">
        <v>219</v>
      </c>
    </row>
    <row r="227" spans="1:2" x14ac:dyDescent="0.25">
      <c r="A227" s="4" t="s">
        <v>238</v>
      </c>
      <c r="B227" s="4" t="s">
        <v>235</v>
      </c>
    </row>
    <row r="228" spans="1:2" x14ac:dyDescent="0.25">
      <c r="A228" s="4" t="s">
        <v>239</v>
      </c>
      <c r="B228" s="4" t="s">
        <v>235</v>
      </c>
    </row>
    <row r="229" spans="1:2" x14ac:dyDescent="0.25">
      <c r="A229" s="4" t="s">
        <v>240</v>
      </c>
      <c r="B229" s="4" t="s">
        <v>235</v>
      </c>
    </row>
    <row r="230" spans="1:2" x14ac:dyDescent="0.25">
      <c r="A230" s="4" t="s">
        <v>241</v>
      </c>
      <c r="B230" s="4" t="s">
        <v>235</v>
      </c>
    </row>
    <row r="231" spans="1:2" x14ac:dyDescent="0.25">
      <c r="A231" s="4" t="s">
        <v>242</v>
      </c>
      <c r="B231" s="4" t="s">
        <v>235</v>
      </c>
    </row>
    <row r="232" spans="1:2" x14ac:dyDescent="0.25">
      <c r="A232" s="4" t="s">
        <v>243</v>
      </c>
      <c r="B232" s="4" t="s">
        <v>235</v>
      </c>
    </row>
    <row r="233" spans="1:2" x14ac:dyDescent="0.25">
      <c r="A233" s="4" t="s">
        <v>244</v>
      </c>
      <c r="B233" s="4" t="s">
        <v>235</v>
      </c>
    </row>
    <row r="234" spans="1:2" x14ac:dyDescent="0.25">
      <c r="A234" s="4" t="s">
        <v>245</v>
      </c>
      <c r="B234" s="4" t="s">
        <v>235</v>
      </c>
    </row>
    <row r="235" spans="1:2" x14ac:dyDescent="0.25">
      <c r="A235" s="4" t="s">
        <v>246</v>
      </c>
      <c r="B235" s="4" t="s">
        <v>235</v>
      </c>
    </row>
    <row r="236" spans="1:2" x14ac:dyDescent="0.25">
      <c r="A236" s="4" t="s">
        <v>247</v>
      </c>
      <c r="B236" s="4" t="s">
        <v>235</v>
      </c>
    </row>
    <row r="237" spans="1:2" x14ac:dyDescent="0.25">
      <c r="A237" s="4" t="s">
        <v>248</v>
      </c>
      <c r="B237" s="4" t="s">
        <v>235</v>
      </c>
    </row>
    <row r="238" spans="1:2" x14ac:dyDescent="0.25">
      <c r="A238" s="4" t="s">
        <v>249</v>
      </c>
      <c r="B238" s="4" t="s">
        <v>235</v>
      </c>
    </row>
    <row r="239" spans="1:2" x14ac:dyDescent="0.25">
      <c r="A239" s="4" t="s">
        <v>250</v>
      </c>
      <c r="B239" s="4" t="s">
        <v>235</v>
      </c>
    </row>
    <row r="240" spans="1:2" x14ac:dyDescent="0.25">
      <c r="A240" s="4" t="s">
        <v>251</v>
      </c>
      <c r="B240" s="4" t="s">
        <v>235</v>
      </c>
    </row>
    <row r="241" spans="1:2" x14ac:dyDescent="0.25">
      <c r="A241" s="4" t="s">
        <v>252</v>
      </c>
      <c r="B241" s="4" t="s">
        <v>235</v>
      </c>
    </row>
    <row r="242" spans="1:2" x14ac:dyDescent="0.25">
      <c r="A242" s="4" t="s">
        <v>253</v>
      </c>
      <c r="B242" s="4" t="s">
        <v>235</v>
      </c>
    </row>
    <row r="243" spans="1:2" x14ac:dyDescent="0.25">
      <c r="A243" s="4" t="s">
        <v>254</v>
      </c>
      <c r="B243" s="4" t="s">
        <v>235</v>
      </c>
    </row>
    <row r="244" spans="1:2" x14ac:dyDescent="0.25">
      <c r="A244" s="4" t="s">
        <v>255</v>
      </c>
      <c r="B244" s="4" t="s">
        <v>235</v>
      </c>
    </row>
    <row r="245" spans="1:2" x14ac:dyDescent="0.25">
      <c r="A245" s="4" t="s">
        <v>256</v>
      </c>
      <c r="B245" s="4" t="s">
        <v>235</v>
      </c>
    </row>
    <row r="246" spans="1:2" x14ac:dyDescent="0.25">
      <c r="A246" s="4" t="s">
        <v>257</v>
      </c>
      <c r="B246" s="4" t="s">
        <v>219</v>
      </c>
    </row>
    <row r="247" spans="1:2" x14ac:dyDescent="0.25">
      <c r="A247" s="4" t="s">
        <v>258</v>
      </c>
      <c r="B247" s="4" t="s">
        <v>219</v>
      </c>
    </row>
    <row r="248" spans="1:2" x14ac:dyDescent="0.25">
      <c r="A248" s="4" t="s">
        <v>259</v>
      </c>
      <c r="B248" s="4" t="s">
        <v>219</v>
      </c>
    </row>
    <row r="249" spans="1:2" x14ac:dyDescent="0.25">
      <c r="A249" s="4" t="s">
        <v>260</v>
      </c>
      <c r="B249" s="4" t="s">
        <v>219</v>
      </c>
    </row>
    <row r="250" spans="1:2" x14ac:dyDescent="0.25">
      <c r="A250" s="4" t="s">
        <v>261</v>
      </c>
      <c r="B250" s="4" t="s">
        <v>219</v>
      </c>
    </row>
    <row r="251" spans="1:2" x14ac:dyDescent="0.25">
      <c r="A251" s="4" t="s">
        <v>262</v>
      </c>
      <c r="B251" s="4" t="s">
        <v>219</v>
      </c>
    </row>
    <row r="252" spans="1:2" x14ac:dyDescent="0.25">
      <c r="A252" s="4" t="s">
        <v>263</v>
      </c>
      <c r="B252" s="4" t="s">
        <v>219</v>
      </c>
    </row>
    <row r="253" spans="1:2" x14ac:dyDescent="0.25">
      <c r="A253" s="4" t="s">
        <v>264</v>
      </c>
      <c r="B253" s="4" t="s">
        <v>219</v>
      </c>
    </row>
    <row r="254" spans="1:2" x14ac:dyDescent="0.25">
      <c r="A254" s="4" t="s">
        <v>265</v>
      </c>
      <c r="B254" s="4" t="s">
        <v>219</v>
      </c>
    </row>
    <row r="255" spans="1:2" x14ac:dyDescent="0.25">
      <c r="A255" s="4" t="s">
        <v>266</v>
      </c>
      <c r="B255" s="4" t="s">
        <v>219</v>
      </c>
    </row>
    <row r="256" spans="1:2" x14ac:dyDescent="0.25">
      <c r="A256" s="4" t="s">
        <v>267</v>
      </c>
      <c r="B256" s="4" t="s">
        <v>219</v>
      </c>
    </row>
    <row r="257" spans="1:2" x14ac:dyDescent="0.25">
      <c r="A257" s="4" t="s">
        <v>268</v>
      </c>
      <c r="B257" s="4" t="s">
        <v>219</v>
      </c>
    </row>
    <row r="258" spans="1:2" x14ac:dyDescent="0.25">
      <c r="A258" s="4" t="s">
        <v>269</v>
      </c>
      <c r="B258" s="4" t="s">
        <v>94</v>
      </c>
    </row>
    <row r="259" spans="1:2" x14ac:dyDescent="0.25">
      <c r="A259" s="4" t="s">
        <v>270</v>
      </c>
      <c r="B259" s="4" t="s">
        <v>94</v>
      </c>
    </row>
    <row r="260" spans="1:2" x14ac:dyDescent="0.25">
      <c r="A260" s="4" t="s">
        <v>271</v>
      </c>
      <c r="B260" s="4" t="s">
        <v>94</v>
      </c>
    </row>
    <row r="261" spans="1:2" x14ac:dyDescent="0.25">
      <c r="A261" s="4" t="s">
        <v>272</v>
      </c>
      <c r="B261" s="4" t="s">
        <v>94</v>
      </c>
    </row>
    <row r="262" spans="1:2" x14ac:dyDescent="0.25">
      <c r="A262" s="4" t="s">
        <v>273</v>
      </c>
      <c r="B262" s="4" t="s">
        <v>94</v>
      </c>
    </row>
    <row r="263" spans="1:2" x14ac:dyDescent="0.25">
      <c r="A263" s="4" t="s">
        <v>274</v>
      </c>
      <c r="B263" s="4" t="s">
        <v>94</v>
      </c>
    </row>
    <row r="264" spans="1:2" x14ac:dyDescent="0.25">
      <c r="A264" s="4" t="s">
        <v>275</v>
      </c>
      <c r="B264" s="4" t="s">
        <v>94</v>
      </c>
    </row>
    <row r="265" spans="1:2" x14ac:dyDescent="0.25">
      <c r="A265" s="4" t="s">
        <v>276</v>
      </c>
      <c r="B265" s="4" t="s">
        <v>94</v>
      </c>
    </row>
    <row r="266" spans="1:2" x14ac:dyDescent="0.25">
      <c r="A266" s="4" t="s">
        <v>277</v>
      </c>
      <c r="B266" s="4" t="s">
        <v>94</v>
      </c>
    </row>
    <row r="267" spans="1:2" x14ac:dyDescent="0.25">
      <c r="A267" s="4" t="s">
        <v>278</v>
      </c>
      <c r="B267" s="4" t="s">
        <v>94</v>
      </c>
    </row>
    <row r="268" spans="1:2" x14ac:dyDescent="0.25">
      <c r="A268" s="4" t="s">
        <v>279</v>
      </c>
      <c r="B268" s="4" t="s">
        <v>94</v>
      </c>
    </row>
    <row r="269" spans="1:2" x14ac:dyDescent="0.25">
      <c r="A269" s="4" t="s">
        <v>280</v>
      </c>
      <c r="B269" s="4" t="s">
        <v>94</v>
      </c>
    </row>
    <row r="270" spans="1:2" x14ac:dyDescent="0.25">
      <c r="A270" s="4" t="s">
        <v>281</v>
      </c>
      <c r="B270" s="4" t="s">
        <v>94</v>
      </c>
    </row>
    <row r="271" spans="1:2" x14ac:dyDescent="0.25">
      <c r="A271" s="4" t="s">
        <v>282</v>
      </c>
      <c r="B271" s="4" t="s">
        <v>94</v>
      </c>
    </row>
    <row r="272" spans="1:2" x14ac:dyDescent="0.25">
      <c r="A272" s="4" t="s">
        <v>283</v>
      </c>
      <c r="B272" s="4" t="s">
        <v>94</v>
      </c>
    </row>
    <row r="273" spans="1:2" x14ac:dyDescent="0.25">
      <c r="A273" s="4" t="s">
        <v>284</v>
      </c>
      <c r="B273" s="4" t="s">
        <v>94</v>
      </c>
    </row>
    <row r="274" spans="1:2" x14ac:dyDescent="0.25">
      <c r="A274" s="4" t="s">
        <v>285</v>
      </c>
      <c r="B274" s="4" t="s">
        <v>94</v>
      </c>
    </row>
    <row r="275" spans="1:2" x14ac:dyDescent="0.25">
      <c r="A275" s="4" t="s">
        <v>286</v>
      </c>
      <c r="B275" s="4" t="s">
        <v>94</v>
      </c>
    </row>
    <row r="276" spans="1:2" x14ac:dyDescent="0.25">
      <c r="A276" s="4" t="s">
        <v>287</v>
      </c>
      <c r="B276" s="4" t="s">
        <v>94</v>
      </c>
    </row>
    <row r="277" spans="1:2" x14ac:dyDescent="0.25">
      <c r="A277" s="4" t="s">
        <v>288</v>
      </c>
      <c r="B277" s="4" t="s">
        <v>94</v>
      </c>
    </row>
    <row r="278" spans="1:2" x14ac:dyDescent="0.25">
      <c r="A278" s="4" t="s">
        <v>289</v>
      </c>
      <c r="B278" s="4" t="s">
        <v>94</v>
      </c>
    </row>
    <row r="279" spans="1:2" x14ac:dyDescent="0.25">
      <c r="A279" s="4" t="s">
        <v>290</v>
      </c>
      <c r="B279" s="4" t="s">
        <v>94</v>
      </c>
    </row>
    <row r="280" spans="1:2" x14ac:dyDescent="0.25">
      <c r="A280" s="4" t="s">
        <v>291</v>
      </c>
      <c r="B280" s="4" t="s">
        <v>94</v>
      </c>
    </row>
    <row r="281" spans="1:2" x14ac:dyDescent="0.25">
      <c r="A281" s="4" t="s">
        <v>292</v>
      </c>
      <c r="B281" s="4" t="s">
        <v>293</v>
      </c>
    </row>
    <row r="282" spans="1:2" x14ac:dyDescent="0.25">
      <c r="A282" s="4" t="s">
        <v>294</v>
      </c>
      <c r="B282" s="4" t="s">
        <v>293</v>
      </c>
    </row>
    <row r="283" spans="1:2" x14ac:dyDescent="0.25">
      <c r="A283" s="4" t="s">
        <v>295</v>
      </c>
      <c r="B283" s="4" t="s">
        <v>293</v>
      </c>
    </row>
    <row r="284" spans="1:2" x14ac:dyDescent="0.25">
      <c r="A284" s="4" t="s">
        <v>296</v>
      </c>
      <c r="B284" s="4" t="s">
        <v>293</v>
      </c>
    </row>
    <row r="285" spans="1:2" x14ac:dyDescent="0.25">
      <c r="A285" s="4" t="s">
        <v>297</v>
      </c>
      <c r="B285" s="4" t="s">
        <v>293</v>
      </c>
    </row>
    <row r="286" spans="1:2" x14ac:dyDescent="0.25">
      <c r="A286" s="4" t="s">
        <v>298</v>
      </c>
      <c r="B286" s="4" t="s">
        <v>94</v>
      </c>
    </row>
    <row r="287" spans="1:2" x14ac:dyDescent="0.25">
      <c r="A287" s="4" t="s">
        <v>299</v>
      </c>
      <c r="B287" s="4" t="s">
        <v>94</v>
      </c>
    </row>
    <row r="288" spans="1:2" x14ac:dyDescent="0.25">
      <c r="A288" s="4" t="s">
        <v>300</v>
      </c>
      <c r="B288" s="4" t="s">
        <v>293</v>
      </c>
    </row>
    <row r="289" spans="1:2" x14ac:dyDescent="0.25">
      <c r="A289" s="4" t="s">
        <v>301</v>
      </c>
      <c r="B289" s="4" t="s">
        <v>293</v>
      </c>
    </row>
    <row r="290" spans="1:2" x14ac:dyDescent="0.25">
      <c r="A290" s="4" t="s">
        <v>302</v>
      </c>
      <c r="B290" s="4" t="s">
        <v>293</v>
      </c>
    </row>
    <row r="291" spans="1:2" x14ac:dyDescent="0.25">
      <c r="A291" s="4" t="s">
        <v>303</v>
      </c>
      <c r="B291" s="4" t="s">
        <v>94</v>
      </c>
    </row>
    <row r="292" spans="1:2" x14ac:dyDescent="0.25">
      <c r="A292" s="4" t="s">
        <v>304</v>
      </c>
      <c r="B292" s="4" t="s">
        <v>94</v>
      </c>
    </row>
    <row r="293" spans="1:2" x14ac:dyDescent="0.25">
      <c r="A293" s="4" t="s">
        <v>305</v>
      </c>
      <c r="B293" s="4" t="s">
        <v>293</v>
      </c>
    </row>
    <row r="294" spans="1:2" x14ac:dyDescent="0.25">
      <c r="A294" s="4" t="s">
        <v>306</v>
      </c>
      <c r="B294" s="4" t="s">
        <v>293</v>
      </c>
    </row>
    <row r="295" spans="1:2" x14ac:dyDescent="0.25">
      <c r="A295" s="4" t="s">
        <v>307</v>
      </c>
      <c r="B295" s="4" t="s">
        <v>293</v>
      </c>
    </row>
    <row r="296" spans="1:2" x14ac:dyDescent="0.25">
      <c r="A296" s="4" t="s">
        <v>308</v>
      </c>
      <c r="B296" s="4" t="s">
        <v>235</v>
      </c>
    </row>
    <row r="297" spans="1:2" x14ac:dyDescent="0.25">
      <c r="A297" s="4" t="s">
        <v>309</v>
      </c>
      <c r="B297" s="4" t="s">
        <v>293</v>
      </c>
    </row>
    <row r="298" spans="1:2" x14ac:dyDescent="0.25">
      <c r="A298" s="4" t="s">
        <v>310</v>
      </c>
      <c r="B298" s="4" t="s">
        <v>293</v>
      </c>
    </row>
    <row r="299" spans="1:2" x14ac:dyDescent="0.25">
      <c r="A299" s="4" t="s">
        <v>311</v>
      </c>
      <c r="B299" s="4" t="s">
        <v>293</v>
      </c>
    </row>
    <row r="300" spans="1:2" x14ac:dyDescent="0.25">
      <c r="A300" s="4" t="s">
        <v>312</v>
      </c>
      <c r="B300" s="4" t="s">
        <v>293</v>
      </c>
    </row>
    <row r="301" spans="1:2" x14ac:dyDescent="0.25">
      <c r="A301" s="4" t="s">
        <v>313</v>
      </c>
      <c r="B301" s="4" t="s">
        <v>293</v>
      </c>
    </row>
    <row r="302" spans="1:2" x14ac:dyDescent="0.25">
      <c r="A302" s="4" t="s">
        <v>314</v>
      </c>
      <c r="B302" s="4" t="s">
        <v>293</v>
      </c>
    </row>
    <row r="303" spans="1:2" x14ac:dyDescent="0.25">
      <c r="A303" s="4" t="s">
        <v>315</v>
      </c>
      <c r="B303" s="4" t="s">
        <v>293</v>
      </c>
    </row>
    <row r="304" spans="1:2" x14ac:dyDescent="0.25">
      <c r="A304" s="4" t="s">
        <v>316</v>
      </c>
      <c r="B304" s="4" t="s">
        <v>317</v>
      </c>
    </row>
    <row r="305" spans="1:2" x14ac:dyDescent="0.25">
      <c r="A305" s="4" t="s">
        <v>318</v>
      </c>
      <c r="B305" s="4" t="s">
        <v>317</v>
      </c>
    </row>
    <row r="306" spans="1:2" x14ac:dyDescent="0.25">
      <c r="A306" s="4" t="s">
        <v>319</v>
      </c>
      <c r="B306" s="4" t="s">
        <v>317</v>
      </c>
    </row>
    <row r="307" spans="1:2" x14ac:dyDescent="0.25">
      <c r="A307" s="4" t="s">
        <v>320</v>
      </c>
      <c r="B307" s="4" t="s">
        <v>317</v>
      </c>
    </row>
    <row r="308" spans="1:2" x14ac:dyDescent="0.25">
      <c r="A308" s="4" t="s">
        <v>321</v>
      </c>
      <c r="B308" s="4" t="s">
        <v>317</v>
      </c>
    </row>
    <row r="309" spans="1:2" x14ac:dyDescent="0.25">
      <c r="A309" s="4" t="s">
        <v>322</v>
      </c>
      <c r="B309" s="4" t="s">
        <v>317</v>
      </c>
    </row>
    <row r="310" spans="1:2" x14ac:dyDescent="0.25">
      <c r="A310" s="4" t="s">
        <v>323</v>
      </c>
      <c r="B310" s="4" t="s">
        <v>293</v>
      </c>
    </row>
    <row r="311" spans="1:2" x14ac:dyDescent="0.25">
      <c r="A311" s="4" t="s">
        <v>324</v>
      </c>
      <c r="B311" s="4" t="s">
        <v>293</v>
      </c>
    </row>
    <row r="312" spans="1:2" x14ac:dyDescent="0.25">
      <c r="A312" s="4" t="s">
        <v>325</v>
      </c>
      <c r="B312" s="4" t="s">
        <v>293</v>
      </c>
    </row>
    <row r="313" spans="1:2" x14ac:dyDescent="0.25">
      <c r="A313" s="4" t="s">
        <v>326</v>
      </c>
      <c r="B313" s="4" t="s">
        <v>293</v>
      </c>
    </row>
    <row r="314" spans="1:2" x14ac:dyDescent="0.25">
      <c r="A314" s="4" t="s">
        <v>327</v>
      </c>
      <c r="B314" s="4" t="s">
        <v>293</v>
      </c>
    </row>
    <row r="315" spans="1:2" x14ac:dyDescent="0.25">
      <c r="A315" s="4" t="s">
        <v>328</v>
      </c>
      <c r="B315" s="4" t="s">
        <v>317</v>
      </c>
    </row>
    <row r="316" spans="1:2" x14ac:dyDescent="0.25">
      <c r="A316" s="4" t="s">
        <v>329</v>
      </c>
      <c r="B316" s="4" t="s">
        <v>317</v>
      </c>
    </row>
    <row r="317" spans="1:2" x14ac:dyDescent="0.25">
      <c r="A317" s="4" t="s">
        <v>330</v>
      </c>
      <c r="B317" s="4" t="s">
        <v>317</v>
      </c>
    </row>
    <row r="318" spans="1:2" x14ac:dyDescent="0.25">
      <c r="A318" s="4" t="s">
        <v>331</v>
      </c>
      <c r="B318" s="4" t="s">
        <v>317</v>
      </c>
    </row>
    <row r="319" spans="1:2" x14ac:dyDescent="0.25">
      <c r="A319" s="4" t="s">
        <v>332</v>
      </c>
      <c r="B319" s="4" t="s">
        <v>317</v>
      </c>
    </row>
    <row r="320" spans="1:2" x14ac:dyDescent="0.25">
      <c r="A320" s="4" t="s">
        <v>333</v>
      </c>
      <c r="B320" s="4" t="s">
        <v>317</v>
      </c>
    </row>
    <row r="321" spans="1:2" x14ac:dyDescent="0.25">
      <c r="A321" s="4" t="s">
        <v>334</v>
      </c>
      <c r="B321" s="4" t="s">
        <v>317</v>
      </c>
    </row>
    <row r="322" spans="1:2" x14ac:dyDescent="0.25">
      <c r="A322" s="4" t="s">
        <v>335</v>
      </c>
      <c r="B322" s="4" t="s">
        <v>317</v>
      </c>
    </row>
    <row r="323" spans="1:2" x14ac:dyDescent="0.25">
      <c r="A323" s="4" t="s">
        <v>336</v>
      </c>
      <c r="B323" s="4" t="s">
        <v>317</v>
      </c>
    </row>
    <row r="324" spans="1:2" x14ac:dyDescent="0.25">
      <c r="A324" s="4" t="s">
        <v>337</v>
      </c>
      <c r="B324" s="4" t="s">
        <v>317</v>
      </c>
    </row>
    <row r="325" spans="1:2" x14ac:dyDescent="0.25">
      <c r="A325" s="4" t="s">
        <v>338</v>
      </c>
      <c r="B325" s="4" t="s">
        <v>317</v>
      </c>
    </row>
    <row r="326" spans="1:2" x14ac:dyDescent="0.25">
      <c r="A326" s="4" t="s">
        <v>339</v>
      </c>
      <c r="B326" s="4" t="s">
        <v>317</v>
      </c>
    </row>
    <row r="327" spans="1:2" x14ac:dyDescent="0.25">
      <c r="A327" s="4" t="s">
        <v>340</v>
      </c>
      <c r="B327" s="4" t="s">
        <v>317</v>
      </c>
    </row>
    <row r="328" spans="1:2" x14ac:dyDescent="0.25">
      <c r="A328" s="4" t="s">
        <v>341</v>
      </c>
      <c r="B328" s="4" t="s">
        <v>317</v>
      </c>
    </row>
    <row r="329" spans="1:2" x14ac:dyDescent="0.25">
      <c r="A329" s="4" t="s">
        <v>342</v>
      </c>
      <c r="B329" s="4" t="s">
        <v>317</v>
      </c>
    </row>
    <row r="330" spans="1:2" x14ac:dyDescent="0.25">
      <c r="A330" s="4" t="s">
        <v>343</v>
      </c>
      <c r="B330" s="4" t="s">
        <v>317</v>
      </c>
    </row>
    <row r="331" spans="1:2" x14ac:dyDescent="0.25">
      <c r="A331" s="4" t="s">
        <v>344</v>
      </c>
      <c r="B331" s="4" t="s">
        <v>317</v>
      </c>
    </row>
    <row r="332" spans="1:2" x14ac:dyDescent="0.25">
      <c r="A332" s="4" t="s">
        <v>345</v>
      </c>
      <c r="B332" s="4" t="s">
        <v>317</v>
      </c>
    </row>
    <row r="333" spans="1:2" x14ac:dyDescent="0.25">
      <c r="A333" s="4" t="s">
        <v>346</v>
      </c>
      <c r="B333" s="4" t="s">
        <v>317</v>
      </c>
    </row>
    <row r="334" spans="1:2" x14ac:dyDescent="0.25">
      <c r="A334" s="4" t="s">
        <v>347</v>
      </c>
      <c r="B334" s="4" t="s">
        <v>348</v>
      </c>
    </row>
    <row r="335" spans="1:2" x14ac:dyDescent="0.25">
      <c r="A335" s="4" t="s">
        <v>349</v>
      </c>
      <c r="B335" s="4" t="s">
        <v>348</v>
      </c>
    </row>
    <row r="336" spans="1:2" x14ac:dyDescent="0.25">
      <c r="A336" s="4" t="s">
        <v>350</v>
      </c>
      <c r="B336" s="4" t="s">
        <v>348</v>
      </c>
    </row>
    <row r="337" spans="1:2" x14ac:dyDescent="0.25">
      <c r="A337" s="4" t="s">
        <v>351</v>
      </c>
      <c r="B337" s="4" t="s">
        <v>348</v>
      </c>
    </row>
    <row r="338" spans="1:2" x14ac:dyDescent="0.25">
      <c r="A338" s="4" t="s">
        <v>352</v>
      </c>
      <c r="B338" s="4" t="s">
        <v>348</v>
      </c>
    </row>
    <row r="339" spans="1:2" x14ac:dyDescent="0.25">
      <c r="A339" s="4" t="s">
        <v>353</v>
      </c>
      <c r="B339" s="4" t="s">
        <v>348</v>
      </c>
    </row>
    <row r="340" spans="1:2" x14ac:dyDescent="0.25">
      <c r="A340" s="4" t="s">
        <v>354</v>
      </c>
      <c r="B340" s="4" t="s">
        <v>348</v>
      </c>
    </row>
    <row r="341" spans="1:2" x14ac:dyDescent="0.25">
      <c r="A341" s="4" t="s">
        <v>355</v>
      </c>
      <c r="B341" s="4" t="s">
        <v>356</v>
      </c>
    </row>
    <row r="342" spans="1:2" x14ac:dyDescent="0.25">
      <c r="A342" s="4" t="s">
        <v>357</v>
      </c>
      <c r="B342" s="4" t="s">
        <v>356</v>
      </c>
    </row>
    <row r="343" spans="1:2" x14ac:dyDescent="0.25">
      <c r="A343" s="4" t="s">
        <v>358</v>
      </c>
      <c r="B343" s="4" t="s">
        <v>356</v>
      </c>
    </row>
    <row r="344" spans="1:2" x14ac:dyDescent="0.25">
      <c r="A344" s="4" t="s">
        <v>359</v>
      </c>
      <c r="B344" s="4" t="s">
        <v>356</v>
      </c>
    </row>
    <row r="345" spans="1:2" x14ac:dyDescent="0.25">
      <c r="A345" s="4" t="s">
        <v>360</v>
      </c>
      <c r="B345" s="4" t="s">
        <v>356</v>
      </c>
    </row>
    <row r="346" spans="1:2" x14ac:dyDescent="0.25">
      <c r="A346" s="4" t="s">
        <v>361</v>
      </c>
      <c r="B346" s="4" t="s">
        <v>356</v>
      </c>
    </row>
    <row r="347" spans="1:2" x14ac:dyDescent="0.25">
      <c r="A347" s="4" t="s">
        <v>362</v>
      </c>
      <c r="B347" s="4" t="s">
        <v>356</v>
      </c>
    </row>
    <row r="348" spans="1:2" x14ac:dyDescent="0.25">
      <c r="A348" s="4" t="s">
        <v>363</v>
      </c>
      <c r="B348" s="4" t="s">
        <v>356</v>
      </c>
    </row>
    <row r="349" spans="1:2" x14ac:dyDescent="0.25">
      <c r="A349" s="4" t="s">
        <v>364</v>
      </c>
      <c r="B349" s="4" t="s">
        <v>356</v>
      </c>
    </row>
    <row r="350" spans="1:2" x14ac:dyDescent="0.25">
      <c r="A350" s="4" t="s">
        <v>365</v>
      </c>
      <c r="B350" s="4" t="s">
        <v>356</v>
      </c>
    </row>
    <row r="351" spans="1:2" x14ac:dyDescent="0.25">
      <c r="A351" s="4" t="s">
        <v>366</v>
      </c>
      <c r="B351" s="4" t="s">
        <v>356</v>
      </c>
    </row>
    <row r="352" spans="1:2" x14ac:dyDescent="0.25">
      <c r="A352" s="4" t="s">
        <v>367</v>
      </c>
      <c r="B352" s="4" t="s">
        <v>356</v>
      </c>
    </row>
    <row r="353" spans="1:2" x14ac:dyDescent="0.25">
      <c r="A353" s="4" t="s">
        <v>368</v>
      </c>
      <c r="B353" s="4" t="s">
        <v>356</v>
      </c>
    </row>
    <row r="354" spans="1:2" x14ac:dyDescent="0.25">
      <c r="A354" s="4" t="s">
        <v>369</v>
      </c>
      <c r="B354" s="4" t="s">
        <v>348</v>
      </c>
    </row>
    <row r="355" spans="1:2" x14ac:dyDescent="0.25">
      <c r="A355" s="4" t="s">
        <v>370</v>
      </c>
      <c r="B355" s="4" t="s">
        <v>348</v>
      </c>
    </row>
    <row r="356" spans="1:2" x14ac:dyDescent="0.25">
      <c r="A356" s="4" t="s">
        <v>371</v>
      </c>
      <c r="B356" s="4" t="s">
        <v>348</v>
      </c>
    </row>
    <row r="357" spans="1:2" x14ac:dyDescent="0.25">
      <c r="A357" s="4" t="s">
        <v>372</v>
      </c>
      <c r="B357" s="4" t="s">
        <v>348</v>
      </c>
    </row>
    <row r="358" spans="1:2" x14ac:dyDescent="0.25">
      <c r="A358" s="4" t="s">
        <v>373</v>
      </c>
      <c r="B358" s="4" t="s">
        <v>348</v>
      </c>
    </row>
    <row r="359" spans="1:2" x14ac:dyDescent="0.25">
      <c r="A359" s="4" t="s">
        <v>374</v>
      </c>
      <c r="B359" s="4" t="s">
        <v>348</v>
      </c>
    </row>
    <row r="360" spans="1:2" x14ac:dyDescent="0.25">
      <c r="A360" s="4" t="s">
        <v>375</v>
      </c>
      <c r="B360" s="4" t="s">
        <v>348</v>
      </c>
    </row>
    <row r="361" spans="1:2" x14ac:dyDescent="0.25">
      <c r="A361" s="4" t="s">
        <v>376</v>
      </c>
      <c r="B361" s="4" t="s">
        <v>348</v>
      </c>
    </row>
    <row r="362" spans="1:2" x14ac:dyDescent="0.25">
      <c r="A362" s="4" t="s">
        <v>377</v>
      </c>
      <c r="B362" s="4" t="s">
        <v>348</v>
      </c>
    </row>
    <row r="363" spans="1:2" x14ac:dyDescent="0.25">
      <c r="A363" s="4" t="s">
        <v>378</v>
      </c>
      <c r="B363" s="4" t="s">
        <v>348</v>
      </c>
    </row>
    <row r="364" spans="1:2" x14ac:dyDescent="0.25">
      <c r="A364" s="4" t="s">
        <v>379</v>
      </c>
      <c r="B364" s="4" t="s">
        <v>380</v>
      </c>
    </row>
    <row r="365" spans="1:2" x14ac:dyDescent="0.25">
      <c r="A365" s="4" t="s">
        <v>381</v>
      </c>
      <c r="B365" s="4" t="s">
        <v>380</v>
      </c>
    </row>
    <row r="366" spans="1:2" x14ac:dyDescent="0.25">
      <c r="A366" s="4" t="s">
        <v>382</v>
      </c>
      <c r="B366" s="4" t="s">
        <v>383</v>
      </c>
    </row>
    <row r="367" spans="1:2" x14ac:dyDescent="0.25">
      <c r="A367" s="4" t="s">
        <v>384</v>
      </c>
      <c r="B367" s="4" t="s">
        <v>383</v>
      </c>
    </row>
    <row r="368" spans="1:2" x14ac:dyDescent="0.25">
      <c r="A368" s="4" t="s">
        <v>385</v>
      </c>
      <c r="B368" s="4" t="s">
        <v>383</v>
      </c>
    </row>
    <row r="369" spans="1:2" x14ac:dyDescent="0.25">
      <c r="A369" s="4" t="s">
        <v>386</v>
      </c>
      <c r="B369" s="4" t="s">
        <v>383</v>
      </c>
    </row>
    <row r="370" spans="1:2" x14ac:dyDescent="0.25">
      <c r="A370" s="4" t="s">
        <v>387</v>
      </c>
      <c r="B370" s="4" t="s">
        <v>383</v>
      </c>
    </row>
    <row r="371" spans="1:2" x14ac:dyDescent="0.25">
      <c r="A371" s="4" t="s">
        <v>388</v>
      </c>
      <c r="B371" s="4" t="s">
        <v>383</v>
      </c>
    </row>
    <row r="372" spans="1:2" x14ac:dyDescent="0.25">
      <c r="A372" s="4" t="s">
        <v>389</v>
      </c>
      <c r="B372" s="4" t="s">
        <v>383</v>
      </c>
    </row>
    <row r="373" spans="1:2" x14ac:dyDescent="0.25">
      <c r="A373" s="4" t="s">
        <v>390</v>
      </c>
      <c r="B373" s="4" t="s">
        <v>380</v>
      </c>
    </row>
    <row r="374" spans="1:2" x14ac:dyDescent="0.25">
      <c r="A374" s="4" t="s">
        <v>391</v>
      </c>
      <c r="B374" s="4" t="s">
        <v>380</v>
      </c>
    </row>
    <row r="375" spans="1:2" x14ac:dyDescent="0.25">
      <c r="A375" s="4" t="s">
        <v>392</v>
      </c>
      <c r="B375" s="4" t="s">
        <v>380</v>
      </c>
    </row>
    <row r="376" spans="1:2" x14ac:dyDescent="0.25">
      <c r="A376" s="4" t="s">
        <v>393</v>
      </c>
      <c r="B376" s="4" t="s">
        <v>380</v>
      </c>
    </row>
    <row r="377" spans="1:2" x14ac:dyDescent="0.25">
      <c r="A377" s="4" t="s">
        <v>394</v>
      </c>
      <c r="B377" s="4" t="s">
        <v>380</v>
      </c>
    </row>
    <row r="378" spans="1:2" x14ac:dyDescent="0.25">
      <c r="A378" s="4" t="s">
        <v>395</v>
      </c>
      <c r="B378" s="4" t="s">
        <v>380</v>
      </c>
    </row>
    <row r="379" spans="1:2" x14ac:dyDescent="0.25">
      <c r="A379" s="4" t="s">
        <v>396</v>
      </c>
      <c r="B379" s="4" t="s">
        <v>380</v>
      </c>
    </row>
    <row r="380" spans="1:2" x14ac:dyDescent="0.25">
      <c r="A380" s="4" t="s">
        <v>397</v>
      </c>
      <c r="B380" s="4" t="s">
        <v>380</v>
      </c>
    </row>
    <row r="381" spans="1:2" x14ac:dyDescent="0.25">
      <c r="A381" s="4" t="s">
        <v>398</v>
      </c>
      <c r="B381" s="4" t="s">
        <v>380</v>
      </c>
    </row>
    <row r="382" spans="1:2" x14ac:dyDescent="0.25">
      <c r="A382" s="4" t="s">
        <v>399</v>
      </c>
      <c r="B382" s="4" t="s">
        <v>380</v>
      </c>
    </row>
    <row r="383" spans="1:2" x14ac:dyDescent="0.25">
      <c r="A383" s="4" t="s">
        <v>400</v>
      </c>
      <c r="B383" s="4" t="s">
        <v>380</v>
      </c>
    </row>
    <row r="384" spans="1:2" x14ac:dyDescent="0.25">
      <c r="A384" s="4" t="s">
        <v>401</v>
      </c>
      <c r="B384" s="4" t="s">
        <v>380</v>
      </c>
    </row>
    <row r="385" spans="1:2" x14ac:dyDescent="0.25">
      <c r="A385" s="4" t="s">
        <v>402</v>
      </c>
      <c r="B385" s="4" t="s">
        <v>380</v>
      </c>
    </row>
    <row r="386" spans="1:2" x14ac:dyDescent="0.25">
      <c r="A386" s="4" t="s">
        <v>403</v>
      </c>
      <c r="B386" s="4" t="s">
        <v>380</v>
      </c>
    </row>
    <row r="387" spans="1:2" x14ac:dyDescent="0.25">
      <c r="A387" s="4" t="s">
        <v>404</v>
      </c>
      <c r="B387" s="4" t="s">
        <v>380</v>
      </c>
    </row>
    <row r="388" spans="1:2" x14ac:dyDescent="0.25">
      <c r="A388" s="4" t="s">
        <v>405</v>
      </c>
      <c r="B388" s="4" t="s">
        <v>380</v>
      </c>
    </row>
    <row r="389" spans="1:2" x14ac:dyDescent="0.25">
      <c r="A389" s="4" t="s">
        <v>406</v>
      </c>
      <c r="B389" s="4" t="s">
        <v>407</v>
      </c>
    </row>
    <row r="390" spans="1:2" x14ac:dyDescent="0.25">
      <c r="A390" s="4" t="s">
        <v>408</v>
      </c>
      <c r="B390" s="4" t="s">
        <v>407</v>
      </c>
    </row>
    <row r="391" spans="1:2" x14ac:dyDescent="0.25">
      <c r="A391" s="4" t="s">
        <v>409</v>
      </c>
      <c r="B391" s="4" t="s">
        <v>380</v>
      </c>
    </row>
    <row r="392" spans="1:2" x14ac:dyDescent="0.25">
      <c r="A392" s="4" t="s">
        <v>410</v>
      </c>
      <c r="B392" s="4" t="s">
        <v>380</v>
      </c>
    </row>
    <row r="393" spans="1:2" x14ac:dyDescent="0.25">
      <c r="A393" s="4" t="s">
        <v>411</v>
      </c>
      <c r="B393" s="4" t="s">
        <v>380</v>
      </c>
    </row>
    <row r="394" spans="1:2" x14ac:dyDescent="0.25">
      <c r="A394" s="4" t="s">
        <v>412</v>
      </c>
      <c r="B394" s="4" t="s">
        <v>380</v>
      </c>
    </row>
    <row r="395" spans="1:2" x14ac:dyDescent="0.25">
      <c r="A395" s="4" t="s">
        <v>413</v>
      </c>
      <c r="B395" s="4" t="s">
        <v>407</v>
      </c>
    </row>
    <row r="396" spans="1:2" x14ac:dyDescent="0.25">
      <c r="A396" s="4" t="s">
        <v>414</v>
      </c>
      <c r="B396" s="4" t="s">
        <v>407</v>
      </c>
    </row>
    <row r="397" spans="1:2" x14ac:dyDescent="0.25">
      <c r="A397" s="4" t="s">
        <v>415</v>
      </c>
      <c r="B397" s="4" t="s">
        <v>407</v>
      </c>
    </row>
    <row r="398" spans="1:2" x14ac:dyDescent="0.25">
      <c r="A398" s="4" t="s">
        <v>416</v>
      </c>
      <c r="B398" s="4" t="s">
        <v>407</v>
      </c>
    </row>
    <row r="399" spans="1:2" x14ac:dyDescent="0.25">
      <c r="A399" s="4" t="s">
        <v>417</v>
      </c>
      <c r="B399" s="4" t="s">
        <v>407</v>
      </c>
    </row>
    <row r="400" spans="1:2" x14ac:dyDescent="0.25">
      <c r="A400" s="4" t="s">
        <v>418</v>
      </c>
      <c r="B400" s="4" t="s">
        <v>407</v>
      </c>
    </row>
    <row r="401" spans="1:2" x14ac:dyDescent="0.25">
      <c r="A401" s="4" t="s">
        <v>419</v>
      </c>
      <c r="B401" s="4" t="s">
        <v>407</v>
      </c>
    </row>
    <row r="402" spans="1:2" x14ac:dyDescent="0.25">
      <c r="A402" s="4" t="s">
        <v>420</v>
      </c>
      <c r="B402" s="4" t="s">
        <v>407</v>
      </c>
    </row>
    <row r="403" spans="1:2" x14ac:dyDescent="0.25">
      <c r="A403" s="4" t="s">
        <v>421</v>
      </c>
      <c r="B403" s="4" t="s">
        <v>407</v>
      </c>
    </row>
    <row r="404" spans="1:2" x14ac:dyDescent="0.25">
      <c r="A404" s="4" t="s">
        <v>422</v>
      </c>
      <c r="B404" s="4" t="s">
        <v>407</v>
      </c>
    </row>
    <row r="405" spans="1:2" x14ac:dyDescent="0.25">
      <c r="A405" s="4" t="s">
        <v>423</v>
      </c>
      <c r="B405" s="4" t="s">
        <v>407</v>
      </c>
    </row>
    <row r="406" spans="1:2" x14ac:dyDescent="0.25">
      <c r="A406" s="4" t="s">
        <v>424</v>
      </c>
      <c r="B406" s="4" t="s">
        <v>407</v>
      </c>
    </row>
    <row r="407" spans="1:2" x14ac:dyDescent="0.25">
      <c r="A407" s="4" t="s">
        <v>425</v>
      </c>
      <c r="B407" s="4" t="s">
        <v>407</v>
      </c>
    </row>
    <row r="408" spans="1:2" x14ac:dyDescent="0.25">
      <c r="A408" s="4" t="s">
        <v>426</v>
      </c>
      <c r="B408" s="4" t="s">
        <v>407</v>
      </c>
    </row>
    <row r="409" spans="1:2" x14ac:dyDescent="0.25">
      <c r="A409" s="4" t="s">
        <v>427</v>
      </c>
      <c r="B409" s="4" t="s">
        <v>407</v>
      </c>
    </row>
    <row r="410" spans="1:2" x14ac:dyDescent="0.25">
      <c r="A410" s="4" t="s">
        <v>428</v>
      </c>
      <c r="B410" s="4" t="s">
        <v>407</v>
      </c>
    </row>
    <row r="411" spans="1:2" x14ac:dyDescent="0.25">
      <c r="A411" s="4" t="s">
        <v>429</v>
      </c>
      <c r="B411" s="4" t="s">
        <v>383</v>
      </c>
    </row>
    <row r="412" spans="1:2" x14ac:dyDescent="0.25">
      <c r="A412" s="4" t="s">
        <v>430</v>
      </c>
      <c r="B412" s="4" t="s">
        <v>407</v>
      </c>
    </row>
    <row r="413" spans="1:2" x14ac:dyDescent="0.25">
      <c r="A413" s="4" t="s">
        <v>431</v>
      </c>
      <c r="B413" s="4" t="s">
        <v>407</v>
      </c>
    </row>
    <row r="414" spans="1:2" x14ac:dyDescent="0.25">
      <c r="A414" s="4" t="s">
        <v>432</v>
      </c>
      <c r="B414" s="4" t="s">
        <v>407</v>
      </c>
    </row>
    <row r="415" spans="1:2" x14ac:dyDescent="0.25">
      <c r="A415" s="4" t="s">
        <v>433</v>
      </c>
      <c r="B415" s="4" t="s">
        <v>407</v>
      </c>
    </row>
    <row r="416" spans="1:2" x14ac:dyDescent="0.25">
      <c r="A416" s="4" t="s">
        <v>434</v>
      </c>
      <c r="B416" s="4" t="s">
        <v>383</v>
      </c>
    </row>
    <row r="417" spans="1:2" x14ac:dyDescent="0.25">
      <c r="A417" s="4" t="s">
        <v>435</v>
      </c>
      <c r="B417" s="4" t="s">
        <v>383</v>
      </c>
    </row>
    <row r="418" spans="1:2" x14ac:dyDescent="0.25">
      <c r="A418" s="4" t="s">
        <v>436</v>
      </c>
      <c r="B418" s="4" t="s">
        <v>383</v>
      </c>
    </row>
    <row r="419" spans="1:2" x14ac:dyDescent="0.25">
      <c r="A419" s="4" t="s">
        <v>437</v>
      </c>
      <c r="B419" s="4" t="s">
        <v>383</v>
      </c>
    </row>
    <row r="420" spans="1:2" x14ac:dyDescent="0.25">
      <c r="A420" s="4" t="s">
        <v>438</v>
      </c>
      <c r="B420" s="4" t="s">
        <v>383</v>
      </c>
    </row>
    <row r="421" spans="1:2" x14ac:dyDescent="0.25">
      <c r="A421" s="4" t="s">
        <v>439</v>
      </c>
      <c r="B421" s="4" t="s">
        <v>383</v>
      </c>
    </row>
    <row r="422" spans="1:2" x14ac:dyDescent="0.25">
      <c r="A422" s="4" t="s">
        <v>440</v>
      </c>
      <c r="B422" s="4" t="s">
        <v>383</v>
      </c>
    </row>
    <row r="423" spans="1:2" x14ac:dyDescent="0.25">
      <c r="A423" s="4" t="s">
        <v>441</v>
      </c>
      <c r="B423" s="4" t="s">
        <v>383</v>
      </c>
    </row>
    <row r="424" spans="1:2" x14ac:dyDescent="0.25">
      <c r="A424" s="4" t="s">
        <v>442</v>
      </c>
      <c r="B424" s="4" t="s">
        <v>383</v>
      </c>
    </row>
    <row r="425" spans="1:2" x14ac:dyDescent="0.25">
      <c r="A425" s="4" t="s">
        <v>443</v>
      </c>
      <c r="B425" s="4" t="s">
        <v>383</v>
      </c>
    </row>
    <row r="426" spans="1:2" x14ac:dyDescent="0.25">
      <c r="A426" s="4" t="s">
        <v>444</v>
      </c>
      <c r="B426" s="4" t="s">
        <v>383</v>
      </c>
    </row>
    <row r="427" spans="1:2" x14ac:dyDescent="0.25">
      <c r="A427" s="4" t="s">
        <v>445</v>
      </c>
      <c r="B427" s="4" t="s">
        <v>383</v>
      </c>
    </row>
    <row r="428" spans="1:2" x14ac:dyDescent="0.25">
      <c r="A428" s="4" t="s">
        <v>446</v>
      </c>
      <c r="B428" s="4" t="s">
        <v>383</v>
      </c>
    </row>
    <row r="429" spans="1:2" x14ac:dyDescent="0.25">
      <c r="A429" s="4" t="s">
        <v>447</v>
      </c>
      <c r="B429" s="4" t="s">
        <v>383</v>
      </c>
    </row>
    <row r="430" spans="1:2" x14ac:dyDescent="0.25">
      <c r="A430" s="4" t="s">
        <v>448</v>
      </c>
      <c r="B430" s="4" t="s">
        <v>383</v>
      </c>
    </row>
    <row r="431" spans="1:2" x14ac:dyDescent="0.25">
      <c r="A431" s="4" t="s">
        <v>449</v>
      </c>
      <c r="B431" s="4" t="s">
        <v>383</v>
      </c>
    </row>
    <row r="432" spans="1:2" x14ac:dyDescent="0.25">
      <c r="A432" s="4" t="s">
        <v>450</v>
      </c>
      <c r="B432" s="4" t="s">
        <v>451</v>
      </c>
    </row>
    <row r="433" spans="1:2" x14ac:dyDescent="0.25">
      <c r="A433" s="4" t="s">
        <v>452</v>
      </c>
      <c r="B433" s="4" t="s">
        <v>383</v>
      </c>
    </row>
    <row r="434" spans="1:2" x14ac:dyDescent="0.25">
      <c r="A434" s="4" t="s">
        <v>453</v>
      </c>
      <c r="B434" s="4" t="s">
        <v>383</v>
      </c>
    </row>
    <row r="435" spans="1:2" x14ac:dyDescent="0.25">
      <c r="A435" s="4" t="s">
        <v>454</v>
      </c>
      <c r="B435" s="4" t="s">
        <v>451</v>
      </c>
    </row>
    <row r="436" spans="1:2" x14ac:dyDescent="0.25">
      <c r="A436" s="4" t="s">
        <v>455</v>
      </c>
      <c r="B436" s="4" t="s">
        <v>451</v>
      </c>
    </row>
    <row r="437" spans="1:2" x14ac:dyDescent="0.25">
      <c r="A437" s="4" t="s">
        <v>456</v>
      </c>
      <c r="B437" s="4" t="s">
        <v>451</v>
      </c>
    </row>
    <row r="438" spans="1:2" x14ac:dyDescent="0.25">
      <c r="A438" s="4" t="s">
        <v>457</v>
      </c>
      <c r="B438" s="4" t="s">
        <v>451</v>
      </c>
    </row>
    <row r="439" spans="1:2" x14ac:dyDescent="0.25">
      <c r="A439" s="4" t="s">
        <v>458</v>
      </c>
      <c r="B439" s="4" t="s">
        <v>451</v>
      </c>
    </row>
    <row r="440" spans="1:2" x14ac:dyDescent="0.25">
      <c r="A440" s="4" t="s">
        <v>459</v>
      </c>
      <c r="B440" s="4" t="s">
        <v>451</v>
      </c>
    </row>
    <row r="441" spans="1:2" x14ac:dyDescent="0.25">
      <c r="A441" s="4" t="s">
        <v>460</v>
      </c>
      <c r="B441" s="4" t="s">
        <v>451</v>
      </c>
    </row>
    <row r="442" spans="1:2" x14ac:dyDescent="0.25">
      <c r="A442" s="4" t="s">
        <v>461</v>
      </c>
      <c r="B442" s="4" t="s">
        <v>451</v>
      </c>
    </row>
    <row r="443" spans="1:2" x14ac:dyDescent="0.25">
      <c r="A443" s="4" t="s">
        <v>462</v>
      </c>
      <c r="B443" s="4" t="s">
        <v>451</v>
      </c>
    </row>
    <row r="444" spans="1:2" x14ac:dyDescent="0.25">
      <c r="A444" s="4" t="s">
        <v>463</v>
      </c>
      <c r="B444" s="4" t="s">
        <v>451</v>
      </c>
    </row>
    <row r="445" spans="1:2" x14ac:dyDescent="0.25">
      <c r="A445" s="4" t="s">
        <v>464</v>
      </c>
      <c r="B445" s="4" t="s">
        <v>451</v>
      </c>
    </row>
    <row r="446" spans="1:2" x14ac:dyDescent="0.25">
      <c r="A446" s="4" t="s">
        <v>465</v>
      </c>
      <c r="B446" s="4" t="s">
        <v>451</v>
      </c>
    </row>
    <row r="447" spans="1:2" x14ac:dyDescent="0.25">
      <c r="A447" s="4" t="s">
        <v>466</v>
      </c>
      <c r="B447" s="4" t="s">
        <v>451</v>
      </c>
    </row>
    <row r="448" spans="1:2" x14ac:dyDescent="0.25">
      <c r="A448" s="4" t="s">
        <v>467</v>
      </c>
      <c r="B448" s="4" t="s">
        <v>451</v>
      </c>
    </row>
  </sheetData>
  <sortState xmlns:xlrd2="http://schemas.microsoft.com/office/spreadsheetml/2017/richdata2" ref="A2:B448">
    <sortCondition ref="A2:A448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Q287"/>
  <sheetViews>
    <sheetView topLeftCell="A194" zoomScale="80" zoomScaleNormal="80" workbookViewId="0">
      <selection activeCell="H280" sqref="H280"/>
    </sheetView>
  </sheetViews>
  <sheetFormatPr defaultColWidth="9.1796875" defaultRowHeight="12.5" x14ac:dyDescent="0.25"/>
  <cols>
    <col min="1" max="1" width="19.7265625" style="33" customWidth="1"/>
    <col min="2" max="4" width="8.453125" style="33" customWidth="1"/>
    <col min="5" max="5" width="14.453125" style="33" customWidth="1"/>
    <col min="6" max="6" width="19.7265625" style="33" customWidth="1"/>
    <col min="7" max="8" width="8.453125" style="33" customWidth="1"/>
    <col min="9" max="9" width="10.36328125" style="33" customWidth="1"/>
    <col min="10" max="10" width="9.1796875" style="33"/>
    <col min="11" max="11" width="7.1796875" style="33" customWidth="1"/>
    <col min="12" max="12" width="42.1796875" style="33" customWidth="1"/>
    <col min="13" max="13" width="11.453125" style="33" customWidth="1"/>
    <col min="14" max="14" width="11.26953125" style="33" customWidth="1"/>
    <col min="15" max="15" width="9.54296875" style="33" bestFit="1" customWidth="1"/>
    <col min="16" max="16" width="9.1796875" style="33"/>
    <col min="17" max="17" width="13.81640625" style="33" customWidth="1"/>
    <col min="18" max="16384" width="9.1796875" style="33"/>
  </cols>
  <sheetData>
    <row r="1" spans="1:17" ht="15.5" x14ac:dyDescent="0.35">
      <c r="A1" s="281" t="str">
        <f>'5yr age all'!A1</f>
        <v>Estimated population by sex, single year of age and 2011 Data Zone area: 30 June 2021</v>
      </c>
      <c r="B1" s="281"/>
      <c r="C1" s="281"/>
      <c r="D1" s="281"/>
      <c r="E1" s="281"/>
      <c r="F1" s="281"/>
      <c r="G1" s="281"/>
      <c r="H1" s="281"/>
      <c r="I1" s="281"/>
    </row>
    <row r="2" spans="1:17" ht="15.5" x14ac:dyDescent="0.35">
      <c r="A2" s="56" t="s">
        <v>605</v>
      </c>
      <c r="B2" s="56"/>
      <c r="C2" s="56"/>
      <c r="D2" s="56" t="str">
        <f>'5yr age all'!B2</f>
        <v>© Crown Copyright</v>
      </c>
      <c r="E2" s="56"/>
      <c r="F2" s="38"/>
      <c r="G2" s="38"/>
      <c r="H2" s="35"/>
      <c r="I2" s="35"/>
    </row>
    <row r="3" spans="1:17" ht="15.5" x14ac:dyDescent="0.35">
      <c r="A3" s="56"/>
      <c r="B3" s="56"/>
      <c r="C3" s="56"/>
      <c r="D3" s="56"/>
      <c r="E3" s="56"/>
      <c r="F3" s="38"/>
      <c r="G3" s="38"/>
      <c r="H3" s="35"/>
      <c r="I3" s="35"/>
    </row>
    <row r="4" spans="1:17" ht="15.5" x14ac:dyDescent="0.35">
      <c r="A4" s="57"/>
      <c r="B4" s="57"/>
      <c r="C4" s="57"/>
      <c r="D4" s="57"/>
      <c r="E4" s="57"/>
      <c r="F4" s="38"/>
      <c r="G4" s="38"/>
      <c r="H4" s="35"/>
      <c r="I4" s="35"/>
      <c r="L4" s="33" t="s">
        <v>652</v>
      </c>
    </row>
    <row r="5" spans="1:17" ht="13" x14ac:dyDescent="0.3">
      <c r="A5" s="58" t="s">
        <v>653</v>
      </c>
      <c r="F5" s="58" t="s">
        <v>654</v>
      </c>
      <c r="L5" s="160"/>
      <c r="M5" s="115" t="s">
        <v>577</v>
      </c>
      <c r="N5" s="124" t="s">
        <v>579</v>
      </c>
      <c r="O5" s="116" t="s">
        <v>471</v>
      </c>
    </row>
    <row r="6" spans="1:17" x14ac:dyDescent="0.25">
      <c r="A6" s="113"/>
      <c r="B6" s="115" t="s">
        <v>577</v>
      </c>
      <c r="C6" s="115" t="s">
        <v>579</v>
      </c>
      <c r="D6" s="116" t="s">
        <v>471</v>
      </c>
      <c r="F6" s="113"/>
      <c r="G6" s="115" t="s">
        <v>577</v>
      </c>
      <c r="H6" s="115" t="s">
        <v>579</v>
      </c>
      <c r="I6" s="116" t="s">
        <v>471</v>
      </c>
      <c r="L6" s="107" t="s">
        <v>653</v>
      </c>
      <c r="M6" s="60">
        <f ca="1">B7</f>
        <v>5674</v>
      </c>
      <c r="N6" s="61">
        <f t="shared" ref="N6:O6" ca="1" si="0">C7</f>
        <v>6193</v>
      </c>
      <c r="O6" s="61">
        <f t="shared" ca="1" si="0"/>
        <v>11867</v>
      </c>
      <c r="Q6" s="60"/>
    </row>
    <row r="7" spans="1:17" ht="13" x14ac:dyDescent="0.3">
      <c r="A7" s="62" t="s">
        <v>608</v>
      </c>
      <c r="B7" s="63">
        <f ca="1">'5yr age all'!$C$7</f>
        <v>5674</v>
      </c>
      <c r="C7" s="63">
        <f ca="1">'5yr age all'!D7</f>
        <v>6193</v>
      </c>
      <c r="D7" s="64">
        <f ca="1">'5yr age all'!$B$7</f>
        <v>11867</v>
      </c>
      <c r="F7" s="62" t="s">
        <v>608</v>
      </c>
      <c r="G7" s="63">
        <f ca="1">'5yr age all'!$C$8</f>
        <v>9700</v>
      </c>
      <c r="H7" s="63">
        <f ca="1">'5yr age all'!$D$8</f>
        <v>10493</v>
      </c>
      <c r="I7" s="64">
        <f ca="1">'5yr age all'!$B$8</f>
        <v>20193</v>
      </c>
      <c r="L7" s="107" t="s">
        <v>654</v>
      </c>
      <c r="M7" s="60">
        <f ca="1">G7</f>
        <v>9700</v>
      </c>
      <c r="N7" s="65">
        <f t="shared" ref="N7:O7" ca="1" si="1">H7</f>
        <v>10493</v>
      </c>
      <c r="O7" s="65">
        <f t="shared" ca="1" si="1"/>
        <v>20193</v>
      </c>
      <c r="Q7" s="60"/>
    </row>
    <row r="8" spans="1:17" ht="13" x14ac:dyDescent="0.3">
      <c r="A8" s="62"/>
      <c r="B8" s="66"/>
      <c r="D8" s="67"/>
      <c r="F8" s="62"/>
      <c r="G8" s="66"/>
      <c r="H8" s="66"/>
      <c r="I8" s="67"/>
      <c r="L8" s="107" t="s">
        <v>655</v>
      </c>
      <c r="M8" s="60">
        <f ca="1">B33</f>
        <v>7587</v>
      </c>
      <c r="N8" s="65">
        <f t="shared" ref="N8:O8" ca="1" si="2">C33</f>
        <v>8086</v>
      </c>
      <c r="O8" s="65">
        <f t="shared" ca="1" si="2"/>
        <v>15673</v>
      </c>
      <c r="Q8" s="60"/>
    </row>
    <row r="9" spans="1:17" x14ac:dyDescent="0.25">
      <c r="A9" s="59" t="s">
        <v>609</v>
      </c>
      <c r="B9" s="42">
        <f>'5yr age males'!E7</f>
        <v>328</v>
      </c>
      <c r="C9" s="33">
        <f>'5yr age females'!$E$7</f>
        <v>298</v>
      </c>
      <c r="D9" s="68">
        <f>SUM(B9:C9)</f>
        <v>626</v>
      </c>
      <c r="F9" s="59" t="s">
        <v>609</v>
      </c>
      <c r="G9" s="33">
        <f>'5yr age males'!$E$8</f>
        <v>460</v>
      </c>
      <c r="H9" s="33">
        <f>'5yr age females'!$E$8</f>
        <v>465</v>
      </c>
      <c r="I9" s="68">
        <f>SUM(G9:H9)</f>
        <v>925</v>
      </c>
      <c r="L9" s="107" t="s">
        <v>656</v>
      </c>
      <c r="M9" s="60">
        <f ca="1">G33</f>
        <v>7835</v>
      </c>
      <c r="N9" s="65">
        <f t="shared" ref="N9:O9" ca="1" si="3">H33</f>
        <v>8584</v>
      </c>
      <c r="O9" s="65">
        <f t="shared" ca="1" si="3"/>
        <v>16419</v>
      </c>
      <c r="Q9" s="60"/>
    </row>
    <row r="10" spans="1:17" x14ac:dyDescent="0.25">
      <c r="A10" s="69" t="s">
        <v>627</v>
      </c>
      <c r="B10" s="33">
        <f>'5yr age males'!$F$7</f>
        <v>358</v>
      </c>
      <c r="C10" s="33">
        <f>'5yr age females'!$F$7</f>
        <v>325</v>
      </c>
      <c r="D10" s="68">
        <f t="shared" ref="D10:D27" si="4">SUM(B10:C10)</f>
        <v>683</v>
      </c>
      <c r="F10" s="69" t="s">
        <v>627</v>
      </c>
      <c r="G10" s="33">
        <f>'5yr age males'!$F$8</f>
        <v>562</v>
      </c>
      <c r="H10" s="33">
        <f>'5yr age females'!$F$8</f>
        <v>523</v>
      </c>
      <c r="I10" s="68">
        <f t="shared" ref="I10:I27" si="5">SUM(G10:H10)</f>
        <v>1085</v>
      </c>
      <c r="L10" s="107" t="s">
        <v>657</v>
      </c>
      <c r="M10" s="60">
        <f ca="1">B59</f>
        <v>5973</v>
      </c>
      <c r="N10" s="65">
        <f t="shared" ref="N10:O10" ca="1" si="6">C59</f>
        <v>6513</v>
      </c>
      <c r="O10" s="65">
        <f t="shared" ca="1" si="6"/>
        <v>12486</v>
      </c>
      <c r="Q10" s="60"/>
    </row>
    <row r="11" spans="1:17" x14ac:dyDescent="0.25">
      <c r="A11" s="70" t="s">
        <v>628</v>
      </c>
      <c r="B11" s="33">
        <f>'5yr age males'!$G$7</f>
        <v>383</v>
      </c>
      <c r="C11" s="33">
        <f>'5yr age females'!$G$7</f>
        <v>415</v>
      </c>
      <c r="D11" s="68">
        <f t="shared" si="4"/>
        <v>798</v>
      </c>
      <c r="F11" s="70" t="s">
        <v>628</v>
      </c>
      <c r="G11" s="33">
        <f>'5yr age males'!$G$8</f>
        <v>752</v>
      </c>
      <c r="H11" s="33">
        <f>'5yr age females'!$G$8</f>
        <v>775</v>
      </c>
      <c r="I11" s="68">
        <f t="shared" si="5"/>
        <v>1527</v>
      </c>
      <c r="L11" s="107" t="s">
        <v>658</v>
      </c>
      <c r="M11" s="60">
        <f ca="1">G59</f>
        <v>7354</v>
      </c>
      <c r="N11" s="65">
        <f t="shared" ref="N11:O11" ca="1" si="7">H59</f>
        <v>7697</v>
      </c>
      <c r="O11" s="65">
        <f t="shared" ca="1" si="7"/>
        <v>15051</v>
      </c>
      <c r="Q11" s="60"/>
    </row>
    <row r="12" spans="1:17" x14ac:dyDescent="0.25">
      <c r="A12" s="59" t="s">
        <v>629</v>
      </c>
      <c r="B12" s="33">
        <f>'5yr age males'!$H$7</f>
        <v>250</v>
      </c>
      <c r="C12" s="33">
        <f>'5yr age females'!$H$7</f>
        <v>257</v>
      </c>
      <c r="D12" s="68">
        <f t="shared" si="4"/>
        <v>507</v>
      </c>
      <c r="F12" s="59" t="s">
        <v>629</v>
      </c>
      <c r="G12" s="33">
        <f>'5yr age males'!$H$8</f>
        <v>538</v>
      </c>
      <c r="H12" s="33">
        <f>'5yr age females'!$H$8</f>
        <v>494</v>
      </c>
      <c r="I12" s="68">
        <f t="shared" si="5"/>
        <v>1032</v>
      </c>
      <c r="L12" s="107" t="s">
        <v>659</v>
      </c>
      <c r="M12" s="60">
        <f ca="1">B85</f>
        <v>7238</v>
      </c>
      <c r="N12" s="65">
        <f t="shared" ref="N12:O12" ca="1" si="8">C85</f>
        <v>7502</v>
      </c>
      <c r="O12" s="65">
        <f t="shared" ca="1" si="8"/>
        <v>14740</v>
      </c>
      <c r="Q12" s="60"/>
    </row>
    <row r="13" spans="1:17" x14ac:dyDescent="0.25">
      <c r="A13" s="59" t="s">
        <v>630</v>
      </c>
      <c r="B13" s="33">
        <f>'5yr age males'!$I$7</f>
        <v>349</v>
      </c>
      <c r="C13" s="33">
        <f>'5yr age females'!$I$7</f>
        <v>365</v>
      </c>
      <c r="D13" s="68">
        <f t="shared" si="4"/>
        <v>714</v>
      </c>
      <c r="F13" s="59" t="s">
        <v>630</v>
      </c>
      <c r="G13" s="33">
        <f>'5yr age males'!$I$8</f>
        <v>624</v>
      </c>
      <c r="H13" s="33">
        <f>'5yr age females'!$I$8</f>
        <v>641</v>
      </c>
      <c r="I13" s="68">
        <f t="shared" si="5"/>
        <v>1265</v>
      </c>
      <c r="L13" s="107" t="s">
        <v>660</v>
      </c>
      <c r="M13" s="60">
        <f ca="1">B111</f>
        <v>9766</v>
      </c>
      <c r="N13" s="65">
        <f t="shared" ref="N13:O13" ca="1" si="9">C111</f>
        <v>10304</v>
      </c>
      <c r="O13" s="65">
        <f t="shared" ca="1" si="9"/>
        <v>20070</v>
      </c>
      <c r="Q13" s="60"/>
    </row>
    <row r="14" spans="1:17" x14ac:dyDescent="0.25">
      <c r="A14" s="59" t="s">
        <v>631</v>
      </c>
      <c r="B14" s="33">
        <f>'5yr age males'!$J$7</f>
        <v>379</v>
      </c>
      <c r="C14" s="33">
        <f>'5yr age females'!$J$7</f>
        <v>374</v>
      </c>
      <c r="D14" s="68">
        <f t="shared" si="4"/>
        <v>753</v>
      </c>
      <c r="F14" s="59" t="s">
        <v>631</v>
      </c>
      <c r="G14" s="33">
        <f>'5yr age males'!$J$8</f>
        <v>581</v>
      </c>
      <c r="H14" s="33">
        <f>'5yr age females'!$J$8</f>
        <v>549</v>
      </c>
      <c r="I14" s="68">
        <f t="shared" si="5"/>
        <v>1130</v>
      </c>
      <c r="L14" s="107" t="s">
        <v>661</v>
      </c>
      <c r="M14" s="60">
        <f ca="1">G111</f>
        <v>7763</v>
      </c>
      <c r="N14" s="65">
        <f t="shared" ref="N14:O14" ca="1" si="10">H111</f>
        <v>8318</v>
      </c>
      <c r="O14" s="65">
        <f t="shared" ca="1" si="10"/>
        <v>16081</v>
      </c>
      <c r="Q14" s="60"/>
    </row>
    <row r="15" spans="1:17" x14ac:dyDescent="0.25">
      <c r="A15" s="59" t="s">
        <v>632</v>
      </c>
      <c r="B15" s="33">
        <f>'5yr age males'!$K$7</f>
        <v>385</v>
      </c>
      <c r="C15" s="33">
        <f>'5yr age females'!$K$7</f>
        <v>331</v>
      </c>
      <c r="D15" s="68">
        <f t="shared" si="4"/>
        <v>716</v>
      </c>
      <c r="F15" s="59" t="s">
        <v>632</v>
      </c>
      <c r="G15" s="33">
        <f>'5yr age males'!$K$8</f>
        <v>491</v>
      </c>
      <c r="H15" s="33">
        <f>'5yr age females'!$K$8</f>
        <v>522</v>
      </c>
      <c r="I15" s="68">
        <f t="shared" si="5"/>
        <v>1013</v>
      </c>
      <c r="L15" s="107" t="s">
        <v>662</v>
      </c>
      <c r="M15" s="60">
        <f ca="1">B137</f>
        <v>6572</v>
      </c>
      <c r="N15" s="65">
        <f ca="1">C137</f>
        <v>7568</v>
      </c>
      <c r="O15" s="65">
        <f ca="1">D137</f>
        <v>14140</v>
      </c>
      <c r="Q15" s="60"/>
    </row>
    <row r="16" spans="1:17" x14ac:dyDescent="0.25">
      <c r="A16" s="59" t="s">
        <v>633</v>
      </c>
      <c r="B16" s="33">
        <f>'5yr age males'!$L$7</f>
        <v>338</v>
      </c>
      <c r="C16" s="33">
        <f>'5yr age females'!$L$7</f>
        <v>411</v>
      </c>
      <c r="D16" s="68">
        <f t="shared" si="4"/>
        <v>749</v>
      </c>
      <c r="F16" s="59" t="s">
        <v>633</v>
      </c>
      <c r="G16" s="33">
        <f>'5yr age males'!$L$8</f>
        <v>561</v>
      </c>
      <c r="H16" s="33">
        <f>'5yr age females'!$L$8</f>
        <v>677</v>
      </c>
      <c r="I16" s="68">
        <f t="shared" si="5"/>
        <v>1238</v>
      </c>
      <c r="L16" s="107" t="s">
        <v>663</v>
      </c>
      <c r="M16" s="60">
        <f ca="1">G137</f>
        <v>8494</v>
      </c>
      <c r="N16" s="65">
        <f ca="1">H137</f>
        <v>8962</v>
      </c>
      <c r="O16" s="65">
        <f ca="1">I137</f>
        <v>17456</v>
      </c>
      <c r="Q16" s="60"/>
    </row>
    <row r="17" spans="1:17" x14ac:dyDescent="0.25">
      <c r="A17" s="59" t="s">
        <v>634</v>
      </c>
      <c r="B17" s="33">
        <f>'5yr age males'!$M$7</f>
        <v>349</v>
      </c>
      <c r="C17" s="33">
        <f>'5yr age females'!$M$7</f>
        <v>419</v>
      </c>
      <c r="D17" s="68">
        <f t="shared" si="4"/>
        <v>768</v>
      </c>
      <c r="F17" s="59" t="s">
        <v>634</v>
      </c>
      <c r="G17" s="33">
        <f>'5yr age males'!$M$8</f>
        <v>579</v>
      </c>
      <c r="H17" s="33">
        <f>'5yr age females'!$M$8</f>
        <v>686</v>
      </c>
      <c r="I17" s="68">
        <f t="shared" si="5"/>
        <v>1265</v>
      </c>
      <c r="L17" s="107" t="s">
        <v>664</v>
      </c>
      <c r="M17" s="60">
        <f ca="1">B163</f>
        <v>9733</v>
      </c>
      <c r="N17" s="65">
        <f ca="1">C163</f>
        <v>10473</v>
      </c>
      <c r="O17" s="65">
        <f ca="1">D163</f>
        <v>20206</v>
      </c>
      <c r="Q17" s="60"/>
    </row>
    <row r="18" spans="1:17" x14ac:dyDescent="0.25">
      <c r="A18" s="59" t="s">
        <v>635</v>
      </c>
      <c r="B18" s="33">
        <f>'5yr age males'!$N$7</f>
        <v>342</v>
      </c>
      <c r="C18" s="33">
        <f>'5yr age females'!$N$7</f>
        <v>346</v>
      </c>
      <c r="D18" s="68">
        <f t="shared" si="4"/>
        <v>688</v>
      </c>
      <c r="F18" s="59" t="s">
        <v>635</v>
      </c>
      <c r="G18" s="33">
        <f>'5yr age males'!$N$8</f>
        <v>707</v>
      </c>
      <c r="H18" s="33">
        <f>'5yr age females'!$N$8</f>
        <v>742</v>
      </c>
      <c r="I18" s="68">
        <f t="shared" si="5"/>
        <v>1449</v>
      </c>
      <c r="L18" s="107" t="s">
        <v>665</v>
      </c>
      <c r="M18" s="60">
        <f ca="1">G163</f>
        <v>7795</v>
      </c>
      <c r="N18" s="65">
        <f ca="1">H163</f>
        <v>7853</v>
      </c>
      <c r="O18" s="65">
        <f ca="1">I163</f>
        <v>15648</v>
      </c>
      <c r="Q18" s="60"/>
    </row>
    <row r="19" spans="1:17" x14ac:dyDescent="0.25">
      <c r="A19" s="59" t="s">
        <v>636</v>
      </c>
      <c r="B19" s="33">
        <f>'5yr age males'!$O$7</f>
        <v>395</v>
      </c>
      <c r="C19" s="33">
        <f>'5yr age females'!$O$7</f>
        <v>452</v>
      </c>
      <c r="D19" s="68">
        <f t="shared" si="4"/>
        <v>847</v>
      </c>
      <c r="F19" s="59" t="s">
        <v>636</v>
      </c>
      <c r="G19" s="33">
        <f>'5yr age males'!$O$8</f>
        <v>864</v>
      </c>
      <c r="H19" s="33">
        <f>'5yr age females'!$O$8</f>
        <v>936</v>
      </c>
      <c r="I19" s="68">
        <f t="shared" si="5"/>
        <v>1800</v>
      </c>
      <c r="L19" s="107" t="s">
        <v>666</v>
      </c>
      <c r="M19" s="60">
        <f ca="1">B189</f>
        <v>6768</v>
      </c>
      <c r="N19" s="65">
        <f ca="1">C189</f>
        <v>7290</v>
      </c>
      <c r="O19" s="65">
        <f ca="1">D189</f>
        <v>14058</v>
      </c>
      <c r="Q19" s="60"/>
    </row>
    <row r="20" spans="1:17" x14ac:dyDescent="0.25">
      <c r="A20" s="59" t="s">
        <v>637</v>
      </c>
      <c r="B20" s="33">
        <f>'5yr age males'!$P$7</f>
        <v>438</v>
      </c>
      <c r="C20" s="33">
        <f>'5yr age females'!$P$7</f>
        <v>444</v>
      </c>
      <c r="D20" s="68">
        <f t="shared" si="4"/>
        <v>882</v>
      </c>
      <c r="F20" s="59" t="s">
        <v>637</v>
      </c>
      <c r="G20" s="33">
        <f>'5yr age males'!$P$8</f>
        <v>804</v>
      </c>
      <c r="H20" s="33">
        <f>'5yr age females'!$P$8</f>
        <v>888</v>
      </c>
      <c r="I20" s="68">
        <f t="shared" si="5"/>
        <v>1692</v>
      </c>
      <c r="L20" s="107" t="s">
        <v>667</v>
      </c>
      <c r="M20" s="60">
        <f ca="1">G189</f>
        <v>7245</v>
      </c>
      <c r="N20" s="65">
        <f ca="1">H189</f>
        <v>7651</v>
      </c>
      <c r="O20" s="65">
        <f ca="1">I189</f>
        <v>14896</v>
      </c>
      <c r="Q20" s="60"/>
    </row>
    <row r="21" spans="1:17" x14ac:dyDescent="0.25">
      <c r="A21" s="59" t="s">
        <v>638</v>
      </c>
      <c r="B21" s="33">
        <f>'5yr age males'!$Q$7</f>
        <v>368</v>
      </c>
      <c r="C21" s="33">
        <f>'5yr age females'!$Q$7</f>
        <v>390</v>
      </c>
      <c r="D21" s="68">
        <f t="shared" si="4"/>
        <v>758</v>
      </c>
      <c r="F21" s="59" t="s">
        <v>638</v>
      </c>
      <c r="G21" s="33">
        <f>'5yr age males'!$Q$8</f>
        <v>635</v>
      </c>
      <c r="H21" s="33">
        <f>'5yr age females'!$Q$8</f>
        <v>717</v>
      </c>
      <c r="I21" s="68">
        <f t="shared" si="5"/>
        <v>1352</v>
      </c>
      <c r="L21" s="107" t="s">
        <v>668</v>
      </c>
      <c r="M21" s="60">
        <f ca="1">B215</f>
        <v>6066</v>
      </c>
      <c r="N21" s="65">
        <f ca="1">C215</f>
        <v>6357</v>
      </c>
      <c r="O21" s="65">
        <f ca="1">D215</f>
        <v>12423</v>
      </c>
      <c r="Q21" s="60"/>
    </row>
    <row r="22" spans="1:17" x14ac:dyDescent="0.25">
      <c r="A22" s="59" t="s">
        <v>639</v>
      </c>
      <c r="B22" s="33">
        <f>'5yr age males'!$R$7</f>
        <v>302</v>
      </c>
      <c r="C22" s="33">
        <f>'5yr age females'!$R$7</f>
        <v>383</v>
      </c>
      <c r="D22" s="68">
        <f t="shared" si="4"/>
        <v>685</v>
      </c>
      <c r="F22" s="59" t="s">
        <v>639</v>
      </c>
      <c r="G22" s="33">
        <f>'5yr age males'!$R$8</f>
        <v>566</v>
      </c>
      <c r="H22" s="33">
        <f>'5yr age females'!$R$8</f>
        <v>626</v>
      </c>
      <c r="I22" s="68">
        <f t="shared" si="5"/>
        <v>1192</v>
      </c>
      <c r="L22" s="107" t="s">
        <v>669</v>
      </c>
      <c r="M22" s="60">
        <f ca="1">G215</f>
        <v>6788</v>
      </c>
      <c r="N22" s="65">
        <f ca="1">H215</f>
        <v>7538</v>
      </c>
      <c r="O22" s="65">
        <f ca="1">I215</f>
        <v>14326</v>
      </c>
      <c r="Q22" s="60"/>
    </row>
    <row r="23" spans="1:17" x14ac:dyDescent="0.25">
      <c r="A23" s="59" t="s">
        <v>640</v>
      </c>
      <c r="B23" s="33">
        <f>'5yr age males'!$S$7</f>
        <v>292</v>
      </c>
      <c r="C23" s="33">
        <f>'5yr age females'!$S$7</f>
        <v>367</v>
      </c>
      <c r="D23" s="68">
        <f t="shared" si="4"/>
        <v>659</v>
      </c>
      <c r="F23" s="59" t="s">
        <v>640</v>
      </c>
      <c r="G23" s="33">
        <f>'5yr age males'!$S$8</f>
        <v>472</v>
      </c>
      <c r="H23" s="33">
        <f>'5yr age females'!$S$8</f>
        <v>525</v>
      </c>
      <c r="I23" s="68">
        <f t="shared" si="5"/>
        <v>997</v>
      </c>
      <c r="L23" s="107" t="s">
        <v>670</v>
      </c>
      <c r="M23" s="60">
        <f ca="1">B241</f>
        <v>9164</v>
      </c>
      <c r="N23" s="65">
        <f ca="1">C241</f>
        <v>9645</v>
      </c>
      <c r="O23" s="65">
        <f ca="1">D241</f>
        <v>18809</v>
      </c>
      <c r="Q23" s="60"/>
    </row>
    <row r="24" spans="1:17" x14ac:dyDescent="0.25">
      <c r="A24" s="59" t="s">
        <v>641</v>
      </c>
      <c r="B24" s="33">
        <f>'5yr age males'!$T$7</f>
        <v>208</v>
      </c>
      <c r="C24" s="33">
        <f>'5yr age females'!$T$7</f>
        <v>274</v>
      </c>
      <c r="D24" s="68">
        <f t="shared" si="4"/>
        <v>482</v>
      </c>
      <c r="F24" s="59" t="s">
        <v>641</v>
      </c>
      <c r="G24" s="33">
        <f>'5yr age males'!$T$8</f>
        <v>250</v>
      </c>
      <c r="H24" s="33">
        <f>'5yr age females'!$T$8</f>
        <v>326</v>
      </c>
      <c r="I24" s="68">
        <f t="shared" si="5"/>
        <v>576</v>
      </c>
      <c r="K24" s="60"/>
      <c r="L24" s="107" t="s">
        <v>671</v>
      </c>
      <c r="M24" s="60">
        <f ca="1">G241</f>
        <v>10504</v>
      </c>
      <c r="N24" s="65">
        <f ca="1">H241</f>
        <v>10566</v>
      </c>
      <c r="O24" s="65">
        <f ca="1">I241</f>
        <v>21070</v>
      </c>
      <c r="Q24" s="60"/>
    </row>
    <row r="25" spans="1:17" x14ac:dyDescent="0.25">
      <c r="A25" s="59" t="s">
        <v>642</v>
      </c>
      <c r="B25" s="33">
        <f>'5yr age males'!$U$7</f>
        <v>115</v>
      </c>
      <c r="C25" s="33">
        <f>'5yr age females'!$U$7</f>
        <v>188</v>
      </c>
      <c r="D25" s="68">
        <f t="shared" si="4"/>
        <v>303</v>
      </c>
      <c r="F25" s="59" t="s">
        <v>642</v>
      </c>
      <c r="G25" s="33">
        <f>'5yr age males'!$U$8</f>
        <v>160</v>
      </c>
      <c r="H25" s="33">
        <f>'5yr age females'!$U$8</f>
        <v>229</v>
      </c>
      <c r="I25" s="68">
        <f t="shared" si="5"/>
        <v>389</v>
      </c>
      <c r="L25" s="107" t="s">
        <v>672</v>
      </c>
      <c r="M25" s="60">
        <f ca="1">B267</f>
        <v>8884</v>
      </c>
      <c r="N25" s="65">
        <f ca="1">C267</f>
        <v>9390</v>
      </c>
      <c r="O25" s="65">
        <f ca="1">D267</f>
        <v>18274</v>
      </c>
      <c r="Q25" s="60"/>
    </row>
    <row r="26" spans="1:17" x14ac:dyDescent="0.25">
      <c r="A26" s="59" t="s">
        <v>643</v>
      </c>
      <c r="B26" s="33">
        <f>'5yr age males'!$V$7</f>
        <v>68</v>
      </c>
      <c r="C26" s="33">
        <f>'5yr age females'!$V$7</f>
        <v>121</v>
      </c>
      <c r="D26" s="68">
        <f t="shared" si="4"/>
        <v>189</v>
      </c>
      <c r="F26" s="59" t="s">
        <v>643</v>
      </c>
      <c r="G26" s="33">
        <f>'5yr age males'!$V$8</f>
        <v>70</v>
      </c>
      <c r="H26" s="33">
        <f>'5yr age females'!$V$8</f>
        <v>124</v>
      </c>
      <c r="I26" s="68">
        <f t="shared" si="5"/>
        <v>194</v>
      </c>
      <c r="L26" s="108" t="s">
        <v>673</v>
      </c>
      <c r="M26" s="72">
        <f ca="1">G267</f>
        <v>8426</v>
      </c>
      <c r="N26" s="73">
        <f ca="1">H267</f>
        <v>9088</v>
      </c>
      <c r="O26" s="73">
        <f ca="1">I267</f>
        <v>17514</v>
      </c>
      <c r="Q26" s="60"/>
    </row>
    <row r="27" spans="1:17" x14ac:dyDescent="0.25">
      <c r="A27" s="71" t="s">
        <v>600</v>
      </c>
      <c r="B27" s="74">
        <f>'5yr age males'!$W$7</f>
        <v>27</v>
      </c>
      <c r="C27" s="74">
        <f>'5yr age females'!$W$7</f>
        <v>33</v>
      </c>
      <c r="D27" s="75">
        <f t="shared" si="4"/>
        <v>60</v>
      </c>
      <c r="F27" s="71" t="s">
        <v>600</v>
      </c>
      <c r="G27" s="74">
        <f>'5yr age males'!$W$8</f>
        <v>24</v>
      </c>
      <c r="H27" s="74">
        <f>'5yr age females'!$W$8</f>
        <v>48</v>
      </c>
      <c r="I27" s="75">
        <f t="shared" si="5"/>
        <v>72</v>
      </c>
      <c r="L27" s="160" t="s">
        <v>575</v>
      </c>
      <c r="M27" s="161">
        <f ca="1">SUM(M6:M26)</f>
        <v>165329</v>
      </c>
      <c r="N27" s="162">
        <f ca="1">SUM(N6:N26)</f>
        <v>176071</v>
      </c>
      <c r="O27" s="163">
        <f ca="1">SUM(O6:O26)</f>
        <v>341400</v>
      </c>
    </row>
    <row r="28" spans="1:17" x14ac:dyDescent="0.25">
      <c r="O28" s="60"/>
    </row>
    <row r="30" spans="1:17" x14ac:dyDescent="0.25">
      <c r="L30" s="33" t="s">
        <v>651</v>
      </c>
    </row>
    <row r="31" spans="1:17" ht="13" x14ac:dyDescent="0.3">
      <c r="A31" s="58" t="s">
        <v>655</v>
      </c>
      <c r="F31" s="58" t="s">
        <v>656</v>
      </c>
      <c r="L31" s="243">
        <f ca="1">SUM(D7+I7+D33+I33+D59+I59+D85+D111+I111+D137+I137+D163+I163+D189+I189+D215+I215+D241+I241+D267+I267)</f>
        <v>341400</v>
      </c>
    </row>
    <row r="32" spans="1:17" x14ac:dyDescent="0.25">
      <c r="A32" s="113"/>
      <c r="B32" s="115" t="s">
        <v>577</v>
      </c>
      <c r="C32" s="115" t="s">
        <v>579</v>
      </c>
      <c r="D32" s="116" t="s">
        <v>471</v>
      </c>
      <c r="F32" s="164"/>
      <c r="G32" s="115" t="s">
        <v>577</v>
      </c>
      <c r="H32" s="115" t="s">
        <v>579</v>
      </c>
      <c r="I32" s="116" t="s">
        <v>471</v>
      </c>
    </row>
    <row r="33" spans="1:9" ht="13" x14ac:dyDescent="0.3">
      <c r="A33" s="62" t="s">
        <v>608</v>
      </c>
      <c r="B33" s="63">
        <f ca="1">'5yr age all'!$C$9</f>
        <v>7587</v>
      </c>
      <c r="C33" s="63">
        <f ca="1">'5yr age all'!$D$9</f>
        <v>8086</v>
      </c>
      <c r="D33" s="64">
        <f ca="1">'5yr age all'!$B$9</f>
        <v>15673</v>
      </c>
      <c r="E33" s="76"/>
      <c r="F33" s="77" t="s">
        <v>608</v>
      </c>
      <c r="G33" s="63">
        <f ca="1">'5yr age all'!$C$10</f>
        <v>7835</v>
      </c>
      <c r="H33" s="63">
        <f ca="1">'5yr age all'!$D$10</f>
        <v>8584</v>
      </c>
      <c r="I33" s="64">
        <f ca="1">'5yr age all'!$B$10</f>
        <v>16419</v>
      </c>
    </row>
    <row r="34" spans="1:9" ht="13" x14ac:dyDescent="0.3">
      <c r="A34" s="62"/>
      <c r="B34" s="66"/>
      <c r="C34" s="66"/>
      <c r="D34" s="67"/>
      <c r="F34" s="62"/>
      <c r="G34" s="66"/>
      <c r="H34" s="66"/>
      <c r="I34" s="67"/>
    </row>
    <row r="35" spans="1:9" x14ac:dyDescent="0.25">
      <c r="A35" s="59" t="s">
        <v>609</v>
      </c>
      <c r="B35" s="33">
        <f>'5yr age males'!$E$9</f>
        <v>381</v>
      </c>
      <c r="C35" s="33">
        <f>'5yr age females'!$E$9</f>
        <v>348</v>
      </c>
      <c r="D35" s="68">
        <f>SUM(B35:C35)</f>
        <v>729</v>
      </c>
      <c r="F35" s="59" t="s">
        <v>609</v>
      </c>
      <c r="G35" s="33">
        <f>'5yr age males'!$E$10</f>
        <v>438</v>
      </c>
      <c r="H35" s="33">
        <f>'5yr age females'!$E$10</f>
        <v>411</v>
      </c>
      <c r="I35" s="68">
        <f>SUM(G35:H35)</f>
        <v>849</v>
      </c>
    </row>
    <row r="36" spans="1:9" x14ac:dyDescent="0.25">
      <c r="A36" s="69" t="s">
        <v>627</v>
      </c>
      <c r="B36" s="33">
        <f>'5yr age males'!$F$9</f>
        <v>435</v>
      </c>
      <c r="C36" s="33">
        <f>'5yr age females'!$F$9</f>
        <v>399</v>
      </c>
      <c r="D36" s="68">
        <f t="shared" ref="D36:D53" si="11">SUM(B36:C36)</f>
        <v>834</v>
      </c>
      <c r="F36" s="69" t="s">
        <v>627</v>
      </c>
      <c r="G36" s="33">
        <f>'5yr age males'!$F$10</f>
        <v>460</v>
      </c>
      <c r="H36" s="33">
        <f>'5yr age females'!$F$10</f>
        <v>413</v>
      </c>
      <c r="I36" s="68">
        <f t="shared" ref="I36:I53" si="12">SUM(G36:H36)</f>
        <v>873</v>
      </c>
    </row>
    <row r="37" spans="1:9" x14ac:dyDescent="0.25">
      <c r="A37" s="70" t="s">
        <v>628</v>
      </c>
      <c r="B37" s="33">
        <f>'5yr age males'!$G$9</f>
        <v>598</v>
      </c>
      <c r="C37" s="33">
        <f>'5yr age females'!$G$9</f>
        <v>572</v>
      </c>
      <c r="D37" s="68">
        <f t="shared" si="11"/>
        <v>1170</v>
      </c>
      <c r="F37" s="70" t="s">
        <v>628</v>
      </c>
      <c r="G37" s="33">
        <f>'5yr age males'!$G$10</f>
        <v>603</v>
      </c>
      <c r="H37" s="33">
        <f>'5yr age females'!$G$10</f>
        <v>517</v>
      </c>
      <c r="I37" s="68">
        <f t="shared" si="12"/>
        <v>1120</v>
      </c>
    </row>
    <row r="38" spans="1:9" x14ac:dyDescent="0.25">
      <c r="A38" s="59" t="s">
        <v>629</v>
      </c>
      <c r="B38" s="33">
        <f>'5yr age males'!$H$9</f>
        <v>393</v>
      </c>
      <c r="C38" s="33">
        <f>'5yr age females'!$H$9</f>
        <v>364</v>
      </c>
      <c r="D38" s="68">
        <f t="shared" si="11"/>
        <v>757</v>
      </c>
      <c r="F38" s="59" t="s">
        <v>629</v>
      </c>
      <c r="G38" s="33">
        <f>'5yr age males'!$H$10</f>
        <v>371</v>
      </c>
      <c r="H38" s="33">
        <f>'5yr age females'!$H$10</f>
        <v>348</v>
      </c>
      <c r="I38" s="68">
        <f t="shared" si="12"/>
        <v>719</v>
      </c>
    </row>
    <row r="39" spans="1:9" x14ac:dyDescent="0.25">
      <c r="A39" s="59" t="s">
        <v>630</v>
      </c>
      <c r="B39" s="33">
        <f>'5yr age males'!$I$9</f>
        <v>523</v>
      </c>
      <c r="C39" s="33">
        <f>'5yr age females'!$I$9</f>
        <v>445</v>
      </c>
      <c r="D39" s="68">
        <f t="shared" si="11"/>
        <v>968</v>
      </c>
      <c r="F39" s="59" t="s">
        <v>630</v>
      </c>
      <c r="G39" s="33">
        <f>'5yr age males'!$I$10</f>
        <v>512</v>
      </c>
      <c r="H39" s="33">
        <f>'5yr age females'!$I$10</f>
        <v>494</v>
      </c>
      <c r="I39" s="68">
        <f t="shared" si="12"/>
        <v>1006</v>
      </c>
    </row>
    <row r="40" spans="1:9" x14ac:dyDescent="0.25">
      <c r="A40" s="59" t="s">
        <v>631</v>
      </c>
      <c r="B40" s="33">
        <f>'5yr age males'!$J$9</f>
        <v>512</v>
      </c>
      <c r="C40" s="33">
        <f>'5yr age females'!$J$9</f>
        <v>426</v>
      </c>
      <c r="D40" s="68">
        <f t="shared" si="11"/>
        <v>938</v>
      </c>
      <c r="F40" s="59" t="s">
        <v>631</v>
      </c>
      <c r="G40" s="33">
        <f>'5yr age males'!$J$10</f>
        <v>530</v>
      </c>
      <c r="H40" s="33">
        <f>'5yr age females'!$J$10</f>
        <v>598</v>
      </c>
      <c r="I40" s="68">
        <f t="shared" si="12"/>
        <v>1128</v>
      </c>
    </row>
    <row r="41" spans="1:9" x14ac:dyDescent="0.25">
      <c r="A41" s="59" t="s">
        <v>632</v>
      </c>
      <c r="B41" s="33">
        <f>'5yr age males'!$K$9</f>
        <v>471</v>
      </c>
      <c r="C41" s="33">
        <f>'5yr age females'!$K$9</f>
        <v>469</v>
      </c>
      <c r="D41" s="68">
        <f t="shared" si="11"/>
        <v>940</v>
      </c>
      <c r="F41" s="59" t="s">
        <v>632</v>
      </c>
      <c r="G41" s="33">
        <f>'5yr age males'!$K$10</f>
        <v>547</v>
      </c>
      <c r="H41" s="33">
        <f>'5yr age females'!$K$10</f>
        <v>535</v>
      </c>
      <c r="I41" s="68">
        <f t="shared" si="12"/>
        <v>1082</v>
      </c>
    </row>
    <row r="42" spans="1:9" x14ac:dyDescent="0.25">
      <c r="A42" s="59" t="s">
        <v>633</v>
      </c>
      <c r="B42" s="33">
        <f>'5yr age males'!$L$9</f>
        <v>486</v>
      </c>
      <c r="C42" s="33">
        <f>'5yr age females'!$L$9</f>
        <v>488</v>
      </c>
      <c r="D42" s="68">
        <f t="shared" si="11"/>
        <v>974</v>
      </c>
      <c r="F42" s="59" t="s">
        <v>633</v>
      </c>
      <c r="G42" s="33">
        <f>'5yr age males'!$L$10</f>
        <v>510</v>
      </c>
      <c r="H42" s="33">
        <f>'5yr age females'!$L$10</f>
        <v>495</v>
      </c>
      <c r="I42" s="68">
        <f t="shared" si="12"/>
        <v>1005</v>
      </c>
    </row>
    <row r="43" spans="1:9" x14ac:dyDescent="0.25">
      <c r="A43" s="59" t="s">
        <v>634</v>
      </c>
      <c r="B43" s="33">
        <f>'5yr age males'!$M$9</f>
        <v>417</v>
      </c>
      <c r="C43" s="33">
        <f>'5yr age females'!$M$9</f>
        <v>449</v>
      </c>
      <c r="D43" s="68">
        <f t="shared" si="11"/>
        <v>866</v>
      </c>
      <c r="F43" s="59" t="s">
        <v>634</v>
      </c>
      <c r="G43" s="33">
        <f>'5yr age males'!$M$10</f>
        <v>454</v>
      </c>
      <c r="H43" s="33">
        <f>'5yr age females'!$M$10</f>
        <v>501</v>
      </c>
      <c r="I43" s="68">
        <f t="shared" si="12"/>
        <v>955</v>
      </c>
    </row>
    <row r="44" spans="1:9" x14ac:dyDescent="0.25">
      <c r="A44" s="59" t="s">
        <v>635</v>
      </c>
      <c r="B44" s="33">
        <f>'5yr age males'!$N$9</f>
        <v>434</v>
      </c>
      <c r="C44" s="33">
        <f>'5yr age females'!$N$9</f>
        <v>542</v>
      </c>
      <c r="D44" s="68">
        <f t="shared" si="11"/>
        <v>976</v>
      </c>
      <c r="F44" s="59" t="s">
        <v>635</v>
      </c>
      <c r="G44" s="33">
        <f>'5yr age males'!$N$10</f>
        <v>488</v>
      </c>
      <c r="H44" s="33">
        <f>'5yr age females'!$N$10</f>
        <v>504</v>
      </c>
      <c r="I44" s="68">
        <f t="shared" si="12"/>
        <v>992</v>
      </c>
    </row>
    <row r="45" spans="1:9" x14ac:dyDescent="0.25">
      <c r="A45" s="59" t="s">
        <v>636</v>
      </c>
      <c r="B45" s="33">
        <f>'5yr age males'!$O$9</f>
        <v>495</v>
      </c>
      <c r="C45" s="33">
        <f>'5yr age females'!$O$9</f>
        <v>587</v>
      </c>
      <c r="D45" s="68">
        <f t="shared" si="11"/>
        <v>1082</v>
      </c>
      <c r="F45" s="59" t="s">
        <v>636</v>
      </c>
      <c r="G45" s="33">
        <f>'5yr age males'!$O$10</f>
        <v>560</v>
      </c>
      <c r="H45" s="33">
        <f>'5yr age females'!$O$10</f>
        <v>678</v>
      </c>
      <c r="I45" s="68">
        <f t="shared" si="12"/>
        <v>1238</v>
      </c>
    </row>
    <row r="46" spans="1:9" x14ac:dyDescent="0.25">
      <c r="A46" s="59" t="s">
        <v>637</v>
      </c>
      <c r="B46" s="33">
        <f>'5yr age males'!$P$9</f>
        <v>528</v>
      </c>
      <c r="C46" s="33">
        <f>'5yr age females'!$P$9</f>
        <v>628</v>
      </c>
      <c r="D46" s="68">
        <f t="shared" si="11"/>
        <v>1156</v>
      </c>
      <c r="F46" s="59" t="s">
        <v>637</v>
      </c>
      <c r="G46" s="33">
        <f>'5yr age males'!$P$10</f>
        <v>520</v>
      </c>
      <c r="H46" s="33">
        <f>'5yr age females'!$P$10</f>
        <v>617</v>
      </c>
      <c r="I46" s="68">
        <f t="shared" si="12"/>
        <v>1137</v>
      </c>
    </row>
    <row r="47" spans="1:9" x14ac:dyDescent="0.25">
      <c r="A47" s="59" t="s">
        <v>638</v>
      </c>
      <c r="B47" s="33">
        <f>'5yr age males'!$Q$9</f>
        <v>488</v>
      </c>
      <c r="C47" s="33">
        <f>'5yr age females'!$Q$9</f>
        <v>515</v>
      </c>
      <c r="D47" s="68">
        <f t="shared" si="11"/>
        <v>1003</v>
      </c>
      <c r="F47" s="59" t="s">
        <v>638</v>
      </c>
      <c r="G47" s="33">
        <f>'5yr age males'!$Q$10</f>
        <v>457</v>
      </c>
      <c r="H47" s="33">
        <f>'5yr age females'!$Q$10</f>
        <v>549</v>
      </c>
      <c r="I47" s="68">
        <f t="shared" si="12"/>
        <v>1006</v>
      </c>
    </row>
    <row r="48" spans="1:9" x14ac:dyDescent="0.25">
      <c r="A48" s="59" t="s">
        <v>639</v>
      </c>
      <c r="B48" s="33">
        <f>'5yr age males'!$R$9</f>
        <v>376</v>
      </c>
      <c r="C48" s="33">
        <f>'5yr age females'!$R$9</f>
        <v>486</v>
      </c>
      <c r="D48" s="68">
        <f t="shared" si="11"/>
        <v>862</v>
      </c>
      <c r="F48" s="59" t="s">
        <v>639</v>
      </c>
      <c r="G48" s="33">
        <f>'5yr age males'!$R$10</f>
        <v>434</v>
      </c>
      <c r="H48" s="33">
        <f>'5yr age females'!$R$10</f>
        <v>508</v>
      </c>
      <c r="I48" s="68">
        <f t="shared" si="12"/>
        <v>942</v>
      </c>
    </row>
    <row r="49" spans="1:9" x14ac:dyDescent="0.25">
      <c r="A49" s="59" t="s">
        <v>640</v>
      </c>
      <c r="B49" s="33">
        <f>'5yr age males'!$S$9</f>
        <v>435</v>
      </c>
      <c r="C49" s="33">
        <f>'5yr age females'!$S$9</f>
        <v>523</v>
      </c>
      <c r="D49" s="68">
        <f t="shared" si="11"/>
        <v>958</v>
      </c>
      <c r="F49" s="59" t="s">
        <v>640</v>
      </c>
      <c r="G49" s="33">
        <f>'5yr age males'!$S$10</f>
        <v>374</v>
      </c>
      <c r="H49" s="33">
        <f>'5yr age females'!$S$10</f>
        <v>478</v>
      </c>
      <c r="I49" s="68">
        <f t="shared" si="12"/>
        <v>852</v>
      </c>
    </row>
    <row r="50" spans="1:9" x14ac:dyDescent="0.25">
      <c r="A50" s="59" t="s">
        <v>641</v>
      </c>
      <c r="B50" s="33">
        <f>'5yr age males'!$T$9</f>
        <v>310</v>
      </c>
      <c r="C50" s="33">
        <f>'5yr age females'!$T$9</f>
        <v>392</v>
      </c>
      <c r="D50" s="68">
        <f t="shared" si="11"/>
        <v>702</v>
      </c>
      <c r="F50" s="59" t="s">
        <v>641</v>
      </c>
      <c r="G50" s="33">
        <f>'5yr age males'!$T$10</f>
        <v>277</v>
      </c>
      <c r="H50" s="33">
        <f>'5yr age females'!$T$10</f>
        <v>400</v>
      </c>
      <c r="I50" s="68">
        <f t="shared" si="12"/>
        <v>677</v>
      </c>
    </row>
    <row r="51" spans="1:9" x14ac:dyDescent="0.25">
      <c r="A51" s="59" t="s">
        <v>642</v>
      </c>
      <c r="B51" s="33">
        <f>'5yr age males'!$U$9</f>
        <v>175</v>
      </c>
      <c r="C51" s="33">
        <f>'5yr age females'!$U$9</f>
        <v>257</v>
      </c>
      <c r="D51" s="68">
        <f t="shared" si="11"/>
        <v>432</v>
      </c>
      <c r="F51" s="59" t="s">
        <v>642</v>
      </c>
      <c r="G51" s="33">
        <f>'5yr age males'!$U$10</f>
        <v>168</v>
      </c>
      <c r="H51" s="33">
        <f>'5yr age females'!$U$10</f>
        <v>322</v>
      </c>
      <c r="I51" s="68">
        <f t="shared" si="12"/>
        <v>490</v>
      </c>
    </row>
    <row r="52" spans="1:9" x14ac:dyDescent="0.25">
      <c r="A52" s="59" t="s">
        <v>643</v>
      </c>
      <c r="B52" s="33">
        <f>'5yr age males'!$V$9</f>
        <v>99</v>
      </c>
      <c r="C52" s="33">
        <f>'5yr age females'!$V$9</f>
        <v>140</v>
      </c>
      <c r="D52" s="68">
        <f t="shared" si="11"/>
        <v>239</v>
      </c>
      <c r="F52" s="59" t="s">
        <v>643</v>
      </c>
      <c r="G52" s="33">
        <f>'5yr age males'!$V$10</f>
        <v>92</v>
      </c>
      <c r="H52" s="33">
        <f>'5yr age females'!$V$10</f>
        <v>143</v>
      </c>
      <c r="I52" s="68">
        <f t="shared" si="12"/>
        <v>235</v>
      </c>
    </row>
    <row r="53" spans="1:9" x14ac:dyDescent="0.25">
      <c r="A53" s="71" t="s">
        <v>600</v>
      </c>
      <c r="B53" s="74">
        <f>'5yr age males'!$W$9</f>
        <v>31</v>
      </c>
      <c r="C53" s="74">
        <f>'5yr age females'!$W$9</f>
        <v>56</v>
      </c>
      <c r="D53" s="75">
        <f t="shared" si="11"/>
        <v>87</v>
      </c>
      <c r="F53" s="71" t="s">
        <v>600</v>
      </c>
      <c r="G53" s="74">
        <f>'5yr age males'!$W$10</f>
        <v>40</v>
      </c>
      <c r="H53" s="74">
        <f>'5yr age females'!$W$10</f>
        <v>73</v>
      </c>
      <c r="I53" s="75">
        <f t="shared" si="12"/>
        <v>113</v>
      </c>
    </row>
    <row r="57" spans="1:9" ht="13" x14ac:dyDescent="0.3">
      <c r="A57" s="58" t="s">
        <v>657</v>
      </c>
      <c r="F57" s="58" t="s">
        <v>658</v>
      </c>
    </row>
    <row r="58" spans="1:9" x14ac:dyDescent="0.25">
      <c r="A58" s="113"/>
      <c r="B58" s="115" t="s">
        <v>577</v>
      </c>
      <c r="C58" s="115" t="s">
        <v>579</v>
      </c>
      <c r="D58" s="116" t="s">
        <v>471</v>
      </c>
      <c r="F58" s="113"/>
      <c r="G58" s="115" t="s">
        <v>577</v>
      </c>
      <c r="H58" s="115" t="s">
        <v>579</v>
      </c>
      <c r="I58" s="116" t="s">
        <v>471</v>
      </c>
    </row>
    <row r="59" spans="1:9" ht="13" x14ac:dyDescent="0.3">
      <c r="A59" s="62" t="s">
        <v>608</v>
      </c>
      <c r="B59" s="63">
        <f ca="1">'5yr age all'!$C$11</f>
        <v>5973</v>
      </c>
      <c r="C59" s="63">
        <f ca="1">'5yr age all'!$D$11</f>
        <v>6513</v>
      </c>
      <c r="D59" s="64">
        <f ca="1">'5yr age all'!$B$11</f>
        <v>12486</v>
      </c>
      <c r="E59" s="76"/>
      <c r="F59" s="77" t="s">
        <v>608</v>
      </c>
      <c r="G59" s="63">
        <f ca="1">'5yr age all'!$C$12</f>
        <v>7354</v>
      </c>
      <c r="H59" s="63">
        <f ca="1">'5yr age all'!$D$12</f>
        <v>7697</v>
      </c>
      <c r="I59" s="64">
        <f ca="1">'5yr age all'!$B$12</f>
        <v>15051</v>
      </c>
    </row>
    <row r="60" spans="1:9" ht="13" x14ac:dyDescent="0.3">
      <c r="A60" s="62"/>
      <c r="B60" s="66"/>
      <c r="D60" s="67"/>
      <c r="F60" s="62"/>
      <c r="G60" s="66"/>
      <c r="H60" s="66"/>
      <c r="I60" s="67"/>
    </row>
    <row r="61" spans="1:9" x14ac:dyDescent="0.25">
      <c r="A61" s="59" t="s">
        <v>609</v>
      </c>
      <c r="B61" s="63">
        <f>'5yr age males'!$E$11</f>
        <v>366</v>
      </c>
      <c r="C61" s="63">
        <f>'5yr age females'!$E$11</f>
        <v>343</v>
      </c>
      <c r="D61" s="64">
        <f>SUM(B61:C61)</f>
        <v>709</v>
      </c>
      <c r="F61" s="59" t="s">
        <v>609</v>
      </c>
      <c r="G61" s="33">
        <f>'5yr age males'!$E$12</f>
        <v>492</v>
      </c>
      <c r="H61" s="33">
        <f>'5yr age females'!$E$12</f>
        <v>417</v>
      </c>
      <c r="I61" s="68">
        <f>SUM(G61:H61)</f>
        <v>909</v>
      </c>
    </row>
    <row r="62" spans="1:9" x14ac:dyDescent="0.25">
      <c r="A62" s="69" t="s">
        <v>627</v>
      </c>
      <c r="B62" s="63">
        <f>'5yr age males'!$F$11</f>
        <v>415</v>
      </c>
      <c r="C62" s="63">
        <f>'5yr age females'!$F$11</f>
        <v>393</v>
      </c>
      <c r="D62" s="64">
        <f t="shared" ref="D62:D79" si="13">SUM(B62:C62)</f>
        <v>808</v>
      </c>
      <c r="F62" s="69" t="s">
        <v>627</v>
      </c>
      <c r="G62" s="33">
        <f>'5yr age males'!$F$12</f>
        <v>542</v>
      </c>
      <c r="H62" s="33">
        <f>'5yr age females'!$F$12</f>
        <v>458</v>
      </c>
      <c r="I62" s="68">
        <f t="shared" ref="I62:I79" si="14">SUM(G62:H62)</f>
        <v>1000</v>
      </c>
    </row>
    <row r="63" spans="1:9" x14ac:dyDescent="0.25">
      <c r="A63" s="70" t="s">
        <v>628</v>
      </c>
      <c r="B63" s="63">
        <f>'5yr age males'!$G$11</f>
        <v>459</v>
      </c>
      <c r="C63" s="63">
        <f>'5yr age females'!$G$11</f>
        <v>417</v>
      </c>
      <c r="D63" s="64">
        <f t="shared" si="13"/>
        <v>876</v>
      </c>
      <c r="F63" s="70" t="s">
        <v>628</v>
      </c>
      <c r="G63" s="33">
        <f>'5yr age males'!$G$12</f>
        <v>622</v>
      </c>
      <c r="H63" s="33">
        <f>'5yr age females'!$G$12</f>
        <v>602</v>
      </c>
      <c r="I63" s="68">
        <f t="shared" si="14"/>
        <v>1224</v>
      </c>
    </row>
    <row r="64" spans="1:9" x14ac:dyDescent="0.25">
      <c r="A64" s="59" t="s">
        <v>629</v>
      </c>
      <c r="B64" s="63">
        <f>'5yr age males'!$H$11</f>
        <v>278</v>
      </c>
      <c r="C64" s="63">
        <f>'5yr age females'!$H$11</f>
        <v>291</v>
      </c>
      <c r="D64" s="64">
        <f t="shared" si="13"/>
        <v>569</v>
      </c>
      <c r="F64" s="59" t="s">
        <v>629</v>
      </c>
      <c r="G64" s="33">
        <f>'5yr age males'!$H$12</f>
        <v>371</v>
      </c>
      <c r="H64" s="33">
        <f>'5yr age females'!$H$12</f>
        <v>326</v>
      </c>
      <c r="I64" s="68">
        <f t="shared" si="14"/>
        <v>697</v>
      </c>
    </row>
    <row r="65" spans="1:9" x14ac:dyDescent="0.25">
      <c r="A65" s="59" t="s">
        <v>630</v>
      </c>
      <c r="B65" s="63">
        <f>'5yr age males'!$I$11</f>
        <v>349</v>
      </c>
      <c r="C65" s="63">
        <f>'5yr age females'!$I$11</f>
        <v>279</v>
      </c>
      <c r="D65" s="64">
        <f t="shared" si="13"/>
        <v>628</v>
      </c>
      <c r="F65" s="59" t="s">
        <v>630</v>
      </c>
      <c r="G65" s="33">
        <f>'5yr age males'!$I$12</f>
        <v>402</v>
      </c>
      <c r="H65" s="33">
        <f>'5yr age females'!$I$12</f>
        <v>406</v>
      </c>
      <c r="I65" s="68">
        <f t="shared" si="14"/>
        <v>808</v>
      </c>
    </row>
    <row r="66" spans="1:9" x14ac:dyDescent="0.25">
      <c r="A66" s="59" t="s">
        <v>631</v>
      </c>
      <c r="B66" s="63">
        <f>'5yr age males'!$J$11</f>
        <v>308</v>
      </c>
      <c r="C66" s="63">
        <f>'5yr age females'!$J$11</f>
        <v>336</v>
      </c>
      <c r="D66" s="64">
        <f t="shared" si="13"/>
        <v>644</v>
      </c>
      <c r="F66" s="59" t="s">
        <v>631</v>
      </c>
      <c r="G66" s="33">
        <f>'5yr age males'!$J$12</f>
        <v>451</v>
      </c>
      <c r="H66" s="33">
        <f>'5yr age females'!$J$12</f>
        <v>478</v>
      </c>
      <c r="I66" s="68">
        <f t="shared" si="14"/>
        <v>929</v>
      </c>
    </row>
    <row r="67" spans="1:9" x14ac:dyDescent="0.25">
      <c r="A67" s="59" t="s">
        <v>632</v>
      </c>
      <c r="B67" s="63">
        <f>'5yr age males'!$K$11</f>
        <v>383</v>
      </c>
      <c r="C67" s="63">
        <f>'5yr age females'!$K$11</f>
        <v>422</v>
      </c>
      <c r="D67" s="64">
        <f t="shared" si="13"/>
        <v>805</v>
      </c>
      <c r="F67" s="59" t="s">
        <v>632</v>
      </c>
      <c r="G67" s="33">
        <f>'5yr age males'!$K$12</f>
        <v>429</v>
      </c>
      <c r="H67" s="33">
        <f>'5yr age females'!$K$12</f>
        <v>568</v>
      </c>
      <c r="I67" s="68">
        <f t="shared" si="14"/>
        <v>997</v>
      </c>
    </row>
    <row r="68" spans="1:9" x14ac:dyDescent="0.25">
      <c r="A68" s="59" t="s">
        <v>633</v>
      </c>
      <c r="B68" s="63">
        <f>'5yr age males'!$L$11</f>
        <v>379</v>
      </c>
      <c r="C68" s="63">
        <f>'5yr age females'!$L$11</f>
        <v>449</v>
      </c>
      <c r="D68" s="64">
        <f t="shared" si="13"/>
        <v>828</v>
      </c>
      <c r="F68" s="59" t="s">
        <v>633</v>
      </c>
      <c r="G68" s="33">
        <f>'5yr age males'!$L$12</f>
        <v>492</v>
      </c>
      <c r="H68" s="33">
        <f>'5yr age females'!$L$12</f>
        <v>598</v>
      </c>
      <c r="I68" s="68">
        <f t="shared" si="14"/>
        <v>1090</v>
      </c>
    </row>
    <row r="69" spans="1:9" x14ac:dyDescent="0.25">
      <c r="A69" s="59" t="s">
        <v>634</v>
      </c>
      <c r="B69" s="63">
        <f>'5yr age males'!$M$11</f>
        <v>399</v>
      </c>
      <c r="C69" s="63">
        <f>'5yr age females'!$M$11</f>
        <v>461</v>
      </c>
      <c r="D69" s="64">
        <f t="shared" si="13"/>
        <v>860</v>
      </c>
      <c r="F69" s="59" t="s">
        <v>634</v>
      </c>
      <c r="G69" s="33">
        <f>'5yr age males'!$M$12</f>
        <v>595</v>
      </c>
      <c r="H69" s="33">
        <f>'5yr age females'!$M$12</f>
        <v>575</v>
      </c>
      <c r="I69" s="68">
        <f t="shared" si="14"/>
        <v>1170</v>
      </c>
    </row>
    <row r="70" spans="1:9" x14ac:dyDescent="0.25">
      <c r="A70" s="59" t="s">
        <v>635</v>
      </c>
      <c r="B70" s="63">
        <f>'5yr age males'!$N$11</f>
        <v>397</v>
      </c>
      <c r="C70" s="63">
        <f>'5yr age females'!$N$11</f>
        <v>465</v>
      </c>
      <c r="D70" s="64">
        <f t="shared" si="13"/>
        <v>862</v>
      </c>
      <c r="F70" s="59" t="s">
        <v>635</v>
      </c>
      <c r="G70" s="33">
        <f>'5yr age males'!$N$12</f>
        <v>543</v>
      </c>
      <c r="H70" s="33">
        <f>'5yr age females'!$N$12</f>
        <v>615</v>
      </c>
      <c r="I70" s="68">
        <f t="shared" si="14"/>
        <v>1158</v>
      </c>
    </row>
    <row r="71" spans="1:9" x14ac:dyDescent="0.25">
      <c r="A71" s="59" t="s">
        <v>636</v>
      </c>
      <c r="B71" s="63">
        <f>'5yr age males'!$O$11</f>
        <v>469</v>
      </c>
      <c r="C71" s="63">
        <f>'5yr age females'!$O$11</f>
        <v>464</v>
      </c>
      <c r="D71" s="64">
        <f t="shared" si="13"/>
        <v>933</v>
      </c>
      <c r="F71" s="59" t="s">
        <v>636</v>
      </c>
      <c r="G71" s="33">
        <f>'5yr age males'!$O$12</f>
        <v>593</v>
      </c>
      <c r="H71" s="33">
        <f>'5yr age females'!$O$12</f>
        <v>598</v>
      </c>
      <c r="I71" s="68">
        <f t="shared" si="14"/>
        <v>1191</v>
      </c>
    </row>
    <row r="72" spans="1:9" x14ac:dyDescent="0.25">
      <c r="A72" s="59" t="s">
        <v>637</v>
      </c>
      <c r="B72" s="63">
        <f>'5yr age males'!$P$11</f>
        <v>439</v>
      </c>
      <c r="C72" s="63">
        <f>'5yr age females'!$P$11</f>
        <v>500</v>
      </c>
      <c r="D72" s="64">
        <f t="shared" si="13"/>
        <v>939</v>
      </c>
      <c r="F72" s="59" t="s">
        <v>637</v>
      </c>
      <c r="G72" s="33">
        <f>'5yr age males'!$P$12</f>
        <v>512</v>
      </c>
      <c r="H72" s="33">
        <f>'5yr age females'!$P$12</f>
        <v>540</v>
      </c>
      <c r="I72" s="68">
        <f t="shared" si="14"/>
        <v>1052</v>
      </c>
    </row>
    <row r="73" spans="1:9" x14ac:dyDescent="0.25">
      <c r="A73" s="59" t="s">
        <v>638</v>
      </c>
      <c r="B73" s="63">
        <f>'5yr age males'!$Q$11</f>
        <v>350</v>
      </c>
      <c r="C73" s="63">
        <f>'5yr age females'!$Q$11</f>
        <v>411</v>
      </c>
      <c r="D73" s="64">
        <f t="shared" si="13"/>
        <v>761</v>
      </c>
      <c r="F73" s="59" t="s">
        <v>638</v>
      </c>
      <c r="G73" s="33">
        <f>'5yr age males'!$Q$12</f>
        <v>368</v>
      </c>
      <c r="H73" s="33">
        <f>'5yr age females'!$Q$12</f>
        <v>424</v>
      </c>
      <c r="I73" s="68">
        <f t="shared" si="14"/>
        <v>792</v>
      </c>
    </row>
    <row r="74" spans="1:9" x14ac:dyDescent="0.25">
      <c r="A74" s="59" t="s">
        <v>639</v>
      </c>
      <c r="B74" s="63">
        <f>'5yr age males'!$R$11</f>
        <v>308</v>
      </c>
      <c r="C74" s="63">
        <f>'5yr age females'!$R$11</f>
        <v>373</v>
      </c>
      <c r="D74" s="64">
        <f t="shared" si="13"/>
        <v>681</v>
      </c>
      <c r="F74" s="59" t="s">
        <v>639</v>
      </c>
      <c r="G74" s="33">
        <f>'5yr age males'!$R$12</f>
        <v>318</v>
      </c>
      <c r="H74" s="33">
        <f>'5yr age females'!$R$12</f>
        <v>335</v>
      </c>
      <c r="I74" s="68">
        <f t="shared" si="14"/>
        <v>653</v>
      </c>
    </row>
    <row r="75" spans="1:9" x14ac:dyDescent="0.25">
      <c r="A75" s="59" t="s">
        <v>640</v>
      </c>
      <c r="B75" s="63">
        <f>'5yr age males'!$S$11</f>
        <v>285</v>
      </c>
      <c r="C75" s="63">
        <f>'5yr age females'!$S$11</f>
        <v>376</v>
      </c>
      <c r="D75" s="64">
        <f t="shared" si="13"/>
        <v>661</v>
      </c>
      <c r="F75" s="59" t="s">
        <v>640</v>
      </c>
      <c r="G75" s="33">
        <f>'5yr age males'!$S$12</f>
        <v>280</v>
      </c>
      <c r="H75" s="33">
        <f>'5yr age females'!$S$12</f>
        <v>331</v>
      </c>
      <c r="I75" s="68">
        <f t="shared" si="14"/>
        <v>611</v>
      </c>
    </row>
    <row r="76" spans="1:9" x14ac:dyDescent="0.25">
      <c r="A76" s="59" t="s">
        <v>641</v>
      </c>
      <c r="B76" s="63">
        <f>'5yr age males'!$T$11</f>
        <v>186</v>
      </c>
      <c r="C76" s="63">
        <f>'5yr age females'!$T$11</f>
        <v>236</v>
      </c>
      <c r="D76" s="64">
        <f t="shared" si="13"/>
        <v>422</v>
      </c>
      <c r="F76" s="59" t="s">
        <v>641</v>
      </c>
      <c r="G76" s="33">
        <f>'5yr age males'!$T$12</f>
        <v>186</v>
      </c>
      <c r="H76" s="33">
        <f>'5yr age females'!$T$12</f>
        <v>232</v>
      </c>
      <c r="I76" s="68">
        <f t="shared" si="14"/>
        <v>418</v>
      </c>
    </row>
    <row r="77" spans="1:9" x14ac:dyDescent="0.25">
      <c r="A77" s="59" t="s">
        <v>642</v>
      </c>
      <c r="B77" s="63">
        <f>'5yr age males'!$U$11</f>
        <v>127</v>
      </c>
      <c r="C77" s="63">
        <f>'5yr age females'!$U$11</f>
        <v>171</v>
      </c>
      <c r="D77" s="64">
        <f t="shared" si="13"/>
        <v>298</v>
      </c>
      <c r="F77" s="59" t="s">
        <v>642</v>
      </c>
      <c r="G77" s="33">
        <f>'5yr age males'!$U$12</f>
        <v>106</v>
      </c>
      <c r="H77" s="33">
        <f>'5yr age females'!$U$12</f>
        <v>116</v>
      </c>
      <c r="I77" s="68">
        <f t="shared" si="14"/>
        <v>222</v>
      </c>
    </row>
    <row r="78" spans="1:9" x14ac:dyDescent="0.25">
      <c r="A78" s="59" t="s">
        <v>643</v>
      </c>
      <c r="B78" s="63">
        <f>'5yr age males'!$V$11</f>
        <v>55</v>
      </c>
      <c r="C78" s="63">
        <f>'5yr age females'!$V$11</f>
        <v>96</v>
      </c>
      <c r="D78" s="64">
        <f t="shared" si="13"/>
        <v>151</v>
      </c>
      <c r="F78" s="59" t="s">
        <v>643</v>
      </c>
      <c r="G78" s="33">
        <f>'5yr age males'!$V$12</f>
        <v>42</v>
      </c>
      <c r="H78" s="33">
        <f>'5yr age females'!$V$12</f>
        <v>49</v>
      </c>
      <c r="I78" s="68">
        <f t="shared" si="14"/>
        <v>91</v>
      </c>
    </row>
    <row r="79" spans="1:9" x14ac:dyDescent="0.25">
      <c r="A79" s="71" t="s">
        <v>600</v>
      </c>
      <c r="B79" s="78">
        <f>'5yr age males'!$W$11</f>
        <v>21</v>
      </c>
      <c r="C79" s="78">
        <f>'5yr age females'!$W$11</f>
        <v>30</v>
      </c>
      <c r="D79" s="79">
        <f t="shared" si="13"/>
        <v>51</v>
      </c>
      <c r="F79" s="71" t="s">
        <v>600</v>
      </c>
      <c r="G79" s="74">
        <f>'5yr age males'!$W$12</f>
        <v>10</v>
      </c>
      <c r="H79" s="74">
        <f>'5yr age females'!$W$12</f>
        <v>29</v>
      </c>
      <c r="I79" s="75">
        <f t="shared" si="14"/>
        <v>39</v>
      </c>
    </row>
    <row r="83" spans="1:4" ht="13" x14ac:dyDescent="0.3">
      <c r="A83" s="58" t="s">
        <v>659</v>
      </c>
    </row>
    <row r="84" spans="1:4" x14ac:dyDescent="0.25">
      <c r="A84" s="113"/>
      <c r="B84" s="115" t="s">
        <v>577</v>
      </c>
      <c r="C84" s="115" t="s">
        <v>579</v>
      </c>
      <c r="D84" s="116" t="s">
        <v>471</v>
      </c>
    </row>
    <row r="85" spans="1:4" ht="13" x14ac:dyDescent="0.3">
      <c r="A85" s="77" t="s">
        <v>608</v>
      </c>
      <c r="B85" s="63">
        <f ca="1">'5yr age all'!$C$13</f>
        <v>7238</v>
      </c>
      <c r="C85" s="63">
        <f ca="1">'5yr age all'!$D$13</f>
        <v>7502</v>
      </c>
      <c r="D85" s="64">
        <f ca="1">'5yr age all'!$B$13</f>
        <v>14740</v>
      </c>
    </row>
    <row r="86" spans="1:4" ht="13" x14ac:dyDescent="0.3">
      <c r="A86" s="62"/>
      <c r="B86" s="66"/>
      <c r="C86" s="66"/>
      <c r="D86" s="67"/>
    </row>
    <row r="87" spans="1:4" x14ac:dyDescent="0.25">
      <c r="A87" s="59" t="s">
        <v>609</v>
      </c>
      <c r="B87" s="33">
        <f>'5yr age males'!$E$13</f>
        <v>265</v>
      </c>
      <c r="C87" s="33">
        <f>'5yr age females'!$E$13</f>
        <v>304</v>
      </c>
      <c r="D87" s="68">
        <f>SUM(B87:C87)</f>
        <v>569</v>
      </c>
    </row>
    <row r="88" spans="1:4" x14ac:dyDescent="0.25">
      <c r="A88" s="69" t="s">
        <v>627</v>
      </c>
      <c r="B88" s="33">
        <f>'5yr age males'!$F$13</f>
        <v>339</v>
      </c>
      <c r="C88" s="33">
        <f>'5yr age females'!$F$13</f>
        <v>369</v>
      </c>
      <c r="D88" s="68">
        <f t="shared" ref="D88:D105" si="15">SUM(B88:C88)</f>
        <v>708</v>
      </c>
    </row>
    <row r="89" spans="1:4" x14ac:dyDescent="0.25">
      <c r="A89" s="70" t="s">
        <v>628</v>
      </c>
      <c r="B89" s="33">
        <f>'5yr age males'!$G$13</f>
        <v>497</v>
      </c>
      <c r="C89" s="33">
        <f>'5yr age females'!$G$13</f>
        <v>464</v>
      </c>
      <c r="D89" s="68">
        <f t="shared" si="15"/>
        <v>961</v>
      </c>
    </row>
    <row r="90" spans="1:4" x14ac:dyDescent="0.25">
      <c r="A90" s="59" t="s">
        <v>629</v>
      </c>
      <c r="B90" s="33">
        <f>'5yr age males'!$H$13</f>
        <v>352</v>
      </c>
      <c r="C90" s="33">
        <f>'5yr age females'!$H$13</f>
        <v>327</v>
      </c>
      <c r="D90" s="68">
        <f t="shared" si="15"/>
        <v>679</v>
      </c>
    </row>
    <row r="91" spans="1:4" x14ac:dyDescent="0.25">
      <c r="A91" s="59" t="s">
        <v>630</v>
      </c>
      <c r="B91" s="33">
        <f>'5yr age males'!$I$13</f>
        <v>435</v>
      </c>
      <c r="C91" s="33">
        <f>'5yr age females'!$I$13</f>
        <v>413</v>
      </c>
      <c r="D91" s="68">
        <f t="shared" si="15"/>
        <v>848</v>
      </c>
    </row>
    <row r="92" spans="1:4" x14ac:dyDescent="0.25">
      <c r="A92" s="59" t="s">
        <v>631</v>
      </c>
      <c r="B92" s="33">
        <f>'5yr age males'!$J$13</f>
        <v>517</v>
      </c>
      <c r="C92" s="33">
        <f>'5yr age females'!$J$13</f>
        <v>461</v>
      </c>
      <c r="D92" s="68">
        <f t="shared" si="15"/>
        <v>978</v>
      </c>
    </row>
    <row r="93" spans="1:4" x14ac:dyDescent="0.25">
      <c r="A93" s="59" t="s">
        <v>632</v>
      </c>
      <c r="B93" s="33">
        <f>'5yr age males'!$K$13</f>
        <v>496</v>
      </c>
      <c r="C93" s="33">
        <f>'5yr age females'!$K$13</f>
        <v>485</v>
      </c>
      <c r="D93" s="68">
        <f t="shared" si="15"/>
        <v>981</v>
      </c>
    </row>
    <row r="94" spans="1:4" x14ac:dyDescent="0.25">
      <c r="A94" s="59" t="s">
        <v>633</v>
      </c>
      <c r="B94" s="33">
        <f>'5yr age males'!$L$13</f>
        <v>473</v>
      </c>
      <c r="C94" s="33">
        <f>'5yr age females'!$L$13</f>
        <v>480</v>
      </c>
      <c r="D94" s="68">
        <f t="shared" si="15"/>
        <v>953</v>
      </c>
    </row>
    <row r="95" spans="1:4" x14ac:dyDescent="0.25">
      <c r="A95" s="59" t="s">
        <v>634</v>
      </c>
      <c r="B95" s="33">
        <f>'5yr age males'!$M$13</f>
        <v>473</v>
      </c>
      <c r="C95" s="33">
        <f>'5yr age females'!$M$13</f>
        <v>408</v>
      </c>
      <c r="D95" s="68">
        <f t="shared" si="15"/>
        <v>881</v>
      </c>
    </row>
    <row r="96" spans="1:4" x14ac:dyDescent="0.25">
      <c r="A96" s="59" t="s">
        <v>635</v>
      </c>
      <c r="B96" s="33">
        <f>'5yr age males'!$N$13</f>
        <v>491</v>
      </c>
      <c r="C96" s="33">
        <f>'5yr age females'!$N$13</f>
        <v>479</v>
      </c>
      <c r="D96" s="68">
        <f t="shared" si="15"/>
        <v>970</v>
      </c>
    </row>
    <row r="97" spans="1:9" x14ac:dyDescent="0.25">
      <c r="A97" s="59" t="s">
        <v>636</v>
      </c>
      <c r="B97" s="33">
        <f>'5yr age males'!$O$13</f>
        <v>519</v>
      </c>
      <c r="C97" s="33">
        <f>'5yr age females'!$O$13</f>
        <v>522</v>
      </c>
      <c r="D97" s="68">
        <f t="shared" si="15"/>
        <v>1041</v>
      </c>
    </row>
    <row r="98" spans="1:9" x14ac:dyDescent="0.25">
      <c r="A98" s="59" t="s">
        <v>637</v>
      </c>
      <c r="B98" s="33">
        <f>'5yr age males'!$P$13</f>
        <v>578</v>
      </c>
      <c r="C98" s="33">
        <f>'5yr age females'!$P$13</f>
        <v>588</v>
      </c>
      <c r="D98" s="68">
        <f t="shared" si="15"/>
        <v>1166</v>
      </c>
    </row>
    <row r="99" spans="1:9" x14ac:dyDescent="0.25">
      <c r="A99" s="59" t="s">
        <v>638</v>
      </c>
      <c r="B99" s="33">
        <f>'5yr age males'!$Q$13</f>
        <v>527</v>
      </c>
      <c r="C99" s="33">
        <f>'5yr age females'!$Q$13</f>
        <v>599</v>
      </c>
      <c r="D99" s="68">
        <f t="shared" si="15"/>
        <v>1126</v>
      </c>
    </row>
    <row r="100" spans="1:9" x14ac:dyDescent="0.25">
      <c r="A100" s="59" t="s">
        <v>639</v>
      </c>
      <c r="B100" s="33">
        <f>'5yr age males'!$R$13</f>
        <v>395</v>
      </c>
      <c r="C100" s="33">
        <f>'5yr age females'!$R$13</f>
        <v>399</v>
      </c>
      <c r="D100" s="68">
        <f t="shared" si="15"/>
        <v>794</v>
      </c>
    </row>
    <row r="101" spans="1:9" x14ac:dyDescent="0.25">
      <c r="A101" s="59" t="s">
        <v>640</v>
      </c>
      <c r="B101" s="33">
        <f>'5yr age males'!$S$13</f>
        <v>354</v>
      </c>
      <c r="C101" s="33">
        <f>'5yr age females'!$S$13</f>
        <v>394</v>
      </c>
      <c r="D101" s="68">
        <f t="shared" si="15"/>
        <v>748</v>
      </c>
    </row>
    <row r="102" spans="1:9" x14ac:dyDescent="0.25">
      <c r="A102" s="59" t="s">
        <v>641</v>
      </c>
      <c r="B102" s="33">
        <f>'5yr age males'!$T$13</f>
        <v>240</v>
      </c>
      <c r="C102" s="33">
        <f>'5yr age females'!$T$13</f>
        <v>301</v>
      </c>
      <c r="D102" s="68">
        <f t="shared" si="15"/>
        <v>541</v>
      </c>
    </row>
    <row r="103" spans="1:9" x14ac:dyDescent="0.25">
      <c r="A103" s="59" t="s">
        <v>642</v>
      </c>
      <c r="B103" s="33">
        <f>'5yr age males'!$U$13</f>
        <v>171</v>
      </c>
      <c r="C103" s="33">
        <f>'5yr age females'!$U$13</f>
        <v>232</v>
      </c>
      <c r="D103" s="68">
        <f t="shared" si="15"/>
        <v>403</v>
      </c>
    </row>
    <row r="104" spans="1:9" x14ac:dyDescent="0.25">
      <c r="A104" s="59" t="s">
        <v>643</v>
      </c>
      <c r="B104" s="33">
        <f>'5yr age males'!$V$13</f>
        <v>84</v>
      </c>
      <c r="C104" s="33">
        <f>'5yr age females'!$V$13</f>
        <v>170</v>
      </c>
      <c r="D104" s="68">
        <f t="shared" si="15"/>
        <v>254</v>
      </c>
    </row>
    <row r="105" spans="1:9" x14ac:dyDescent="0.25">
      <c r="A105" s="71" t="s">
        <v>600</v>
      </c>
      <c r="B105" s="74">
        <f>'5yr age males'!$W$13</f>
        <v>32</v>
      </c>
      <c r="C105" s="74">
        <f>'5yr age females'!$W$13</f>
        <v>107</v>
      </c>
      <c r="D105" s="75">
        <f t="shared" si="15"/>
        <v>139</v>
      </c>
    </row>
    <row r="109" spans="1:9" ht="13" x14ac:dyDescent="0.3">
      <c r="A109" s="58" t="s">
        <v>660</v>
      </c>
      <c r="F109" s="58" t="s">
        <v>661</v>
      </c>
    </row>
    <row r="110" spans="1:9" x14ac:dyDescent="0.25">
      <c r="A110" s="113"/>
      <c r="B110" s="115" t="s">
        <v>577</v>
      </c>
      <c r="C110" s="115" t="s">
        <v>579</v>
      </c>
      <c r="D110" s="116" t="s">
        <v>471</v>
      </c>
      <c r="F110" s="164"/>
      <c r="G110" s="115" t="s">
        <v>577</v>
      </c>
      <c r="H110" s="115" t="s">
        <v>579</v>
      </c>
      <c r="I110" s="116" t="s">
        <v>471</v>
      </c>
    </row>
    <row r="111" spans="1:9" ht="13" x14ac:dyDescent="0.3">
      <c r="A111" s="62" t="s">
        <v>608</v>
      </c>
      <c r="B111" s="63">
        <f ca="1">'5yr age all'!$C$14</f>
        <v>9766</v>
      </c>
      <c r="C111" s="63">
        <f ca="1">'5yr age all'!$D$14</f>
        <v>10304</v>
      </c>
      <c r="D111" s="64">
        <f ca="1">'5yr age all'!$B$14</f>
        <v>20070</v>
      </c>
      <c r="E111" s="76"/>
      <c r="F111" s="77" t="s">
        <v>608</v>
      </c>
      <c r="G111" s="63">
        <f ca="1">'5yr age all'!$C$15</f>
        <v>7763</v>
      </c>
      <c r="H111" s="63">
        <f ca="1">'5yr age all'!$D$15</f>
        <v>8318</v>
      </c>
      <c r="I111" s="64">
        <f ca="1">'5yr age all'!$B$15</f>
        <v>16081</v>
      </c>
    </row>
    <row r="112" spans="1:9" ht="13" x14ac:dyDescent="0.3">
      <c r="A112" s="62"/>
      <c r="B112" s="66"/>
      <c r="C112" s="66"/>
      <c r="D112" s="67"/>
      <c r="F112" s="62"/>
      <c r="G112" s="66"/>
      <c r="H112" s="66"/>
      <c r="I112" s="67"/>
    </row>
    <row r="113" spans="1:9" x14ac:dyDescent="0.25">
      <c r="A113" s="59" t="s">
        <v>609</v>
      </c>
      <c r="B113" s="33">
        <f>'5yr age males'!$E$14</f>
        <v>530</v>
      </c>
      <c r="C113" s="33">
        <f>'5yr age females'!$E$14</f>
        <v>554</v>
      </c>
      <c r="D113" s="68">
        <f>SUM(B113:C113)</f>
        <v>1084</v>
      </c>
      <c r="F113" s="59" t="s">
        <v>609</v>
      </c>
      <c r="G113" s="33">
        <f>'5yr age males'!$E$15</f>
        <v>388</v>
      </c>
      <c r="H113" s="33">
        <f>'5yr age females'!$E$15</f>
        <v>390</v>
      </c>
      <c r="I113" s="68">
        <f>SUM(G113:H113)</f>
        <v>778</v>
      </c>
    </row>
    <row r="114" spans="1:9" x14ac:dyDescent="0.25">
      <c r="A114" s="69" t="s">
        <v>627</v>
      </c>
      <c r="B114" s="33">
        <f>'5yr age males'!$F$14</f>
        <v>631</v>
      </c>
      <c r="C114" s="33">
        <f>'5yr age females'!$F$14</f>
        <v>571</v>
      </c>
      <c r="D114" s="68">
        <f t="shared" ref="D114:D131" si="16">SUM(B114:C114)</f>
        <v>1202</v>
      </c>
      <c r="F114" s="69" t="s">
        <v>627</v>
      </c>
      <c r="G114" s="33">
        <f>'5yr age males'!$F$15</f>
        <v>471</v>
      </c>
      <c r="H114" s="33">
        <f>'5yr age females'!$F$15</f>
        <v>481</v>
      </c>
      <c r="I114" s="68">
        <f t="shared" ref="I114:I131" si="17">SUM(G114:H114)</f>
        <v>952</v>
      </c>
    </row>
    <row r="115" spans="1:9" x14ac:dyDescent="0.25">
      <c r="A115" s="70" t="s">
        <v>628</v>
      </c>
      <c r="B115" s="33">
        <f>'5yr age males'!$G$14</f>
        <v>774</v>
      </c>
      <c r="C115" s="33">
        <f>'5yr age females'!$G$14</f>
        <v>685</v>
      </c>
      <c r="D115" s="68">
        <f t="shared" si="16"/>
        <v>1459</v>
      </c>
      <c r="F115" s="70" t="s">
        <v>628</v>
      </c>
      <c r="G115" s="33">
        <f>'5yr age males'!$G$15</f>
        <v>590</v>
      </c>
      <c r="H115" s="33">
        <f>'5yr age females'!$G$15</f>
        <v>557</v>
      </c>
      <c r="I115" s="68">
        <f t="shared" si="17"/>
        <v>1147</v>
      </c>
    </row>
    <row r="116" spans="1:9" x14ac:dyDescent="0.25">
      <c r="A116" s="59" t="s">
        <v>629</v>
      </c>
      <c r="B116" s="33">
        <f>'5yr age males'!$H$14</f>
        <v>507</v>
      </c>
      <c r="C116" s="33">
        <f>'5yr age females'!$H$14</f>
        <v>492</v>
      </c>
      <c r="D116" s="68">
        <f t="shared" si="16"/>
        <v>999</v>
      </c>
      <c r="F116" s="59" t="s">
        <v>629</v>
      </c>
      <c r="G116" s="33">
        <f>'5yr age males'!$H$15</f>
        <v>356</v>
      </c>
      <c r="H116" s="33">
        <f>'5yr age females'!$H$15</f>
        <v>360</v>
      </c>
      <c r="I116" s="68">
        <f t="shared" si="17"/>
        <v>716</v>
      </c>
    </row>
    <row r="117" spans="1:9" x14ac:dyDescent="0.25">
      <c r="A117" s="59" t="s">
        <v>630</v>
      </c>
      <c r="B117" s="33">
        <f>'5yr age males'!$I$14</f>
        <v>592</v>
      </c>
      <c r="C117" s="33">
        <f>'5yr age females'!$I$14</f>
        <v>604</v>
      </c>
      <c r="D117" s="68">
        <f t="shared" si="16"/>
        <v>1196</v>
      </c>
      <c r="F117" s="59" t="s">
        <v>630</v>
      </c>
      <c r="G117" s="33">
        <f>'5yr age males'!$I$15</f>
        <v>488</v>
      </c>
      <c r="H117" s="33">
        <f>'5yr age females'!$I$15</f>
        <v>463</v>
      </c>
      <c r="I117" s="68">
        <f t="shared" si="17"/>
        <v>951</v>
      </c>
    </row>
    <row r="118" spans="1:9" x14ac:dyDescent="0.25">
      <c r="A118" s="59" t="s">
        <v>631</v>
      </c>
      <c r="B118" s="33">
        <f>'5yr age males'!$J$14</f>
        <v>621</v>
      </c>
      <c r="C118" s="33">
        <f>'5yr age females'!$J$14</f>
        <v>588</v>
      </c>
      <c r="D118" s="68">
        <f t="shared" si="16"/>
        <v>1209</v>
      </c>
      <c r="F118" s="59" t="s">
        <v>631</v>
      </c>
      <c r="G118" s="33">
        <f>'5yr age males'!$J$15</f>
        <v>500</v>
      </c>
      <c r="H118" s="33">
        <f>'5yr age females'!$J$15</f>
        <v>475</v>
      </c>
      <c r="I118" s="68">
        <f t="shared" si="17"/>
        <v>975</v>
      </c>
    </row>
    <row r="119" spans="1:9" x14ac:dyDescent="0.25">
      <c r="A119" s="59" t="s">
        <v>632</v>
      </c>
      <c r="B119" s="33">
        <f>'5yr age males'!$K$14</f>
        <v>601</v>
      </c>
      <c r="C119" s="33">
        <f>'5yr age females'!$K$14</f>
        <v>714</v>
      </c>
      <c r="D119" s="68">
        <f t="shared" si="16"/>
        <v>1315</v>
      </c>
      <c r="F119" s="59" t="s">
        <v>632</v>
      </c>
      <c r="G119" s="33">
        <f>'5yr age males'!$K$15</f>
        <v>478</v>
      </c>
      <c r="H119" s="33">
        <f>'5yr age females'!$K$15</f>
        <v>513</v>
      </c>
      <c r="I119" s="68">
        <f t="shared" si="17"/>
        <v>991</v>
      </c>
    </row>
    <row r="120" spans="1:9" x14ac:dyDescent="0.25">
      <c r="A120" s="59" t="s">
        <v>633</v>
      </c>
      <c r="B120" s="33">
        <f>'5yr age males'!$L$14</f>
        <v>679</v>
      </c>
      <c r="C120" s="33">
        <f>'5yr age females'!$L$14</f>
        <v>708</v>
      </c>
      <c r="D120" s="68">
        <f t="shared" si="16"/>
        <v>1387</v>
      </c>
      <c r="F120" s="59" t="s">
        <v>633</v>
      </c>
      <c r="G120" s="33">
        <f>'5yr age males'!$L$15</f>
        <v>453</v>
      </c>
      <c r="H120" s="33">
        <f>'5yr age females'!$L$15</f>
        <v>546</v>
      </c>
      <c r="I120" s="68">
        <f t="shared" si="17"/>
        <v>999</v>
      </c>
    </row>
    <row r="121" spans="1:9" x14ac:dyDescent="0.25">
      <c r="A121" s="59" t="s">
        <v>634</v>
      </c>
      <c r="B121" s="33">
        <f>'5yr age males'!$M$14</f>
        <v>658</v>
      </c>
      <c r="C121" s="33">
        <f>'5yr age females'!$M$14</f>
        <v>701</v>
      </c>
      <c r="D121" s="68">
        <f t="shared" si="16"/>
        <v>1359</v>
      </c>
      <c r="F121" s="59" t="s">
        <v>634</v>
      </c>
      <c r="G121" s="33">
        <f>'5yr age males'!$M$15</f>
        <v>502</v>
      </c>
      <c r="H121" s="33">
        <f>'5yr age females'!$M$15</f>
        <v>528</v>
      </c>
      <c r="I121" s="68">
        <f t="shared" si="17"/>
        <v>1030</v>
      </c>
    </row>
    <row r="122" spans="1:9" x14ac:dyDescent="0.25">
      <c r="A122" s="59" t="s">
        <v>635</v>
      </c>
      <c r="B122" s="33">
        <f>'5yr age males'!$N$14</f>
        <v>602</v>
      </c>
      <c r="C122" s="33">
        <f>'5yr age females'!$N$14</f>
        <v>699</v>
      </c>
      <c r="D122" s="68">
        <f t="shared" si="16"/>
        <v>1301</v>
      </c>
      <c r="F122" s="59" t="s">
        <v>635</v>
      </c>
      <c r="G122" s="33">
        <f>'5yr age males'!$N$15</f>
        <v>545</v>
      </c>
      <c r="H122" s="33">
        <f>'5yr age females'!$N$15</f>
        <v>516</v>
      </c>
      <c r="I122" s="68">
        <f t="shared" si="17"/>
        <v>1061</v>
      </c>
    </row>
    <row r="123" spans="1:9" x14ac:dyDescent="0.25">
      <c r="A123" s="59" t="s">
        <v>636</v>
      </c>
      <c r="B123" s="33">
        <f>'5yr age males'!$O$14</f>
        <v>767</v>
      </c>
      <c r="C123" s="33">
        <f>'5yr age females'!$O$14</f>
        <v>867</v>
      </c>
      <c r="D123" s="68">
        <f t="shared" si="16"/>
        <v>1634</v>
      </c>
      <c r="F123" s="59" t="s">
        <v>636</v>
      </c>
      <c r="G123" s="33">
        <f>'5yr age males'!$O$15</f>
        <v>571</v>
      </c>
      <c r="H123" s="33">
        <f>'5yr age females'!$O$15</f>
        <v>619</v>
      </c>
      <c r="I123" s="68">
        <f t="shared" si="17"/>
        <v>1190</v>
      </c>
    </row>
    <row r="124" spans="1:9" x14ac:dyDescent="0.25">
      <c r="A124" s="59" t="s">
        <v>637</v>
      </c>
      <c r="B124" s="33">
        <f>'5yr age males'!$P$14</f>
        <v>775</v>
      </c>
      <c r="C124" s="33">
        <f>'5yr age females'!$P$14</f>
        <v>773</v>
      </c>
      <c r="D124" s="68">
        <f t="shared" si="16"/>
        <v>1548</v>
      </c>
      <c r="F124" s="59" t="s">
        <v>637</v>
      </c>
      <c r="G124" s="33">
        <f>'5yr age males'!$P$15</f>
        <v>614</v>
      </c>
      <c r="H124" s="33">
        <f>'5yr age females'!$P$15</f>
        <v>623</v>
      </c>
      <c r="I124" s="68">
        <f t="shared" si="17"/>
        <v>1237</v>
      </c>
    </row>
    <row r="125" spans="1:9" x14ac:dyDescent="0.25">
      <c r="A125" s="59" t="s">
        <v>638</v>
      </c>
      <c r="B125" s="33">
        <f>'5yr age males'!$Q$14</f>
        <v>563</v>
      </c>
      <c r="C125" s="33">
        <f>'5yr age females'!$Q$14</f>
        <v>593</v>
      </c>
      <c r="D125" s="68">
        <f t="shared" si="16"/>
        <v>1156</v>
      </c>
      <c r="F125" s="59" t="s">
        <v>638</v>
      </c>
      <c r="G125" s="33">
        <f>'5yr age males'!$Q$15</f>
        <v>511</v>
      </c>
      <c r="H125" s="33">
        <f>'5yr age females'!$Q$15</f>
        <v>553</v>
      </c>
      <c r="I125" s="68">
        <f t="shared" si="17"/>
        <v>1064</v>
      </c>
    </row>
    <row r="126" spans="1:9" x14ac:dyDescent="0.25">
      <c r="A126" s="59" t="s">
        <v>639</v>
      </c>
      <c r="B126" s="33">
        <f>'5yr age males'!$R$14</f>
        <v>478</v>
      </c>
      <c r="C126" s="33">
        <f>'5yr age females'!$R$14</f>
        <v>558</v>
      </c>
      <c r="D126" s="68">
        <f t="shared" si="16"/>
        <v>1036</v>
      </c>
      <c r="F126" s="59" t="s">
        <v>639</v>
      </c>
      <c r="G126" s="33">
        <f>'5yr age males'!$R$15</f>
        <v>424</v>
      </c>
      <c r="H126" s="33">
        <f>'5yr age females'!$R$15</f>
        <v>489</v>
      </c>
      <c r="I126" s="68">
        <f t="shared" si="17"/>
        <v>913</v>
      </c>
    </row>
    <row r="127" spans="1:9" x14ac:dyDescent="0.25">
      <c r="A127" s="59" t="s">
        <v>640</v>
      </c>
      <c r="B127" s="33">
        <f>'5yr age males'!$S$14</f>
        <v>428</v>
      </c>
      <c r="C127" s="33">
        <f>'5yr age females'!$S$14</f>
        <v>423</v>
      </c>
      <c r="D127" s="68">
        <f t="shared" si="16"/>
        <v>851</v>
      </c>
      <c r="F127" s="59" t="s">
        <v>640</v>
      </c>
      <c r="G127" s="33">
        <f>'5yr age males'!$S$15</f>
        <v>336</v>
      </c>
      <c r="H127" s="33">
        <f>'5yr age females'!$S$15</f>
        <v>406</v>
      </c>
      <c r="I127" s="68">
        <f t="shared" si="17"/>
        <v>742</v>
      </c>
    </row>
    <row r="128" spans="1:9" x14ac:dyDescent="0.25">
      <c r="A128" s="59" t="s">
        <v>641</v>
      </c>
      <c r="B128" s="33">
        <f>'5yr age males'!$T$14</f>
        <v>273</v>
      </c>
      <c r="C128" s="33">
        <f>'5yr age females'!$T$14</f>
        <v>356</v>
      </c>
      <c r="D128" s="68">
        <f t="shared" si="16"/>
        <v>629</v>
      </c>
      <c r="F128" s="59" t="s">
        <v>641</v>
      </c>
      <c r="G128" s="33">
        <f>'5yr age males'!$T$15</f>
        <v>245</v>
      </c>
      <c r="H128" s="33">
        <f>'5yr age females'!$T$15</f>
        <v>355</v>
      </c>
      <c r="I128" s="68">
        <f t="shared" si="17"/>
        <v>600</v>
      </c>
    </row>
    <row r="129" spans="1:9" x14ac:dyDescent="0.25">
      <c r="A129" s="59" t="s">
        <v>642</v>
      </c>
      <c r="B129" s="33">
        <f>'5yr age males'!$U$14</f>
        <v>182</v>
      </c>
      <c r="C129" s="33">
        <f>'5yr age females'!$U$14</f>
        <v>239</v>
      </c>
      <c r="D129" s="68">
        <f t="shared" si="16"/>
        <v>421</v>
      </c>
      <c r="F129" s="59" t="s">
        <v>642</v>
      </c>
      <c r="G129" s="33">
        <f>'5yr age males'!$U$15</f>
        <v>182</v>
      </c>
      <c r="H129" s="33">
        <f>'5yr age females'!$U$15</f>
        <v>243</v>
      </c>
      <c r="I129" s="68">
        <f t="shared" si="17"/>
        <v>425</v>
      </c>
    </row>
    <row r="130" spans="1:9" x14ac:dyDescent="0.25">
      <c r="A130" s="59" t="s">
        <v>643</v>
      </c>
      <c r="B130" s="33">
        <f>'5yr age males'!$V$14</f>
        <v>79</v>
      </c>
      <c r="C130" s="33">
        <f>'5yr age females'!$V$14</f>
        <v>122</v>
      </c>
      <c r="D130" s="68">
        <f t="shared" si="16"/>
        <v>201</v>
      </c>
      <c r="F130" s="59" t="s">
        <v>643</v>
      </c>
      <c r="G130" s="33">
        <f>'5yr age males'!$V$15</f>
        <v>72</v>
      </c>
      <c r="H130" s="33">
        <f>'5yr age females'!$V$15</f>
        <v>144</v>
      </c>
      <c r="I130" s="68">
        <f t="shared" si="17"/>
        <v>216</v>
      </c>
    </row>
    <row r="131" spans="1:9" x14ac:dyDescent="0.25">
      <c r="A131" s="71" t="s">
        <v>600</v>
      </c>
      <c r="B131" s="74">
        <f>'5yr age males'!$W$14</f>
        <v>26</v>
      </c>
      <c r="C131" s="74">
        <f>'5yr age females'!$W$14</f>
        <v>57</v>
      </c>
      <c r="D131" s="75">
        <f t="shared" si="16"/>
        <v>83</v>
      </c>
      <c r="F131" s="71" t="s">
        <v>600</v>
      </c>
      <c r="G131" s="74">
        <f>'5yr age males'!$W$15</f>
        <v>37</v>
      </c>
      <c r="H131" s="74">
        <f>'5yr age females'!$W$15</f>
        <v>57</v>
      </c>
      <c r="I131" s="75">
        <f t="shared" si="17"/>
        <v>94</v>
      </c>
    </row>
    <row r="135" spans="1:9" ht="13" x14ac:dyDescent="0.3">
      <c r="A135" s="58" t="s">
        <v>662</v>
      </c>
      <c r="F135" s="58" t="s">
        <v>663</v>
      </c>
    </row>
    <row r="136" spans="1:9" x14ac:dyDescent="0.25">
      <c r="A136" s="185"/>
      <c r="B136" s="186" t="s">
        <v>577</v>
      </c>
      <c r="C136" s="186" t="s">
        <v>579</v>
      </c>
      <c r="D136" s="187" t="s">
        <v>471</v>
      </c>
      <c r="F136" s="185"/>
      <c r="G136" s="186" t="s">
        <v>577</v>
      </c>
      <c r="H136" s="186" t="s">
        <v>579</v>
      </c>
      <c r="I136" s="187" t="s">
        <v>471</v>
      </c>
    </row>
    <row r="137" spans="1:9" ht="13" x14ac:dyDescent="0.3">
      <c r="A137" s="62" t="s">
        <v>608</v>
      </c>
      <c r="B137" s="63">
        <f ca="1">'5yr age all'!$C$16</f>
        <v>6572</v>
      </c>
      <c r="C137" s="63">
        <f ca="1">'5yr age all'!$D$16</f>
        <v>7568</v>
      </c>
      <c r="D137" s="64">
        <f ca="1">'5yr age all'!$B$16</f>
        <v>14140</v>
      </c>
      <c r="E137" s="76"/>
      <c r="F137" s="77" t="s">
        <v>608</v>
      </c>
      <c r="G137" s="63">
        <f ca="1">'5yr age all'!$C$17</f>
        <v>8494</v>
      </c>
      <c r="H137" s="63">
        <f ca="1">'5yr age all'!$D$17</f>
        <v>8962</v>
      </c>
      <c r="I137" s="64">
        <f ca="1">'5yr age all'!$B$17</f>
        <v>17456</v>
      </c>
    </row>
    <row r="138" spans="1:9" ht="13" x14ac:dyDescent="0.3">
      <c r="A138" s="62"/>
      <c r="B138" s="66"/>
      <c r="D138" s="67"/>
      <c r="F138" s="62"/>
      <c r="G138" s="66"/>
      <c r="H138" s="66"/>
      <c r="I138" s="67"/>
    </row>
    <row r="139" spans="1:9" x14ac:dyDescent="0.25">
      <c r="A139" s="59" t="s">
        <v>609</v>
      </c>
      <c r="B139" s="33">
        <f>'5yr age males'!$E$16</f>
        <v>333</v>
      </c>
      <c r="C139" s="33">
        <f>'5yr age females'!$E$16</f>
        <v>338</v>
      </c>
      <c r="D139" s="68">
        <f>SUM(B139:C139)</f>
        <v>671</v>
      </c>
      <c r="F139" s="59" t="s">
        <v>609</v>
      </c>
      <c r="G139" s="33">
        <f>'5yr age males'!$E$17</f>
        <v>474</v>
      </c>
      <c r="H139" s="33">
        <f>'5yr age females'!$E$17</f>
        <v>477</v>
      </c>
      <c r="I139" s="68">
        <f>SUM(G139:H139)</f>
        <v>951</v>
      </c>
    </row>
    <row r="140" spans="1:9" x14ac:dyDescent="0.25">
      <c r="A140" s="69" t="s">
        <v>627</v>
      </c>
      <c r="B140" s="33">
        <f>'5yr age males'!$F$16</f>
        <v>397</v>
      </c>
      <c r="C140" s="33">
        <f>'5yr age females'!$F$16</f>
        <v>386</v>
      </c>
      <c r="D140" s="68">
        <f t="shared" ref="D140:D157" si="18">SUM(B140:C140)</f>
        <v>783</v>
      </c>
      <c r="F140" s="69" t="s">
        <v>627</v>
      </c>
      <c r="G140" s="33">
        <f>'5yr age males'!$F$17</f>
        <v>528</v>
      </c>
      <c r="H140" s="33">
        <f>'5yr age females'!$F$17</f>
        <v>532</v>
      </c>
      <c r="I140" s="68">
        <f t="shared" ref="I140:I157" si="19">SUM(G140:H140)</f>
        <v>1060</v>
      </c>
    </row>
    <row r="141" spans="1:9" x14ac:dyDescent="0.25">
      <c r="A141" s="70" t="s">
        <v>628</v>
      </c>
      <c r="B141" s="33">
        <f>'5yr age males'!$G$16</f>
        <v>493</v>
      </c>
      <c r="C141" s="33">
        <f>'5yr age females'!$G$16</f>
        <v>573</v>
      </c>
      <c r="D141" s="68">
        <f t="shared" si="18"/>
        <v>1066</v>
      </c>
      <c r="F141" s="70" t="s">
        <v>628</v>
      </c>
      <c r="G141" s="33">
        <f>'5yr age males'!$G$17</f>
        <v>732</v>
      </c>
      <c r="H141" s="33">
        <f>'5yr age females'!$G$17</f>
        <v>623</v>
      </c>
      <c r="I141" s="68">
        <f t="shared" si="19"/>
        <v>1355</v>
      </c>
    </row>
    <row r="142" spans="1:9" x14ac:dyDescent="0.25">
      <c r="A142" s="59" t="s">
        <v>629</v>
      </c>
      <c r="B142" s="33">
        <f>'5yr age males'!$H$16</f>
        <v>368</v>
      </c>
      <c r="C142" s="33">
        <f>'5yr age females'!$H$16</f>
        <v>375</v>
      </c>
      <c r="D142" s="68">
        <f t="shared" si="18"/>
        <v>743</v>
      </c>
      <c r="F142" s="59" t="s">
        <v>629</v>
      </c>
      <c r="G142" s="33">
        <f>'5yr age males'!$H$17</f>
        <v>376</v>
      </c>
      <c r="H142" s="33">
        <f>'5yr age females'!$H$17</f>
        <v>380</v>
      </c>
      <c r="I142" s="68">
        <f t="shared" si="19"/>
        <v>756</v>
      </c>
    </row>
    <row r="143" spans="1:9" x14ac:dyDescent="0.25">
      <c r="A143" s="59" t="s">
        <v>630</v>
      </c>
      <c r="B143" s="33">
        <f>'5yr age males'!$I$16</f>
        <v>437</v>
      </c>
      <c r="C143" s="33">
        <f>'5yr age females'!$I$16</f>
        <v>487</v>
      </c>
      <c r="D143" s="68">
        <f t="shared" si="18"/>
        <v>924</v>
      </c>
      <c r="F143" s="59" t="s">
        <v>630</v>
      </c>
      <c r="G143" s="33">
        <f>'5yr age males'!$I$17</f>
        <v>499</v>
      </c>
      <c r="H143" s="33">
        <f>'5yr age females'!$I$17</f>
        <v>499</v>
      </c>
      <c r="I143" s="68">
        <f t="shared" si="19"/>
        <v>998</v>
      </c>
    </row>
    <row r="144" spans="1:9" x14ac:dyDescent="0.25">
      <c r="A144" s="59" t="s">
        <v>631</v>
      </c>
      <c r="B144" s="33">
        <f>'5yr age males'!$J$16</f>
        <v>459</v>
      </c>
      <c r="C144" s="33">
        <f>'5yr age females'!$J$16</f>
        <v>445</v>
      </c>
      <c r="D144" s="68">
        <f t="shared" si="18"/>
        <v>904</v>
      </c>
      <c r="F144" s="59" t="s">
        <v>631</v>
      </c>
      <c r="G144" s="33">
        <f>'5yr age males'!$J$17</f>
        <v>580</v>
      </c>
      <c r="H144" s="33">
        <f>'5yr age females'!$J$17</f>
        <v>577</v>
      </c>
      <c r="I144" s="68">
        <f t="shared" si="19"/>
        <v>1157</v>
      </c>
    </row>
    <row r="145" spans="1:9" x14ac:dyDescent="0.25">
      <c r="A145" s="59" t="s">
        <v>632</v>
      </c>
      <c r="B145" s="33">
        <f>'5yr age males'!$K$16</f>
        <v>373</v>
      </c>
      <c r="C145" s="33">
        <f>'5yr age females'!$K$16</f>
        <v>444</v>
      </c>
      <c r="D145" s="68">
        <f t="shared" si="18"/>
        <v>817</v>
      </c>
      <c r="F145" s="59" t="s">
        <v>632</v>
      </c>
      <c r="G145" s="33">
        <f>'5yr age males'!$K$17</f>
        <v>540</v>
      </c>
      <c r="H145" s="33">
        <f>'5yr age females'!$K$17</f>
        <v>614</v>
      </c>
      <c r="I145" s="68">
        <f t="shared" si="19"/>
        <v>1154</v>
      </c>
    </row>
    <row r="146" spans="1:9" x14ac:dyDescent="0.25">
      <c r="A146" s="59" t="s">
        <v>633</v>
      </c>
      <c r="B146" s="33">
        <f>'5yr age males'!$L$16</f>
        <v>378</v>
      </c>
      <c r="C146" s="33">
        <f>'5yr age females'!$L$16</f>
        <v>467</v>
      </c>
      <c r="D146" s="68">
        <f t="shared" si="18"/>
        <v>845</v>
      </c>
      <c r="F146" s="59" t="s">
        <v>633</v>
      </c>
      <c r="G146" s="33">
        <f>'5yr age males'!$L$17</f>
        <v>586</v>
      </c>
      <c r="H146" s="33">
        <f>'5yr age females'!$L$17</f>
        <v>621</v>
      </c>
      <c r="I146" s="68">
        <f t="shared" si="19"/>
        <v>1207</v>
      </c>
    </row>
    <row r="147" spans="1:9" x14ac:dyDescent="0.25">
      <c r="A147" s="59" t="s">
        <v>634</v>
      </c>
      <c r="B147" s="33">
        <f>'5yr age males'!$M$16</f>
        <v>391</v>
      </c>
      <c r="C147" s="33">
        <f>'5yr age females'!$M$16</f>
        <v>481</v>
      </c>
      <c r="D147" s="68">
        <f t="shared" si="18"/>
        <v>872</v>
      </c>
      <c r="F147" s="59" t="s">
        <v>634</v>
      </c>
      <c r="G147" s="33">
        <f>'5yr age males'!$M$17</f>
        <v>544</v>
      </c>
      <c r="H147" s="33">
        <f>'5yr age females'!$M$17</f>
        <v>605</v>
      </c>
      <c r="I147" s="68">
        <f t="shared" si="19"/>
        <v>1149</v>
      </c>
    </row>
    <row r="148" spans="1:9" x14ac:dyDescent="0.25">
      <c r="A148" s="59" t="s">
        <v>635</v>
      </c>
      <c r="B148" s="33">
        <f>'5yr age males'!$N$16</f>
        <v>453</v>
      </c>
      <c r="C148" s="33">
        <f>'5yr age females'!$N$16</f>
        <v>522</v>
      </c>
      <c r="D148" s="68">
        <f t="shared" si="18"/>
        <v>975</v>
      </c>
      <c r="F148" s="59" t="s">
        <v>635</v>
      </c>
      <c r="G148" s="33">
        <f>'5yr age males'!$N$17</f>
        <v>566</v>
      </c>
      <c r="H148" s="33">
        <f>'5yr age females'!$N$17</f>
        <v>580</v>
      </c>
      <c r="I148" s="68">
        <f t="shared" si="19"/>
        <v>1146</v>
      </c>
    </row>
    <row r="149" spans="1:9" x14ac:dyDescent="0.25">
      <c r="A149" s="59" t="s">
        <v>636</v>
      </c>
      <c r="B149" s="33">
        <f>'5yr age males'!$O$16</f>
        <v>514</v>
      </c>
      <c r="C149" s="33">
        <f>'5yr age females'!$O$16</f>
        <v>612</v>
      </c>
      <c r="D149" s="68">
        <f t="shared" si="18"/>
        <v>1126</v>
      </c>
      <c r="F149" s="59" t="s">
        <v>636</v>
      </c>
      <c r="G149" s="33">
        <f>'5yr age males'!$O$17</f>
        <v>646</v>
      </c>
      <c r="H149" s="33">
        <f>'5yr age females'!$O$17</f>
        <v>647</v>
      </c>
      <c r="I149" s="68">
        <f t="shared" si="19"/>
        <v>1293</v>
      </c>
    </row>
    <row r="150" spans="1:9" x14ac:dyDescent="0.25">
      <c r="A150" s="59" t="s">
        <v>637</v>
      </c>
      <c r="B150" s="33">
        <f>'5yr age males'!$P$16</f>
        <v>538</v>
      </c>
      <c r="C150" s="33">
        <f>'5yr age females'!$P$16</f>
        <v>567</v>
      </c>
      <c r="D150" s="68">
        <f t="shared" si="18"/>
        <v>1105</v>
      </c>
      <c r="F150" s="59" t="s">
        <v>637</v>
      </c>
      <c r="G150" s="33">
        <f>'5yr age males'!$P$17</f>
        <v>641</v>
      </c>
      <c r="H150" s="33">
        <f>'5yr age females'!$P$17</f>
        <v>721</v>
      </c>
      <c r="I150" s="68">
        <f t="shared" si="19"/>
        <v>1362</v>
      </c>
    </row>
    <row r="151" spans="1:9" x14ac:dyDescent="0.25">
      <c r="A151" s="59" t="s">
        <v>638</v>
      </c>
      <c r="B151" s="33">
        <f>'5yr age males'!$Q$16</f>
        <v>406</v>
      </c>
      <c r="C151" s="33">
        <f>'5yr age females'!$Q$16</f>
        <v>438</v>
      </c>
      <c r="D151" s="68">
        <f t="shared" si="18"/>
        <v>844</v>
      </c>
      <c r="F151" s="59" t="s">
        <v>638</v>
      </c>
      <c r="G151" s="33">
        <f>'5yr age males'!$Q$17</f>
        <v>524</v>
      </c>
      <c r="H151" s="33">
        <f>'5yr age females'!$Q$17</f>
        <v>582</v>
      </c>
      <c r="I151" s="68">
        <f t="shared" si="19"/>
        <v>1106</v>
      </c>
    </row>
    <row r="152" spans="1:9" x14ac:dyDescent="0.25">
      <c r="A152" s="59" t="s">
        <v>639</v>
      </c>
      <c r="B152" s="33">
        <f>'5yr age males'!$R$16</f>
        <v>335</v>
      </c>
      <c r="C152" s="33">
        <f>'5yr age females'!$R$16</f>
        <v>374</v>
      </c>
      <c r="D152" s="68">
        <f t="shared" si="18"/>
        <v>709</v>
      </c>
      <c r="F152" s="59" t="s">
        <v>639</v>
      </c>
      <c r="G152" s="33">
        <f>'5yr age males'!$R$17</f>
        <v>468</v>
      </c>
      <c r="H152" s="33">
        <f>'5yr age females'!$R$17</f>
        <v>498</v>
      </c>
      <c r="I152" s="68">
        <f t="shared" si="19"/>
        <v>966</v>
      </c>
    </row>
    <row r="153" spans="1:9" x14ac:dyDescent="0.25">
      <c r="A153" s="59" t="s">
        <v>640</v>
      </c>
      <c r="B153" s="33">
        <f>'5yr age males'!$S$16</f>
        <v>306</v>
      </c>
      <c r="C153" s="33">
        <f>'5yr age females'!$S$16</f>
        <v>340</v>
      </c>
      <c r="D153" s="68">
        <f t="shared" si="18"/>
        <v>646</v>
      </c>
      <c r="F153" s="59" t="s">
        <v>640</v>
      </c>
      <c r="G153" s="33">
        <f>'5yr age males'!$S$17</f>
        <v>317</v>
      </c>
      <c r="H153" s="33">
        <f>'5yr age females'!$S$17</f>
        <v>336</v>
      </c>
      <c r="I153" s="68">
        <f t="shared" si="19"/>
        <v>653</v>
      </c>
    </row>
    <row r="154" spans="1:9" x14ac:dyDescent="0.25">
      <c r="A154" s="59" t="s">
        <v>641</v>
      </c>
      <c r="B154" s="33">
        <f>'5yr age males'!$T$16</f>
        <v>167</v>
      </c>
      <c r="C154" s="33">
        <f>'5yr age females'!$T$16</f>
        <v>237</v>
      </c>
      <c r="D154" s="68">
        <f t="shared" si="18"/>
        <v>404</v>
      </c>
      <c r="F154" s="59" t="s">
        <v>641</v>
      </c>
      <c r="G154" s="33">
        <f>'5yr age males'!$T$17</f>
        <v>219</v>
      </c>
      <c r="H154" s="33">
        <f>'5yr age females'!$T$17</f>
        <v>294</v>
      </c>
      <c r="I154" s="68">
        <f t="shared" si="19"/>
        <v>513</v>
      </c>
    </row>
    <row r="155" spans="1:9" x14ac:dyDescent="0.25">
      <c r="A155" s="59" t="s">
        <v>642</v>
      </c>
      <c r="B155" s="33">
        <f>'5yr age males'!$U$16</f>
        <v>117</v>
      </c>
      <c r="C155" s="33">
        <f>'5yr age females'!$U$16</f>
        <v>204</v>
      </c>
      <c r="D155" s="68">
        <f t="shared" si="18"/>
        <v>321</v>
      </c>
      <c r="F155" s="59" t="s">
        <v>642</v>
      </c>
      <c r="G155" s="33">
        <f>'5yr age males'!$U$17</f>
        <v>151</v>
      </c>
      <c r="H155" s="33">
        <f>'5yr age females'!$U$17</f>
        <v>190</v>
      </c>
      <c r="I155" s="68">
        <f t="shared" si="19"/>
        <v>341</v>
      </c>
    </row>
    <row r="156" spans="1:9" x14ac:dyDescent="0.25">
      <c r="A156" s="59" t="s">
        <v>643</v>
      </c>
      <c r="B156" s="33">
        <f>'5yr age males'!$V$16</f>
        <v>75</v>
      </c>
      <c r="C156" s="33">
        <f>'5yr age females'!$V$16</f>
        <v>122</v>
      </c>
      <c r="D156" s="68">
        <f t="shared" si="18"/>
        <v>197</v>
      </c>
      <c r="F156" s="59" t="s">
        <v>643</v>
      </c>
      <c r="G156" s="33">
        <f>'5yr age males'!$V$17</f>
        <v>77</v>
      </c>
      <c r="H156" s="33">
        <f>'5yr age females'!$V$17</f>
        <v>128</v>
      </c>
      <c r="I156" s="68">
        <f t="shared" si="19"/>
        <v>205</v>
      </c>
    </row>
    <row r="157" spans="1:9" x14ac:dyDescent="0.25">
      <c r="A157" s="71" t="s">
        <v>600</v>
      </c>
      <c r="B157" s="74">
        <f>'5yr age males'!$W$16</f>
        <v>32</v>
      </c>
      <c r="C157" s="74">
        <f>'5yr age females'!$W$16</f>
        <v>156</v>
      </c>
      <c r="D157" s="75">
        <f t="shared" si="18"/>
        <v>188</v>
      </c>
      <c r="F157" s="71" t="s">
        <v>600</v>
      </c>
      <c r="G157" s="74">
        <f>'5yr age males'!$W$17</f>
        <v>26</v>
      </c>
      <c r="H157" s="74">
        <f>'5yr age females'!$W$17</f>
        <v>58</v>
      </c>
      <c r="I157" s="75">
        <f t="shared" si="19"/>
        <v>84</v>
      </c>
    </row>
    <row r="161" spans="1:9" ht="13" x14ac:dyDescent="0.3">
      <c r="A161" s="58" t="s">
        <v>664</v>
      </c>
      <c r="F161" s="58" t="s">
        <v>665</v>
      </c>
    </row>
    <row r="162" spans="1:9" x14ac:dyDescent="0.25">
      <c r="A162" s="185"/>
      <c r="B162" s="186" t="s">
        <v>577</v>
      </c>
      <c r="C162" s="186" t="s">
        <v>579</v>
      </c>
      <c r="D162" s="187" t="s">
        <v>471</v>
      </c>
      <c r="F162" s="185"/>
      <c r="G162" s="186" t="s">
        <v>577</v>
      </c>
      <c r="H162" s="186" t="s">
        <v>579</v>
      </c>
      <c r="I162" s="187" t="s">
        <v>471</v>
      </c>
    </row>
    <row r="163" spans="1:9" ht="13" x14ac:dyDescent="0.3">
      <c r="A163" s="62" t="s">
        <v>608</v>
      </c>
      <c r="B163" s="63">
        <f ca="1">'5yr age all'!$C$18</f>
        <v>9733</v>
      </c>
      <c r="C163" s="63">
        <f ca="1">'5yr age all'!$D$18</f>
        <v>10473</v>
      </c>
      <c r="D163" s="64">
        <f ca="1">'5yr age all'!$B$18</f>
        <v>20206</v>
      </c>
      <c r="E163" s="76"/>
      <c r="F163" s="77" t="s">
        <v>608</v>
      </c>
      <c r="G163" s="63">
        <f ca="1">'5yr age all'!$C$19</f>
        <v>7795</v>
      </c>
      <c r="H163" s="63">
        <f ca="1">'5yr age all'!$D$19</f>
        <v>7853</v>
      </c>
      <c r="I163" s="64">
        <f ca="1">'5yr age all'!$B$19</f>
        <v>15648</v>
      </c>
    </row>
    <row r="164" spans="1:9" ht="13" x14ac:dyDescent="0.3">
      <c r="A164" s="62"/>
      <c r="B164" s="66"/>
      <c r="D164" s="67"/>
      <c r="F164" s="62"/>
      <c r="G164" s="66"/>
      <c r="H164" s="66"/>
      <c r="I164" s="67"/>
    </row>
    <row r="165" spans="1:9" x14ac:dyDescent="0.25">
      <c r="A165" s="59" t="s">
        <v>609</v>
      </c>
      <c r="B165" s="33">
        <f>'5yr age males'!$E$18</f>
        <v>500</v>
      </c>
      <c r="C165" s="33">
        <f>'5yr age females'!$E$18</f>
        <v>514</v>
      </c>
      <c r="D165" s="68">
        <f>SUM(B165:C165)</f>
        <v>1014</v>
      </c>
      <c r="F165" s="59" t="s">
        <v>609</v>
      </c>
      <c r="G165" s="33">
        <f>'5yr age males'!$E$19</f>
        <v>377</v>
      </c>
      <c r="H165" s="33">
        <f>'5yr age females'!$E$19</f>
        <v>420</v>
      </c>
      <c r="I165" s="68">
        <f>SUM(G165:H165)</f>
        <v>797</v>
      </c>
    </row>
    <row r="166" spans="1:9" x14ac:dyDescent="0.25">
      <c r="A166" s="69" t="s">
        <v>627</v>
      </c>
      <c r="B166" s="33">
        <f>'5yr age males'!$F$18</f>
        <v>640</v>
      </c>
      <c r="C166" s="33">
        <f>'5yr age females'!$F$18</f>
        <v>570</v>
      </c>
      <c r="D166" s="68">
        <f t="shared" ref="D166:D183" si="20">SUM(B166:C166)</f>
        <v>1210</v>
      </c>
      <c r="F166" s="69" t="s">
        <v>627</v>
      </c>
      <c r="G166" s="33">
        <f>'5yr age males'!$F$19</f>
        <v>462</v>
      </c>
      <c r="H166" s="33">
        <f>'5yr age females'!$F$19</f>
        <v>424</v>
      </c>
      <c r="I166" s="68">
        <f t="shared" ref="I166:I183" si="21">SUM(G166:H166)</f>
        <v>886</v>
      </c>
    </row>
    <row r="167" spans="1:9" x14ac:dyDescent="0.25">
      <c r="A167" s="70" t="s">
        <v>628</v>
      </c>
      <c r="B167" s="33">
        <f>'5yr age males'!$G$18</f>
        <v>774</v>
      </c>
      <c r="C167" s="33">
        <f>'5yr age females'!$G$18</f>
        <v>807</v>
      </c>
      <c r="D167" s="68">
        <f t="shared" si="20"/>
        <v>1581</v>
      </c>
      <c r="F167" s="70" t="s">
        <v>628</v>
      </c>
      <c r="G167" s="33">
        <f>'5yr age males'!$G$19</f>
        <v>603</v>
      </c>
      <c r="H167" s="33">
        <f>'5yr age females'!$G$19</f>
        <v>519</v>
      </c>
      <c r="I167" s="68">
        <f t="shared" si="21"/>
        <v>1122</v>
      </c>
    </row>
    <row r="168" spans="1:9" x14ac:dyDescent="0.25">
      <c r="A168" s="59" t="s">
        <v>629</v>
      </c>
      <c r="B168" s="33">
        <f>'5yr age males'!$H$18</f>
        <v>472</v>
      </c>
      <c r="C168" s="33">
        <f>'5yr age females'!$H$18</f>
        <v>451</v>
      </c>
      <c r="D168" s="68">
        <f t="shared" si="20"/>
        <v>923</v>
      </c>
      <c r="F168" s="59" t="s">
        <v>629</v>
      </c>
      <c r="G168" s="33">
        <f>'5yr age males'!$H$19</f>
        <v>290</v>
      </c>
      <c r="H168" s="33">
        <f>'5yr age females'!$H$19</f>
        <v>296</v>
      </c>
      <c r="I168" s="68">
        <f t="shared" si="21"/>
        <v>586</v>
      </c>
    </row>
    <row r="169" spans="1:9" x14ac:dyDescent="0.25">
      <c r="A169" s="59" t="s">
        <v>630</v>
      </c>
      <c r="B169" s="33">
        <f>'5yr age males'!$I$18</f>
        <v>667</v>
      </c>
      <c r="C169" s="33">
        <f>'5yr age females'!$I$18</f>
        <v>576</v>
      </c>
      <c r="D169" s="68">
        <f t="shared" si="20"/>
        <v>1243</v>
      </c>
      <c r="F169" s="59" t="s">
        <v>630</v>
      </c>
      <c r="G169" s="33">
        <f>'5yr age males'!$I$19</f>
        <v>424</v>
      </c>
      <c r="H169" s="33">
        <f>'5yr age females'!$I$19</f>
        <v>387</v>
      </c>
      <c r="I169" s="68">
        <f t="shared" si="21"/>
        <v>811</v>
      </c>
    </row>
    <row r="170" spans="1:9" x14ac:dyDescent="0.25">
      <c r="A170" s="59" t="s">
        <v>631</v>
      </c>
      <c r="B170" s="33">
        <f>'5yr age males'!$J$18</f>
        <v>591</v>
      </c>
      <c r="C170" s="33">
        <f>'5yr age females'!$J$18</f>
        <v>626</v>
      </c>
      <c r="D170" s="68">
        <f t="shared" si="20"/>
        <v>1217</v>
      </c>
      <c r="F170" s="59" t="s">
        <v>631</v>
      </c>
      <c r="G170" s="33">
        <f>'5yr age males'!$J$19</f>
        <v>570</v>
      </c>
      <c r="H170" s="33">
        <f>'5yr age females'!$J$19</f>
        <v>492</v>
      </c>
      <c r="I170" s="68">
        <f t="shared" si="21"/>
        <v>1062</v>
      </c>
    </row>
    <row r="171" spans="1:9" x14ac:dyDescent="0.25">
      <c r="A171" s="59" t="s">
        <v>632</v>
      </c>
      <c r="B171" s="33">
        <f>'5yr age males'!$K$18</f>
        <v>612</v>
      </c>
      <c r="C171" s="33">
        <f>'5yr age females'!$K$18</f>
        <v>649</v>
      </c>
      <c r="D171" s="68">
        <f t="shared" si="20"/>
        <v>1261</v>
      </c>
      <c r="F171" s="59" t="s">
        <v>632</v>
      </c>
      <c r="G171" s="33">
        <f>'5yr age males'!$K$19</f>
        <v>506</v>
      </c>
      <c r="H171" s="33">
        <f>'5yr age females'!$K$19</f>
        <v>557</v>
      </c>
      <c r="I171" s="68">
        <f t="shared" si="21"/>
        <v>1063</v>
      </c>
    </row>
    <row r="172" spans="1:9" x14ac:dyDescent="0.25">
      <c r="A172" s="59" t="s">
        <v>633</v>
      </c>
      <c r="B172" s="33">
        <f>'5yr age males'!$L$18</f>
        <v>609</v>
      </c>
      <c r="C172" s="33">
        <f>'5yr age females'!$L$18</f>
        <v>723</v>
      </c>
      <c r="D172" s="68">
        <f t="shared" si="20"/>
        <v>1332</v>
      </c>
      <c r="F172" s="59" t="s">
        <v>633</v>
      </c>
      <c r="G172" s="33">
        <f>'5yr age males'!$L$19</f>
        <v>560</v>
      </c>
      <c r="H172" s="33">
        <f>'5yr age females'!$L$19</f>
        <v>498</v>
      </c>
      <c r="I172" s="68">
        <f t="shared" si="21"/>
        <v>1058</v>
      </c>
    </row>
    <row r="173" spans="1:9" x14ac:dyDescent="0.25">
      <c r="A173" s="59" t="s">
        <v>634</v>
      </c>
      <c r="B173" s="33">
        <f>'5yr age males'!$M$18</f>
        <v>635</v>
      </c>
      <c r="C173" s="33">
        <f>'5yr age females'!$M$18</f>
        <v>684</v>
      </c>
      <c r="D173" s="68">
        <f t="shared" si="20"/>
        <v>1319</v>
      </c>
      <c r="F173" s="59" t="s">
        <v>634</v>
      </c>
      <c r="G173" s="33">
        <f>'5yr age males'!$M$19</f>
        <v>522</v>
      </c>
      <c r="H173" s="33">
        <f>'5yr age females'!$M$19</f>
        <v>480</v>
      </c>
      <c r="I173" s="68">
        <f t="shared" si="21"/>
        <v>1002</v>
      </c>
    </row>
    <row r="174" spans="1:9" x14ac:dyDescent="0.25">
      <c r="A174" s="59" t="s">
        <v>635</v>
      </c>
      <c r="B174" s="33">
        <f>'5yr age males'!$N$18</f>
        <v>634</v>
      </c>
      <c r="C174" s="33">
        <f>'5yr age females'!$N$18</f>
        <v>713</v>
      </c>
      <c r="D174" s="68">
        <f t="shared" si="20"/>
        <v>1347</v>
      </c>
      <c r="F174" s="59" t="s">
        <v>635</v>
      </c>
      <c r="G174" s="33">
        <f>'5yr age males'!$N$19</f>
        <v>544</v>
      </c>
      <c r="H174" s="33">
        <f>'5yr age females'!$N$19</f>
        <v>532</v>
      </c>
      <c r="I174" s="68">
        <f t="shared" si="21"/>
        <v>1076</v>
      </c>
    </row>
    <row r="175" spans="1:9" x14ac:dyDescent="0.25">
      <c r="A175" s="59" t="s">
        <v>636</v>
      </c>
      <c r="B175" s="33">
        <f>'5yr age males'!$O$18</f>
        <v>682</v>
      </c>
      <c r="C175" s="33">
        <f>'5yr age females'!$O$18</f>
        <v>796</v>
      </c>
      <c r="D175" s="68">
        <f t="shared" si="20"/>
        <v>1478</v>
      </c>
      <c r="F175" s="59" t="s">
        <v>636</v>
      </c>
      <c r="G175" s="33">
        <f>'5yr age males'!$O$19</f>
        <v>610</v>
      </c>
      <c r="H175" s="33">
        <f>'5yr age females'!$O$19</f>
        <v>619</v>
      </c>
      <c r="I175" s="68">
        <f t="shared" si="21"/>
        <v>1229</v>
      </c>
    </row>
    <row r="176" spans="1:9" x14ac:dyDescent="0.25">
      <c r="A176" s="59" t="s">
        <v>637</v>
      </c>
      <c r="B176" s="33">
        <f>'5yr age males'!$P$18</f>
        <v>732</v>
      </c>
      <c r="C176" s="33">
        <f>'5yr age females'!$P$18</f>
        <v>793</v>
      </c>
      <c r="D176" s="68">
        <f t="shared" si="20"/>
        <v>1525</v>
      </c>
      <c r="F176" s="59" t="s">
        <v>637</v>
      </c>
      <c r="G176" s="33">
        <f>'5yr age males'!$P$19</f>
        <v>582</v>
      </c>
      <c r="H176" s="33">
        <f>'5yr age females'!$P$19</f>
        <v>597</v>
      </c>
      <c r="I176" s="68">
        <f t="shared" si="21"/>
        <v>1179</v>
      </c>
    </row>
    <row r="177" spans="1:9" x14ac:dyDescent="0.25">
      <c r="A177" s="59" t="s">
        <v>638</v>
      </c>
      <c r="B177" s="33">
        <f>'5yr age males'!$Q$18</f>
        <v>624</v>
      </c>
      <c r="C177" s="33">
        <f>'5yr age females'!$Q$18</f>
        <v>675</v>
      </c>
      <c r="D177" s="68">
        <f t="shared" si="20"/>
        <v>1299</v>
      </c>
      <c r="F177" s="59" t="s">
        <v>638</v>
      </c>
      <c r="G177" s="33">
        <f>'5yr age males'!$Q$19</f>
        <v>477</v>
      </c>
      <c r="H177" s="33">
        <f>'5yr age females'!$Q$19</f>
        <v>493</v>
      </c>
      <c r="I177" s="68">
        <f t="shared" si="21"/>
        <v>970</v>
      </c>
    </row>
    <row r="178" spans="1:9" x14ac:dyDescent="0.25">
      <c r="A178" s="59" t="s">
        <v>639</v>
      </c>
      <c r="B178" s="33">
        <f>'5yr age males'!$R$18</f>
        <v>491</v>
      </c>
      <c r="C178" s="33">
        <f>'5yr age females'!$R$18</f>
        <v>577</v>
      </c>
      <c r="D178" s="68">
        <f t="shared" si="20"/>
        <v>1068</v>
      </c>
      <c r="F178" s="59" t="s">
        <v>639</v>
      </c>
      <c r="G178" s="33">
        <f>'5yr age males'!$R$19</f>
        <v>400</v>
      </c>
      <c r="H178" s="33">
        <f>'5yr age females'!$R$19</f>
        <v>419</v>
      </c>
      <c r="I178" s="68">
        <f t="shared" si="21"/>
        <v>819</v>
      </c>
    </row>
    <row r="179" spans="1:9" x14ac:dyDescent="0.25">
      <c r="A179" s="59" t="s">
        <v>640</v>
      </c>
      <c r="B179" s="33">
        <f>'5yr age males'!$S$18</f>
        <v>481</v>
      </c>
      <c r="C179" s="33">
        <f>'5yr age females'!$S$18</f>
        <v>550</v>
      </c>
      <c r="D179" s="68">
        <f t="shared" si="20"/>
        <v>1031</v>
      </c>
      <c r="F179" s="59" t="s">
        <v>640</v>
      </c>
      <c r="G179" s="33">
        <f>'5yr age males'!$S$19</f>
        <v>352</v>
      </c>
      <c r="H179" s="33">
        <f>'5yr age females'!$S$19</f>
        <v>420</v>
      </c>
      <c r="I179" s="68">
        <f t="shared" si="21"/>
        <v>772</v>
      </c>
    </row>
    <row r="180" spans="1:9" x14ac:dyDescent="0.25">
      <c r="A180" s="59" t="s">
        <v>641</v>
      </c>
      <c r="B180" s="33">
        <f>'5yr age males'!$T$18</f>
        <v>300</v>
      </c>
      <c r="C180" s="33">
        <f>'5yr age females'!$T$18</f>
        <v>334</v>
      </c>
      <c r="D180" s="68">
        <f t="shared" si="20"/>
        <v>634</v>
      </c>
      <c r="F180" s="59" t="s">
        <v>641</v>
      </c>
      <c r="G180" s="33">
        <f>'5yr age males'!$T$19</f>
        <v>253</v>
      </c>
      <c r="H180" s="33">
        <f>'5yr age females'!$T$19</f>
        <v>311</v>
      </c>
      <c r="I180" s="68">
        <f t="shared" si="21"/>
        <v>564</v>
      </c>
    </row>
    <row r="181" spans="1:9" x14ac:dyDescent="0.25">
      <c r="A181" s="59" t="s">
        <v>642</v>
      </c>
      <c r="B181" s="33">
        <f>'5yr age males'!$U$18</f>
        <v>179</v>
      </c>
      <c r="C181" s="33">
        <f>'5yr age females'!$U$18</f>
        <v>249</v>
      </c>
      <c r="D181" s="68">
        <f t="shared" si="20"/>
        <v>428</v>
      </c>
      <c r="F181" s="59" t="s">
        <v>642</v>
      </c>
      <c r="G181" s="33">
        <f>'5yr age males'!$U$19</f>
        <v>147</v>
      </c>
      <c r="H181" s="33">
        <f>'5yr age females'!$U$19</f>
        <v>195</v>
      </c>
      <c r="I181" s="68">
        <f t="shared" si="21"/>
        <v>342</v>
      </c>
    </row>
    <row r="182" spans="1:9" x14ac:dyDescent="0.25">
      <c r="A182" s="59" t="s">
        <v>643</v>
      </c>
      <c r="B182" s="33">
        <f>'5yr age males'!$V$18</f>
        <v>80</v>
      </c>
      <c r="C182" s="33">
        <f>'5yr age females'!$V$18</f>
        <v>140</v>
      </c>
      <c r="D182" s="68">
        <f t="shared" si="20"/>
        <v>220</v>
      </c>
      <c r="F182" s="59" t="s">
        <v>643</v>
      </c>
      <c r="G182" s="33">
        <f>'5yr age males'!$V$19</f>
        <v>80</v>
      </c>
      <c r="H182" s="33">
        <f>'5yr age females'!$V$19</f>
        <v>135</v>
      </c>
      <c r="I182" s="68">
        <f t="shared" si="21"/>
        <v>215</v>
      </c>
    </row>
    <row r="183" spans="1:9" x14ac:dyDescent="0.25">
      <c r="A183" s="71" t="s">
        <v>600</v>
      </c>
      <c r="B183" s="74">
        <f>'5yr age males'!$W$18</f>
        <v>30</v>
      </c>
      <c r="C183" s="74">
        <f>'5yr age females'!$W$18</f>
        <v>46</v>
      </c>
      <c r="D183" s="75">
        <f t="shared" si="20"/>
        <v>76</v>
      </c>
      <c r="F183" s="71" t="s">
        <v>600</v>
      </c>
      <c r="G183" s="74">
        <f>'5yr age males'!$W$19</f>
        <v>36</v>
      </c>
      <c r="H183" s="74">
        <f>'5yr age females'!$W$19</f>
        <v>59</v>
      </c>
      <c r="I183" s="75">
        <f t="shared" si="21"/>
        <v>95</v>
      </c>
    </row>
    <row r="187" spans="1:9" ht="13" x14ac:dyDescent="0.3">
      <c r="A187" s="58" t="s">
        <v>666</v>
      </c>
      <c r="F187" s="58" t="s">
        <v>667</v>
      </c>
    </row>
    <row r="188" spans="1:9" x14ac:dyDescent="0.25">
      <c r="A188" s="185"/>
      <c r="B188" s="186" t="s">
        <v>577</v>
      </c>
      <c r="C188" s="186" t="s">
        <v>579</v>
      </c>
      <c r="D188" s="187" t="s">
        <v>471</v>
      </c>
      <c r="F188" s="185"/>
      <c r="G188" s="186" t="s">
        <v>577</v>
      </c>
      <c r="H188" s="186" t="s">
        <v>579</v>
      </c>
      <c r="I188" s="187" t="s">
        <v>471</v>
      </c>
    </row>
    <row r="189" spans="1:9" ht="13" x14ac:dyDescent="0.3">
      <c r="A189" s="62" t="s">
        <v>608</v>
      </c>
      <c r="B189" s="63">
        <f ca="1">'5yr age all'!$C$20</f>
        <v>6768</v>
      </c>
      <c r="C189" s="63">
        <f ca="1">'5yr age all'!$D$20</f>
        <v>7290</v>
      </c>
      <c r="D189" s="64">
        <f ca="1">'5yr age all'!$B$20</f>
        <v>14058</v>
      </c>
      <c r="E189" s="76"/>
      <c r="F189" s="77" t="s">
        <v>608</v>
      </c>
      <c r="G189" s="63">
        <f ca="1">'5yr age all'!$C$21</f>
        <v>7245</v>
      </c>
      <c r="H189" s="63">
        <f ca="1">'5yr age all'!$D$21</f>
        <v>7651</v>
      </c>
      <c r="I189" s="64">
        <f ca="1">'5yr age all'!$B$21</f>
        <v>14896</v>
      </c>
    </row>
    <row r="190" spans="1:9" ht="13" x14ac:dyDescent="0.3">
      <c r="A190" s="62"/>
      <c r="B190" s="66"/>
      <c r="D190" s="67"/>
      <c r="F190" s="62"/>
      <c r="G190" s="66"/>
      <c r="H190" s="66"/>
      <c r="I190" s="67"/>
    </row>
    <row r="191" spans="1:9" x14ac:dyDescent="0.25">
      <c r="A191" s="59" t="s">
        <v>609</v>
      </c>
      <c r="B191" s="33">
        <f>'5yr age males'!$E$20</f>
        <v>398</v>
      </c>
      <c r="C191" s="33">
        <f>'5yr age females'!$E$20</f>
        <v>336</v>
      </c>
      <c r="D191" s="68">
        <f>SUM(B191:C191)</f>
        <v>734</v>
      </c>
      <c r="F191" s="59" t="s">
        <v>609</v>
      </c>
      <c r="G191" s="33">
        <f>'5yr age males'!$E$21</f>
        <v>334</v>
      </c>
      <c r="H191" s="33">
        <f>'5yr age females'!$E$21</f>
        <v>323</v>
      </c>
      <c r="I191" s="68">
        <f>SUM(G191:H191)</f>
        <v>657</v>
      </c>
    </row>
    <row r="192" spans="1:9" x14ac:dyDescent="0.25">
      <c r="A192" s="69" t="s">
        <v>627</v>
      </c>
      <c r="B192" s="33">
        <f>'5yr age males'!$F$20</f>
        <v>383</v>
      </c>
      <c r="C192" s="33">
        <f>'5yr age females'!$F$20</f>
        <v>319</v>
      </c>
      <c r="D192" s="68">
        <f t="shared" ref="D192:D209" si="22">SUM(B192:C192)</f>
        <v>702</v>
      </c>
      <c r="F192" s="69" t="s">
        <v>627</v>
      </c>
      <c r="G192" s="33">
        <f>'5yr age males'!$F$21</f>
        <v>424</v>
      </c>
      <c r="H192" s="33">
        <f>'5yr age females'!$F$21</f>
        <v>388</v>
      </c>
      <c r="I192" s="68">
        <f t="shared" ref="I192:I209" si="23">SUM(G192:H192)</f>
        <v>812</v>
      </c>
    </row>
    <row r="193" spans="1:9" x14ac:dyDescent="0.25">
      <c r="A193" s="70" t="s">
        <v>628</v>
      </c>
      <c r="B193" s="33">
        <f>'5yr age males'!$G$20</f>
        <v>496</v>
      </c>
      <c r="C193" s="33">
        <f>'5yr age females'!$G$20</f>
        <v>493</v>
      </c>
      <c r="D193" s="68">
        <f t="shared" si="22"/>
        <v>989</v>
      </c>
      <c r="F193" s="70" t="s">
        <v>628</v>
      </c>
      <c r="G193" s="33">
        <f>'5yr age males'!$G$21</f>
        <v>545</v>
      </c>
      <c r="H193" s="33">
        <f>'5yr age females'!$G$21</f>
        <v>481</v>
      </c>
      <c r="I193" s="68">
        <f t="shared" si="23"/>
        <v>1026</v>
      </c>
    </row>
    <row r="194" spans="1:9" x14ac:dyDescent="0.25">
      <c r="A194" s="59" t="s">
        <v>629</v>
      </c>
      <c r="B194" s="33">
        <f>'5yr age males'!$H$20</f>
        <v>318</v>
      </c>
      <c r="C194" s="33">
        <f>'5yr age females'!$H$20</f>
        <v>304</v>
      </c>
      <c r="D194" s="68">
        <f t="shared" si="22"/>
        <v>622</v>
      </c>
      <c r="F194" s="59" t="s">
        <v>629</v>
      </c>
      <c r="G194" s="33">
        <f>'5yr age males'!$H$21</f>
        <v>346</v>
      </c>
      <c r="H194" s="33">
        <f>'5yr age females'!$H$21</f>
        <v>342</v>
      </c>
      <c r="I194" s="68">
        <f t="shared" si="23"/>
        <v>688</v>
      </c>
    </row>
    <row r="195" spans="1:9" x14ac:dyDescent="0.25">
      <c r="A195" s="59" t="s">
        <v>630</v>
      </c>
      <c r="B195" s="33">
        <f>'5yr age males'!$I$20</f>
        <v>455</v>
      </c>
      <c r="C195" s="33">
        <f>'5yr age females'!$I$20</f>
        <v>436</v>
      </c>
      <c r="D195" s="68">
        <f t="shared" si="22"/>
        <v>891</v>
      </c>
      <c r="F195" s="59" t="s">
        <v>630</v>
      </c>
      <c r="G195" s="33">
        <f>'5yr age males'!$I$21</f>
        <v>476</v>
      </c>
      <c r="H195" s="33">
        <f>'5yr age females'!$I$21</f>
        <v>440</v>
      </c>
      <c r="I195" s="68">
        <f t="shared" si="23"/>
        <v>916</v>
      </c>
    </row>
    <row r="196" spans="1:9" x14ac:dyDescent="0.25">
      <c r="A196" s="59" t="s">
        <v>631</v>
      </c>
      <c r="B196" s="33">
        <f>'5yr age males'!$J$20</f>
        <v>497</v>
      </c>
      <c r="C196" s="33">
        <f>'5yr age females'!$J$20</f>
        <v>438</v>
      </c>
      <c r="D196" s="68">
        <f t="shared" si="22"/>
        <v>935</v>
      </c>
      <c r="F196" s="59" t="s">
        <v>631</v>
      </c>
      <c r="G196" s="33">
        <f>'5yr age males'!$J$21</f>
        <v>402</v>
      </c>
      <c r="H196" s="33">
        <f>'5yr age females'!$J$21</f>
        <v>450</v>
      </c>
      <c r="I196" s="68">
        <f t="shared" si="23"/>
        <v>852</v>
      </c>
    </row>
    <row r="197" spans="1:9" x14ac:dyDescent="0.25">
      <c r="A197" s="59" t="s">
        <v>632</v>
      </c>
      <c r="B197" s="33">
        <f>'5yr age males'!$K$20</f>
        <v>431</v>
      </c>
      <c r="C197" s="33">
        <f>'5yr age females'!$K$20</f>
        <v>432</v>
      </c>
      <c r="D197" s="68">
        <f t="shared" si="22"/>
        <v>863</v>
      </c>
      <c r="F197" s="59" t="s">
        <v>632</v>
      </c>
      <c r="G197" s="33">
        <f>'5yr age males'!$K$21</f>
        <v>482</v>
      </c>
      <c r="H197" s="33">
        <f>'5yr age females'!$K$21</f>
        <v>458</v>
      </c>
      <c r="I197" s="68">
        <f t="shared" si="23"/>
        <v>940</v>
      </c>
    </row>
    <row r="198" spans="1:9" x14ac:dyDescent="0.25">
      <c r="A198" s="59" t="s">
        <v>633</v>
      </c>
      <c r="B198" s="33">
        <f>'5yr age males'!$L$20</f>
        <v>440</v>
      </c>
      <c r="C198" s="33">
        <f>'5yr age females'!$L$20</f>
        <v>459</v>
      </c>
      <c r="D198" s="68">
        <f t="shared" si="22"/>
        <v>899</v>
      </c>
      <c r="F198" s="59" t="s">
        <v>633</v>
      </c>
      <c r="G198" s="33">
        <f>'5yr age males'!$L$21</f>
        <v>436</v>
      </c>
      <c r="H198" s="33">
        <f>'5yr age females'!$L$21</f>
        <v>443</v>
      </c>
      <c r="I198" s="68">
        <f t="shared" si="23"/>
        <v>879</v>
      </c>
    </row>
    <row r="199" spans="1:9" x14ac:dyDescent="0.25">
      <c r="A199" s="59" t="s">
        <v>634</v>
      </c>
      <c r="B199" s="33">
        <f>'5yr age males'!$M$20</f>
        <v>409</v>
      </c>
      <c r="C199" s="33">
        <f>'5yr age females'!$M$20</f>
        <v>463</v>
      </c>
      <c r="D199" s="68">
        <f t="shared" si="22"/>
        <v>872</v>
      </c>
      <c r="F199" s="59" t="s">
        <v>634</v>
      </c>
      <c r="G199" s="33">
        <f>'5yr age males'!$M$21</f>
        <v>406</v>
      </c>
      <c r="H199" s="33">
        <f>'5yr age females'!$M$21</f>
        <v>473</v>
      </c>
      <c r="I199" s="68">
        <f t="shared" si="23"/>
        <v>879</v>
      </c>
    </row>
    <row r="200" spans="1:9" x14ac:dyDescent="0.25">
      <c r="A200" s="59" t="s">
        <v>635</v>
      </c>
      <c r="B200" s="33">
        <f>'5yr age males'!$N$20</f>
        <v>389</v>
      </c>
      <c r="C200" s="33">
        <f>'5yr age females'!$N$20</f>
        <v>448</v>
      </c>
      <c r="D200" s="68">
        <f t="shared" si="22"/>
        <v>837</v>
      </c>
      <c r="F200" s="59" t="s">
        <v>635</v>
      </c>
      <c r="G200" s="33">
        <f>'5yr age males'!$N$21</f>
        <v>468</v>
      </c>
      <c r="H200" s="33">
        <f>'5yr age females'!$N$21</f>
        <v>467</v>
      </c>
      <c r="I200" s="68">
        <f t="shared" si="23"/>
        <v>935</v>
      </c>
    </row>
    <row r="201" spans="1:9" x14ac:dyDescent="0.25">
      <c r="A201" s="59" t="s">
        <v>636</v>
      </c>
      <c r="B201" s="33">
        <f>'5yr age males'!$O$20</f>
        <v>439</v>
      </c>
      <c r="C201" s="33">
        <f>'5yr age females'!$O$20</f>
        <v>559</v>
      </c>
      <c r="D201" s="68">
        <f t="shared" si="22"/>
        <v>998</v>
      </c>
      <c r="F201" s="59" t="s">
        <v>636</v>
      </c>
      <c r="G201" s="33">
        <f>'5yr age males'!$O$21</f>
        <v>577</v>
      </c>
      <c r="H201" s="33">
        <f>'5yr age females'!$O$21</f>
        <v>611</v>
      </c>
      <c r="I201" s="68">
        <f t="shared" si="23"/>
        <v>1188</v>
      </c>
    </row>
    <row r="202" spans="1:9" x14ac:dyDescent="0.25">
      <c r="A202" s="59" t="s">
        <v>637</v>
      </c>
      <c r="B202" s="33">
        <f>'5yr age males'!$P$20</f>
        <v>490</v>
      </c>
      <c r="C202" s="33">
        <f>'5yr age females'!$P$20</f>
        <v>610</v>
      </c>
      <c r="D202" s="68">
        <f t="shared" si="22"/>
        <v>1100</v>
      </c>
      <c r="F202" s="59" t="s">
        <v>637</v>
      </c>
      <c r="G202" s="33">
        <f>'5yr age males'!$P$21</f>
        <v>577</v>
      </c>
      <c r="H202" s="33">
        <f>'5yr age females'!$P$21</f>
        <v>601</v>
      </c>
      <c r="I202" s="68">
        <f t="shared" si="23"/>
        <v>1178</v>
      </c>
    </row>
    <row r="203" spans="1:9" x14ac:dyDescent="0.25">
      <c r="A203" s="59" t="s">
        <v>638</v>
      </c>
      <c r="B203" s="33">
        <f>'5yr age males'!$Q$20</f>
        <v>464</v>
      </c>
      <c r="C203" s="33">
        <f>'5yr age females'!$Q$20</f>
        <v>537</v>
      </c>
      <c r="D203" s="68">
        <f t="shared" si="22"/>
        <v>1001</v>
      </c>
      <c r="F203" s="59" t="s">
        <v>638</v>
      </c>
      <c r="G203" s="33">
        <f>'5yr age males'!$Q$21</f>
        <v>499</v>
      </c>
      <c r="H203" s="33">
        <f>'5yr age females'!$Q$21</f>
        <v>560</v>
      </c>
      <c r="I203" s="68">
        <f t="shared" si="23"/>
        <v>1059</v>
      </c>
    </row>
    <row r="204" spans="1:9" x14ac:dyDescent="0.25">
      <c r="A204" s="59" t="s">
        <v>639</v>
      </c>
      <c r="B204" s="33">
        <f>'5yr age males'!$R$20</f>
        <v>356</v>
      </c>
      <c r="C204" s="33">
        <f>'5yr age females'!$R$20</f>
        <v>457</v>
      </c>
      <c r="D204" s="68">
        <f t="shared" si="22"/>
        <v>813</v>
      </c>
      <c r="F204" s="59" t="s">
        <v>639</v>
      </c>
      <c r="G204" s="33">
        <f>'5yr age males'!$R$21</f>
        <v>415</v>
      </c>
      <c r="H204" s="33">
        <f>'5yr age females'!$R$21</f>
        <v>487</v>
      </c>
      <c r="I204" s="68">
        <f t="shared" si="23"/>
        <v>902</v>
      </c>
    </row>
    <row r="205" spans="1:9" x14ac:dyDescent="0.25">
      <c r="A205" s="59" t="s">
        <v>640</v>
      </c>
      <c r="B205" s="33">
        <f>'5yr age males'!$S$20</f>
        <v>371</v>
      </c>
      <c r="C205" s="33">
        <f>'5yr age females'!$S$20</f>
        <v>395</v>
      </c>
      <c r="D205" s="68">
        <f t="shared" si="22"/>
        <v>766</v>
      </c>
      <c r="F205" s="59" t="s">
        <v>640</v>
      </c>
      <c r="G205" s="33">
        <f>'5yr age males'!$S$21</f>
        <v>374</v>
      </c>
      <c r="H205" s="33">
        <f>'5yr age females'!$S$21</f>
        <v>417</v>
      </c>
      <c r="I205" s="68">
        <f t="shared" si="23"/>
        <v>791</v>
      </c>
    </row>
    <row r="206" spans="1:9" x14ac:dyDescent="0.25">
      <c r="A206" s="59" t="s">
        <v>641</v>
      </c>
      <c r="B206" s="33">
        <f>'5yr age males'!$T$20</f>
        <v>206</v>
      </c>
      <c r="C206" s="33">
        <f>'5yr age females'!$T$20</f>
        <v>261</v>
      </c>
      <c r="D206" s="68">
        <f t="shared" si="22"/>
        <v>467</v>
      </c>
      <c r="F206" s="59" t="s">
        <v>641</v>
      </c>
      <c r="G206" s="33">
        <f>'5yr age males'!$T$21</f>
        <v>262</v>
      </c>
      <c r="H206" s="33">
        <f>'5yr age females'!$T$21</f>
        <v>298</v>
      </c>
      <c r="I206" s="68">
        <f t="shared" si="23"/>
        <v>560</v>
      </c>
    </row>
    <row r="207" spans="1:9" x14ac:dyDescent="0.25">
      <c r="A207" s="59" t="s">
        <v>642</v>
      </c>
      <c r="B207" s="33">
        <f>'5yr age males'!$U$20</f>
        <v>139</v>
      </c>
      <c r="C207" s="33">
        <f>'5yr age females'!$U$20</f>
        <v>190</v>
      </c>
      <c r="D207" s="68">
        <f t="shared" si="22"/>
        <v>329</v>
      </c>
      <c r="F207" s="59" t="s">
        <v>642</v>
      </c>
      <c r="G207" s="33">
        <f>'5yr age males'!$U$21</f>
        <v>130</v>
      </c>
      <c r="H207" s="33">
        <f>'5yr age females'!$U$21</f>
        <v>211</v>
      </c>
      <c r="I207" s="68">
        <f t="shared" si="23"/>
        <v>341</v>
      </c>
    </row>
    <row r="208" spans="1:9" x14ac:dyDescent="0.25">
      <c r="A208" s="59" t="s">
        <v>643</v>
      </c>
      <c r="B208" s="33">
        <f>'5yr age males'!$V$20</f>
        <v>56</v>
      </c>
      <c r="C208" s="33">
        <f>'5yr age females'!$V$20</f>
        <v>108</v>
      </c>
      <c r="D208" s="68">
        <f t="shared" si="22"/>
        <v>164</v>
      </c>
      <c r="F208" s="59" t="s">
        <v>643</v>
      </c>
      <c r="G208" s="33">
        <f>'5yr age males'!$V$21</f>
        <v>64</v>
      </c>
      <c r="H208" s="33">
        <f>'5yr age females'!$V$21</f>
        <v>142</v>
      </c>
      <c r="I208" s="68">
        <f t="shared" si="23"/>
        <v>206</v>
      </c>
    </row>
    <row r="209" spans="1:15" x14ac:dyDescent="0.25">
      <c r="A209" s="71" t="s">
        <v>600</v>
      </c>
      <c r="B209" s="74">
        <f>'5yr age males'!$W$20</f>
        <v>31</v>
      </c>
      <c r="C209" s="74">
        <f>'5yr age females'!$W$20</f>
        <v>45</v>
      </c>
      <c r="D209" s="75">
        <f t="shared" si="22"/>
        <v>76</v>
      </c>
      <c r="F209" s="71" t="s">
        <v>600</v>
      </c>
      <c r="G209" s="74">
        <f>'5yr age males'!$W$21</f>
        <v>28</v>
      </c>
      <c r="H209" s="74">
        <f>'5yr age females'!$W$21</f>
        <v>59</v>
      </c>
      <c r="I209" s="75">
        <f t="shared" si="23"/>
        <v>87</v>
      </c>
    </row>
    <row r="213" spans="1:15" ht="13" x14ac:dyDescent="0.3">
      <c r="A213" s="58" t="s">
        <v>668</v>
      </c>
      <c r="F213" s="58" t="s">
        <v>669</v>
      </c>
    </row>
    <row r="214" spans="1:15" x14ac:dyDescent="0.25">
      <c r="A214" s="185"/>
      <c r="B214" s="186" t="s">
        <v>577</v>
      </c>
      <c r="C214" s="186" t="s">
        <v>579</v>
      </c>
      <c r="D214" s="187" t="s">
        <v>471</v>
      </c>
      <c r="F214" s="188"/>
      <c r="G214" s="186" t="s">
        <v>577</v>
      </c>
      <c r="H214" s="186" t="s">
        <v>579</v>
      </c>
      <c r="I214" s="187" t="s">
        <v>471</v>
      </c>
    </row>
    <row r="215" spans="1:15" ht="13" x14ac:dyDescent="0.3">
      <c r="A215" s="62" t="s">
        <v>608</v>
      </c>
      <c r="B215" s="63">
        <f ca="1">'5yr age all'!$C$22</f>
        <v>6066</v>
      </c>
      <c r="C215" s="63">
        <f ca="1">'5yr age all'!$D$22</f>
        <v>6357</v>
      </c>
      <c r="D215" s="64">
        <f ca="1">'5yr age all'!$B$22</f>
        <v>12423</v>
      </c>
      <c r="E215" s="76"/>
      <c r="F215" s="77" t="s">
        <v>608</v>
      </c>
      <c r="G215" s="63">
        <f ca="1">'5yr age all'!$C$23</f>
        <v>6788</v>
      </c>
      <c r="H215" s="63">
        <f ca="1">'5yr age all'!$D$23</f>
        <v>7538</v>
      </c>
      <c r="I215" s="64">
        <f ca="1">'5yr age all'!$B$23</f>
        <v>14326</v>
      </c>
    </row>
    <row r="216" spans="1:15" ht="13" x14ac:dyDescent="0.3">
      <c r="A216" s="62"/>
      <c r="B216" s="66"/>
      <c r="C216" s="66"/>
      <c r="D216" s="67"/>
      <c r="F216" s="62"/>
      <c r="G216" s="66"/>
      <c r="H216" s="66"/>
      <c r="I216" s="67"/>
    </row>
    <row r="217" spans="1:15" x14ac:dyDescent="0.25">
      <c r="A217" s="59" t="s">
        <v>609</v>
      </c>
      <c r="B217" s="33">
        <f>'5yr age males'!$E$22</f>
        <v>311</v>
      </c>
      <c r="C217" s="33">
        <f>'5yr age females'!$E$22</f>
        <v>292</v>
      </c>
      <c r="D217" s="68">
        <f>SUM(B217:C217)</f>
        <v>603</v>
      </c>
      <c r="F217" s="59" t="s">
        <v>609</v>
      </c>
      <c r="G217" s="33">
        <f>'5yr age males'!$E$23</f>
        <v>360</v>
      </c>
      <c r="H217" s="33">
        <f>'5yr age females'!$E$23</f>
        <v>321</v>
      </c>
      <c r="I217" s="68">
        <f>SUM(G217:H217)</f>
        <v>681</v>
      </c>
    </row>
    <row r="218" spans="1:15" x14ac:dyDescent="0.25">
      <c r="A218" s="69" t="s">
        <v>627</v>
      </c>
      <c r="B218" s="33">
        <f>'5yr age males'!$F$22</f>
        <v>325</v>
      </c>
      <c r="C218" s="33">
        <f>'5yr age females'!$F$22</f>
        <v>318</v>
      </c>
      <c r="D218" s="68">
        <f t="shared" ref="D218:D235" si="24">SUM(B218:C218)</f>
        <v>643</v>
      </c>
      <c r="F218" s="69" t="s">
        <v>627</v>
      </c>
      <c r="G218" s="33">
        <f>'5yr age males'!$F$23</f>
        <v>379</v>
      </c>
      <c r="H218" s="33">
        <f>'5yr age females'!$F$23</f>
        <v>427</v>
      </c>
      <c r="I218" s="68">
        <f t="shared" ref="I218:I235" si="25">SUM(G218:H218)</f>
        <v>806</v>
      </c>
    </row>
    <row r="219" spans="1:15" x14ac:dyDescent="0.25">
      <c r="A219" s="70" t="s">
        <v>628</v>
      </c>
      <c r="B219" s="33">
        <f>'5yr age males'!$G$22</f>
        <v>411</v>
      </c>
      <c r="C219" s="33">
        <f>'5yr age females'!$G$22</f>
        <v>439</v>
      </c>
      <c r="D219" s="68">
        <f t="shared" si="24"/>
        <v>850</v>
      </c>
      <c r="F219" s="70" t="s">
        <v>628</v>
      </c>
      <c r="G219" s="33">
        <f>'5yr age males'!$G$23</f>
        <v>531</v>
      </c>
      <c r="H219" s="33">
        <f>'5yr age females'!$G$23</f>
        <v>571</v>
      </c>
      <c r="I219" s="68">
        <f t="shared" si="25"/>
        <v>1102</v>
      </c>
    </row>
    <row r="220" spans="1:15" x14ac:dyDescent="0.25">
      <c r="A220" s="59" t="s">
        <v>629</v>
      </c>
      <c r="B220" s="33">
        <f>'5yr age males'!$H$22</f>
        <v>305</v>
      </c>
      <c r="C220" s="33">
        <f>'5yr age females'!$H$22</f>
        <v>256</v>
      </c>
      <c r="D220" s="68">
        <f t="shared" si="24"/>
        <v>561</v>
      </c>
      <c r="F220" s="59" t="s">
        <v>629</v>
      </c>
      <c r="G220" s="33">
        <f>'5yr age males'!$H$23</f>
        <v>355</v>
      </c>
      <c r="H220" s="33">
        <f>'5yr age females'!$H$23</f>
        <v>337</v>
      </c>
      <c r="I220" s="68">
        <f t="shared" si="25"/>
        <v>692</v>
      </c>
    </row>
    <row r="221" spans="1:15" x14ac:dyDescent="0.25">
      <c r="A221" s="59" t="s">
        <v>630</v>
      </c>
      <c r="B221" s="33">
        <f>'5yr age males'!$I$22</f>
        <v>395</v>
      </c>
      <c r="C221" s="33">
        <f>'5yr age females'!$I$22</f>
        <v>370</v>
      </c>
      <c r="D221" s="68">
        <f t="shared" si="24"/>
        <v>765</v>
      </c>
      <c r="F221" s="59" t="s">
        <v>630</v>
      </c>
      <c r="G221" s="33">
        <f>'5yr age males'!$I$23</f>
        <v>414</v>
      </c>
      <c r="H221" s="33">
        <f>'5yr age females'!$I$23</f>
        <v>434</v>
      </c>
      <c r="I221" s="68">
        <f t="shared" si="25"/>
        <v>848</v>
      </c>
    </row>
    <row r="222" spans="1:15" x14ac:dyDescent="0.25">
      <c r="A222" s="59" t="s">
        <v>631</v>
      </c>
      <c r="B222" s="33">
        <f>'5yr age males'!$J$22</f>
        <v>412</v>
      </c>
      <c r="C222" s="33">
        <f>'5yr age females'!$J$22</f>
        <v>413</v>
      </c>
      <c r="D222" s="68">
        <f t="shared" si="24"/>
        <v>825</v>
      </c>
      <c r="F222" s="59" t="s">
        <v>631</v>
      </c>
      <c r="G222" s="33">
        <f>'5yr age males'!$J$23</f>
        <v>474</v>
      </c>
      <c r="H222" s="33">
        <f>'5yr age females'!$J$23</f>
        <v>418</v>
      </c>
      <c r="I222" s="68">
        <f t="shared" si="25"/>
        <v>892</v>
      </c>
    </row>
    <row r="223" spans="1:15" x14ac:dyDescent="0.25">
      <c r="A223" s="59" t="s">
        <v>632</v>
      </c>
      <c r="B223" s="33">
        <f>'5yr age males'!$K$22</f>
        <v>443</v>
      </c>
      <c r="C223" s="33">
        <f>'5yr age females'!$K$22</f>
        <v>437</v>
      </c>
      <c r="D223" s="68">
        <f t="shared" si="24"/>
        <v>880</v>
      </c>
      <c r="F223" s="59" t="s">
        <v>632</v>
      </c>
      <c r="G223" s="33">
        <f>'5yr age males'!$K$23</f>
        <v>376</v>
      </c>
      <c r="H223" s="33">
        <f>'5yr age females'!$K$23</f>
        <v>421</v>
      </c>
      <c r="I223" s="68">
        <f t="shared" si="25"/>
        <v>797</v>
      </c>
      <c r="O223" s="102"/>
    </row>
    <row r="224" spans="1:15" x14ac:dyDescent="0.25">
      <c r="A224" s="59" t="s">
        <v>633</v>
      </c>
      <c r="B224" s="33">
        <f>'5yr age males'!$L$22</f>
        <v>450</v>
      </c>
      <c r="C224" s="33">
        <f>'5yr age females'!$L$22</f>
        <v>437</v>
      </c>
      <c r="D224" s="68">
        <f t="shared" si="24"/>
        <v>887</v>
      </c>
      <c r="F224" s="59" t="s">
        <v>633</v>
      </c>
      <c r="G224" s="33">
        <f>'5yr age males'!$L$23</f>
        <v>406</v>
      </c>
      <c r="H224" s="33">
        <f>'5yr age females'!$L$23</f>
        <v>470</v>
      </c>
      <c r="I224" s="68">
        <f t="shared" si="25"/>
        <v>876</v>
      </c>
      <c r="O224" s="102"/>
    </row>
    <row r="225" spans="1:15" x14ac:dyDescent="0.25">
      <c r="A225" s="59" t="s">
        <v>634</v>
      </c>
      <c r="B225" s="33">
        <f>'5yr age males'!$M$22</f>
        <v>352</v>
      </c>
      <c r="C225" s="33">
        <f>'5yr age females'!$M$22</f>
        <v>404</v>
      </c>
      <c r="D225" s="68">
        <f t="shared" si="24"/>
        <v>756</v>
      </c>
      <c r="F225" s="59" t="s">
        <v>634</v>
      </c>
      <c r="G225" s="33">
        <f>'5yr age males'!$M$23</f>
        <v>418</v>
      </c>
      <c r="H225" s="33">
        <f>'5yr age females'!$M$23</f>
        <v>509</v>
      </c>
      <c r="I225" s="68">
        <f t="shared" si="25"/>
        <v>927</v>
      </c>
      <c r="O225" s="102"/>
    </row>
    <row r="226" spans="1:15" x14ac:dyDescent="0.25">
      <c r="A226" s="59" t="s">
        <v>635</v>
      </c>
      <c r="B226" s="33">
        <f>'5yr age males'!$N$22</f>
        <v>379</v>
      </c>
      <c r="C226" s="33">
        <f>'5yr age females'!$N$22</f>
        <v>404</v>
      </c>
      <c r="D226" s="68">
        <f t="shared" si="24"/>
        <v>783</v>
      </c>
      <c r="F226" s="59" t="s">
        <v>635</v>
      </c>
      <c r="G226" s="33">
        <f>'5yr age males'!$N$23</f>
        <v>457</v>
      </c>
      <c r="H226" s="33">
        <f>'5yr age females'!$N$23</f>
        <v>498</v>
      </c>
      <c r="I226" s="68">
        <f t="shared" si="25"/>
        <v>955</v>
      </c>
      <c r="O226" s="103"/>
    </row>
    <row r="227" spans="1:15" x14ac:dyDescent="0.25">
      <c r="A227" s="59" t="s">
        <v>636</v>
      </c>
      <c r="B227" s="33">
        <f>'5yr age males'!$O$22</f>
        <v>426</v>
      </c>
      <c r="C227" s="33">
        <f>'5yr age females'!$O$22</f>
        <v>459</v>
      </c>
      <c r="D227" s="68">
        <f t="shared" si="24"/>
        <v>885</v>
      </c>
      <c r="F227" s="59" t="s">
        <v>636</v>
      </c>
      <c r="G227" s="33">
        <f>'5yr age males'!$O$23</f>
        <v>515</v>
      </c>
      <c r="H227" s="33">
        <f>'5yr age females'!$O$23</f>
        <v>572</v>
      </c>
      <c r="I227" s="68">
        <f t="shared" si="25"/>
        <v>1087</v>
      </c>
    </row>
    <row r="228" spans="1:15" x14ac:dyDescent="0.25">
      <c r="A228" s="59" t="s">
        <v>637</v>
      </c>
      <c r="B228" s="33">
        <f>'5yr age males'!$P$22</f>
        <v>505</v>
      </c>
      <c r="C228" s="33">
        <f>'5yr age females'!$P$22</f>
        <v>513</v>
      </c>
      <c r="D228" s="68">
        <f t="shared" si="24"/>
        <v>1018</v>
      </c>
      <c r="F228" s="59" t="s">
        <v>637</v>
      </c>
      <c r="G228" s="33">
        <f>'5yr age males'!$P$23</f>
        <v>511</v>
      </c>
      <c r="H228" s="33">
        <f>'5yr age females'!$P$23</f>
        <v>610</v>
      </c>
      <c r="I228" s="68">
        <f t="shared" si="25"/>
        <v>1121</v>
      </c>
    </row>
    <row r="229" spans="1:15" x14ac:dyDescent="0.25">
      <c r="A229" s="59" t="s">
        <v>638</v>
      </c>
      <c r="B229" s="33">
        <f>'5yr age males'!$Q$22</f>
        <v>414</v>
      </c>
      <c r="C229" s="33">
        <f>'5yr age females'!$Q$22</f>
        <v>483</v>
      </c>
      <c r="D229" s="68">
        <f t="shared" si="24"/>
        <v>897</v>
      </c>
      <c r="F229" s="59" t="s">
        <v>638</v>
      </c>
      <c r="G229" s="33">
        <f>'5yr age males'!$Q$23</f>
        <v>409</v>
      </c>
      <c r="H229" s="33">
        <f>'5yr age females'!$Q$23</f>
        <v>437</v>
      </c>
      <c r="I229" s="68">
        <f t="shared" si="25"/>
        <v>846</v>
      </c>
    </row>
    <row r="230" spans="1:15" x14ac:dyDescent="0.25">
      <c r="A230" s="59" t="s">
        <v>639</v>
      </c>
      <c r="B230" s="33">
        <f>'5yr age males'!$R$22</f>
        <v>334</v>
      </c>
      <c r="C230" s="33">
        <f>'5yr age females'!$R$22</f>
        <v>358</v>
      </c>
      <c r="D230" s="68">
        <f t="shared" si="24"/>
        <v>692</v>
      </c>
      <c r="F230" s="59" t="s">
        <v>639</v>
      </c>
      <c r="G230" s="33">
        <f>'5yr age males'!$R$23</f>
        <v>358</v>
      </c>
      <c r="H230" s="33">
        <f>'5yr age females'!$R$23</f>
        <v>409</v>
      </c>
      <c r="I230" s="68">
        <f t="shared" si="25"/>
        <v>767</v>
      </c>
    </row>
    <row r="231" spans="1:15" x14ac:dyDescent="0.25">
      <c r="A231" s="59" t="s">
        <v>640</v>
      </c>
      <c r="B231" s="33">
        <f>'5yr age males'!$S$22</f>
        <v>269</v>
      </c>
      <c r="C231" s="33">
        <f>'5yr age females'!$S$22</f>
        <v>308</v>
      </c>
      <c r="D231" s="68">
        <f t="shared" si="24"/>
        <v>577</v>
      </c>
      <c r="F231" s="59" t="s">
        <v>640</v>
      </c>
      <c r="G231" s="33">
        <f>'5yr age males'!$S$23</f>
        <v>343</v>
      </c>
      <c r="H231" s="33">
        <f>'5yr age females'!$S$23</f>
        <v>392</v>
      </c>
      <c r="I231" s="68">
        <f t="shared" si="25"/>
        <v>735</v>
      </c>
    </row>
    <row r="232" spans="1:15" x14ac:dyDescent="0.25">
      <c r="A232" s="59" t="s">
        <v>641</v>
      </c>
      <c r="B232" s="33">
        <f>'5yr age males'!$T$22</f>
        <v>177</v>
      </c>
      <c r="C232" s="33">
        <f>'5yr age females'!$T$22</f>
        <v>213</v>
      </c>
      <c r="D232" s="68">
        <f t="shared" si="24"/>
        <v>390</v>
      </c>
      <c r="F232" s="59" t="s">
        <v>641</v>
      </c>
      <c r="G232" s="33">
        <f>'5yr age males'!$T$23</f>
        <v>209</v>
      </c>
      <c r="H232" s="33">
        <f>'5yr age females'!$T$23</f>
        <v>321</v>
      </c>
      <c r="I232" s="68">
        <f t="shared" si="25"/>
        <v>530</v>
      </c>
    </row>
    <row r="233" spans="1:15" x14ac:dyDescent="0.25">
      <c r="A233" s="59" t="s">
        <v>642</v>
      </c>
      <c r="B233" s="33">
        <f>'5yr age males'!$U$22</f>
        <v>90</v>
      </c>
      <c r="C233" s="33">
        <f>'5yr age females'!$U$22</f>
        <v>140</v>
      </c>
      <c r="D233" s="68">
        <f t="shared" si="24"/>
        <v>230</v>
      </c>
      <c r="F233" s="59" t="s">
        <v>642</v>
      </c>
      <c r="G233" s="33">
        <f>'5yr age males'!$U$23</f>
        <v>178</v>
      </c>
      <c r="H233" s="33">
        <f>'5yr age females'!$U$23</f>
        <v>210</v>
      </c>
      <c r="I233" s="68">
        <f t="shared" si="25"/>
        <v>388</v>
      </c>
    </row>
    <row r="234" spans="1:15" x14ac:dyDescent="0.25">
      <c r="A234" s="59" t="s">
        <v>643</v>
      </c>
      <c r="B234" s="33">
        <f>'5yr age males'!$V$22</f>
        <v>49</v>
      </c>
      <c r="C234" s="33">
        <f>'5yr age females'!$V$22</f>
        <v>70</v>
      </c>
      <c r="D234" s="68">
        <f t="shared" si="24"/>
        <v>119</v>
      </c>
      <c r="F234" s="59" t="s">
        <v>643</v>
      </c>
      <c r="G234" s="33">
        <f>'5yr age males'!$V$23</f>
        <v>71</v>
      </c>
      <c r="H234" s="33">
        <f>'5yr age females'!$V$23</f>
        <v>118</v>
      </c>
      <c r="I234" s="68">
        <f t="shared" si="25"/>
        <v>189</v>
      </c>
    </row>
    <row r="235" spans="1:15" x14ac:dyDescent="0.25">
      <c r="A235" s="71" t="s">
        <v>600</v>
      </c>
      <c r="B235" s="74">
        <f>'5yr age males'!$W$22</f>
        <v>19</v>
      </c>
      <c r="C235" s="74">
        <f>'5yr age females'!$W$22</f>
        <v>43</v>
      </c>
      <c r="D235" s="75">
        <f t="shared" si="24"/>
        <v>62</v>
      </c>
      <c r="F235" s="71" t="s">
        <v>600</v>
      </c>
      <c r="G235" s="74">
        <f>'5yr age males'!$W$23</f>
        <v>24</v>
      </c>
      <c r="H235" s="74">
        <f>'5yr age females'!$W$23</f>
        <v>63</v>
      </c>
      <c r="I235" s="75">
        <f t="shared" si="25"/>
        <v>87</v>
      </c>
    </row>
    <row r="239" spans="1:15" ht="13" x14ac:dyDescent="0.3">
      <c r="A239" s="58" t="s">
        <v>670</v>
      </c>
      <c r="F239" s="58" t="s">
        <v>671</v>
      </c>
    </row>
    <row r="240" spans="1:15" x14ac:dyDescent="0.25">
      <c r="A240" s="185"/>
      <c r="B240" s="186" t="s">
        <v>577</v>
      </c>
      <c r="C240" s="186" t="s">
        <v>579</v>
      </c>
      <c r="D240" s="187" t="s">
        <v>471</v>
      </c>
      <c r="F240" s="185"/>
      <c r="G240" s="186" t="s">
        <v>577</v>
      </c>
      <c r="H240" s="186" t="s">
        <v>579</v>
      </c>
      <c r="I240" s="187" t="s">
        <v>471</v>
      </c>
    </row>
    <row r="241" spans="1:9" ht="13" x14ac:dyDescent="0.3">
      <c r="A241" s="62" t="s">
        <v>608</v>
      </c>
      <c r="B241" s="63">
        <f ca="1">'5yr age all'!$C$24</f>
        <v>9164</v>
      </c>
      <c r="C241" s="63">
        <f ca="1">'5yr age all'!$D$24</f>
        <v>9645</v>
      </c>
      <c r="D241" s="64">
        <f ca="1">'5yr age all'!$B$24</f>
        <v>18809</v>
      </c>
      <c r="E241" s="76"/>
      <c r="F241" s="77" t="s">
        <v>608</v>
      </c>
      <c r="G241" s="63">
        <f ca="1">'5yr age all'!$C$25</f>
        <v>10504</v>
      </c>
      <c r="H241" s="63">
        <f ca="1">'5yr age all'!$D$25</f>
        <v>10566</v>
      </c>
      <c r="I241" s="64">
        <f ca="1">'5yr age all'!$B$25</f>
        <v>21070</v>
      </c>
    </row>
    <row r="242" spans="1:9" ht="13" x14ac:dyDescent="0.3">
      <c r="A242" s="62"/>
      <c r="B242" s="66"/>
      <c r="D242" s="67"/>
      <c r="F242" s="62"/>
      <c r="G242" s="66"/>
      <c r="H242" s="66"/>
      <c r="I242" s="67"/>
    </row>
    <row r="243" spans="1:9" x14ac:dyDescent="0.25">
      <c r="A243" s="59" t="s">
        <v>609</v>
      </c>
      <c r="B243" s="33">
        <f>'5yr age males'!$E$24</f>
        <v>528</v>
      </c>
      <c r="C243" s="33">
        <f>'5yr age females'!$E$24</f>
        <v>545</v>
      </c>
      <c r="D243" s="68">
        <f>SUM(B243:C243)</f>
        <v>1073</v>
      </c>
      <c r="F243" s="59" t="s">
        <v>609</v>
      </c>
      <c r="G243" s="33">
        <f>'5yr age males'!$E$25</f>
        <v>691</v>
      </c>
      <c r="H243" s="33">
        <f>'5yr age females'!$E$25</f>
        <v>626</v>
      </c>
      <c r="I243" s="68">
        <f>SUM(G243:H243)</f>
        <v>1317</v>
      </c>
    </row>
    <row r="244" spans="1:9" x14ac:dyDescent="0.25">
      <c r="A244" s="69" t="s">
        <v>627</v>
      </c>
      <c r="B244" s="33">
        <f>'5yr age males'!$F$24</f>
        <v>620</v>
      </c>
      <c r="C244" s="33">
        <f>'5yr age females'!$F$24</f>
        <v>607</v>
      </c>
      <c r="D244" s="68">
        <f t="shared" ref="D244:D261" si="26">SUM(B244:C244)</f>
        <v>1227</v>
      </c>
      <c r="F244" s="69" t="s">
        <v>627</v>
      </c>
      <c r="G244" s="33">
        <f>'5yr age males'!$F$25</f>
        <v>664</v>
      </c>
      <c r="H244" s="33">
        <f>'5yr age females'!$F$25</f>
        <v>627</v>
      </c>
      <c r="I244" s="68">
        <f t="shared" ref="I244:I261" si="27">SUM(G244:H244)</f>
        <v>1291</v>
      </c>
    </row>
    <row r="245" spans="1:9" x14ac:dyDescent="0.25">
      <c r="A245" s="70" t="s">
        <v>628</v>
      </c>
      <c r="B245" s="33">
        <f>'5yr age males'!$G$24</f>
        <v>759</v>
      </c>
      <c r="C245" s="33">
        <f>'5yr age females'!$G$24</f>
        <v>709</v>
      </c>
      <c r="D245" s="68">
        <f t="shared" si="26"/>
        <v>1468</v>
      </c>
      <c r="F245" s="70" t="s">
        <v>628</v>
      </c>
      <c r="G245" s="33">
        <f>'5yr age males'!$G$25</f>
        <v>743</v>
      </c>
      <c r="H245" s="33">
        <f>'5yr age females'!$G$25</f>
        <v>804</v>
      </c>
      <c r="I245" s="68">
        <f t="shared" si="27"/>
        <v>1547</v>
      </c>
    </row>
    <row r="246" spans="1:9" x14ac:dyDescent="0.25">
      <c r="A246" s="59" t="s">
        <v>629</v>
      </c>
      <c r="B246" s="33">
        <f>'5yr age males'!$H$24</f>
        <v>488</v>
      </c>
      <c r="C246" s="33">
        <f>'5yr age females'!$H$24</f>
        <v>486</v>
      </c>
      <c r="D246" s="68">
        <f t="shared" si="26"/>
        <v>974</v>
      </c>
      <c r="F246" s="59" t="s">
        <v>629</v>
      </c>
      <c r="G246" s="33">
        <f>'5yr age males'!$H$25</f>
        <v>430</v>
      </c>
      <c r="H246" s="33">
        <f>'5yr age females'!$H$25</f>
        <v>433</v>
      </c>
      <c r="I246" s="68">
        <f t="shared" si="27"/>
        <v>863</v>
      </c>
    </row>
    <row r="247" spans="1:9" x14ac:dyDescent="0.25">
      <c r="A247" s="59" t="s">
        <v>630</v>
      </c>
      <c r="B247" s="33">
        <f>'5yr age males'!$I$24</f>
        <v>565</v>
      </c>
      <c r="C247" s="33">
        <f>'5yr age females'!$I$24</f>
        <v>538</v>
      </c>
      <c r="D247" s="68">
        <f t="shared" si="26"/>
        <v>1103</v>
      </c>
      <c r="F247" s="59" t="s">
        <v>630</v>
      </c>
      <c r="G247" s="33">
        <f>'5yr age males'!$I$25</f>
        <v>601</v>
      </c>
      <c r="H247" s="33">
        <f>'5yr age females'!$I$25</f>
        <v>583</v>
      </c>
      <c r="I247" s="68">
        <f t="shared" si="27"/>
        <v>1184</v>
      </c>
    </row>
    <row r="248" spans="1:9" x14ac:dyDescent="0.25">
      <c r="A248" s="59" t="s">
        <v>631</v>
      </c>
      <c r="B248" s="33">
        <f>'5yr age males'!$J$24</f>
        <v>568</v>
      </c>
      <c r="C248" s="33">
        <f>'5yr age females'!$J$24</f>
        <v>471</v>
      </c>
      <c r="D248" s="68">
        <f t="shared" si="26"/>
        <v>1039</v>
      </c>
      <c r="F248" s="59" t="s">
        <v>631</v>
      </c>
      <c r="G248" s="33">
        <f>'5yr age males'!$J$25</f>
        <v>687</v>
      </c>
      <c r="H248" s="33">
        <f>'5yr age females'!$J$25</f>
        <v>704</v>
      </c>
      <c r="I248" s="68">
        <f t="shared" si="27"/>
        <v>1391</v>
      </c>
    </row>
    <row r="249" spans="1:9" x14ac:dyDescent="0.25">
      <c r="A249" s="59" t="s">
        <v>632</v>
      </c>
      <c r="B249" s="33">
        <f>'5yr age males'!$K$24</f>
        <v>557</v>
      </c>
      <c r="C249" s="33">
        <f>'5yr age females'!$K$24</f>
        <v>644</v>
      </c>
      <c r="D249" s="68">
        <f t="shared" si="26"/>
        <v>1201</v>
      </c>
      <c r="F249" s="59" t="s">
        <v>632</v>
      </c>
      <c r="G249" s="33">
        <f>'5yr age males'!$K$25</f>
        <v>753</v>
      </c>
      <c r="H249" s="33">
        <f>'5yr age females'!$K$25</f>
        <v>758</v>
      </c>
      <c r="I249" s="68">
        <f t="shared" si="27"/>
        <v>1511</v>
      </c>
    </row>
    <row r="250" spans="1:9" x14ac:dyDescent="0.25">
      <c r="A250" s="59" t="s">
        <v>633</v>
      </c>
      <c r="B250" s="33">
        <f>'5yr age males'!$L$24</f>
        <v>670</v>
      </c>
      <c r="C250" s="33">
        <f>'5yr age females'!$L$24</f>
        <v>675</v>
      </c>
      <c r="D250" s="68">
        <f t="shared" si="26"/>
        <v>1345</v>
      </c>
      <c r="F250" s="59" t="s">
        <v>633</v>
      </c>
      <c r="G250" s="33">
        <f>'5yr age males'!$L$25</f>
        <v>818</v>
      </c>
      <c r="H250" s="33">
        <f>'5yr age females'!$L$25</f>
        <v>828</v>
      </c>
      <c r="I250" s="68">
        <f t="shared" si="27"/>
        <v>1646</v>
      </c>
    </row>
    <row r="251" spans="1:9" x14ac:dyDescent="0.25">
      <c r="A251" s="59" t="s">
        <v>634</v>
      </c>
      <c r="B251" s="33">
        <f>'5yr age males'!$M$24</f>
        <v>599</v>
      </c>
      <c r="C251" s="33">
        <f>'5yr age females'!$M$24</f>
        <v>653</v>
      </c>
      <c r="D251" s="68">
        <f t="shared" si="26"/>
        <v>1252</v>
      </c>
      <c r="F251" s="59" t="s">
        <v>634</v>
      </c>
      <c r="G251" s="33">
        <f>'5yr age males'!$M$25</f>
        <v>824</v>
      </c>
      <c r="H251" s="33">
        <f>'5yr age females'!$M$25</f>
        <v>722</v>
      </c>
      <c r="I251" s="68">
        <f t="shared" si="27"/>
        <v>1546</v>
      </c>
    </row>
    <row r="252" spans="1:9" x14ac:dyDescent="0.25">
      <c r="A252" s="59" t="s">
        <v>635</v>
      </c>
      <c r="B252" s="33">
        <f>'5yr age males'!$N$24</f>
        <v>624</v>
      </c>
      <c r="C252" s="33">
        <f>'5yr age females'!$N$24</f>
        <v>678</v>
      </c>
      <c r="D252" s="68">
        <f t="shared" si="26"/>
        <v>1302</v>
      </c>
      <c r="F252" s="59" t="s">
        <v>635</v>
      </c>
      <c r="G252" s="33">
        <f>'5yr age males'!$N$25</f>
        <v>725</v>
      </c>
      <c r="H252" s="33">
        <f>'5yr age females'!$N$25</f>
        <v>678</v>
      </c>
      <c r="I252" s="68">
        <f t="shared" si="27"/>
        <v>1403</v>
      </c>
    </row>
    <row r="253" spans="1:9" x14ac:dyDescent="0.25">
      <c r="A253" s="59" t="s">
        <v>636</v>
      </c>
      <c r="B253" s="33">
        <f>'5yr age males'!$O$24</f>
        <v>713</v>
      </c>
      <c r="C253" s="33">
        <f>'5yr age females'!$O$24</f>
        <v>743</v>
      </c>
      <c r="D253" s="68">
        <f t="shared" si="26"/>
        <v>1456</v>
      </c>
      <c r="F253" s="59" t="s">
        <v>636</v>
      </c>
      <c r="G253" s="33">
        <f>'5yr age males'!$O$25</f>
        <v>781</v>
      </c>
      <c r="H253" s="33">
        <f>'5yr age females'!$O$25</f>
        <v>741</v>
      </c>
      <c r="I253" s="68">
        <f t="shared" si="27"/>
        <v>1522</v>
      </c>
    </row>
    <row r="254" spans="1:9" x14ac:dyDescent="0.25">
      <c r="A254" s="59" t="s">
        <v>637</v>
      </c>
      <c r="B254" s="33">
        <f>'5yr age males'!$P$24</f>
        <v>628</v>
      </c>
      <c r="C254" s="33">
        <f>'5yr age females'!$P$24</f>
        <v>683</v>
      </c>
      <c r="D254" s="68">
        <f t="shared" si="26"/>
        <v>1311</v>
      </c>
      <c r="F254" s="59" t="s">
        <v>637</v>
      </c>
      <c r="G254" s="33">
        <f>'5yr age males'!$P$25</f>
        <v>741</v>
      </c>
      <c r="H254" s="33">
        <f>'5yr age females'!$P$25</f>
        <v>717</v>
      </c>
      <c r="I254" s="68">
        <f t="shared" si="27"/>
        <v>1458</v>
      </c>
    </row>
    <row r="255" spans="1:9" x14ac:dyDescent="0.25">
      <c r="A255" s="59" t="s">
        <v>638</v>
      </c>
      <c r="B255" s="33">
        <f>'5yr age males'!$Q$24</f>
        <v>573</v>
      </c>
      <c r="C255" s="33">
        <f>'5yr age females'!$Q$24</f>
        <v>632</v>
      </c>
      <c r="D255" s="68">
        <f t="shared" si="26"/>
        <v>1205</v>
      </c>
      <c r="F255" s="59" t="s">
        <v>638</v>
      </c>
      <c r="G255" s="33">
        <f>'5yr age males'!$Q$25</f>
        <v>593</v>
      </c>
      <c r="H255" s="33">
        <f>'5yr age females'!$Q$25</f>
        <v>578</v>
      </c>
      <c r="I255" s="68">
        <f t="shared" si="27"/>
        <v>1171</v>
      </c>
    </row>
    <row r="256" spans="1:9" x14ac:dyDescent="0.25">
      <c r="A256" s="59" t="s">
        <v>639</v>
      </c>
      <c r="B256" s="33">
        <f>'5yr age males'!$R$24</f>
        <v>416</v>
      </c>
      <c r="C256" s="33">
        <f>'5yr age females'!$R$24</f>
        <v>432</v>
      </c>
      <c r="D256" s="68">
        <f t="shared" si="26"/>
        <v>848</v>
      </c>
      <c r="F256" s="59" t="s">
        <v>639</v>
      </c>
      <c r="G256" s="33">
        <f>'5yr age males'!$R$25</f>
        <v>469</v>
      </c>
      <c r="H256" s="33">
        <f>'5yr age females'!$R$25</f>
        <v>466</v>
      </c>
      <c r="I256" s="68">
        <f t="shared" si="27"/>
        <v>935</v>
      </c>
    </row>
    <row r="257" spans="1:9" x14ac:dyDescent="0.25">
      <c r="A257" s="59" t="s">
        <v>640</v>
      </c>
      <c r="B257" s="33">
        <f>'5yr age males'!$S$24</f>
        <v>382</v>
      </c>
      <c r="C257" s="33">
        <f>'5yr age females'!$S$24</f>
        <v>436</v>
      </c>
      <c r="D257" s="68">
        <f t="shared" si="26"/>
        <v>818</v>
      </c>
      <c r="F257" s="59" t="s">
        <v>640</v>
      </c>
      <c r="G257" s="33">
        <f>'5yr age males'!$S$25</f>
        <v>398</v>
      </c>
      <c r="H257" s="33">
        <f>'5yr age females'!$S$25</f>
        <v>438</v>
      </c>
      <c r="I257" s="68">
        <f t="shared" si="27"/>
        <v>836</v>
      </c>
    </row>
    <row r="258" spans="1:9" x14ac:dyDescent="0.25">
      <c r="A258" s="59" t="s">
        <v>641</v>
      </c>
      <c r="B258" s="33">
        <f>'5yr age males'!$T$24</f>
        <v>228</v>
      </c>
      <c r="C258" s="33">
        <f>'5yr age females'!$T$24</f>
        <v>310</v>
      </c>
      <c r="D258" s="68">
        <f t="shared" si="26"/>
        <v>538</v>
      </c>
      <c r="F258" s="59" t="s">
        <v>641</v>
      </c>
      <c r="G258" s="33">
        <f>'5yr age males'!$T$25</f>
        <v>238</v>
      </c>
      <c r="H258" s="33">
        <f>'5yr age females'!$T$25</f>
        <v>326</v>
      </c>
      <c r="I258" s="68">
        <f t="shared" si="27"/>
        <v>564</v>
      </c>
    </row>
    <row r="259" spans="1:9" x14ac:dyDescent="0.25">
      <c r="A259" s="59" t="s">
        <v>642</v>
      </c>
      <c r="B259" s="33">
        <f>'5yr age males'!$U$24</f>
        <v>161</v>
      </c>
      <c r="C259" s="33">
        <f>'5yr age females'!$U$24</f>
        <v>228</v>
      </c>
      <c r="D259" s="68">
        <f t="shared" si="26"/>
        <v>389</v>
      </c>
      <c r="F259" s="59" t="s">
        <v>642</v>
      </c>
      <c r="G259" s="33">
        <f>'5yr age males'!$U$25</f>
        <v>214</v>
      </c>
      <c r="H259" s="33">
        <f>'5yr age females'!$U$25</f>
        <v>286</v>
      </c>
      <c r="I259" s="68">
        <f t="shared" si="27"/>
        <v>500</v>
      </c>
    </row>
    <row r="260" spans="1:9" x14ac:dyDescent="0.25">
      <c r="A260" s="59" t="s">
        <v>643</v>
      </c>
      <c r="B260" s="33">
        <f>'5yr age males'!$V$24</f>
        <v>61</v>
      </c>
      <c r="C260" s="33">
        <f>'5yr age females'!$V$24</f>
        <v>129</v>
      </c>
      <c r="D260" s="68">
        <f t="shared" si="26"/>
        <v>190</v>
      </c>
      <c r="F260" s="59" t="s">
        <v>643</v>
      </c>
      <c r="G260" s="33">
        <f>'5yr age males'!$V$25</f>
        <v>102</v>
      </c>
      <c r="H260" s="33">
        <f>'5yr age females'!$V$25</f>
        <v>167</v>
      </c>
      <c r="I260" s="68">
        <f t="shared" si="27"/>
        <v>269</v>
      </c>
    </row>
    <row r="261" spans="1:9" x14ac:dyDescent="0.25">
      <c r="A261" s="71" t="s">
        <v>600</v>
      </c>
      <c r="B261" s="74">
        <f>'5yr age males'!$W$24</f>
        <v>24</v>
      </c>
      <c r="C261" s="74">
        <f>'5yr age females'!$W$24</f>
        <v>46</v>
      </c>
      <c r="D261" s="75">
        <f t="shared" si="26"/>
        <v>70</v>
      </c>
      <c r="F261" s="71" t="s">
        <v>600</v>
      </c>
      <c r="G261" s="74">
        <f>'5yr age males'!$W$25</f>
        <v>32</v>
      </c>
      <c r="H261" s="74">
        <f>'5yr age females'!$W$25</f>
        <v>84</v>
      </c>
      <c r="I261" s="75">
        <f t="shared" si="27"/>
        <v>116</v>
      </c>
    </row>
    <row r="265" spans="1:9" ht="13" x14ac:dyDescent="0.3">
      <c r="A265" s="58" t="s">
        <v>672</v>
      </c>
      <c r="F265" s="58" t="s">
        <v>673</v>
      </c>
    </row>
    <row r="266" spans="1:9" x14ac:dyDescent="0.25">
      <c r="A266" s="185"/>
      <c r="B266" s="186" t="s">
        <v>577</v>
      </c>
      <c r="C266" s="186" t="s">
        <v>579</v>
      </c>
      <c r="D266" s="187" t="s">
        <v>471</v>
      </c>
      <c r="F266" s="188"/>
      <c r="G266" s="186" t="s">
        <v>577</v>
      </c>
      <c r="H266" s="186" t="s">
        <v>579</v>
      </c>
      <c r="I266" s="187" t="s">
        <v>471</v>
      </c>
    </row>
    <row r="267" spans="1:9" ht="13" x14ac:dyDescent="0.3">
      <c r="A267" s="62" t="s">
        <v>608</v>
      </c>
      <c r="B267" s="63">
        <f ca="1">'5yr age all'!$C$26</f>
        <v>8884</v>
      </c>
      <c r="C267" s="63">
        <f ca="1">'5yr age all'!$D$26</f>
        <v>9390</v>
      </c>
      <c r="D267" s="64">
        <f ca="1">'5yr age all'!$B$26</f>
        <v>18274</v>
      </c>
      <c r="E267" s="76"/>
      <c r="F267" s="77" t="s">
        <v>608</v>
      </c>
      <c r="G267" s="63">
        <f ca="1">'5yr age all'!$C$27</f>
        <v>8426</v>
      </c>
      <c r="H267" s="63">
        <f ca="1">'5yr age all'!$D$27</f>
        <v>9088</v>
      </c>
      <c r="I267" s="64">
        <f ca="1">'5yr age all'!$B$27</f>
        <v>17514</v>
      </c>
    </row>
    <row r="268" spans="1:9" ht="13" x14ac:dyDescent="0.3">
      <c r="A268" s="62"/>
      <c r="B268" s="66"/>
      <c r="C268" s="66"/>
      <c r="D268" s="67"/>
      <c r="F268" s="62"/>
      <c r="G268" s="66"/>
      <c r="H268" s="66"/>
      <c r="I268" s="67"/>
    </row>
    <row r="269" spans="1:9" x14ac:dyDescent="0.25">
      <c r="A269" s="59" t="s">
        <v>609</v>
      </c>
      <c r="B269" s="33">
        <f>'5yr age males'!$E$26</f>
        <v>441</v>
      </c>
      <c r="C269" s="33">
        <f>'5yr age females'!$E$26</f>
        <v>376</v>
      </c>
      <c r="D269" s="68">
        <f>SUM(B269:C269)</f>
        <v>817</v>
      </c>
      <c r="F269" s="59" t="s">
        <v>609</v>
      </c>
      <c r="G269" s="33">
        <f>'5yr age males'!$E$27</f>
        <v>359</v>
      </c>
      <c r="H269" s="33">
        <f>'5yr age females'!$E$27</f>
        <v>340</v>
      </c>
      <c r="I269" s="68">
        <f>SUM(G269:H269)</f>
        <v>699</v>
      </c>
    </row>
    <row r="270" spans="1:9" x14ac:dyDescent="0.25">
      <c r="A270" s="69" t="s">
        <v>627</v>
      </c>
      <c r="B270" s="33">
        <f>'5yr age males'!$F$26</f>
        <v>529</v>
      </c>
      <c r="C270" s="33">
        <f>'5yr age females'!$F$26</f>
        <v>501</v>
      </c>
      <c r="D270" s="68">
        <f t="shared" ref="D270:D287" si="28">SUM(B270:C270)</f>
        <v>1030</v>
      </c>
      <c r="F270" s="69" t="s">
        <v>627</v>
      </c>
      <c r="G270" s="33">
        <f>'5yr age males'!$F$27</f>
        <v>420</v>
      </c>
      <c r="H270" s="33">
        <f>'5yr age females'!$F$27</f>
        <v>431</v>
      </c>
      <c r="I270" s="68">
        <f t="shared" ref="I270:I287" si="29">SUM(G270:H270)</f>
        <v>851</v>
      </c>
    </row>
    <row r="271" spans="1:9" x14ac:dyDescent="0.25">
      <c r="A271" s="70" t="s">
        <v>628</v>
      </c>
      <c r="B271" s="33">
        <f>'5yr age males'!$G$26</f>
        <v>708</v>
      </c>
      <c r="C271" s="33">
        <f>'5yr age females'!$G$26</f>
        <v>665</v>
      </c>
      <c r="D271" s="68">
        <f t="shared" si="28"/>
        <v>1373</v>
      </c>
      <c r="F271" s="70" t="s">
        <v>628</v>
      </c>
      <c r="G271" s="33">
        <f>'5yr age males'!$G$27</f>
        <v>642</v>
      </c>
      <c r="H271" s="33">
        <f>'5yr age females'!$G$27</f>
        <v>565</v>
      </c>
      <c r="I271" s="68">
        <f t="shared" si="29"/>
        <v>1207</v>
      </c>
    </row>
    <row r="272" spans="1:9" x14ac:dyDescent="0.25">
      <c r="A272" s="59" t="s">
        <v>629</v>
      </c>
      <c r="B272" s="33">
        <f>'5yr age males'!$H$26</f>
        <v>433</v>
      </c>
      <c r="C272" s="33">
        <f>'5yr age females'!$H$26</f>
        <v>408</v>
      </c>
      <c r="D272" s="68">
        <f t="shared" si="28"/>
        <v>841</v>
      </c>
      <c r="F272" s="59" t="s">
        <v>629</v>
      </c>
      <c r="G272" s="33">
        <f>'5yr age males'!$H$27</f>
        <v>411</v>
      </c>
      <c r="H272" s="33">
        <f>'5yr age females'!$H$27</f>
        <v>409</v>
      </c>
      <c r="I272" s="68">
        <f t="shared" si="29"/>
        <v>820</v>
      </c>
    </row>
    <row r="273" spans="1:9" x14ac:dyDescent="0.25">
      <c r="A273" s="59" t="s">
        <v>630</v>
      </c>
      <c r="B273" s="33">
        <f>'5yr age males'!$I$26</f>
        <v>501</v>
      </c>
      <c r="C273" s="33">
        <f>'5yr age females'!$I$26</f>
        <v>489</v>
      </c>
      <c r="D273" s="68">
        <f t="shared" si="28"/>
        <v>990</v>
      </c>
      <c r="F273" s="59" t="s">
        <v>630</v>
      </c>
      <c r="G273" s="33">
        <f>'5yr age males'!$I$27</f>
        <v>511</v>
      </c>
      <c r="H273" s="33">
        <f>'5yr age females'!$I$27</f>
        <v>539</v>
      </c>
      <c r="I273" s="68">
        <f t="shared" si="29"/>
        <v>1050</v>
      </c>
    </row>
    <row r="274" spans="1:9" x14ac:dyDescent="0.25">
      <c r="A274" s="59" t="s">
        <v>631</v>
      </c>
      <c r="B274" s="33">
        <f>'5yr age males'!$J$26</f>
        <v>588</v>
      </c>
      <c r="C274" s="33">
        <f>'5yr age females'!$J$26</f>
        <v>583</v>
      </c>
      <c r="D274" s="68">
        <f t="shared" si="28"/>
        <v>1171</v>
      </c>
      <c r="F274" s="59" t="s">
        <v>631</v>
      </c>
      <c r="G274" s="33">
        <f>'5yr age males'!$J$27</f>
        <v>566</v>
      </c>
      <c r="H274" s="33">
        <f>'5yr age females'!$J$27</f>
        <v>480</v>
      </c>
      <c r="I274" s="68">
        <f t="shared" si="29"/>
        <v>1046</v>
      </c>
    </row>
    <row r="275" spans="1:9" x14ac:dyDescent="0.25">
      <c r="A275" s="59" t="s">
        <v>632</v>
      </c>
      <c r="B275" s="33">
        <f>'5yr age males'!$K$26</f>
        <v>575</v>
      </c>
      <c r="C275" s="33">
        <f>'5yr age females'!$K$26</f>
        <v>594</v>
      </c>
      <c r="D275" s="68">
        <f t="shared" si="28"/>
        <v>1169</v>
      </c>
      <c r="F275" s="59" t="s">
        <v>632</v>
      </c>
      <c r="G275" s="33">
        <f>'5yr age males'!$K$27</f>
        <v>512</v>
      </c>
      <c r="H275" s="33">
        <f>'5yr age females'!$K$27</f>
        <v>511</v>
      </c>
      <c r="I275" s="68">
        <f t="shared" si="29"/>
        <v>1023</v>
      </c>
    </row>
    <row r="276" spans="1:9" x14ac:dyDescent="0.25">
      <c r="A276" s="59" t="s">
        <v>633</v>
      </c>
      <c r="B276" s="33">
        <f>'5yr age males'!$L$26</f>
        <v>559</v>
      </c>
      <c r="C276" s="33">
        <f>'5yr age females'!$L$26</f>
        <v>621</v>
      </c>
      <c r="D276" s="68">
        <f t="shared" si="28"/>
        <v>1180</v>
      </c>
      <c r="F276" s="59" t="s">
        <v>633</v>
      </c>
      <c r="G276" s="33">
        <f>'5yr age males'!$L$27</f>
        <v>509</v>
      </c>
      <c r="H276" s="33">
        <f>'5yr age females'!$L$27</f>
        <v>593</v>
      </c>
      <c r="I276" s="68">
        <f t="shared" si="29"/>
        <v>1102</v>
      </c>
    </row>
    <row r="277" spans="1:9" x14ac:dyDescent="0.25">
      <c r="A277" s="59" t="s">
        <v>634</v>
      </c>
      <c r="B277" s="33">
        <f>'5yr age males'!$M$26</f>
        <v>533</v>
      </c>
      <c r="C277" s="33">
        <f>'5yr age females'!$M$26</f>
        <v>527</v>
      </c>
      <c r="D277" s="68">
        <f t="shared" si="28"/>
        <v>1060</v>
      </c>
      <c r="F277" s="59" t="s">
        <v>634</v>
      </c>
      <c r="G277" s="33">
        <f>'5yr age males'!$M$27</f>
        <v>512</v>
      </c>
      <c r="H277" s="33">
        <f>'5yr age females'!$M$27</f>
        <v>501</v>
      </c>
      <c r="I277" s="68">
        <f t="shared" si="29"/>
        <v>1013</v>
      </c>
    </row>
    <row r="278" spans="1:9" x14ac:dyDescent="0.25">
      <c r="A278" s="59" t="s">
        <v>635</v>
      </c>
      <c r="B278" s="33">
        <f>'5yr age males'!$N$26</f>
        <v>530</v>
      </c>
      <c r="C278" s="33">
        <f>'5yr age females'!$N$26</f>
        <v>602</v>
      </c>
      <c r="D278" s="68">
        <f t="shared" si="28"/>
        <v>1132</v>
      </c>
      <c r="F278" s="59" t="s">
        <v>635</v>
      </c>
      <c r="G278" s="33">
        <f>'5yr age males'!$N$27</f>
        <v>567</v>
      </c>
      <c r="H278" s="33">
        <f>'5yr age females'!$N$27</f>
        <v>642</v>
      </c>
      <c r="I278" s="68">
        <f t="shared" si="29"/>
        <v>1209</v>
      </c>
    </row>
    <row r="279" spans="1:9" x14ac:dyDescent="0.25">
      <c r="A279" s="59" t="s">
        <v>636</v>
      </c>
      <c r="B279" s="33">
        <f>'5yr age males'!$O$26</f>
        <v>631</v>
      </c>
      <c r="C279" s="33">
        <f>'5yr age females'!$O$26</f>
        <v>654</v>
      </c>
      <c r="D279" s="68">
        <f t="shared" si="28"/>
        <v>1285</v>
      </c>
      <c r="F279" s="59" t="s">
        <v>636</v>
      </c>
      <c r="G279" s="33">
        <f>'5yr age males'!$O$27</f>
        <v>668</v>
      </c>
      <c r="H279" s="33">
        <f>'5yr age females'!$O$27</f>
        <v>728</v>
      </c>
      <c r="I279" s="68">
        <f t="shared" si="29"/>
        <v>1396</v>
      </c>
    </row>
    <row r="280" spans="1:9" x14ac:dyDescent="0.25">
      <c r="A280" s="59" t="s">
        <v>637</v>
      </c>
      <c r="B280" s="33">
        <f>'5yr age males'!$P$26</f>
        <v>671</v>
      </c>
      <c r="C280" s="33">
        <f>'5yr age females'!$P$26</f>
        <v>711</v>
      </c>
      <c r="D280" s="68">
        <f t="shared" si="28"/>
        <v>1382</v>
      </c>
      <c r="F280" s="59" t="s">
        <v>637</v>
      </c>
      <c r="G280" s="33">
        <f>'5yr age males'!$P$27</f>
        <v>624</v>
      </c>
      <c r="H280" s="33">
        <f>'5yr age females'!$P$27</f>
        <v>717</v>
      </c>
      <c r="I280" s="68">
        <f t="shared" si="29"/>
        <v>1341</v>
      </c>
    </row>
    <row r="281" spans="1:9" x14ac:dyDescent="0.25">
      <c r="A281" s="59" t="s">
        <v>638</v>
      </c>
      <c r="B281" s="33">
        <f>'5yr age males'!$Q$26</f>
        <v>607</v>
      </c>
      <c r="C281" s="33">
        <f>'5yr age females'!$Q$26</f>
        <v>717</v>
      </c>
      <c r="D281" s="68">
        <f t="shared" si="28"/>
        <v>1324</v>
      </c>
      <c r="F281" s="59" t="s">
        <v>638</v>
      </c>
      <c r="G281" s="33">
        <f>'5yr age males'!$Q$27</f>
        <v>633</v>
      </c>
      <c r="H281" s="33">
        <f>'5yr age females'!$Q$27</f>
        <v>635</v>
      </c>
      <c r="I281" s="68">
        <f t="shared" si="29"/>
        <v>1268</v>
      </c>
    </row>
    <row r="282" spans="1:9" x14ac:dyDescent="0.25">
      <c r="A282" s="59" t="s">
        <v>639</v>
      </c>
      <c r="B282" s="33">
        <f>'5yr age males'!$R$26</f>
        <v>506</v>
      </c>
      <c r="C282" s="33">
        <f>'5yr age females'!$R$26</f>
        <v>609</v>
      </c>
      <c r="D282" s="68">
        <f t="shared" si="28"/>
        <v>1115</v>
      </c>
      <c r="F282" s="59" t="s">
        <v>639</v>
      </c>
      <c r="G282" s="33">
        <f>'5yr age males'!$R$27</f>
        <v>447</v>
      </c>
      <c r="H282" s="33">
        <f>'5yr age females'!$R$27</f>
        <v>535</v>
      </c>
      <c r="I282" s="68">
        <f t="shared" si="29"/>
        <v>982</v>
      </c>
    </row>
    <row r="283" spans="1:9" x14ac:dyDescent="0.25">
      <c r="A283" s="59" t="s">
        <v>640</v>
      </c>
      <c r="B283" s="33">
        <f>'5yr age males'!$S$26</f>
        <v>445</v>
      </c>
      <c r="C283" s="33">
        <f>'5yr age females'!$S$26</f>
        <v>490</v>
      </c>
      <c r="D283" s="68">
        <f t="shared" si="28"/>
        <v>935</v>
      </c>
      <c r="F283" s="59" t="s">
        <v>640</v>
      </c>
      <c r="G283" s="33">
        <f>'5yr age males'!$S$27</f>
        <v>393</v>
      </c>
      <c r="H283" s="33">
        <f>'5yr age females'!$S$27</f>
        <v>460</v>
      </c>
      <c r="I283" s="68">
        <f t="shared" si="29"/>
        <v>853</v>
      </c>
    </row>
    <row r="284" spans="1:9" x14ac:dyDescent="0.25">
      <c r="A284" s="59" t="s">
        <v>641</v>
      </c>
      <c r="B284" s="33">
        <f>'5yr age males'!$T$26</f>
        <v>306</v>
      </c>
      <c r="C284" s="33">
        <f>'5yr age females'!$T$26</f>
        <v>356</v>
      </c>
      <c r="D284" s="68">
        <f t="shared" si="28"/>
        <v>662</v>
      </c>
      <c r="F284" s="59" t="s">
        <v>641</v>
      </c>
      <c r="G284" s="33">
        <f>'5yr age males'!$T$27</f>
        <v>294</v>
      </c>
      <c r="H284" s="33">
        <f>'5yr age females'!$T$27</f>
        <v>391</v>
      </c>
      <c r="I284" s="68">
        <f t="shared" si="29"/>
        <v>685</v>
      </c>
    </row>
    <row r="285" spans="1:9" x14ac:dyDescent="0.25">
      <c r="A285" s="59" t="s">
        <v>642</v>
      </c>
      <c r="B285" s="33">
        <f>'5yr age males'!$U$26</f>
        <v>183</v>
      </c>
      <c r="C285" s="33">
        <f>'5yr age females'!$U$26</f>
        <v>275</v>
      </c>
      <c r="D285" s="68">
        <f t="shared" si="28"/>
        <v>458</v>
      </c>
      <c r="F285" s="59" t="s">
        <v>642</v>
      </c>
      <c r="G285" s="33">
        <f>'5yr age males'!$U$27</f>
        <v>198</v>
      </c>
      <c r="H285" s="33">
        <f>'5yr age females'!$U$27</f>
        <v>283</v>
      </c>
      <c r="I285" s="68">
        <f t="shared" si="29"/>
        <v>481</v>
      </c>
    </row>
    <row r="286" spans="1:9" x14ac:dyDescent="0.25">
      <c r="A286" s="59" t="s">
        <v>643</v>
      </c>
      <c r="B286" s="33">
        <f>'5yr age males'!$V$26</f>
        <v>102</v>
      </c>
      <c r="C286" s="33">
        <f>'5yr age females'!$V$26</f>
        <v>163</v>
      </c>
      <c r="D286" s="68">
        <f t="shared" si="28"/>
        <v>265</v>
      </c>
      <c r="F286" s="59" t="s">
        <v>643</v>
      </c>
      <c r="G286" s="33">
        <f>'5yr age males'!$V$27</f>
        <v>112</v>
      </c>
      <c r="H286" s="33">
        <f>'5yr age females'!$V$27</f>
        <v>222</v>
      </c>
      <c r="I286" s="68">
        <f t="shared" si="29"/>
        <v>334</v>
      </c>
    </row>
    <row r="287" spans="1:9" x14ac:dyDescent="0.25">
      <c r="A287" s="71" t="s">
        <v>600</v>
      </c>
      <c r="B287" s="74">
        <f>'5yr age males'!$W$26</f>
        <v>36</v>
      </c>
      <c r="C287" s="74">
        <f>'5yr age females'!$W$26</f>
        <v>49</v>
      </c>
      <c r="D287" s="75">
        <f t="shared" si="28"/>
        <v>85</v>
      </c>
      <c r="F287" s="71" t="s">
        <v>600</v>
      </c>
      <c r="G287" s="74">
        <f>'5yr age males'!$W$27</f>
        <v>48</v>
      </c>
      <c r="H287" s="74">
        <f>'5yr age females'!$W$27</f>
        <v>106</v>
      </c>
      <c r="I287" s="75">
        <f t="shared" si="29"/>
        <v>154</v>
      </c>
    </row>
  </sheetData>
  <mergeCells count="1">
    <mergeCell ref="A1:I1"/>
  </mergeCells>
  <phoneticPr fontId="0" type="noConversion"/>
  <pageMargins left="0.51" right="0.25" top="0.57999999999999996" bottom="0.77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O100"/>
  <sheetViews>
    <sheetView topLeftCell="B1" workbookViewId="0">
      <selection activeCell="M23" sqref="M23"/>
    </sheetView>
  </sheetViews>
  <sheetFormatPr defaultColWidth="9.1796875" defaultRowHeight="12.5" x14ac:dyDescent="0.25"/>
  <cols>
    <col min="1" max="1" width="17.453125" style="33" customWidth="1"/>
    <col min="2" max="5" width="9.1796875" style="33"/>
    <col min="6" max="6" width="16" style="33" customWidth="1"/>
    <col min="7" max="7" width="15.7265625" style="33" customWidth="1"/>
    <col min="8" max="10" width="9.1796875" style="33"/>
    <col min="11" max="11" width="12.26953125" style="33" customWidth="1"/>
    <col min="12" max="12" width="9.54296875" style="33" customWidth="1"/>
    <col min="13" max="13" width="16.81640625" style="33" customWidth="1"/>
    <col min="14" max="14" width="10.26953125" style="33" bestFit="1" customWidth="1"/>
    <col min="15" max="15" width="11.26953125" style="33" bestFit="1" customWidth="1"/>
    <col min="16" max="16384" width="9.1796875" style="33"/>
  </cols>
  <sheetData>
    <row r="1" spans="1:15" ht="15.5" x14ac:dyDescent="0.35">
      <c r="A1" s="281" t="str">
        <f>'5yr age all'!A1</f>
        <v>Estimated population by sex, single year of age and 2011 Data Zone area: 30 June 2021</v>
      </c>
      <c r="B1" s="281"/>
      <c r="C1" s="281"/>
      <c r="D1" s="281"/>
      <c r="E1" s="281"/>
      <c r="F1" s="281"/>
      <c r="G1" s="281"/>
      <c r="H1" s="281"/>
      <c r="I1" s="281"/>
    </row>
    <row r="2" spans="1:15" x14ac:dyDescent="0.25">
      <c r="A2" s="33" t="str">
        <f>'5yr age all'!A2</f>
        <v>National Records of Scotland</v>
      </c>
      <c r="C2" s="33" t="str">
        <f>'5yr age all'!B2</f>
        <v>© Crown Copyright</v>
      </c>
    </row>
    <row r="4" spans="1:15" ht="13" x14ac:dyDescent="0.3">
      <c r="A4" s="80" t="s">
        <v>674</v>
      </c>
      <c r="F4" s="80" t="s">
        <v>675</v>
      </c>
    </row>
    <row r="5" spans="1:15" x14ac:dyDescent="0.25">
      <c r="A5" s="113"/>
      <c r="B5" s="114" t="s">
        <v>577</v>
      </c>
      <c r="C5" s="115" t="s">
        <v>579</v>
      </c>
      <c r="D5" s="116" t="s">
        <v>471</v>
      </c>
      <c r="F5" s="113"/>
      <c r="G5" s="114" t="s">
        <v>577</v>
      </c>
      <c r="H5" s="115" t="s">
        <v>579</v>
      </c>
      <c r="I5" s="116" t="s">
        <v>471</v>
      </c>
      <c r="M5" s="165"/>
      <c r="N5" s="165" t="s">
        <v>602</v>
      </c>
      <c r="O5" s="165" t="s">
        <v>676</v>
      </c>
    </row>
    <row r="6" spans="1:15" ht="13" x14ac:dyDescent="0.3">
      <c r="A6" s="81" t="s">
        <v>608</v>
      </c>
      <c r="B6" s="82">
        <f>SUM(B8:B26)</f>
        <v>27262</v>
      </c>
      <c r="C6" s="83">
        <f>SUM(C9:C27)</f>
        <v>27637</v>
      </c>
      <c r="D6" s="84">
        <f>SUM(D8:D26)</f>
        <v>56357</v>
      </c>
      <c r="F6" s="91" t="s">
        <v>608</v>
      </c>
      <c r="G6" s="82">
        <f>SUM(G8:G26)</f>
        <v>44123</v>
      </c>
      <c r="H6" s="83">
        <f>SUM(H8:H26)</f>
        <v>47566</v>
      </c>
      <c r="I6" s="84">
        <f>SUM(I8:I26)</f>
        <v>91689</v>
      </c>
      <c r="M6" s="100" t="s">
        <v>618</v>
      </c>
      <c r="N6" s="76">
        <f>SUM(D21:D26)</f>
        <v>9668</v>
      </c>
      <c r="O6" s="76">
        <f ca="1">SUM('Ward profiles'!D111+'Ward profiles'!I111+'Ward profiles'!D163)</f>
        <v>56357</v>
      </c>
    </row>
    <row r="7" spans="1:15" ht="13" x14ac:dyDescent="0.3">
      <c r="A7" s="81"/>
      <c r="B7" s="85"/>
      <c r="C7" s="59"/>
      <c r="D7" s="67"/>
      <c r="F7" s="81"/>
      <c r="G7" s="85"/>
      <c r="H7" s="59"/>
      <c r="I7" s="67"/>
      <c r="M7" s="33" t="s">
        <v>164</v>
      </c>
      <c r="N7" s="76">
        <f>SUM(I45:I50)</f>
        <v>7572</v>
      </c>
      <c r="O7" s="76">
        <f ca="1">SUM('Ward profiles'!D189+'Ward profiles'!I189+'Ward profiles'!D215)</f>
        <v>41377</v>
      </c>
    </row>
    <row r="8" spans="1:15" x14ac:dyDescent="0.25">
      <c r="A8" s="86" t="s">
        <v>609</v>
      </c>
      <c r="B8" s="109">
        <f>'Ward profiles'!B113+'Ward profiles'!G113+'Ward profiles'!B165</f>
        <v>1418</v>
      </c>
      <c r="C8" s="109">
        <f>'Ward profiles'!C113+'Ward profiles'!H113+'Ward profiles'!C165</f>
        <v>1458</v>
      </c>
      <c r="D8" s="110">
        <f>'Ward profiles'!D113+'Ward profiles'!I113+'Ward profiles'!D165</f>
        <v>2876</v>
      </c>
      <c r="E8" s="104"/>
      <c r="F8" s="86" t="s">
        <v>609</v>
      </c>
      <c r="G8" s="109">
        <f>'Ward profiles'!B9+'Ward profiles'!G9+'Ward profiles'!B35+'Ward profiles'!G35+'Ward profiles'!B61+'Ward profiles'!G61</f>
        <v>2465</v>
      </c>
      <c r="H8" s="110">
        <f>'Ward profiles'!C9+'Ward profiles'!H9+'Ward profiles'!C35+'Ward profiles'!H35+'Ward profiles'!C61+'Ward profiles'!H61</f>
        <v>2282</v>
      </c>
      <c r="I8" s="64">
        <f>'Ward profiles'!D9+'Ward profiles'!I9+'Ward profiles'!D35+'Ward profiles'!I35+'Ward profiles'!D61+'Ward profiles'!I61</f>
        <v>4747</v>
      </c>
      <c r="M8" s="33" t="s">
        <v>619</v>
      </c>
      <c r="N8" s="76">
        <f>SUM(D45:D50)</f>
        <v>8106</v>
      </c>
      <c r="O8" s="76">
        <f ca="1">SUM('Ward profiles'!D85+'Ward profiles'!D137+'Ward profiles'!I137)</f>
        <v>46336</v>
      </c>
    </row>
    <row r="9" spans="1:15" x14ac:dyDescent="0.25">
      <c r="A9" s="87" t="s">
        <v>627</v>
      </c>
      <c r="B9" s="109">
        <f>'Ward profiles'!B114+'Ward profiles'!G114+'Ward profiles'!B166</f>
        <v>1742</v>
      </c>
      <c r="C9" s="109">
        <f>'Ward profiles'!C114+'Ward profiles'!H114+'Ward profiles'!C166</f>
        <v>1622</v>
      </c>
      <c r="D9" s="110">
        <f>'Ward profiles'!D114+'Ward profiles'!I114+'Ward profiles'!D166</f>
        <v>3364</v>
      </c>
      <c r="E9" s="104"/>
      <c r="F9" s="87" t="s">
        <v>627</v>
      </c>
      <c r="G9" s="109">
        <f>'Ward profiles'!B10+'Ward profiles'!G10+'Ward profiles'!B36+'Ward profiles'!G36+'Ward profiles'!B62+'Ward profiles'!G62</f>
        <v>2772</v>
      </c>
      <c r="H9" s="110">
        <f>'Ward profiles'!C10+'Ward profiles'!H10+'Ward profiles'!C36+'Ward profiles'!H36+'Ward profiles'!C62+'Ward profiles'!H62</f>
        <v>2511</v>
      </c>
      <c r="I9" s="64">
        <f>'Ward profiles'!D10+'Ward profiles'!I10+'Ward profiles'!D36+'Ward profiles'!I36+'Ward profiles'!D62+'Ward profiles'!I62</f>
        <v>5283</v>
      </c>
      <c r="M9" s="33" t="s">
        <v>621</v>
      </c>
      <c r="N9" s="76">
        <f>SUM(D70:D75)</f>
        <v>8769</v>
      </c>
      <c r="O9" s="76">
        <f ca="1">SUM('Ward profiles'!I215+'Ward profiles'!D241+'Ward profiles'!I241)</f>
        <v>54205</v>
      </c>
    </row>
    <row r="10" spans="1:15" x14ac:dyDescent="0.25">
      <c r="A10" s="88" t="s">
        <v>628</v>
      </c>
      <c r="B10" s="109">
        <f>'Ward profiles'!B115+'Ward profiles'!G115+'Ward profiles'!B167</f>
        <v>2138</v>
      </c>
      <c r="C10" s="109">
        <f>'Ward profiles'!C115+'Ward profiles'!H115+'Ward profiles'!C167</f>
        <v>2049</v>
      </c>
      <c r="D10" s="110">
        <f>'Ward profiles'!D115+'Ward profiles'!I115+'Ward profiles'!D167</f>
        <v>4187</v>
      </c>
      <c r="E10" s="104"/>
      <c r="F10" s="88" t="s">
        <v>628</v>
      </c>
      <c r="G10" s="109">
        <f>'Ward profiles'!B11+'Ward profiles'!G11+'Ward profiles'!B37+'Ward profiles'!G37+'Ward profiles'!B63+'Ward profiles'!G63</f>
        <v>3417</v>
      </c>
      <c r="H10" s="110">
        <f>'Ward profiles'!C11+'Ward profiles'!H11+'Ward profiles'!C37+'Ward profiles'!H37+'Ward profiles'!C63+'Ward profiles'!H63</f>
        <v>3298</v>
      </c>
      <c r="I10" s="64">
        <f>'Ward profiles'!D11+'Ward profiles'!I11+'Ward profiles'!D37+'Ward profiles'!I37+'Ward profiles'!D63+'Ward profiles'!I63</f>
        <v>6715</v>
      </c>
      <c r="M10" s="33" t="s">
        <v>677</v>
      </c>
      <c r="N10" s="76">
        <f>SUM(I21:I26)</f>
        <v>16685</v>
      </c>
      <c r="O10" s="76">
        <f ca="1">SUM('Ward profiles'!D59+'Ward profiles'!I59+'Ward profiles'!D33+'Ward profiles'!I33+'Ward profiles'!I7+'Ward profiles'!D7)</f>
        <v>91689</v>
      </c>
    </row>
    <row r="11" spans="1:15" x14ac:dyDescent="0.25">
      <c r="A11" s="86" t="s">
        <v>629</v>
      </c>
      <c r="B11" s="109">
        <f>'Ward profiles'!B116+'Ward profiles'!G116+'Ward profiles'!B168</f>
        <v>1335</v>
      </c>
      <c r="C11" s="109">
        <f>'Ward profiles'!C116+'Ward profiles'!H116+'Ward profiles'!C168</f>
        <v>1303</v>
      </c>
      <c r="D11" s="110">
        <f>'Ward profiles'!D116+'Ward profiles'!I116+'Ward profiles'!D168</f>
        <v>2638</v>
      </c>
      <c r="E11" s="104"/>
      <c r="F11" s="86" t="s">
        <v>629</v>
      </c>
      <c r="G11" s="109">
        <f>'Ward profiles'!B12+'Ward profiles'!G12+'Ward profiles'!B38+'Ward profiles'!G38+'Ward profiles'!B64+'Ward profiles'!G64</f>
        <v>2201</v>
      </c>
      <c r="H11" s="110">
        <f>'Ward profiles'!C12+'Ward profiles'!H12+'Ward profiles'!C38+'Ward profiles'!H38+'Ward profiles'!C64+'Ward profiles'!H64</f>
        <v>2080</v>
      </c>
      <c r="I11" s="64">
        <f>'Ward profiles'!D12+'Ward profiles'!I12+'Ward profiles'!D38+'Ward profiles'!I38+'Ward profiles'!D64+'Ward profiles'!I64</f>
        <v>4281</v>
      </c>
      <c r="M11" s="33" t="s">
        <v>1</v>
      </c>
      <c r="N11" s="76">
        <f>SUM(I70:I75)</f>
        <v>9816</v>
      </c>
      <c r="O11" s="76">
        <f ca="1">SUM('Ward profiles'!I163+'Ward profiles'!D267+'Ward profiles'!I267)</f>
        <v>51436</v>
      </c>
    </row>
    <row r="12" spans="1:15" x14ac:dyDescent="0.25">
      <c r="A12" s="86" t="s">
        <v>630</v>
      </c>
      <c r="B12" s="109">
        <f>'Ward profiles'!B117+'Ward profiles'!G117+'Ward profiles'!B169</f>
        <v>1747</v>
      </c>
      <c r="C12" s="109">
        <f>'Ward profiles'!C117+'Ward profiles'!H117+'Ward profiles'!C169</f>
        <v>1643</v>
      </c>
      <c r="D12" s="110">
        <f>'Ward profiles'!D117+'Ward profiles'!I117+'Ward profiles'!D169</f>
        <v>3390</v>
      </c>
      <c r="E12" s="104"/>
      <c r="F12" s="86" t="s">
        <v>630</v>
      </c>
      <c r="G12" s="109">
        <f>'Ward profiles'!B13+'Ward profiles'!G13+'Ward profiles'!B39+'Ward profiles'!G39+'Ward profiles'!B65+'Ward profiles'!G65</f>
        <v>2759</v>
      </c>
      <c r="H12" s="110">
        <f>'Ward profiles'!C13+'Ward profiles'!H13+'Ward profiles'!C39+'Ward profiles'!H39+'Ward profiles'!C65+'Ward profiles'!H65</f>
        <v>2630</v>
      </c>
      <c r="I12" s="64">
        <f>'Ward profiles'!D13+'Ward profiles'!I13+'Ward profiles'!D39+'Ward profiles'!I39+'Ward profiles'!D65+'Ward profiles'!I65</f>
        <v>5389</v>
      </c>
      <c r="M12" s="165" t="s">
        <v>676</v>
      </c>
      <c r="N12" s="166">
        <f>SUM(N6:N11)</f>
        <v>60616</v>
      </c>
      <c r="O12" s="166">
        <f ca="1">SUM(O6:O11)</f>
        <v>341400</v>
      </c>
    </row>
    <row r="13" spans="1:15" x14ac:dyDescent="0.25">
      <c r="A13" s="86" t="s">
        <v>631</v>
      </c>
      <c r="B13" s="109">
        <f>'Ward profiles'!B118+'Ward profiles'!G118+'Ward profiles'!B170</f>
        <v>1712</v>
      </c>
      <c r="C13" s="109">
        <f>'Ward profiles'!C118+'Ward profiles'!H118+'Ward profiles'!C170</f>
        <v>1689</v>
      </c>
      <c r="D13" s="110">
        <f>'Ward profiles'!D118+'Ward profiles'!I118+'Ward profiles'!D170</f>
        <v>3401</v>
      </c>
      <c r="E13" s="104"/>
      <c r="F13" s="86" t="s">
        <v>631</v>
      </c>
      <c r="G13" s="109">
        <f>'Ward profiles'!B14+'Ward profiles'!G14+'Ward profiles'!B40+'Ward profiles'!G40+'Ward profiles'!B66+'Ward profiles'!G66</f>
        <v>2761</v>
      </c>
      <c r="H13" s="110">
        <f>'Ward profiles'!C14+'Ward profiles'!H14+'Ward profiles'!C40+'Ward profiles'!H40+'Ward profiles'!C66+'Ward profiles'!H66</f>
        <v>2761</v>
      </c>
      <c r="I13" s="64">
        <f>'Ward profiles'!D14+'Ward profiles'!I14+'Ward profiles'!D40+'Ward profiles'!I40+'Ward profiles'!D66+'Ward profiles'!I66</f>
        <v>5522</v>
      </c>
    </row>
    <row r="14" spans="1:15" x14ac:dyDescent="0.25">
      <c r="A14" s="86" t="s">
        <v>632</v>
      </c>
      <c r="B14" s="109">
        <f>'Ward profiles'!B119+'Ward profiles'!G119+'Ward profiles'!B171</f>
        <v>1691</v>
      </c>
      <c r="C14" s="109">
        <f>'Ward profiles'!C119+'Ward profiles'!H119+'Ward profiles'!C171</f>
        <v>1876</v>
      </c>
      <c r="D14" s="110">
        <f>'Ward profiles'!D119+'Ward profiles'!I119+'Ward profiles'!D171</f>
        <v>3567</v>
      </c>
      <c r="E14" s="104"/>
      <c r="F14" s="86" t="s">
        <v>632</v>
      </c>
      <c r="G14" s="109">
        <f>'Ward profiles'!B15+'Ward profiles'!G15+'Ward profiles'!B41+'Ward profiles'!G41+'Ward profiles'!B67+'Ward profiles'!G67</f>
        <v>2706</v>
      </c>
      <c r="H14" s="110">
        <f>'Ward profiles'!C15+'Ward profiles'!H15+'Ward profiles'!C41+'Ward profiles'!H41+'Ward profiles'!C67+'Ward profiles'!H67</f>
        <v>2847</v>
      </c>
      <c r="I14" s="64">
        <f>'Ward profiles'!D15+'Ward profiles'!I15+'Ward profiles'!D41+'Ward profiles'!I41+'Ward profiles'!D67+'Ward profiles'!I67</f>
        <v>5553</v>
      </c>
    </row>
    <row r="15" spans="1:15" x14ac:dyDescent="0.25">
      <c r="A15" s="86" t="s">
        <v>633</v>
      </c>
      <c r="B15" s="109">
        <f>'Ward profiles'!B120+'Ward profiles'!G120+'Ward profiles'!B172</f>
        <v>1741</v>
      </c>
      <c r="C15" s="109">
        <f>'Ward profiles'!C120+'Ward profiles'!H120+'Ward profiles'!C172</f>
        <v>1977</v>
      </c>
      <c r="D15" s="110">
        <f>'Ward profiles'!D120+'Ward profiles'!I120+'Ward profiles'!D172</f>
        <v>3718</v>
      </c>
      <c r="E15" s="104"/>
      <c r="F15" s="86" t="s">
        <v>633</v>
      </c>
      <c r="G15" s="109">
        <f>'Ward profiles'!B16+'Ward profiles'!G16+'Ward profiles'!B42+'Ward profiles'!G42+'Ward profiles'!B68+'Ward profiles'!G68</f>
        <v>2766</v>
      </c>
      <c r="H15" s="110">
        <f>'Ward profiles'!C16+'Ward profiles'!H16+'Ward profiles'!C42+'Ward profiles'!H42+'Ward profiles'!C68+'Ward profiles'!H68</f>
        <v>3118</v>
      </c>
      <c r="I15" s="64">
        <f>'Ward profiles'!D16+'Ward profiles'!I16+'Ward profiles'!D42+'Ward profiles'!I42+'Ward profiles'!D68+'Ward profiles'!I68</f>
        <v>5884</v>
      </c>
    </row>
    <row r="16" spans="1:15" x14ac:dyDescent="0.25">
      <c r="A16" s="86" t="s">
        <v>634</v>
      </c>
      <c r="B16" s="109">
        <f>'Ward profiles'!B121+'Ward profiles'!G121+'Ward profiles'!B173</f>
        <v>1795</v>
      </c>
      <c r="C16" s="109">
        <f>'Ward profiles'!C121+'Ward profiles'!H121+'Ward profiles'!C173</f>
        <v>1913</v>
      </c>
      <c r="D16" s="110">
        <f>'Ward profiles'!D121+'Ward profiles'!I121+'Ward profiles'!D173</f>
        <v>3708</v>
      </c>
      <c r="E16" s="104"/>
      <c r="F16" s="86" t="s">
        <v>634</v>
      </c>
      <c r="G16" s="109">
        <f>'Ward profiles'!B17+'Ward profiles'!G17+'Ward profiles'!B43+'Ward profiles'!G43+'Ward profiles'!B69+'Ward profiles'!G69</f>
        <v>2793</v>
      </c>
      <c r="H16" s="110">
        <f>'Ward profiles'!C17+'Ward profiles'!H17+'Ward profiles'!C43+'Ward profiles'!H43+'Ward profiles'!C69+'Ward profiles'!H69</f>
        <v>3091</v>
      </c>
      <c r="I16" s="64">
        <f>'Ward profiles'!D17+'Ward profiles'!I17+'Ward profiles'!D43+'Ward profiles'!I43+'Ward profiles'!D69+'Ward profiles'!I69</f>
        <v>5884</v>
      </c>
      <c r="J16" s="60"/>
    </row>
    <row r="17" spans="1:11" x14ac:dyDescent="0.25">
      <c r="A17" s="86" t="s">
        <v>635</v>
      </c>
      <c r="B17" s="109">
        <f>'Ward profiles'!B122+'Ward profiles'!G122+'Ward profiles'!B174</f>
        <v>1781</v>
      </c>
      <c r="C17" s="109">
        <f>'Ward profiles'!C122+'Ward profiles'!H122+'Ward profiles'!C174</f>
        <v>1928</v>
      </c>
      <c r="D17" s="110">
        <f>'Ward profiles'!D122+'Ward profiles'!I122+'Ward profiles'!D174</f>
        <v>3709</v>
      </c>
      <c r="E17" s="104"/>
      <c r="F17" s="86" t="s">
        <v>635</v>
      </c>
      <c r="G17" s="109">
        <f>'Ward profiles'!B18+'Ward profiles'!G18+'Ward profiles'!B44+'Ward profiles'!G44+'Ward profiles'!B70+'Ward profiles'!G70</f>
        <v>2911</v>
      </c>
      <c r="H17" s="110">
        <f>'Ward profiles'!C18+'Ward profiles'!H18+'Ward profiles'!C44+'Ward profiles'!H44+'Ward profiles'!C70+'Ward profiles'!H70</f>
        <v>3214</v>
      </c>
      <c r="I17" s="64">
        <f>'Ward profiles'!D18+'Ward profiles'!I18+'Ward profiles'!D44+'Ward profiles'!I44+'Ward profiles'!D70+'Ward profiles'!I70</f>
        <v>6125</v>
      </c>
    </row>
    <row r="18" spans="1:11" x14ac:dyDescent="0.25">
      <c r="A18" s="86" t="s">
        <v>636</v>
      </c>
      <c r="B18" s="109">
        <f>'Ward profiles'!B123+'Ward profiles'!G123+'Ward profiles'!B175</f>
        <v>2020</v>
      </c>
      <c r="C18" s="109">
        <f>'Ward profiles'!C123+'Ward profiles'!H123+'Ward profiles'!C175</f>
        <v>2282</v>
      </c>
      <c r="D18" s="110">
        <f>'Ward profiles'!D123+'Ward profiles'!I123+'Ward profiles'!D175</f>
        <v>4302</v>
      </c>
      <c r="E18" s="104"/>
      <c r="F18" s="86" t="s">
        <v>636</v>
      </c>
      <c r="G18" s="109">
        <f>'Ward profiles'!B19+'Ward profiles'!G19+'Ward profiles'!B45+'Ward profiles'!G45+'Ward profiles'!B71+'Ward profiles'!G71</f>
        <v>3376</v>
      </c>
      <c r="H18" s="110">
        <f>'Ward profiles'!C19+'Ward profiles'!H19+'Ward profiles'!C45+'Ward profiles'!H45+'Ward profiles'!C71+'Ward profiles'!H71</f>
        <v>3715</v>
      </c>
      <c r="I18" s="64">
        <f>'Ward profiles'!D19+'Ward profiles'!I19+'Ward profiles'!D45+'Ward profiles'!I45+'Ward profiles'!D71+'Ward profiles'!I71</f>
        <v>7091</v>
      </c>
    </row>
    <row r="19" spans="1:11" x14ac:dyDescent="0.25">
      <c r="A19" s="86" t="s">
        <v>637</v>
      </c>
      <c r="B19" s="109">
        <f>'Ward profiles'!B124+'Ward profiles'!G124+'Ward profiles'!B176</f>
        <v>2121</v>
      </c>
      <c r="C19" s="109">
        <f>'Ward profiles'!C124+'Ward profiles'!H124+'Ward profiles'!C176</f>
        <v>2189</v>
      </c>
      <c r="D19" s="110">
        <f>'Ward profiles'!D124+'Ward profiles'!I124+'Ward profiles'!D176</f>
        <v>4310</v>
      </c>
      <c r="E19" s="104"/>
      <c r="F19" s="86" t="s">
        <v>637</v>
      </c>
      <c r="G19" s="109">
        <f>'Ward profiles'!B20+'Ward profiles'!G20+'Ward profiles'!B46+'Ward profiles'!G46+'Ward profiles'!B72+'Ward profiles'!G72</f>
        <v>3241</v>
      </c>
      <c r="H19" s="110">
        <f>'Ward profiles'!C20+'Ward profiles'!H20+'Ward profiles'!C46+'Ward profiles'!H46+'Ward profiles'!C72+'Ward profiles'!H72</f>
        <v>3617</v>
      </c>
      <c r="I19" s="64">
        <f>'Ward profiles'!D20+'Ward profiles'!I20+'Ward profiles'!D46+'Ward profiles'!I46+'Ward profiles'!D72+'Ward profiles'!I72</f>
        <v>6858</v>
      </c>
      <c r="K19" s="60"/>
    </row>
    <row r="20" spans="1:11" x14ac:dyDescent="0.25">
      <c r="A20" s="86" t="s">
        <v>638</v>
      </c>
      <c r="B20" s="109">
        <f>'Ward profiles'!B125+'Ward profiles'!G125+'Ward profiles'!B177</f>
        <v>1698</v>
      </c>
      <c r="C20" s="109">
        <f>'Ward profiles'!C125+'Ward profiles'!H125+'Ward profiles'!C177</f>
        <v>1821</v>
      </c>
      <c r="D20" s="110">
        <f>'Ward profiles'!D125+'Ward profiles'!I125+'Ward profiles'!D177</f>
        <v>3519</v>
      </c>
      <c r="E20" s="104"/>
      <c r="F20" s="86" t="s">
        <v>638</v>
      </c>
      <c r="G20" s="109">
        <f>'Ward profiles'!B21+'Ward profiles'!G21+'Ward profiles'!B47+'Ward profiles'!G47+'Ward profiles'!B73+'Ward profiles'!G73</f>
        <v>2666</v>
      </c>
      <c r="H20" s="110">
        <f>'Ward profiles'!C21+'Ward profiles'!H21+'Ward profiles'!C47+'Ward profiles'!H47+'Ward profiles'!C73+'Ward profiles'!H73</f>
        <v>3006</v>
      </c>
      <c r="I20" s="64">
        <f>'Ward profiles'!D21+'Ward profiles'!I21+'Ward profiles'!D47+'Ward profiles'!I47+'Ward profiles'!D73+'Ward profiles'!I73</f>
        <v>5672</v>
      </c>
      <c r="J20" s="42"/>
    </row>
    <row r="21" spans="1:11" x14ac:dyDescent="0.25">
      <c r="A21" s="86" t="s">
        <v>639</v>
      </c>
      <c r="B21" s="109">
        <f>'Ward profiles'!B126+'Ward profiles'!G126+'Ward profiles'!B178</f>
        <v>1393</v>
      </c>
      <c r="C21" s="109">
        <f>'Ward profiles'!C126+'Ward profiles'!H126+'Ward profiles'!C178</f>
        <v>1624</v>
      </c>
      <c r="D21" s="110">
        <f>'Ward profiles'!D126+'Ward profiles'!I126+'Ward profiles'!D178</f>
        <v>3017</v>
      </c>
      <c r="E21" s="104"/>
      <c r="F21" s="86" t="s">
        <v>639</v>
      </c>
      <c r="G21" s="109">
        <f>'Ward profiles'!B22+'Ward profiles'!G22+'Ward profiles'!B48+'Ward profiles'!G48+'Ward profiles'!B74+'Ward profiles'!G74</f>
        <v>2304</v>
      </c>
      <c r="H21" s="110">
        <f>'Ward profiles'!C22+'Ward profiles'!H22+'Ward profiles'!C48+'Ward profiles'!H48+'Ward profiles'!C74+'Ward profiles'!H74</f>
        <v>2711</v>
      </c>
      <c r="I21" s="64">
        <f>'Ward profiles'!D22+'Ward profiles'!I22+'Ward profiles'!D48+'Ward profiles'!I48+'Ward profiles'!D74+'Ward profiles'!I74</f>
        <v>5015</v>
      </c>
    </row>
    <row r="22" spans="1:11" x14ac:dyDescent="0.25">
      <c r="A22" s="86" t="s">
        <v>640</v>
      </c>
      <c r="B22" s="109">
        <f>'Ward profiles'!B127+'Ward profiles'!G127+'Ward profiles'!B179</f>
        <v>1245</v>
      </c>
      <c r="C22" s="109">
        <f>'Ward profiles'!C127+'Ward profiles'!H127+'Ward profiles'!C179</f>
        <v>1379</v>
      </c>
      <c r="D22" s="110">
        <f>'Ward profiles'!D127+'Ward profiles'!I127+'Ward profiles'!D179</f>
        <v>2624</v>
      </c>
      <c r="E22" s="104"/>
      <c r="F22" s="86" t="s">
        <v>640</v>
      </c>
      <c r="G22" s="109">
        <f>'Ward profiles'!B23+'Ward profiles'!G23+'Ward profiles'!B49+'Ward profiles'!G49+'Ward profiles'!B75+'Ward profiles'!G75</f>
        <v>2138</v>
      </c>
      <c r="H22" s="110">
        <f>'Ward profiles'!C23+'Ward profiles'!H23+'Ward profiles'!C49+'Ward profiles'!H49+'Ward profiles'!C75+'Ward profiles'!H75</f>
        <v>2600</v>
      </c>
      <c r="I22" s="64">
        <f>'Ward profiles'!D23+'Ward profiles'!I23+'Ward profiles'!D49+'Ward profiles'!I49+'Ward profiles'!D75+'Ward profiles'!I75</f>
        <v>4738</v>
      </c>
    </row>
    <row r="23" spans="1:11" x14ac:dyDescent="0.25">
      <c r="A23" s="86" t="s">
        <v>641</v>
      </c>
      <c r="B23" s="109">
        <f>'Ward profiles'!B128+'Ward profiles'!G128+'Ward profiles'!B180</f>
        <v>818</v>
      </c>
      <c r="C23" s="109">
        <f>'Ward profiles'!C128+'Ward profiles'!H128+'Ward profiles'!C180</f>
        <v>1045</v>
      </c>
      <c r="D23" s="110">
        <f>'Ward profiles'!D128+'Ward profiles'!I128+'Ward profiles'!D180</f>
        <v>1863</v>
      </c>
      <c r="E23" s="104"/>
      <c r="F23" s="86" t="s">
        <v>641</v>
      </c>
      <c r="G23" s="109">
        <f>'Ward profiles'!B24+'Ward profiles'!G24+'Ward profiles'!B50+'Ward profiles'!G50+'Ward profiles'!B76+'Ward profiles'!G76</f>
        <v>1417</v>
      </c>
      <c r="H23" s="110">
        <f>'Ward profiles'!C24+'Ward profiles'!H24+'Ward profiles'!C50+'Ward profiles'!H50+'Ward profiles'!C76+'Ward profiles'!H76</f>
        <v>1860</v>
      </c>
      <c r="I23" s="64">
        <f>'Ward profiles'!D24+'Ward profiles'!I24+'Ward profiles'!D50+'Ward profiles'!I50+'Ward profiles'!D76+'Ward profiles'!I76</f>
        <v>3277</v>
      </c>
    </row>
    <row r="24" spans="1:11" x14ac:dyDescent="0.25">
      <c r="A24" s="86" t="s">
        <v>642</v>
      </c>
      <c r="B24" s="109">
        <f>'Ward profiles'!B129+'Ward profiles'!G129+'Ward profiles'!B181</f>
        <v>543</v>
      </c>
      <c r="C24" s="109">
        <f>'Ward profiles'!C129+'Ward profiles'!H129+'Ward profiles'!C181</f>
        <v>731</v>
      </c>
      <c r="D24" s="110">
        <f>'Ward profiles'!D129+'Ward profiles'!I129+'Ward profiles'!D181</f>
        <v>1274</v>
      </c>
      <c r="E24" s="104"/>
      <c r="F24" s="86" t="s">
        <v>642</v>
      </c>
      <c r="G24" s="109">
        <f>'Ward profiles'!B25+'Ward profiles'!G25+'Ward profiles'!B51+'Ward profiles'!G51+'Ward profiles'!B77+'Ward profiles'!G77</f>
        <v>851</v>
      </c>
      <c r="H24" s="110">
        <f>'Ward profiles'!C25+'Ward profiles'!H25+'Ward profiles'!C51+'Ward profiles'!H51+'Ward profiles'!C77+'Ward profiles'!H77</f>
        <v>1283</v>
      </c>
      <c r="I24" s="64">
        <f>'Ward profiles'!D25+'Ward profiles'!I25+'Ward profiles'!D51+'Ward profiles'!I51+'Ward profiles'!D77+'Ward profiles'!I77</f>
        <v>2134</v>
      </c>
    </row>
    <row r="25" spans="1:11" x14ac:dyDescent="0.25">
      <c r="A25" s="86" t="s">
        <v>643</v>
      </c>
      <c r="B25" s="109">
        <f>'Ward profiles'!B130+'Ward profiles'!G130+'Ward profiles'!B182</f>
        <v>231</v>
      </c>
      <c r="C25" s="109">
        <f>'Ward profiles'!C130+'Ward profiles'!H130+'Ward profiles'!C182</f>
        <v>406</v>
      </c>
      <c r="D25" s="110">
        <f>'Ward profiles'!D130+'Ward profiles'!I130+'Ward profiles'!D182</f>
        <v>637</v>
      </c>
      <c r="E25" s="104"/>
      <c r="F25" s="86" t="s">
        <v>643</v>
      </c>
      <c r="G25" s="109">
        <f>'Ward profiles'!B26+'Ward profiles'!G26+'Ward profiles'!B52+'Ward profiles'!G52+'Ward profiles'!B78+'Ward profiles'!G78</f>
        <v>426</v>
      </c>
      <c r="H25" s="110">
        <f>'Ward profiles'!C26+'Ward profiles'!H26+'Ward profiles'!C52+'Ward profiles'!H52+'Ward profiles'!C78+'Ward profiles'!H78</f>
        <v>673</v>
      </c>
      <c r="I25" s="64">
        <f>'Ward profiles'!D26+'Ward profiles'!I26+'Ward profiles'!D52+'Ward profiles'!I52+'Ward profiles'!D78+'Ward profiles'!I78</f>
        <v>1099</v>
      </c>
    </row>
    <row r="26" spans="1:11" x14ac:dyDescent="0.25">
      <c r="A26" s="89" t="s">
        <v>600</v>
      </c>
      <c r="B26" s="111">
        <f>'Ward profiles'!B131+'Ward profiles'!G131+'Ward profiles'!B183</f>
        <v>93</v>
      </c>
      <c r="C26" s="111">
        <f>'Ward profiles'!C131+'Ward profiles'!H131+'Ward profiles'!C183</f>
        <v>160</v>
      </c>
      <c r="D26" s="112">
        <f>'Ward profiles'!D131+'Ward profiles'!I131+'Ward profiles'!D183</f>
        <v>253</v>
      </c>
      <c r="E26" s="102"/>
      <c r="F26" s="89" t="s">
        <v>600</v>
      </c>
      <c r="G26" s="111">
        <f>'Ward profiles'!B27+'Ward profiles'!G27+'Ward profiles'!B53+'Ward profiles'!G53+'Ward profiles'!B79+'Ward profiles'!G79</f>
        <v>153</v>
      </c>
      <c r="H26" s="112">
        <f>'Ward profiles'!C27+'Ward profiles'!H27+'Ward profiles'!C53+'Ward profiles'!H53+'Ward profiles'!C79+'Ward profiles'!H79</f>
        <v>269</v>
      </c>
      <c r="I26" s="79">
        <f>'Ward profiles'!D27+'Ward profiles'!I27+'Ward profiles'!D53+'Ward profiles'!I53+'Ward profiles'!D79+'Ward profiles'!I79</f>
        <v>422</v>
      </c>
      <c r="J26" s="42"/>
    </row>
    <row r="27" spans="1:11" x14ac:dyDescent="0.25">
      <c r="G27" s="63"/>
      <c r="H27" s="63"/>
      <c r="I27" s="63"/>
    </row>
    <row r="28" spans="1:11" ht="13" x14ac:dyDescent="0.3">
      <c r="A28" s="80" t="s">
        <v>678</v>
      </c>
      <c r="F28" s="80" t="s">
        <v>679</v>
      </c>
    </row>
    <row r="29" spans="1:11" x14ac:dyDescent="0.25">
      <c r="A29" s="113"/>
      <c r="B29" s="117" t="s">
        <v>577</v>
      </c>
      <c r="C29" s="117" t="s">
        <v>579</v>
      </c>
      <c r="D29" s="118" t="s">
        <v>471</v>
      </c>
      <c r="F29" s="113"/>
      <c r="G29" s="114" t="s">
        <v>577</v>
      </c>
      <c r="H29" s="115" t="s">
        <v>579</v>
      </c>
      <c r="I29" s="116" t="s">
        <v>471</v>
      </c>
    </row>
    <row r="30" spans="1:11" ht="13" x14ac:dyDescent="0.3">
      <c r="A30" s="81" t="s">
        <v>608</v>
      </c>
      <c r="B30" s="82">
        <f>SUM(B32:B50)</f>
        <v>22304</v>
      </c>
      <c r="C30" s="83">
        <f>SUM(C32:C50)</f>
        <v>24032</v>
      </c>
      <c r="D30" s="84">
        <f>SUM(D32:D50)</f>
        <v>46336</v>
      </c>
      <c r="F30" s="81" t="s">
        <v>608</v>
      </c>
      <c r="G30" s="82">
        <f>SUM(G32:G50)</f>
        <v>20079</v>
      </c>
      <c r="H30" s="83">
        <f>SUM(H32:H50)</f>
        <v>21298</v>
      </c>
      <c r="I30" s="84">
        <f>SUM(I32:I50)</f>
        <v>41377</v>
      </c>
    </row>
    <row r="31" spans="1:11" ht="13" x14ac:dyDescent="0.3">
      <c r="A31" s="81"/>
      <c r="B31" s="85"/>
      <c r="C31" s="59"/>
      <c r="D31" s="67"/>
      <c r="F31" s="81"/>
      <c r="G31" s="85"/>
      <c r="H31" s="85"/>
      <c r="I31" s="92"/>
    </row>
    <row r="32" spans="1:11" x14ac:dyDescent="0.25">
      <c r="A32" s="86" t="s">
        <v>609</v>
      </c>
      <c r="B32" s="109">
        <f>'Ward profiles'!B87+'Ward profiles'!B139+'Ward profiles'!G139</f>
        <v>1072</v>
      </c>
      <c r="C32" s="110">
        <f>'Ward profiles'!C87+'Ward profiles'!C139+'Ward profiles'!H139</f>
        <v>1119</v>
      </c>
      <c r="D32" s="64">
        <f>'Ward profiles'!D87+'Ward profiles'!D139+'Ward profiles'!I139</f>
        <v>2191</v>
      </c>
      <c r="F32" s="86" t="s">
        <v>609</v>
      </c>
      <c r="G32" s="109">
        <f>'Ward profiles'!B191+'Ward profiles'!G191+'Ward profiles'!B217</f>
        <v>1043</v>
      </c>
      <c r="H32" s="109">
        <f>'Ward profiles'!C191+'Ward profiles'!H191+'Ward profiles'!C217</f>
        <v>951</v>
      </c>
      <c r="I32" s="110">
        <f>'Ward profiles'!D191+'Ward profiles'!I191+'Ward profiles'!D217</f>
        <v>1994</v>
      </c>
    </row>
    <row r="33" spans="1:9" x14ac:dyDescent="0.25">
      <c r="A33" s="87" t="s">
        <v>627</v>
      </c>
      <c r="B33" s="109">
        <f>'Ward profiles'!B88+'Ward profiles'!B140+'Ward profiles'!G140</f>
        <v>1264</v>
      </c>
      <c r="C33" s="110">
        <f>'Ward profiles'!C88+'Ward profiles'!C140+'Ward profiles'!H140</f>
        <v>1287</v>
      </c>
      <c r="D33" s="64">
        <f>'Ward profiles'!D88+'Ward profiles'!D140+'Ward profiles'!I140</f>
        <v>2551</v>
      </c>
      <c r="F33" s="87" t="s">
        <v>627</v>
      </c>
      <c r="G33" s="109">
        <f>'Ward profiles'!B192+'Ward profiles'!G192+'Ward profiles'!B218</f>
        <v>1132</v>
      </c>
      <c r="H33" s="109">
        <f>'Ward profiles'!C192+'Ward profiles'!H192+'Ward profiles'!C218</f>
        <v>1025</v>
      </c>
      <c r="I33" s="110">
        <f>'Ward profiles'!D192+'Ward profiles'!I192+'Ward profiles'!D218</f>
        <v>2157</v>
      </c>
    </row>
    <row r="34" spans="1:9" x14ac:dyDescent="0.25">
      <c r="A34" s="88" t="s">
        <v>628</v>
      </c>
      <c r="B34" s="109">
        <f>'Ward profiles'!B89+'Ward profiles'!B141+'Ward profiles'!G141</f>
        <v>1722</v>
      </c>
      <c r="C34" s="110">
        <f>'Ward profiles'!C89+'Ward profiles'!C141+'Ward profiles'!H141</f>
        <v>1660</v>
      </c>
      <c r="D34" s="64">
        <f>'Ward profiles'!D89+'Ward profiles'!D141+'Ward profiles'!I141</f>
        <v>3382</v>
      </c>
      <c r="F34" s="88" t="s">
        <v>628</v>
      </c>
      <c r="G34" s="109">
        <f>'Ward profiles'!B193+'Ward profiles'!G193+'Ward profiles'!B219</f>
        <v>1452</v>
      </c>
      <c r="H34" s="109">
        <f>'Ward profiles'!C193+'Ward profiles'!H193+'Ward profiles'!C219</f>
        <v>1413</v>
      </c>
      <c r="I34" s="110">
        <f>'Ward profiles'!D193+'Ward profiles'!I193+'Ward profiles'!D219</f>
        <v>2865</v>
      </c>
    </row>
    <row r="35" spans="1:9" x14ac:dyDescent="0.25">
      <c r="A35" s="86" t="s">
        <v>629</v>
      </c>
      <c r="B35" s="109">
        <f>'Ward profiles'!B90+'Ward profiles'!B142+'Ward profiles'!G142</f>
        <v>1096</v>
      </c>
      <c r="C35" s="110">
        <f>'Ward profiles'!C90+'Ward profiles'!C142+'Ward profiles'!H142</f>
        <v>1082</v>
      </c>
      <c r="D35" s="64">
        <f>'Ward profiles'!D90+'Ward profiles'!D142+'Ward profiles'!I142</f>
        <v>2178</v>
      </c>
      <c r="F35" s="86" t="s">
        <v>629</v>
      </c>
      <c r="G35" s="109">
        <f>'Ward profiles'!B194+'Ward profiles'!G194+'Ward profiles'!B220</f>
        <v>969</v>
      </c>
      <c r="H35" s="109">
        <f>'Ward profiles'!C194+'Ward profiles'!H194+'Ward profiles'!C220</f>
        <v>902</v>
      </c>
      <c r="I35" s="110">
        <f>'Ward profiles'!D194+'Ward profiles'!I194+'Ward profiles'!D220</f>
        <v>1871</v>
      </c>
    </row>
    <row r="36" spans="1:9" x14ac:dyDescent="0.25">
      <c r="A36" s="86" t="s">
        <v>630</v>
      </c>
      <c r="B36" s="109">
        <f>'Ward profiles'!B91+'Ward profiles'!B143+'Ward profiles'!G143</f>
        <v>1371</v>
      </c>
      <c r="C36" s="110">
        <f>'Ward profiles'!C91+'Ward profiles'!C143+'Ward profiles'!H143</f>
        <v>1399</v>
      </c>
      <c r="D36" s="64">
        <f>'Ward profiles'!D91+'Ward profiles'!D143+'Ward profiles'!I143</f>
        <v>2770</v>
      </c>
      <c r="F36" s="86" t="s">
        <v>630</v>
      </c>
      <c r="G36" s="109">
        <f>'Ward profiles'!B195+'Ward profiles'!G195+'Ward profiles'!B221</f>
        <v>1326</v>
      </c>
      <c r="H36" s="109">
        <f>'Ward profiles'!C195+'Ward profiles'!H195+'Ward profiles'!C221</f>
        <v>1246</v>
      </c>
      <c r="I36" s="110">
        <f>'Ward profiles'!D195+'Ward profiles'!I195+'Ward profiles'!D221</f>
        <v>2572</v>
      </c>
    </row>
    <row r="37" spans="1:9" x14ac:dyDescent="0.25">
      <c r="A37" s="86" t="s">
        <v>631</v>
      </c>
      <c r="B37" s="109">
        <f>'Ward profiles'!B92+'Ward profiles'!B144+'Ward profiles'!G144</f>
        <v>1556</v>
      </c>
      <c r="C37" s="110">
        <f>'Ward profiles'!C92+'Ward profiles'!C144+'Ward profiles'!H144</f>
        <v>1483</v>
      </c>
      <c r="D37" s="64">
        <f>'Ward profiles'!D92+'Ward profiles'!D144+'Ward profiles'!I144</f>
        <v>3039</v>
      </c>
      <c r="F37" s="86" t="s">
        <v>631</v>
      </c>
      <c r="G37" s="109">
        <f>'Ward profiles'!B196+'Ward profiles'!G196+'Ward profiles'!B222</f>
        <v>1311</v>
      </c>
      <c r="H37" s="109">
        <f>'Ward profiles'!C196+'Ward profiles'!H196+'Ward profiles'!C222</f>
        <v>1301</v>
      </c>
      <c r="I37" s="110">
        <f>'Ward profiles'!D196+'Ward profiles'!I196+'Ward profiles'!D222</f>
        <v>2612</v>
      </c>
    </row>
    <row r="38" spans="1:9" x14ac:dyDescent="0.25">
      <c r="A38" s="86" t="s">
        <v>632</v>
      </c>
      <c r="B38" s="109">
        <f>'Ward profiles'!B93+'Ward profiles'!B145+'Ward profiles'!G145</f>
        <v>1409</v>
      </c>
      <c r="C38" s="110">
        <f>'Ward profiles'!C93+'Ward profiles'!C145+'Ward profiles'!H145</f>
        <v>1543</v>
      </c>
      <c r="D38" s="64">
        <f>'Ward profiles'!D93+'Ward profiles'!D145+'Ward profiles'!I145</f>
        <v>2952</v>
      </c>
      <c r="F38" s="86" t="s">
        <v>632</v>
      </c>
      <c r="G38" s="109">
        <f>'Ward profiles'!B197+'Ward profiles'!G197+'Ward profiles'!B223</f>
        <v>1356</v>
      </c>
      <c r="H38" s="109">
        <f>'Ward profiles'!C197+'Ward profiles'!H197+'Ward profiles'!C223</f>
        <v>1327</v>
      </c>
      <c r="I38" s="110">
        <f>'Ward profiles'!D197+'Ward profiles'!I197+'Ward profiles'!D223</f>
        <v>2683</v>
      </c>
    </row>
    <row r="39" spans="1:9" x14ac:dyDescent="0.25">
      <c r="A39" s="86" t="s">
        <v>633</v>
      </c>
      <c r="B39" s="109">
        <f>'Ward profiles'!B94+'Ward profiles'!B146+'Ward profiles'!G146</f>
        <v>1437</v>
      </c>
      <c r="C39" s="110">
        <f>'Ward profiles'!C94+'Ward profiles'!C146+'Ward profiles'!H146</f>
        <v>1568</v>
      </c>
      <c r="D39" s="64">
        <f>'Ward profiles'!D94+'Ward profiles'!D146+'Ward profiles'!I146</f>
        <v>3005</v>
      </c>
      <c r="F39" s="86" t="s">
        <v>633</v>
      </c>
      <c r="G39" s="109">
        <f>'Ward profiles'!B198+'Ward profiles'!G198+'Ward profiles'!B224</f>
        <v>1326</v>
      </c>
      <c r="H39" s="109">
        <f>'Ward profiles'!C198+'Ward profiles'!H198+'Ward profiles'!C224</f>
        <v>1339</v>
      </c>
      <c r="I39" s="110">
        <f>'Ward profiles'!D198+'Ward profiles'!I198+'Ward profiles'!D224</f>
        <v>2665</v>
      </c>
    </row>
    <row r="40" spans="1:9" x14ac:dyDescent="0.25">
      <c r="A40" s="86" t="s">
        <v>634</v>
      </c>
      <c r="B40" s="109">
        <f>'Ward profiles'!B95+'Ward profiles'!B147+'Ward profiles'!G147</f>
        <v>1408</v>
      </c>
      <c r="C40" s="110">
        <f>'Ward profiles'!C95+'Ward profiles'!C147+'Ward profiles'!H147</f>
        <v>1494</v>
      </c>
      <c r="D40" s="64">
        <f>'Ward profiles'!D95+'Ward profiles'!D147+'Ward profiles'!I147</f>
        <v>2902</v>
      </c>
      <c r="F40" s="86" t="s">
        <v>634</v>
      </c>
      <c r="G40" s="109">
        <f>'Ward profiles'!B199+'Ward profiles'!G199+'Ward profiles'!B225</f>
        <v>1167</v>
      </c>
      <c r="H40" s="109">
        <f>'Ward profiles'!C199+'Ward profiles'!H199+'Ward profiles'!C225</f>
        <v>1340</v>
      </c>
      <c r="I40" s="110">
        <f>'Ward profiles'!D199+'Ward profiles'!I199+'Ward profiles'!D225</f>
        <v>2507</v>
      </c>
    </row>
    <row r="41" spans="1:9" x14ac:dyDescent="0.25">
      <c r="A41" s="86" t="s">
        <v>635</v>
      </c>
      <c r="B41" s="109">
        <f>'Ward profiles'!B96+'Ward profiles'!B148+'Ward profiles'!G148</f>
        <v>1510</v>
      </c>
      <c r="C41" s="110">
        <f>'Ward profiles'!C96+'Ward profiles'!C148+'Ward profiles'!H148</f>
        <v>1581</v>
      </c>
      <c r="D41" s="64">
        <f>'Ward profiles'!D96+'Ward profiles'!D148+'Ward profiles'!I148</f>
        <v>3091</v>
      </c>
      <c r="F41" s="86" t="s">
        <v>635</v>
      </c>
      <c r="G41" s="109">
        <f>'Ward profiles'!B200+'Ward profiles'!G200+'Ward profiles'!B226</f>
        <v>1236</v>
      </c>
      <c r="H41" s="109">
        <f>'Ward profiles'!C200+'Ward profiles'!H200+'Ward profiles'!C226</f>
        <v>1319</v>
      </c>
      <c r="I41" s="110">
        <f>'Ward profiles'!D200+'Ward profiles'!I200+'Ward profiles'!D226</f>
        <v>2555</v>
      </c>
    </row>
    <row r="42" spans="1:9" x14ac:dyDescent="0.25">
      <c r="A42" s="86" t="s">
        <v>636</v>
      </c>
      <c r="B42" s="109">
        <f>'Ward profiles'!B97+'Ward profiles'!B149+'Ward profiles'!G149</f>
        <v>1679</v>
      </c>
      <c r="C42" s="110">
        <f>'Ward profiles'!C97+'Ward profiles'!C149+'Ward profiles'!H149</f>
        <v>1781</v>
      </c>
      <c r="D42" s="64">
        <f>'Ward profiles'!D97+'Ward profiles'!D149+'Ward profiles'!I149</f>
        <v>3460</v>
      </c>
      <c r="F42" s="86" t="s">
        <v>636</v>
      </c>
      <c r="G42" s="109">
        <f>'Ward profiles'!B201+'Ward profiles'!G201+'Ward profiles'!B227</f>
        <v>1442</v>
      </c>
      <c r="H42" s="109">
        <f>'Ward profiles'!C201+'Ward profiles'!H201+'Ward profiles'!C227</f>
        <v>1629</v>
      </c>
      <c r="I42" s="110">
        <f>'Ward profiles'!D201+'Ward profiles'!I201+'Ward profiles'!D227</f>
        <v>3071</v>
      </c>
    </row>
    <row r="43" spans="1:9" x14ac:dyDescent="0.25">
      <c r="A43" s="86" t="s">
        <v>637</v>
      </c>
      <c r="B43" s="109">
        <f>'Ward profiles'!B98+'Ward profiles'!B150+'Ward profiles'!G150</f>
        <v>1757</v>
      </c>
      <c r="C43" s="110">
        <f>'Ward profiles'!C98+'Ward profiles'!C150+'Ward profiles'!H150</f>
        <v>1876</v>
      </c>
      <c r="D43" s="64">
        <f>'Ward profiles'!D98+'Ward profiles'!D150+'Ward profiles'!I150</f>
        <v>3633</v>
      </c>
      <c r="F43" s="86" t="s">
        <v>637</v>
      </c>
      <c r="G43" s="109">
        <f>'Ward profiles'!B202+'Ward profiles'!G202+'Ward profiles'!B228</f>
        <v>1572</v>
      </c>
      <c r="H43" s="109">
        <f>'Ward profiles'!C202+'Ward profiles'!H202+'Ward profiles'!C228</f>
        <v>1724</v>
      </c>
      <c r="I43" s="110">
        <f>'Ward profiles'!D202+'Ward profiles'!I202+'Ward profiles'!D228</f>
        <v>3296</v>
      </c>
    </row>
    <row r="44" spans="1:9" x14ac:dyDescent="0.25">
      <c r="A44" s="86" t="s">
        <v>638</v>
      </c>
      <c r="B44" s="109">
        <f>'Ward profiles'!B99+'Ward profiles'!B151+'Ward profiles'!G151</f>
        <v>1457</v>
      </c>
      <c r="C44" s="110">
        <f>'Ward profiles'!C99+'Ward profiles'!C151+'Ward profiles'!H151</f>
        <v>1619</v>
      </c>
      <c r="D44" s="64">
        <f>'Ward profiles'!D99+'Ward profiles'!D151+'Ward profiles'!I151</f>
        <v>3076</v>
      </c>
      <c r="F44" s="86" t="s">
        <v>638</v>
      </c>
      <c r="G44" s="109">
        <f>'Ward profiles'!B203+'Ward profiles'!G203+'Ward profiles'!B229</f>
        <v>1377</v>
      </c>
      <c r="H44" s="109">
        <f>'Ward profiles'!C203+'Ward profiles'!H203+'Ward profiles'!C229</f>
        <v>1580</v>
      </c>
      <c r="I44" s="110">
        <f>'Ward profiles'!D203+'Ward profiles'!I203+'Ward profiles'!D229</f>
        <v>2957</v>
      </c>
    </row>
    <row r="45" spans="1:9" x14ac:dyDescent="0.25">
      <c r="A45" s="86" t="s">
        <v>639</v>
      </c>
      <c r="B45" s="109">
        <f>'Ward profiles'!B100+'Ward profiles'!B152+'Ward profiles'!G152</f>
        <v>1198</v>
      </c>
      <c r="C45" s="110">
        <f>'Ward profiles'!C100+'Ward profiles'!C152+'Ward profiles'!H152</f>
        <v>1271</v>
      </c>
      <c r="D45" s="64">
        <f>'Ward profiles'!D100+'Ward profiles'!D152+'Ward profiles'!I152</f>
        <v>2469</v>
      </c>
      <c r="F45" s="86" t="s">
        <v>639</v>
      </c>
      <c r="G45" s="109">
        <f>'Ward profiles'!B204+'Ward profiles'!G204+'Ward profiles'!B230</f>
        <v>1105</v>
      </c>
      <c r="H45" s="109">
        <f>'Ward profiles'!C204+'Ward profiles'!H204+'Ward profiles'!C230</f>
        <v>1302</v>
      </c>
      <c r="I45" s="110">
        <f>'Ward profiles'!D204+'Ward profiles'!I204+'Ward profiles'!D230</f>
        <v>2407</v>
      </c>
    </row>
    <row r="46" spans="1:9" x14ac:dyDescent="0.25">
      <c r="A46" s="86" t="s">
        <v>640</v>
      </c>
      <c r="B46" s="109">
        <f>'Ward profiles'!B101+'Ward profiles'!B153+'Ward profiles'!G153</f>
        <v>977</v>
      </c>
      <c r="C46" s="110">
        <f>'Ward profiles'!C101+'Ward profiles'!C153+'Ward profiles'!H153</f>
        <v>1070</v>
      </c>
      <c r="D46" s="64">
        <f>'Ward profiles'!D101+'Ward profiles'!D153+'Ward profiles'!I153</f>
        <v>2047</v>
      </c>
      <c r="F46" s="86" t="s">
        <v>640</v>
      </c>
      <c r="G46" s="109">
        <f>'Ward profiles'!B205+'Ward profiles'!G205+'Ward profiles'!B231</f>
        <v>1014</v>
      </c>
      <c r="H46" s="109">
        <f>'Ward profiles'!C205+'Ward profiles'!H205+'Ward profiles'!C231</f>
        <v>1120</v>
      </c>
      <c r="I46" s="110">
        <f>'Ward profiles'!D205+'Ward profiles'!I205+'Ward profiles'!D231</f>
        <v>2134</v>
      </c>
    </row>
    <row r="47" spans="1:9" x14ac:dyDescent="0.25">
      <c r="A47" s="86" t="s">
        <v>641</v>
      </c>
      <c r="B47" s="109">
        <f>'Ward profiles'!B102+'Ward profiles'!B154+'Ward profiles'!G154</f>
        <v>626</v>
      </c>
      <c r="C47" s="110">
        <f>'Ward profiles'!C102+'Ward profiles'!C154+'Ward profiles'!H154</f>
        <v>832</v>
      </c>
      <c r="D47" s="64">
        <f>'Ward profiles'!D102+'Ward profiles'!D154+'Ward profiles'!I154</f>
        <v>1458</v>
      </c>
      <c r="F47" s="86" t="s">
        <v>641</v>
      </c>
      <c r="G47" s="109">
        <f>'Ward profiles'!B206+'Ward profiles'!G206+'Ward profiles'!B232</f>
        <v>645</v>
      </c>
      <c r="H47" s="109">
        <f>'Ward profiles'!C206+'Ward profiles'!H206+'Ward profiles'!C232</f>
        <v>772</v>
      </c>
      <c r="I47" s="110">
        <f>'Ward profiles'!D206+'Ward profiles'!I206+'Ward profiles'!D232</f>
        <v>1417</v>
      </c>
    </row>
    <row r="48" spans="1:9" x14ac:dyDescent="0.25">
      <c r="A48" s="86" t="s">
        <v>642</v>
      </c>
      <c r="B48" s="109">
        <f>'Ward profiles'!B103+'Ward profiles'!B155+'Ward profiles'!G155</f>
        <v>439</v>
      </c>
      <c r="C48" s="110">
        <f>'Ward profiles'!C103+'Ward profiles'!C155+'Ward profiles'!H155</f>
        <v>626</v>
      </c>
      <c r="D48" s="64">
        <f>'Ward profiles'!D103+'Ward profiles'!D155+'Ward profiles'!I155</f>
        <v>1065</v>
      </c>
      <c r="F48" s="86" t="s">
        <v>642</v>
      </c>
      <c r="G48" s="109">
        <f>'Ward profiles'!B207+'Ward profiles'!G207+'Ward profiles'!B233</f>
        <v>359</v>
      </c>
      <c r="H48" s="109">
        <f>'Ward profiles'!C207+'Ward profiles'!H207+'Ward profiles'!C233</f>
        <v>541</v>
      </c>
      <c r="I48" s="110">
        <f>'Ward profiles'!D207+'Ward profiles'!I207+'Ward profiles'!D233</f>
        <v>900</v>
      </c>
    </row>
    <row r="49" spans="1:9" x14ac:dyDescent="0.25">
      <c r="A49" s="86" t="s">
        <v>643</v>
      </c>
      <c r="B49" s="109">
        <f>'Ward profiles'!B104+'Ward profiles'!B156+'Ward profiles'!G156</f>
        <v>236</v>
      </c>
      <c r="C49" s="110">
        <f>'Ward profiles'!C104+'Ward profiles'!C156+'Ward profiles'!H156</f>
        <v>420</v>
      </c>
      <c r="D49" s="64">
        <f>'Ward profiles'!D104+'Ward profiles'!D156+'Ward profiles'!I156</f>
        <v>656</v>
      </c>
      <c r="F49" s="86" t="s">
        <v>643</v>
      </c>
      <c r="G49" s="109">
        <f>'Ward profiles'!B208+'Ward profiles'!G208+'Ward profiles'!B234</f>
        <v>169</v>
      </c>
      <c r="H49" s="109">
        <f>'Ward profiles'!C208+'Ward profiles'!H208+'Ward profiles'!C234</f>
        <v>320</v>
      </c>
      <c r="I49" s="110">
        <f>'Ward profiles'!D208+'Ward profiles'!I208+'Ward profiles'!D234</f>
        <v>489</v>
      </c>
    </row>
    <row r="50" spans="1:9" x14ac:dyDescent="0.25">
      <c r="A50" s="89" t="s">
        <v>600</v>
      </c>
      <c r="B50" s="111">
        <f>'Ward profiles'!B105+'Ward profiles'!B157+'Ward profiles'!G157</f>
        <v>90</v>
      </c>
      <c r="C50" s="112">
        <f>'Ward profiles'!C105+'Ward profiles'!C157+'Ward profiles'!H157</f>
        <v>321</v>
      </c>
      <c r="D50" s="79">
        <f>'Ward profiles'!D105+'Ward profiles'!D157+'Ward profiles'!I157</f>
        <v>411</v>
      </c>
      <c r="F50" s="89" t="s">
        <v>600</v>
      </c>
      <c r="G50" s="111">
        <f>'Ward profiles'!B209+'Ward profiles'!G209+'Ward profiles'!B235</f>
        <v>78</v>
      </c>
      <c r="H50" s="111">
        <f>'Ward profiles'!C209+'Ward profiles'!H209+'Ward profiles'!C235</f>
        <v>147</v>
      </c>
      <c r="I50" s="112">
        <f>'Ward profiles'!D209+'Ward profiles'!I209+'Ward profiles'!D235</f>
        <v>225</v>
      </c>
    </row>
    <row r="51" spans="1:9" x14ac:dyDescent="0.25">
      <c r="D51" s="42"/>
    </row>
    <row r="53" spans="1:9" ht="13" x14ac:dyDescent="0.3">
      <c r="A53" s="80" t="s">
        <v>680</v>
      </c>
      <c r="F53" s="80" t="s">
        <v>681</v>
      </c>
    </row>
    <row r="54" spans="1:9" x14ac:dyDescent="0.25">
      <c r="A54" s="113"/>
      <c r="B54" s="114" t="s">
        <v>577</v>
      </c>
      <c r="C54" s="115" t="s">
        <v>579</v>
      </c>
      <c r="D54" s="116" t="s">
        <v>471</v>
      </c>
      <c r="F54" s="113"/>
      <c r="G54" s="117" t="s">
        <v>577</v>
      </c>
      <c r="H54" s="117" t="s">
        <v>579</v>
      </c>
      <c r="I54" s="118" t="s">
        <v>471</v>
      </c>
    </row>
    <row r="55" spans="1:9" ht="13" x14ac:dyDescent="0.3">
      <c r="A55" s="91" t="s">
        <v>608</v>
      </c>
      <c r="B55" s="82">
        <f>SUM(B57:B74)</f>
        <v>26376</v>
      </c>
      <c r="C55" s="83">
        <f>SUM(C57:C74)</f>
        <v>27556</v>
      </c>
      <c r="D55" s="84">
        <f>SUM(D57:D75)</f>
        <v>54205</v>
      </c>
      <c r="F55" s="81" t="s">
        <v>608</v>
      </c>
      <c r="G55" s="82">
        <f>SUM(G57:G75)</f>
        <v>25105</v>
      </c>
      <c r="H55" s="83">
        <f>SUM(H57:H75)</f>
        <v>26331</v>
      </c>
      <c r="I55" s="83">
        <f>SUM(I57:I75)</f>
        <v>51436</v>
      </c>
    </row>
    <row r="56" spans="1:9" ht="13" x14ac:dyDescent="0.3">
      <c r="A56" s="81"/>
      <c r="B56" s="85"/>
      <c r="C56" s="59"/>
      <c r="D56" s="67"/>
      <c r="F56" s="81"/>
      <c r="G56" s="85"/>
      <c r="H56" s="59"/>
      <c r="I56" s="92"/>
    </row>
    <row r="57" spans="1:9" x14ac:dyDescent="0.25">
      <c r="A57" s="86" t="s">
        <v>609</v>
      </c>
      <c r="B57" s="109">
        <f>'Ward profiles'!G217+'Ward profiles'!B243+'Ward profiles'!G243</f>
        <v>1579</v>
      </c>
      <c r="C57" s="110">
        <f>'Ward profiles'!H217+'Ward profiles'!C243+'Ward profiles'!H243</f>
        <v>1492</v>
      </c>
      <c r="D57" s="64">
        <f>'Ward profiles'!I217+'Ward profiles'!D243+'Ward profiles'!I243</f>
        <v>3071</v>
      </c>
      <c r="F57" s="86" t="s">
        <v>609</v>
      </c>
      <c r="G57" s="109">
        <f>'Ward profiles'!G165+'Ward profiles'!B269+'Ward profiles'!G269</f>
        <v>1177</v>
      </c>
      <c r="H57" s="109">
        <f>'Ward profiles'!H165+'Ward profiles'!C269+'Ward profiles'!H269</f>
        <v>1136</v>
      </c>
      <c r="I57" s="110">
        <f>'Ward profiles'!I165+'Ward profiles'!D269+'Ward profiles'!I269</f>
        <v>2313</v>
      </c>
    </row>
    <row r="58" spans="1:9" x14ac:dyDescent="0.25">
      <c r="A58" s="87" t="s">
        <v>627</v>
      </c>
      <c r="B58" s="109">
        <f>'Ward profiles'!G218+'Ward profiles'!B244+'Ward profiles'!G244</f>
        <v>1663</v>
      </c>
      <c r="C58" s="110">
        <f>'Ward profiles'!H218+'Ward profiles'!C244+'Ward profiles'!H244</f>
        <v>1661</v>
      </c>
      <c r="D58" s="64">
        <f>'Ward profiles'!I218+'Ward profiles'!D244+'Ward profiles'!I244</f>
        <v>3324</v>
      </c>
      <c r="F58" s="87" t="s">
        <v>627</v>
      </c>
      <c r="G58" s="109">
        <f>'Ward profiles'!G166+'Ward profiles'!B270+'Ward profiles'!G270</f>
        <v>1411</v>
      </c>
      <c r="H58" s="109">
        <f>'Ward profiles'!H166+'Ward profiles'!C270+'Ward profiles'!H270</f>
        <v>1356</v>
      </c>
      <c r="I58" s="110">
        <f>'Ward profiles'!I166+'Ward profiles'!D270+'Ward profiles'!I270</f>
        <v>2767</v>
      </c>
    </row>
    <row r="59" spans="1:9" x14ac:dyDescent="0.25">
      <c r="A59" s="88" t="s">
        <v>628</v>
      </c>
      <c r="B59" s="109">
        <f>'Ward profiles'!G219+'Ward profiles'!B245+'Ward profiles'!G245</f>
        <v>2033</v>
      </c>
      <c r="C59" s="110">
        <f>'Ward profiles'!H219+'Ward profiles'!C245+'Ward profiles'!H245</f>
        <v>2084</v>
      </c>
      <c r="D59" s="64">
        <f>'Ward profiles'!I219+'Ward profiles'!D245+'Ward profiles'!I245</f>
        <v>4117</v>
      </c>
      <c r="F59" s="88" t="s">
        <v>628</v>
      </c>
      <c r="G59" s="109">
        <f>'Ward profiles'!G167+'Ward profiles'!B271+'Ward profiles'!G271</f>
        <v>1953</v>
      </c>
      <c r="H59" s="109">
        <f>'Ward profiles'!H167+'Ward profiles'!C271+'Ward profiles'!H271</f>
        <v>1749</v>
      </c>
      <c r="I59" s="110">
        <f>'Ward profiles'!I167+'Ward profiles'!D271+'Ward profiles'!I271</f>
        <v>3702</v>
      </c>
    </row>
    <row r="60" spans="1:9" x14ac:dyDescent="0.25">
      <c r="A60" s="86" t="s">
        <v>629</v>
      </c>
      <c r="B60" s="109">
        <f>'Ward profiles'!G220+'Ward profiles'!B246+'Ward profiles'!G246</f>
        <v>1273</v>
      </c>
      <c r="C60" s="110">
        <f>'Ward profiles'!H220+'Ward profiles'!C246+'Ward profiles'!H246</f>
        <v>1256</v>
      </c>
      <c r="D60" s="64">
        <f>'Ward profiles'!I220+'Ward profiles'!D246+'Ward profiles'!I246</f>
        <v>2529</v>
      </c>
      <c r="F60" s="86" t="s">
        <v>629</v>
      </c>
      <c r="G60" s="109">
        <f>'Ward profiles'!G168+'Ward profiles'!B272+'Ward profiles'!G272</f>
        <v>1134</v>
      </c>
      <c r="H60" s="109">
        <f>'Ward profiles'!H168+'Ward profiles'!C272+'Ward profiles'!H272</f>
        <v>1113</v>
      </c>
      <c r="I60" s="110">
        <f>'Ward profiles'!I168+'Ward profiles'!D272+'Ward profiles'!I272</f>
        <v>2247</v>
      </c>
    </row>
    <row r="61" spans="1:9" x14ac:dyDescent="0.25">
      <c r="A61" s="86" t="s">
        <v>630</v>
      </c>
      <c r="B61" s="109">
        <f>'Ward profiles'!G221+'Ward profiles'!B247+'Ward profiles'!G247</f>
        <v>1580</v>
      </c>
      <c r="C61" s="110">
        <f>'Ward profiles'!H221+'Ward profiles'!C247+'Ward profiles'!H247</f>
        <v>1555</v>
      </c>
      <c r="D61" s="64">
        <f>'Ward profiles'!I221+'Ward profiles'!D247+'Ward profiles'!I247</f>
        <v>3135</v>
      </c>
      <c r="F61" s="86" t="s">
        <v>630</v>
      </c>
      <c r="G61" s="109">
        <f>'Ward profiles'!G169+'Ward profiles'!B273+'Ward profiles'!G273</f>
        <v>1436</v>
      </c>
      <c r="H61" s="109">
        <f>'Ward profiles'!H169+'Ward profiles'!C273+'Ward profiles'!H273</f>
        <v>1415</v>
      </c>
      <c r="I61" s="110">
        <f>'Ward profiles'!I169+'Ward profiles'!D273+'Ward profiles'!I273</f>
        <v>2851</v>
      </c>
    </row>
    <row r="62" spans="1:9" x14ac:dyDescent="0.25">
      <c r="A62" s="86" t="s">
        <v>631</v>
      </c>
      <c r="B62" s="109">
        <f>'Ward profiles'!G222+'Ward profiles'!B248+'Ward profiles'!G248</f>
        <v>1729</v>
      </c>
      <c r="C62" s="110">
        <f>'Ward profiles'!H222+'Ward profiles'!C248+'Ward profiles'!H248</f>
        <v>1593</v>
      </c>
      <c r="D62" s="64">
        <f>'Ward profiles'!I222+'Ward profiles'!D248+'Ward profiles'!I248</f>
        <v>3322</v>
      </c>
      <c r="F62" s="86" t="s">
        <v>631</v>
      </c>
      <c r="G62" s="109">
        <f>'Ward profiles'!G170+'Ward profiles'!B274+'Ward profiles'!G274</f>
        <v>1724</v>
      </c>
      <c r="H62" s="109">
        <f>'Ward profiles'!H170+'Ward profiles'!C274+'Ward profiles'!H274</f>
        <v>1555</v>
      </c>
      <c r="I62" s="110">
        <f>'Ward profiles'!I170+'Ward profiles'!D274+'Ward profiles'!I274</f>
        <v>3279</v>
      </c>
    </row>
    <row r="63" spans="1:9" x14ac:dyDescent="0.25">
      <c r="A63" s="86" t="s">
        <v>632</v>
      </c>
      <c r="B63" s="109">
        <f>'Ward profiles'!G223+'Ward profiles'!B249+'Ward profiles'!G249</f>
        <v>1686</v>
      </c>
      <c r="C63" s="110">
        <f>'Ward profiles'!H223+'Ward profiles'!C249+'Ward profiles'!H249</f>
        <v>1823</v>
      </c>
      <c r="D63" s="64">
        <f>'Ward profiles'!I223+'Ward profiles'!D249+'Ward profiles'!I249</f>
        <v>3509</v>
      </c>
      <c r="F63" s="86" t="s">
        <v>632</v>
      </c>
      <c r="G63" s="109">
        <f>'Ward profiles'!G171+'Ward profiles'!B275+'Ward profiles'!G275</f>
        <v>1593</v>
      </c>
      <c r="H63" s="109">
        <f>'Ward profiles'!H171+'Ward profiles'!C275+'Ward profiles'!H275</f>
        <v>1662</v>
      </c>
      <c r="I63" s="110">
        <f>'Ward profiles'!I171+'Ward profiles'!D275+'Ward profiles'!I275</f>
        <v>3255</v>
      </c>
    </row>
    <row r="64" spans="1:9" x14ac:dyDescent="0.25">
      <c r="A64" s="86" t="s">
        <v>633</v>
      </c>
      <c r="B64" s="109">
        <f>'Ward profiles'!G224+'Ward profiles'!B250+'Ward profiles'!G250</f>
        <v>1894</v>
      </c>
      <c r="C64" s="110">
        <f>'Ward profiles'!H224+'Ward profiles'!C250+'Ward profiles'!H250</f>
        <v>1973</v>
      </c>
      <c r="D64" s="64">
        <f>'Ward profiles'!I224+'Ward profiles'!D250+'Ward profiles'!I250</f>
        <v>3867</v>
      </c>
      <c r="F64" s="86" t="s">
        <v>633</v>
      </c>
      <c r="G64" s="109">
        <f>'Ward profiles'!G172+'Ward profiles'!B276+'Ward profiles'!G276</f>
        <v>1628</v>
      </c>
      <c r="H64" s="109">
        <f>'Ward profiles'!H172+'Ward profiles'!C276+'Ward profiles'!H276</f>
        <v>1712</v>
      </c>
      <c r="I64" s="110">
        <f>'Ward profiles'!I172+'Ward profiles'!D276+'Ward profiles'!I276</f>
        <v>3340</v>
      </c>
    </row>
    <row r="65" spans="1:12" x14ac:dyDescent="0.25">
      <c r="A65" s="86" t="s">
        <v>634</v>
      </c>
      <c r="B65" s="109">
        <f>'Ward profiles'!G225+'Ward profiles'!B251+'Ward profiles'!G251</f>
        <v>1841</v>
      </c>
      <c r="C65" s="110">
        <f>'Ward profiles'!H225+'Ward profiles'!C251+'Ward profiles'!H251</f>
        <v>1884</v>
      </c>
      <c r="D65" s="64">
        <f>'Ward profiles'!I225+'Ward profiles'!D251+'Ward profiles'!I251</f>
        <v>3725</v>
      </c>
      <c r="F65" s="86" t="s">
        <v>634</v>
      </c>
      <c r="G65" s="109">
        <f>'Ward profiles'!G173+'Ward profiles'!B277+'Ward profiles'!G277</f>
        <v>1567</v>
      </c>
      <c r="H65" s="109">
        <f>'Ward profiles'!H173+'Ward profiles'!C277+'Ward profiles'!H277</f>
        <v>1508</v>
      </c>
      <c r="I65" s="110">
        <f>'Ward profiles'!I173+'Ward profiles'!D277+'Ward profiles'!I277</f>
        <v>3075</v>
      </c>
    </row>
    <row r="66" spans="1:12" x14ac:dyDescent="0.25">
      <c r="A66" s="86" t="s">
        <v>635</v>
      </c>
      <c r="B66" s="109">
        <f>'Ward profiles'!G226+'Ward profiles'!B252+'Ward profiles'!G252</f>
        <v>1806</v>
      </c>
      <c r="C66" s="110">
        <f>'Ward profiles'!H226+'Ward profiles'!C252+'Ward profiles'!H252</f>
        <v>1854</v>
      </c>
      <c r="D66" s="64">
        <f>'Ward profiles'!I226+'Ward profiles'!D252+'Ward profiles'!I252</f>
        <v>3660</v>
      </c>
      <c r="F66" s="86" t="s">
        <v>635</v>
      </c>
      <c r="G66" s="109">
        <f>'Ward profiles'!G174+'Ward profiles'!B278+'Ward profiles'!G278</f>
        <v>1641</v>
      </c>
      <c r="H66" s="109">
        <f>'Ward profiles'!H174+'Ward profiles'!C278+'Ward profiles'!H278</f>
        <v>1776</v>
      </c>
      <c r="I66" s="110">
        <f>'Ward profiles'!I174+'Ward profiles'!D278+'Ward profiles'!I278</f>
        <v>3417</v>
      </c>
    </row>
    <row r="67" spans="1:12" x14ac:dyDescent="0.25">
      <c r="A67" s="86" t="s">
        <v>636</v>
      </c>
      <c r="B67" s="109">
        <f>'Ward profiles'!G227+'Ward profiles'!B253+'Ward profiles'!G253</f>
        <v>2009</v>
      </c>
      <c r="C67" s="110">
        <f>'Ward profiles'!H227+'Ward profiles'!C253+'Ward profiles'!H253</f>
        <v>2056</v>
      </c>
      <c r="D67" s="64">
        <f>'Ward profiles'!I227+'Ward profiles'!D253+'Ward profiles'!I253</f>
        <v>4065</v>
      </c>
      <c r="F67" s="86" t="s">
        <v>636</v>
      </c>
      <c r="G67" s="109">
        <f>'Ward profiles'!G175+'Ward profiles'!B279+'Ward profiles'!G279</f>
        <v>1909</v>
      </c>
      <c r="H67" s="109">
        <f>'Ward profiles'!H175+'Ward profiles'!C279+'Ward profiles'!H279</f>
        <v>2001</v>
      </c>
      <c r="I67" s="110">
        <f>'Ward profiles'!I175+'Ward profiles'!D279+'Ward profiles'!I279</f>
        <v>3910</v>
      </c>
    </row>
    <row r="68" spans="1:12" x14ac:dyDescent="0.25">
      <c r="A68" s="86" t="s">
        <v>637</v>
      </c>
      <c r="B68" s="109">
        <f>'Ward profiles'!G228+'Ward profiles'!B254+'Ward profiles'!G254</f>
        <v>1880</v>
      </c>
      <c r="C68" s="110">
        <f>'Ward profiles'!H228+'Ward profiles'!C254+'Ward profiles'!H254</f>
        <v>2010</v>
      </c>
      <c r="D68" s="64">
        <f>'Ward profiles'!I228+'Ward profiles'!D254+'Ward profiles'!I254</f>
        <v>3890</v>
      </c>
      <c r="F68" s="86" t="s">
        <v>637</v>
      </c>
      <c r="G68" s="109">
        <f>'Ward profiles'!G176+'Ward profiles'!B280+'Ward profiles'!G280</f>
        <v>1877</v>
      </c>
      <c r="H68" s="109">
        <f>'Ward profiles'!H176+'Ward profiles'!C280+'Ward profiles'!H280</f>
        <v>2025</v>
      </c>
      <c r="I68" s="110">
        <f>'Ward profiles'!I176+'Ward profiles'!D280+'Ward profiles'!I280</f>
        <v>3902</v>
      </c>
    </row>
    <row r="69" spans="1:12" x14ac:dyDescent="0.25">
      <c r="A69" s="86" t="s">
        <v>638</v>
      </c>
      <c r="B69" s="109">
        <f>'Ward profiles'!G229+'Ward profiles'!B255+'Ward profiles'!G255</f>
        <v>1575</v>
      </c>
      <c r="C69" s="110">
        <f>'Ward profiles'!H229+'Ward profiles'!C255+'Ward profiles'!H255</f>
        <v>1647</v>
      </c>
      <c r="D69" s="64">
        <f>'Ward profiles'!I229+'Ward profiles'!D255+'Ward profiles'!I255</f>
        <v>3222</v>
      </c>
      <c r="F69" s="86" t="s">
        <v>638</v>
      </c>
      <c r="G69" s="109">
        <f>'Ward profiles'!G177+'Ward profiles'!B281+'Ward profiles'!G281</f>
        <v>1717</v>
      </c>
      <c r="H69" s="109">
        <f>'Ward profiles'!H177+'Ward profiles'!C281+'Ward profiles'!H281</f>
        <v>1845</v>
      </c>
      <c r="I69" s="110">
        <f>'Ward profiles'!I177+'Ward profiles'!D281+'Ward profiles'!I281</f>
        <v>3562</v>
      </c>
    </row>
    <row r="70" spans="1:12" x14ac:dyDescent="0.25">
      <c r="A70" s="86" t="s">
        <v>639</v>
      </c>
      <c r="B70" s="109">
        <f>'Ward profiles'!G230+'Ward profiles'!B256+'Ward profiles'!G256</f>
        <v>1243</v>
      </c>
      <c r="C70" s="110">
        <f>'Ward profiles'!H230+'Ward profiles'!C256+'Ward profiles'!H256</f>
        <v>1307</v>
      </c>
      <c r="D70" s="64">
        <f>'Ward profiles'!I230+'Ward profiles'!D256+'Ward profiles'!I256</f>
        <v>2550</v>
      </c>
      <c r="F70" s="86" t="s">
        <v>639</v>
      </c>
      <c r="G70" s="109">
        <f>'Ward profiles'!G178+'Ward profiles'!B282+'Ward profiles'!G282</f>
        <v>1353</v>
      </c>
      <c r="H70" s="109">
        <f>'Ward profiles'!H178+'Ward profiles'!C282+'Ward profiles'!H282</f>
        <v>1563</v>
      </c>
      <c r="I70" s="110">
        <f>'Ward profiles'!I178+'Ward profiles'!D282+'Ward profiles'!I282</f>
        <v>2916</v>
      </c>
    </row>
    <row r="71" spans="1:12" x14ac:dyDescent="0.25">
      <c r="A71" s="86" t="s">
        <v>640</v>
      </c>
      <c r="B71" s="109">
        <f>'Ward profiles'!G231+'Ward profiles'!B257+'Ward profiles'!G257</f>
        <v>1123</v>
      </c>
      <c r="C71" s="110">
        <f>'Ward profiles'!H231+'Ward profiles'!C257+'Ward profiles'!H257</f>
        <v>1266</v>
      </c>
      <c r="D71" s="64">
        <f>'Ward profiles'!I231+'Ward profiles'!D257+'Ward profiles'!I257</f>
        <v>2389</v>
      </c>
      <c r="F71" s="86" t="s">
        <v>640</v>
      </c>
      <c r="G71" s="109">
        <f>'Ward profiles'!G179+'Ward profiles'!B283+'Ward profiles'!G283</f>
        <v>1190</v>
      </c>
      <c r="H71" s="109">
        <f>'Ward profiles'!H179+'Ward profiles'!C283+'Ward profiles'!H283</f>
        <v>1370</v>
      </c>
      <c r="I71" s="110">
        <f>'Ward profiles'!I179+'Ward profiles'!D283+'Ward profiles'!I283</f>
        <v>2560</v>
      </c>
    </row>
    <row r="72" spans="1:12" x14ac:dyDescent="0.25">
      <c r="A72" s="86" t="s">
        <v>641</v>
      </c>
      <c r="B72" s="109">
        <f>'Ward profiles'!G232+'Ward profiles'!B258+'Ward profiles'!G258</f>
        <v>675</v>
      </c>
      <c r="C72" s="110">
        <f>'Ward profiles'!H232+'Ward profiles'!C258+'Ward profiles'!H258</f>
        <v>957</v>
      </c>
      <c r="D72" s="64">
        <f>'Ward profiles'!I232+'Ward profiles'!D258+'Ward profiles'!I258</f>
        <v>1632</v>
      </c>
      <c r="F72" s="86" t="s">
        <v>641</v>
      </c>
      <c r="G72" s="109">
        <f>'Ward profiles'!G180+'Ward profiles'!B284+'Ward profiles'!G284</f>
        <v>853</v>
      </c>
      <c r="H72" s="109">
        <f>'Ward profiles'!H180+'Ward profiles'!C284+'Ward profiles'!H284</f>
        <v>1058</v>
      </c>
      <c r="I72" s="110">
        <f>'Ward profiles'!I180+'Ward profiles'!D284+'Ward profiles'!I284</f>
        <v>1911</v>
      </c>
    </row>
    <row r="73" spans="1:12" x14ac:dyDescent="0.25">
      <c r="A73" s="86" t="s">
        <v>642</v>
      </c>
      <c r="B73" s="109">
        <f>'Ward profiles'!G233+'Ward profiles'!B259+'Ward profiles'!G259</f>
        <v>553</v>
      </c>
      <c r="C73" s="110">
        <f>'Ward profiles'!H233+'Ward profiles'!C259+'Ward profiles'!H259</f>
        <v>724</v>
      </c>
      <c r="D73" s="64">
        <f>'Ward profiles'!I233+'Ward profiles'!D259+'Ward profiles'!I259</f>
        <v>1277</v>
      </c>
      <c r="F73" s="86" t="s">
        <v>642</v>
      </c>
      <c r="G73" s="109">
        <f>'Ward profiles'!G181+'Ward profiles'!B285+'Ward profiles'!G285</f>
        <v>528</v>
      </c>
      <c r="H73" s="109">
        <f>'Ward profiles'!H181+'Ward profiles'!C285+'Ward profiles'!H285</f>
        <v>753</v>
      </c>
      <c r="I73" s="110">
        <f>'Ward profiles'!I181+'Ward profiles'!D285+'Ward profiles'!I285</f>
        <v>1281</v>
      </c>
    </row>
    <row r="74" spans="1:12" x14ac:dyDescent="0.25">
      <c r="A74" s="86" t="s">
        <v>643</v>
      </c>
      <c r="B74" s="109">
        <f>'Ward profiles'!G234+'Ward profiles'!B260+'Ward profiles'!G260</f>
        <v>234</v>
      </c>
      <c r="C74" s="110">
        <f>'Ward profiles'!H234+'Ward profiles'!C260+'Ward profiles'!H260</f>
        <v>414</v>
      </c>
      <c r="D74" s="64">
        <f>'Ward profiles'!I234+'Ward profiles'!D260+'Ward profiles'!I260</f>
        <v>648</v>
      </c>
      <c r="F74" s="86" t="s">
        <v>643</v>
      </c>
      <c r="G74" s="109">
        <f>'Ward profiles'!G182+'Ward profiles'!B286+'Ward profiles'!G286</f>
        <v>294</v>
      </c>
      <c r="H74" s="109">
        <f>'Ward profiles'!H182+'Ward profiles'!C286+'Ward profiles'!H286</f>
        <v>520</v>
      </c>
      <c r="I74" s="110">
        <f>'Ward profiles'!I182+'Ward profiles'!D286+'Ward profiles'!I286</f>
        <v>814</v>
      </c>
    </row>
    <row r="75" spans="1:12" x14ac:dyDescent="0.25">
      <c r="A75" s="89" t="s">
        <v>600</v>
      </c>
      <c r="B75" s="111">
        <f>'Ward profiles'!G235+'Ward profiles'!B261+'Ward profiles'!G261</f>
        <v>80</v>
      </c>
      <c r="C75" s="112">
        <f>'Ward profiles'!H235+'Ward profiles'!C261+'Ward profiles'!H261</f>
        <v>193</v>
      </c>
      <c r="D75" s="79">
        <f>'Ward profiles'!I235+'Ward profiles'!D261+'Ward profiles'!I261</f>
        <v>273</v>
      </c>
      <c r="F75" s="89" t="s">
        <v>600</v>
      </c>
      <c r="G75" s="111">
        <f>'Ward profiles'!G183+'Ward profiles'!B287+'Ward profiles'!G287</f>
        <v>120</v>
      </c>
      <c r="H75" s="111">
        <f>'Ward profiles'!H183+'Ward profiles'!C287+'Ward profiles'!H287</f>
        <v>214</v>
      </c>
      <c r="I75" s="112">
        <f>'Ward profiles'!I183+'Ward profiles'!D287+'Ward profiles'!I287</f>
        <v>334</v>
      </c>
    </row>
    <row r="76" spans="1:12" x14ac:dyDescent="0.25">
      <c r="D76" s="42"/>
      <c r="I76" s="42"/>
    </row>
    <row r="80" spans="1:12" x14ac:dyDescent="0.25">
      <c r="L80" s="42"/>
    </row>
    <row r="100" spans="10:10" x14ac:dyDescent="0.25">
      <c r="J100" s="42"/>
    </row>
  </sheetData>
  <mergeCells count="1">
    <mergeCell ref="A1:I1"/>
  </mergeCells>
  <phoneticPr fontId="0" type="noConversion"/>
  <pageMargins left="0.70866141732283472" right="0.70866141732283472" top="0.74803149606299213" bottom="0.74803149606299213" header="0.31496062992125984" footer="0.31496062992125984"/>
  <pageSetup paperSize="8" scale="1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"/>
  <dimension ref="B1:L23"/>
  <sheetViews>
    <sheetView workbookViewId="0">
      <selection activeCell="H17" sqref="H17"/>
    </sheetView>
  </sheetViews>
  <sheetFormatPr defaultColWidth="9.1796875" defaultRowHeight="12.5" x14ac:dyDescent="0.25"/>
  <cols>
    <col min="1" max="1" width="5.81640625" style="33" customWidth="1"/>
    <col min="2" max="2" width="29.81640625" style="33" customWidth="1"/>
    <col min="3" max="5" width="12.26953125" style="33" bestFit="1" customWidth="1"/>
    <col min="6" max="6" width="9.1796875" style="33"/>
    <col min="7" max="7" width="17.1796875" style="33" customWidth="1"/>
    <col min="8" max="8" width="12.26953125" style="33" customWidth="1"/>
    <col min="9" max="16384" width="9.1796875" style="33"/>
  </cols>
  <sheetData>
    <row r="1" spans="2:12" ht="13" x14ac:dyDescent="0.3">
      <c r="B1" s="58" t="str">
        <f>'5yr age all'!A1</f>
        <v>Estimated population by sex, single year of age and 2011 Data Zone area: 30 June 2021</v>
      </c>
    </row>
    <row r="3" spans="2:12" ht="13" x14ac:dyDescent="0.3">
      <c r="B3" s="169" t="s">
        <v>682</v>
      </c>
      <c r="C3" s="168" t="s">
        <v>577</v>
      </c>
      <c r="D3" s="168" t="s">
        <v>579</v>
      </c>
      <c r="E3" s="168" t="s">
        <v>676</v>
      </c>
      <c r="G3" s="169" t="s">
        <v>683</v>
      </c>
      <c r="H3" s="168" t="s">
        <v>577</v>
      </c>
      <c r="I3" s="168" t="s">
        <v>579</v>
      </c>
      <c r="J3" s="168" t="s">
        <v>676</v>
      </c>
      <c r="K3" s="96"/>
    </row>
    <row r="4" spans="2:12" x14ac:dyDescent="0.25">
      <c r="B4" s="33" t="s">
        <v>618</v>
      </c>
      <c r="C4" s="76">
        <f ca="1">SUM('5yr age all'!C14+'5yr age all'!C15+'5yr age all'!C18)</f>
        <v>27262</v>
      </c>
      <c r="D4" s="76">
        <f ca="1">SUM('5yr age all'!D14+'5yr age all'!D15+'5yr age all'!D18)</f>
        <v>29095</v>
      </c>
      <c r="E4" s="76">
        <f ca="1">SUM('5yr age all'!B14+'5yr age all'!B15+'5yr age all'!B18)</f>
        <v>56357</v>
      </c>
      <c r="F4" s="60"/>
      <c r="G4" s="157" t="s">
        <v>618</v>
      </c>
      <c r="H4" s="173">
        <f ca="1">SUM('5yr age all'!C14+'5yr age all'!C15+'5yr age all'!C18)</f>
        <v>27262</v>
      </c>
      <c r="I4" s="173">
        <f ca="1">SUM('5yr age all'!D14+'5yr age all'!D15+'5yr age all'!D18)</f>
        <v>29095</v>
      </c>
      <c r="J4" s="173">
        <f ca="1">SUM('5yr age all'!B14+'5yr age all'!B15+'5yr age all'!B18)</f>
        <v>56357</v>
      </c>
      <c r="K4" s="63"/>
      <c r="L4" s="60"/>
    </row>
    <row r="5" spans="2:12" x14ac:dyDescent="0.25">
      <c r="B5" s="157" t="s">
        <v>164</v>
      </c>
      <c r="C5" s="173">
        <f ca="1">SUM('5yr age all'!C20+'5yr age all'!C21+'5yr age all'!C22)</f>
        <v>20079</v>
      </c>
      <c r="D5" s="173">
        <f ca="1">SUM('5yr age all'!D20+'5yr age all'!D21+'5yr age all'!D22)</f>
        <v>21298</v>
      </c>
      <c r="E5" s="173">
        <f ca="1">SUM('5yr age all'!B20:B22)</f>
        <v>41377</v>
      </c>
      <c r="F5" s="60"/>
      <c r="G5" s="33" t="s">
        <v>164</v>
      </c>
      <c r="H5" s="76">
        <f ca="1">SUM('5yr age all'!C21+'5yr age all'!C22+'5yr age all'!C20)</f>
        <v>20079</v>
      </c>
      <c r="I5" s="76">
        <f ca="1">SUM('5yr age all'!D21+'5yr age all'!D22+'5yr age all'!D20)</f>
        <v>21298</v>
      </c>
      <c r="J5" s="76">
        <f ca="1">SUM('5yr age all'!B21+'5yr age all'!B22+'5yr age all'!B20)</f>
        <v>41377</v>
      </c>
      <c r="K5" s="63"/>
      <c r="L5" s="60"/>
    </row>
    <row r="6" spans="2:12" x14ac:dyDescent="0.25">
      <c r="B6" s="33" t="s">
        <v>619</v>
      </c>
      <c r="C6" s="76">
        <f ca="1">SUM('5yr age all'!C13+'5yr age all'!C16+'5yr age all'!C17)</f>
        <v>22304</v>
      </c>
      <c r="D6" s="76">
        <f ca="1">SUM('5yr age all'!D13+'5yr age all'!D16+'5yr age all'!D17)</f>
        <v>24032</v>
      </c>
      <c r="E6" s="76">
        <f ca="1">SUM('5yr age all'!B16+'5yr age all'!B17+'5yr age all'!B13)</f>
        <v>46336</v>
      </c>
      <c r="F6" s="60"/>
      <c r="G6" s="157" t="s">
        <v>619</v>
      </c>
      <c r="H6" s="173">
        <f ca="1">SUM('5yr age all'!C16+'5yr age all'!C17+'5yr age all'!C13)</f>
        <v>22304</v>
      </c>
      <c r="I6" s="173">
        <f ca="1">SUM('5yr age all'!D16+'5yr age all'!D17+'5yr age all'!D13)</f>
        <v>24032</v>
      </c>
      <c r="J6" s="173">
        <f ca="1">SUM('5yr age all'!B16+'5yr age all'!B17+'5yr age all'!B13)</f>
        <v>46336</v>
      </c>
      <c r="K6" s="63"/>
      <c r="L6" s="60"/>
    </row>
    <row r="7" spans="2:12" x14ac:dyDescent="0.25">
      <c r="B7" s="157" t="s">
        <v>620</v>
      </c>
      <c r="C7" s="173">
        <f ca="1">SUM('5yr age all'!C8:C10)</f>
        <v>25122</v>
      </c>
      <c r="D7" s="173">
        <f ca="1">SUM('5yr age all'!D8:D10)</f>
        <v>27163</v>
      </c>
      <c r="E7" s="173">
        <f ca="1">SUM('5yr age all'!B8:B10)</f>
        <v>52285</v>
      </c>
      <c r="F7" s="60"/>
      <c r="G7" s="33" t="s">
        <v>684</v>
      </c>
      <c r="H7" s="224">
        <f ca="1">SUM('5yr age all'!C23:C25)</f>
        <v>26456</v>
      </c>
      <c r="I7" s="224">
        <f ca="1">SUM('5yr age all'!D23:D25)</f>
        <v>27749</v>
      </c>
      <c r="J7" s="224">
        <f ca="1">SUM('5yr age all'!B23:B25)</f>
        <v>54205</v>
      </c>
      <c r="K7" s="63"/>
      <c r="L7" s="60"/>
    </row>
    <row r="8" spans="2:12" x14ac:dyDescent="0.25">
      <c r="B8" s="33" t="s">
        <v>451</v>
      </c>
      <c r="C8" s="76">
        <f ca="1">SUM('5yr age all'!C7)</f>
        <v>5674</v>
      </c>
      <c r="D8" s="76">
        <f ca="1">SUM('5yr age all'!D7)</f>
        <v>6193</v>
      </c>
      <c r="E8" s="76">
        <f ca="1">SUM('5yr age all'!B7)</f>
        <v>11867</v>
      </c>
      <c r="F8" s="60"/>
      <c r="G8" s="157" t="s">
        <v>677</v>
      </c>
      <c r="H8" s="173">
        <f ca="1">SUM('5yr age all'!C7:C12)</f>
        <v>44123</v>
      </c>
      <c r="I8" s="173">
        <f ca="1">SUM('5yr age all'!D7:D12)</f>
        <v>47566</v>
      </c>
      <c r="J8" s="173">
        <f ca="1">SUM('5yr age all'!B7:B12)</f>
        <v>91689</v>
      </c>
      <c r="K8" s="63"/>
      <c r="L8" s="60"/>
    </row>
    <row r="9" spans="2:12" x14ac:dyDescent="0.25">
      <c r="B9" s="157" t="s">
        <v>684</v>
      </c>
      <c r="C9" s="173">
        <f ca="1">SUM('5yr age all'!C23:C25)</f>
        <v>26456</v>
      </c>
      <c r="D9" s="173">
        <f ca="1">SUM('5yr age all'!D23:D25)</f>
        <v>27749</v>
      </c>
      <c r="E9" s="173">
        <f ca="1">SUM('5yr age all'!B23:B25)</f>
        <v>54205</v>
      </c>
      <c r="F9" s="60"/>
      <c r="G9" s="33" t="s">
        <v>1</v>
      </c>
      <c r="H9" s="76">
        <f ca="1">SUM('5yr age all'!C19+'5yr age all'!C26+'5yr age all'!C27)</f>
        <v>25105</v>
      </c>
      <c r="I9" s="76">
        <f ca="1">SUM('5yr age all'!D19+'5yr age all'!D26+'5yr age all'!D27)</f>
        <v>26331</v>
      </c>
      <c r="J9" s="76">
        <f ca="1">SUM('5yr age all'!B19+'5yr age all'!B26+'5yr age all'!B27)</f>
        <v>51436</v>
      </c>
      <c r="K9" s="63"/>
      <c r="L9" s="60"/>
    </row>
    <row r="10" spans="2:12" ht="13.5" thickBot="1" x14ac:dyDescent="0.35">
      <c r="B10" s="33" t="s">
        <v>622</v>
      </c>
      <c r="C10" s="76">
        <f ca="1">SUM('5yr age all'!C11:C12)</f>
        <v>13327</v>
      </c>
      <c r="D10" s="76">
        <f ca="1">SUM('5yr age all'!D11:D12)</f>
        <v>14210</v>
      </c>
      <c r="E10" s="76">
        <f ca="1">SUM('5yr age all'!B11:B12)</f>
        <v>27537</v>
      </c>
      <c r="F10" s="60"/>
      <c r="G10" s="170" t="s">
        <v>575</v>
      </c>
      <c r="H10" s="171">
        <f ca="1">SUM(H4:H9)</f>
        <v>165329</v>
      </c>
      <c r="I10" s="171">
        <f t="shared" ref="I10:J10" ca="1" si="0">SUM(I4:I9)</f>
        <v>176071</v>
      </c>
      <c r="J10" s="171">
        <f t="shared" ca="1" si="0"/>
        <v>341400</v>
      </c>
      <c r="K10" s="97"/>
      <c r="L10" s="60"/>
    </row>
    <row r="11" spans="2:12" ht="13" thickTop="1" x14ac:dyDescent="0.25">
      <c r="B11" s="157" t="s">
        <v>623</v>
      </c>
      <c r="C11" s="173">
        <f ca="1">'5yr age all'!C19</f>
        <v>7795</v>
      </c>
      <c r="D11" s="173">
        <f ca="1">'5yr age all'!D19</f>
        <v>7853</v>
      </c>
      <c r="E11" s="173">
        <f ca="1">'5yr age all'!B19</f>
        <v>15648</v>
      </c>
      <c r="F11" s="60"/>
    </row>
    <row r="12" spans="2:12" x14ac:dyDescent="0.25">
      <c r="B12" s="33" t="s">
        <v>1</v>
      </c>
      <c r="C12" s="76">
        <f ca="1">SUM('5yr age all'!C26+'5yr age all'!C27)</f>
        <v>17310</v>
      </c>
      <c r="D12" s="76">
        <f ca="1">SUM('5yr age all'!D26+'5yr age all'!D27)</f>
        <v>18478</v>
      </c>
      <c r="E12" s="76">
        <f ca="1">SUM('5yr age all'!B26+'5yr age all'!B27)</f>
        <v>35788</v>
      </c>
    </row>
    <row r="13" spans="2:12" ht="13.5" thickBot="1" x14ac:dyDescent="0.35">
      <c r="B13" s="170" t="s">
        <v>575</v>
      </c>
      <c r="C13" s="171">
        <f ca="1">SUM(C4:C12)</f>
        <v>165329</v>
      </c>
      <c r="D13" s="171">
        <f ca="1">SUM(D4:D12)</f>
        <v>176071</v>
      </c>
      <c r="E13" s="171">
        <f ca="1">SUM(E4:E12)</f>
        <v>341400</v>
      </c>
    </row>
    <row r="14" spans="2:12" ht="13" thickTop="1" x14ac:dyDescent="0.25">
      <c r="E14" s="60"/>
    </row>
    <row r="15" spans="2:12" ht="13" x14ac:dyDescent="0.3">
      <c r="B15" s="58"/>
    </row>
    <row r="17" spans="2:5" ht="13" x14ac:dyDescent="0.3">
      <c r="B17" s="169" t="s">
        <v>685</v>
      </c>
      <c r="C17" s="168" t="s">
        <v>577</v>
      </c>
      <c r="D17" s="168" t="s">
        <v>579</v>
      </c>
      <c r="E17" s="168" t="s">
        <v>676</v>
      </c>
    </row>
    <row r="18" spans="2:5" x14ac:dyDescent="0.25">
      <c r="B18" s="33" t="s">
        <v>686</v>
      </c>
      <c r="C18" s="63">
        <f ca="1">SUM(C7:C8)+C10</f>
        <v>44123</v>
      </c>
      <c r="D18" s="63">
        <f t="shared" ref="D18:E18" ca="1" si="1">SUM(D7:D8)+D10</f>
        <v>47566</v>
      </c>
      <c r="E18" s="63">
        <f t="shared" ca="1" si="1"/>
        <v>91689</v>
      </c>
    </row>
    <row r="19" spans="2:5" x14ac:dyDescent="0.25">
      <c r="B19" s="33" t="s">
        <v>687</v>
      </c>
      <c r="C19" s="60">
        <f ca="1">C4+C6</f>
        <v>49566</v>
      </c>
      <c r="D19" s="60">
        <f t="shared" ref="D19:E19" ca="1" si="2">D4+D6</f>
        <v>53127</v>
      </c>
      <c r="E19" s="60">
        <f t="shared" ca="1" si="2"/>
        <v>102693</v>
      </c>
    </row>
    <row r="20" spans="2:5" x14ac:dyDescent="0.25">
      <c r="B20" s="74" t="s">
        <v>688</v>
      </c>
      <c r="C20" s="72">
        <f ca="1">SUM(C9+C11+C12+C5)</f>
        <v>71640</v>
      </c>
      <c r="D20" s="72">
        <f t="shared" ref="D20:E20" ca="1" si="3">SUM(D9+D11+D12+D5)</f>
        <v>75378</v>
      </c>
      <c r="E20" s="72">
        <f t="shared" ca="1" si="3"/>
        <v>147018</v>
      </c>
    </row>
    <row r="21" spans="2:5" ht="13.5" thickBot="1" x14ac:dyDescent="0.35">
      <c r="B21" s="170" t="s">
        <v>575</v>
      </c>
      <c r="C21" s="172">
        <f ca="1">SUM(C18:C20)</f>
        <v>165329</v>
      </c>
      <c r="D21" s="172">
        <f ca="1">SUM(D18:D20)</f>
        <v>176071</v>
      </c>
      <c r="E21" s="172">
        <f ca="1">SUM(E18:E20)</f>
        <v>341400</v>
      </c>
    </row>
    <row r="22" spans="2:5" ht="13" thickTop="1" x14ac:dyDescent="0.25"/>
    <row r="23" spans="2:5" ht="13" x14ac:dyDescent="0.3">
      <c r="B23" s="58" t="s">
        <v>689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43:Y71"/>
  <sheetViews>
    <sheetView topLeftCell="A13" zoomScale="112" zoomScaleNormal="112" workbookViewId="0">
      <selection activeCell="N35" sqref="N35"/>
    </sheetView>
  </sheetViews>
  <sheetFormatPr defaultColWidth="9.1796875" defaultRowHeight="12.5" x14ac:dyDescent="0.25"/>
  <cols>
    <col min="1" max="1" width="30.7265625" style="32" customWidth="1"/>
    <col min="2" max="2" width="11" style="32" customWidth="1"/>
    <col min="3" max="16384" width="9.1796875" style="32"/>
  </cols>
  <sheetData>
    <row r="43" spans="1:22" x14ac:dyDescent="0.25">
      <c r="A43" s="94" t="str">
        <f>"Estimated ward population by sex and age group: "&amp; RIGHT(All!B1,10)</f>
        <v>Estimated ward population by sex and age group:  June 2021</v>
      </c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</row>
    <row r="44" spans="1:22" x14ac:dyDescent="0.25">
      <c r="A44" s="94" t="s">
        <v>690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</row>
    <row r="45" spans="1:22" x14ac:dyDescent="0.25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</row>
    <row r="46" spans="1:22" x14ac:dyDescent="0.25">
      <c r="A46" s="94"/>
      <c r="B46" s="282" t="s">
        <v>691</v>
      </c>
      <c r="C46" s="282"/>
      <c r="D46" s="282"/>
      <c r="E46" s="282" t="s">
        <v>692</v>
      </c>
      <c r="F46" s="282"/>
      <c r="G46" s="282"/>
      <c r="H46" s="282" t="s">
        <v>650</v>
      </c>
      <c r="I46" s="282"/>
      <c r="J46" s="282"/>
      <c r="K46" s="282" t="s">
        <v>602</v>
      </c>
      <c r="L46" s="282"/>
      <c r="M46" s="282"/>
      <c r="N46" s="94"/>
      <c r="O46" s="94"/>
      <c r="P46" s="93"/>
      <c r="Q46" s="93"/>
      <c r="R46" s="93"/>
      <c r="S46" s="93"/>
    </row>
    <row r="47" spans="1:22" x14ac:dyDescent="0.25">
      <c r="A47" s="94"/>
      <c r="B47" s="94" t="s">
        <v>471</v>
      </c>
      <c r="C47" s="94" t="s">
        <v>577</v>
      </c>
      <c r="D47" s="94" t="s">
        <v>579</v>
      </c>
      <c r="E47" s="94" t="s">
        <v>471</v>
      </c>
      <c r="F47" s="94" t="s">
        <v>577</v>
      </c>
      <c r="G47" s="94" t="s">
        <v>579</v>
      </c>
      <c r="H47" s="94" t="s">
        <v>471</v>
      </c>
      <c r="I47" s="94" t="s">
        <v>577</v>
      </c>
      <c r="J47" s="94" t="s">
        <v>579</v>
      </c>
      <c r="K47" s="94" t="s">
        <v>471</v>
      </c>
      <c r="L47" s="94" t="s">
        <v>577</v>
      </c>
      <c r="M47" s="94" t="s">
        <v>579</v>
      </c>
      <c r="N47" s="94"/>
      <c r="O47" s="94"/>
      <c r="P47" s="93"/>
      <c r="Q47" s="94" t="s">
        <v>581</v>
      </c>
      <c r="R47" s="94" t="s">
        <v>581</v>
      </c>
      <c r="S47" s="94"/>
      <c r="T47" s="94"/>
      <c r="U47" s="94"/>
      <c r="V47" s="33"/>
    </row>
    <row r="48" spans="1:22" x14ac:dyDescent="0.25">
      <c r="A48" s="94" t="s">
        <v>580</v>
      </c>
      <c r="B48" s="94" t="s">
        <v>691</v>
      </c>
      <c r="C48" s="94" t="s">
        <v>691</v>
      </c>
      <c r="D48" s="94" t="s">
        <v>691</v>
      </c>
      <c r="E48" s="94" t="s">
        <v>692</v>
      </c>
      <c r="F48" s="94" t="s">
        <v>692</v>
      </c>
      <c r="G48" s="94" t="s">
        <v>692</v>
      </c>
      <c r="H48" s="94" t="s">
        <v>650</v>
      </c>
      <c r="I48" s="94" t="s">
        <v>650</v>
      </c>
      <c r="J48" s="94" t="s">
        <v>650</v>
      </c>
      <c r="K48" s="94" t="s">
        <v>602</v>
      </c>
      <c r="L48" s="94" t="s">
        <v>602</v>
      </c>
      <c r="M48" s="94" t="s">
        <v>602</v>
      </c>
      <c r="N48" s="94"/>
      <c r="O48" s="94"/>
      <c r="P48" s="93"/>
      <c r="Q48" s="94" t="s">
        <v>603</v>
      </c>
      <c r="R48" s="94" t="s">
        <v>693</v>
      </c>
      <c r="S48" s="94" t="s">
        <v>694</v>
      </c>
      <c r="T48" s="94" t="s">
        <v>695</v>
      </c>
      <c r="U48" s="94"/>
      <c r="V48" s="33"/>
    </row>
    <row r="49" spans="1:25" x14ac:dyDescent="0.25">
      <c r="A49" s="94" t="s">
        <v>451</v>
      </c>
      <c r="B49" s="94">
        <f>SUM('5yr age all'!E7:I7)</f>
        <v>3328</v>
      </c>
      <c r="C49" s="94">
        <f>SUM('5yr age males'!E7:I7)</f>
        <v>1668</v>
      </c>
      <c r="D49" s="94">
        <f>SUM('5yr age females'!E7:I7)</f>
        <v>1660</v>
      </c>
      <c r="E49" s="94">
        <f>SUM('5yr age all'!J7:M7)</f>
        <v>2986</v>
      </c>
      <c r="F49" s="94">
        <f>SUM('5yr age males'!J7:M7)</f>
        <v>1451</v>
      </c>
      <c r="G49" s="94">
        <f>SUM('5yr age females'!J7:M7)</f>
        <v>1535</v>
      </c>
      <c r="H49" s="94">
        <f>SUM('5yr age all'!$N7:$Q7)</f>
        <v>3175</v>
      </c>
      <c r="I49" s="94">
        <f>SUM('5yr age males'!N7:Q7)</f>
        <v>1543</v>
      </c>
      <c r="J49" s="94">
        <f>SUM('5yr age females'!N7:Q7)</f>
        <v>1632</v>
      </c>
      <c r="K49" s="94">
        <f>SUM('5yr age all'!R7:W7)</f>
        <v>2378</v>
      </c>
      <c r="L49" s="94">
        <f>SUM('5yr age males'!R7:W7)</f>
        <v>1012</v>
      </c>
      <c r="M49" s="94">
        <f>SUM('5yr age females'!R7:W7)</f>
        <v>1366</v>
      </c>
      <c r="N49" s="94">
        <f>SUM(B49+E49+H49+K49)</f>
        <v>11867</v>
      </c>
      <c r="O49" s="94">
        <f t="shared" ref="O49:P64" si="0">SUM(C49+F49+I49+L49)</f>
        <v>5674</v>
      </c>
      <c r="P49" s="94">
        <f t="shared" si="0"/>
        <v>6193</v>
      </c>
      <c r="Q49" s="94" t="e">
        <f>#REF!</f>
        <v>#REF!</v>
      </c>
      <c r="R49" s="94">
        <f>SUM('5yr age all'!H7:L7)</f>
        <v>3439</v>
      </c>
      <c r="S49" s="94" t="e">
        <f>'5yr age all'!M7+#REF!</f>
        <v>#REF!</v>
      </c>
      <c r="T49" s="94" t="e">
        <f>#REF!+#REF!</f>
        <v>#REF!</v>
      </c>
      <c r="U49" s="94"/>
      <c r="V49" s="94" t="e">
        <f>SUM(Q49:T49)</f>
        <v>#REF!</v>
      </c>
    </row>
    <row r="50" spans="1:25" x14ac:dyDescent="0.25">
      <c r="A50" s="94" t="s">
        <v>383</v>
      </c>
      <c r="B50" s="94">
        <f>SUM('5yr age all'!E8:I8)</f>
        <v>5834</v>
      </c>
      <c r="C50" s="94">
        <f>SUM('5yr age males'!E8:I8)</f>
        <v>2936</v>
      </c>
      <c r="D50" s="94">
        <f>SUM('5yr age females'!E8:I8)</f>
        <v>2898</v>
      </c>
      <c r="E50" s="94">
        <f>SUM('5yr age all'!J8:M8)</f>
        <v>4646</v>
      </c>
      <c r="F50" s="94">
        <f>SUM('5yr age males'!J8:M8)</f>
        <v>2212</v>
      </c>
      <c r="G50" s="94">
        <f>SUM('5yr age females'!J8:M8)</f>
        <v>2434</v>
      </c>
      <c r="H50" s="94">
        <f>SUM('5yr age all'!$N8:$Q8)</f>
        <v>6293</v>
      </c>
      <c r="I50" s="94">
        <f>SUM('5yr age males'!N8:Q8)</f>
        <v>3010</v>
      </c>
      <c r="J50" s="94">
        <f>SUM('5yr age females'!N8:Q8)</f>
        <v>3283</v>
      </c>
      <c r="K50" s="94">
        <f>SUM('5yr age all'!R8:W8)</f>
        <v>3420</v>
      </c>
      <c r="L50" s="94">
        <f>SUM('5yr age males'!R8:W8)</f>
        <v>1542</v>
      </c>
      <c r="M50" s="94">
        <f>SUM('5yr age females'!R8:W8)</f>
        <v>1878</v>
      </c>
      <c r="N50" s="94">
        <f t="shared" ref="N50:N69" si="1">SUM(B50+E50+H50+K50)</f>
        <v>20193</v>
      </c>
      <c r="O50" s="94">
        <f t="shared" si="0"/>
        <v>9700</v>
      </c>
      <c r="P50" s="94">
        <f t="shared" si="0"/>
        <v>10493</v>
      </c>
      <c r="Q50" s="94" t="e">
        <f>#REF!</f>
        <v>#REF!</v>
      </c>
      <c r="R50" s="94">
        <f>SUM('5yr age all'!H8:L8)</f>
        <v>5678</v>
      </c>
      <c r="S50" s="94" t="e">
        <f>'5yr age all'!M8+#REF!</f>
        <v>#REF!</v>
      </c>
      <c r="T50" s="94" t="e">
        <f>#REF!+#REF!</f>
        <v>#REF!</v>
      </c>
      <c r="U50" s="94"/>
      <c r="V50" s="94" t="e">
        <f t="shared" ref="V50:V69" si="2">SUM(Q50:T50)</f>
        <v>#REF!</v>
      </c>
    </row>
    <row r="51" spans="1:25" x14ac:dyDescent="0.25">
      <c r="A51" s="94" t="s">
        <v>380</v>
      </c>
      <c r="B51" s="94">
        <f>SUM('5yr age all'!E9:I9)</f>
        <v>4458</v>
      </c>
      <c r="C51" s="94">
        <f>SUM('5yr age males'!E9:I9)</f>
        <v>2330</v>
      </c>
      <c r="D51" s="94">
        <f>SUM('5yr age females'!E9:I9)</f>
        <v>2128</v>
      </c>
      <c r="E51" s="94">
        <f>SUM('5yr age all'!J9:M9)</f>
        <v>3718</v>
      </c>
      <c r="F51" s="94">
        <f>SUM('5yr age males'!J9:M9)</f>
        <v>1886</v>
      </c>
      <c r="G51" s="94">
        <f>SUM('5yr age females'!J9:M9)</f>
        <v>1832</v>
      </c>
      <c r="H51" s="94">
        <f>SUM('5yr age all'!$N9:$Q9)</f>
        <v>4217</v>
      </c>
      <c r="I51" s="94">
        <f>SUM('5yr age males'!N9:Q9)</f>
        <v>1945</v>
      </c>
      <c r="J51" s="94">
        <f>SUM('5yr age females'!N9:Q9)</f>
        <v>2272</v>
      </c>
      <c r="K51" s="94">
        <f>SUM('5yr age all'!R9:W9)</f>
        <v>3280</v>
      </c>
      <c r="L51" s="94">
        <f>SUM('5yr age males'!R9:W9)</f>
        <v>1426</v>
      </c>
      <c r="M51" s="94">
        <f>SUM('5yr age females'!R9:W9)</f>
        <v>1854</v>
      </c>
      <c r="N51" s="94">
        <f t="shared" si="1"/>
        <v>15673</v>
      </c>
      <c r="O51" s="94">
        <f t="shared" si="0"/>
        <v>7587</v>
      </c>
      <c r="P51" s="94">
        <f t="shared" si="0"/>
        <v>8086</v>
      </c>
      <c r="Q51" s="94" t="e">
        <f>#REF!</f>
        <v>#REF!</v>
      </c>
      <c r="R51" s="94">
        <f>SUM('5yr age all'!H9:L9)</f>
        <v>4577</v>
      </c>
      <c r="S51" s="94" t="e">
        <f>'5yr age all'!M9+#REF!</f>
        <v>#REF!</v>
      </c>
      <c r="T51" s="94" t="e">
        <f>#REF!+#REF!</f>
        <v>#REF!</v>
      </c>
      <c r="U51" s="94"/>
      <c r="V51" s="94" t="e">
        <f t="shared" si="2"/>
        <v>#REF!</v>
      </c>
    </row>
    <row r="52" spans="1:25" x14ac:dyDescent="0.25">
      <c r="A52" s="94" t="s">
        <v>407</v>
      </c>
      <c r="B52" s="94">
        <f>SUM('5yr age all'!E10:I10)</f>
        <v>4567</v>
      </c>
      <c r="C52" s="94">
        <f>SUM('5yr age males'!E10:I10)</f>
        <v>2384</v>
      </c>
      <c r="D52" s="94">
        <f>SUM('5yr age females'!E10:I10)</f>
        <v>2183</v>
      </c>
      <c r="E52" s="94">
        <f>SUM('5yr age all'!J10:M10)</f>
        <v>4170</v>
      </c>
      <c r="F52" s="94">
        <f>SUM('5yr age males'!J10:M10)</f>
        <v>2041</v>
      </c>
      <c r="G52" s="94">
        <f>SUM('5yr age females'!J10:M10)</f>
        <v>2129</v>
      </c>
      <c r="H52" s="94">
        <f>SUM('5yr age all'!$N10:$Q10)</f>
        <v>4373</v>
      </c>
      <c r="I52" s="94">
        <f>SUM('5yr age males'!N10:Q10)</f>
        <v>2025</v>
      </c>
      <c r="J52" s="94">
        <f>SUM('5yr age females'!N10:Q10)</f>
        <v>2348</v>
      </c>
      <c r="K52" s="94">
        <f>SUM('5yr age all'!R10:W10)</f>
        <v>3309</v>
      </c>
      <c r="L52" s="94">
        <f>SUM('5yr age males'!R10:W10)</f>
        <v>1385</v>
      </c>
      <c r="M52" s="94">
        <f>SUM('5yr age females'!R10:W10)</f>
        <v>1924</v>
      </c>
      <c r="N52" s="94">
        <f t="shared" si="1"/>
        <v>16419</v>
      </c>
      <c r="O52" s="94">
        <f t="shared" si="0"/>
        <v>7835</v>
      </c>
      <c r="P52" s="94">
        <f t="shared" si="0"/>
        <v>8584</v>
      </c>
      <c r="Q52" s="94" t="e">
        <f>#REF!</f>
        <v>#REF!</v>
      </c>
      <c r="R52" s="94">
        <f>SUM('5yr age all'!H10:L10)</f>
        <v>4940</v>
      </c>
      <c r="S52" s="94" t="e">
        <f>'5yr age all'!M10+#REF!</f>
        <v>#REF!</v>
      </c>
      <c r="T52" s="94" t="e">
        <f>#REF!+#REF!</f>
        <v>#REF!</v>
      </c>
      <c r="U52" s="94"/>
      <c r="V52" s="94" t="e">
        <f t="shared" si="2"/>
        <v>#REF!</v>
      </c>
    </row>
    <row r="53" spans="1:25" x14ac:dyDescent="0.25">
      <c r="A53" s="94" t="s">
        <v>356</v>
      </c>
      <c r="B53" s="95">
        <f>SUM('5yr age all'!E11:I11)</f>
        <v>3590</v>
      </c>
      <c r="C53" s="95">
        <f>SUM('5yr age males'!E11:I11)</f>
        <v>1867</v>
      </c>
      <c r="D53" s="95">
        <f>SUM('5yr age females'!E11:I11)</f>
        <v>1723</v>
      </c>
      <c r="E53" s="95">
        <f>SUM('5yr age all'!J11:M11)</f>
        <v>3137</v>
      </c>
      <c r="F53" s="95">
        <f>SUM('5yr age males'!J11:M11)</f>
        <v>1469</v>
      </c>
      <c r="G53" s="95">
        <f>SUM('5yr age females'!J11:M11)</f>
        <v>1668</v>
      </c>
      <c r="H53" s="94">
        <f>SUM('5yr age all'!$N11:$Q11)</f>
        <v>3495</v>
      </c>
      <c r="I53" s="94">
        <f>SUM('5yr age males'!N11:Q11)</f>
        <v>1655</v>
      </c>
      <c r="J53" s="94">
        <f>SUM('5yr age females'!N11:Q11)</f>
        <v>1840</v>
      </c>
      <c r="K53" s="94">
        <f>SUM('5yr age all'!R11:W11)</f>
        <v>2264</v>
      </c>
      <c r="L53" s="94">
        <f>SUM('5yr age males'!R11:W11)</f>
        <v>982</v>
      </c>
      <c r="M53" s="94">
        <f>SUM('5yr age females'!R11:W11)</f>
        <v>1282</v>
      </c>
      <c r="N53" s="94">
        <f t="shared" si="1"/>
        <v>12486</v>
      </c>
      <c r="O53" s="94">
        <f t="shared" si="0"/>
        <v>5973</v>
      </c>
      <c r="P53" s="94">
        <f t="shared" si="0"/>
        <v>6513</v>
      </c>
      <c r="Q53" s="95" t="e">
        <f>#REF!</f>
        <v>#REF!</v>
      </c>
      <c r="R53" s="94">
        <f>SUM('5yr age all'!H11:L11)</f>
        <v>3474</v>
      </c>
      <c r="S53" s="95" t="e">
        <f>'5yr age all'!M11+#REF!</f>
        <v>#REF!</v>
      </c>
      <c r="T53" s="95" t="e">
        <f>#REF!+#REF!</f>
        <v>#REF!</v>
      </c>
      <c r="U53" s="94"/>
      <c r="V53" s="94" t="e">
        <f t="shared" si="2"/>
        <v>#REF!</v>
      </c>
    </row>
    <row r="54" spans="1:25" s="55" customFormat="1" ht="13" x14ac:dyDescent="0.3">
      <c r="A54" s="94" t="s">
        <v>348</v>
      </c>
      <c r="B54" s="95">
        <f>SUM('5yr age all'!E12:I12)</f>
        <v>4638</v>
      </c>
      <c r="C54" s="95">
        <f>SUM('5yr age males'!E12:I12)</f>
        <v>2429</v>
      </c>
      <c r="D54" s="95">
        <f>SUM('5yr age females'!E12:I12)</f>
        <v>2209</v>
      </c>
      <c r="E54" s="95">
        <f>SUM('5yr age all'!J12:M12)</f>
        <v>4186</v>
      </c>
      <c r="F54" s="95">
        <f>SUM('5yr age males'!J12:M12)</f>
        <v>1967</v>
      </c>
      <c r="G54" s="95">
        <f>SUM('5yr age females'!J12:M12)</f>
        <v>2219</v>
      </c>
      <c r="H54" s="94">
        <f>SUM('5yr age all'!$N12:$Q12)</f>
        <v>4193</v>
      </c>
      <c r="I54" s="94">
        <f>SUM('5yr age males'!N12:Q12)</f>
        <v>2016</v>
      </c>
      <c r="J54" s="94">
        <f>SUM('5yr age females'!N12:Q12)</f>
        <v>2177</v>
      </c>
      <c r="K54" s="94">
        <f>SUM('5yr age all'!R12:W12)</f>
        <v>2034</v>
      </c>
      <c r="L54" s="94">
        <f>SUM('5yr age males'!R12:W12)</f>
        <v>942</v>
      </c>
      <c r="M54" s="94">
        <f>SUM('5yr age females'!R12:W12)</f>
        <v>1092</v>
      </c>
      <c r="N54" s="94">
        <f t="shared" si="1"/>
        <v>15051</v>
      </c>
      <c r="O54" s="94">
        <f t="shared" si="0"/>
        <v>7354</v>
      </c>
      <c r="P54" s="94">
        <f t="shared" si="0"/>
        <v>7697</v>
      </c>
      <c r="Q54" s="95" t="e">
        <f>#REF!</f>
        <v>#REF!</v>
      </c>
      <c r="R54" s="94">
        <f>SUM('5yr age all'!H12:L12)</f>
        <v>4521</v>
      </c>
      <c r="S54" s="95" t="e">
        <f>'5yr age all'!M12+#REF!</f>
        <v>#REF!</v>
      </c>
      <c r="T54" s="95" t="e">
        <f>#REF!+#REF!</f>
        <v>#REF!</v>
      </c>
      <c r="U54" s="94"/>
      <c r="V54" s="94" t="e">
        <f t="shared" si="2"/>
        <v>#REF!</v>
      </c>
      <c r="W54" s="32"/>
      <c r="X54" s="32"/>
      <c r="Y54" s="32"/>
    </row>
    <row r="55" spans="1:25" x14ac:dyDescent="0.25">
      <c r="A55" s="94" t="s">
        <v>235</v>
      </c>
      <c r="B55" s="95">
        <f>SUM('5yr age all'!E13:I13)</f>
        <v>3765</v>
      </c>
      <c r="C55" s="95">
        <f>SUM('5yr age males'!E13:I13)</f>
        <v>1888</v>
      </c>
      <c r="D55" s="95">
        <f>SUM('5yr age females'!E13:I13)</f>
        <v>1877</v>
      </c>
      <c r="E55" s="95">
        <f>SUM('5yr age all'!J13:M13)</f>
        <v>3793</v>
      </c>
      <c r="F55" s="95">
        <f>SUM('5yr age males'!J13:M13)</f>
        <v>1959</v>
      </c>
      <c r="G55" s="95">
        <f>SUM('5yr age females'!J13:M13)</f>
        <v>1834</v>
      </c>
      <c r="H55" s="94">
        <f>SUM('5yr age all'!$N13:$Q13)</f>
        <v>4303</v>
      </c>
      <c r="I55" s="94">
        <f>SUM('5yr age males'!N13:Q13)</f>
        <v>2115</v>
      </c>
      <c r="J55" s="94">
        <f>SUM('5yr age females'!N13:Q13)</f>
        <v>2188</v>
      </c>
      <c r="K55" s="94">
        <f>SUM('5yr age all'!R13:W13)</f>
        <v>2879</v>
      </c>
      <c r="L55" s="94">
        <f>SUM('5yr age males'!R13:W13)</f>
        <v>1276</v>
      </c>
      <c r="M55" s="94">
        <f>SUM('5yr age females'!R13:W13)</f>
        <v>1603</v>
      </c>
      <c r="N55" s="94">
        <f t="shared" si="1"/>
        <v>14740</v>
      </c>
      <c r="O55" s="94">
        <f t="shared" si="0"/>
        <v>7238</v>
      </c>
      <c r="P55" s="94">
        <f t="shared" si="0"/>
        <v>7502</v>
      </c>
      <c r="Q55" s="94" t="e">
        <f>#REF!</f>
        <v>#REF!</v>
      </c>
      <c r="R55" s="94">
        <f>SUM('5yr age all'!H13:L13)</f>
        <v>4439</v>
      </c>
      <c r="S55" s="94" t="e">
        <f>'5yr age all'!M13+#REF!</f>
        <v>#REF!</v>
      </c>
      <c r="T55" s="94" t="e">
        <f>#REF!+#REF!</f>
        <v>#REF!</v>
      </c>
      <c r="U55" s="94"/>
      <c r="V55" s="94" t="e">
        <f t="shared" si="2"/>
        <v>#REF!</v>
      </c>
    </row>
    <row r="56" spans="1:25" x14ac:dyDescent="0.25">
      <c r="A56" s="94" t="s">
        <v>317</v>
      </c>
      <c r="B56" s="94">
        <f>SUM('5yr age all'!E14:I14)</f>
        <v>5940</v>
      </c>
      <c r="C56" s="94">
        <f>SUM('5yr age males'!E14:I14)</f>
        <v>3034</v>
      </c>
      <c r="D56" s="94">
        <f>SUM('5yr age females'!E14:I14)</f>
        <v>2906</v>
      </c>
      <c r="E56" s="94">
        <f>SUM('5yr age all'!J14:M14)</f>
        <v>5270</v>
      </c>
      <c r="F56" s="94">
        <f>SUM('5yr age males'!J14:M14)</f>
        <v>2559</v>
      </c>
      <c r="G56" s="94">
        <f>SUM('5yr age females'!J14:M14)</f>
        <v>2711</v>
      </c>
      <c r="H56" s="94">
        <f>SUM('5yr age all'!$N14:$Q14)</f>
        <v>5639</v>
      </c>
      <c r="I56" s="94">
        <f>SUM('5yr age males'!N14:Q14)</f>
        <v>2707</v>
      </c>
      <c r="J56" s="94">
        <f>SUM('5yr age females'!N14:Q14)</f>
        <v>2932</v>
      </c>
      <c r="K56" s="94">
        <f>SUM('5yr age all'!R14:W14)</f>
        <v>3221</v>
      </c>
      <c r="L56" s="94">
        <f>SUM('5yr age males'!R14:W14)</f>
        <v>1466</v>
      </c>
      <c r="M56" s="94">
        <f>SUM('5yr age females'!R14:W14)</f>
        <v>1755</v>
      </c>
      <c r="N56" s="94">
        <f t="shared" si="1"/>
        <v>20070</v>
      </c>
      <c r="O56" s="94">
        <f t="shared" si="0"/>
        <v>9766</v>
      </c>
      <c r="P56" s="94">
        <f t="shared" si="0"/>
        <v>10304</v>
      </c>
      <c r="Q56" s="94" t="e">
        <f>#REF!</f>
        <v>#REF!</v>
      </c>
      <c r="R56" s="94">
        <f>SUM('5yr age all'!H14:L14)</f>
        <v>6106</v>
      </c>
      <c r="S56" s="94" t="e">
        <f>'5yr age all'!M14+#REF!</f>
        <v>#REF!</v>
      </c>
      <c r="T56" s="94" t="e">
        <f>#REF!+#REF!</f>
        <v>#REF!</v>
      </c>
      <c r="U56" s="94"/>
      <c r="V56" s="94" t="e">
        <f t="shared" si="2"/>
        <v>#REF!</v>
      </c>
    </row>
    <row r="57" spans="1:25" x14ac:dyDescent="0.25">
      <c r="A57" s="94" t="s">
        <v>293</v>
      </c>
      <c r="B57" s="94">
        <f>SUM('5yr age all'!E15:I15)</f>
        <v>4544</v>
      </c>
      <c r="C57" s="94">
        <f>SUM('5yr age males'!E15:I15)</f>
        <v>2293</v>
      </c>
      <c r="D57" s="94">
        <f>SUM('5yr age females'!E15:I15)</f>
        <v>2251</v>
      </c>
      <c r="E57" s="94">
        <f>SUM('5yr age all'!J15:M15)</f>
        <v>3995</v>
      </c>
      <c r="F57" s="94">
        <f>SUM('5yr age males'!J15:M15)</f>
        <v>1933</v>
      </c>
      <c r="G57" s="94">
        <f>SUM('5yr age females'!J15:M15)</f>
        <v>2062</v>
      </c>
      <c r="H57" s="94">
        <f>SUM('5yr age all'!$N15:$Q15)</f>
        <v>4552</v>
      </c>
      <c r="I57" s="94">
        <f>SUM('5yr age males'!N15:Q15)</f>
        <v>2241</v>
      </c>
      <c r="J57" s="94">
        <f>SUM('5yr age females'!N15:Q15)</f>
        <v>2311</v>
      </c>
      <c r="K57" s="94">
        <f>SUM('5yr age all'!R15:W15)</f>
        <v>2990</v>
      </c>
      <c r="L57" s="94">
        <f>SUM('5yr age males'!R15:W15)</f>
        <v>1296</v>
      </c>
      <c r="M57" s="94">
        <f>SUM('5yr age females'!R15:W15)</f>
        <v>1694</v>
      </c>
      <c r="N57" s="94">
        <f t="shared" si="1"/>
        <v>16081</v>
      </c>
      <c r="O57" s="94">
        <f t="shared" si="0"/>
        <v>7763</v>
      </c>
      <c r="P57" s="94">
        <f t="shared" si="0"/>
        <v>8318</v>
      </c>
      <c r="Q57" s="94" t="e">
        <f>#REF!</f>
        <v>#REF!</v>
      </c>
      <c r="R57" s="94">
        <f>SUM('5yr age all'!H15:L15)</f>
        <v>4632</v>
      </c>
      <c r="S57" s="94" t="e">
        <f>'5yr age all'!M15+#REF!</f>
        <v>#REF!</v>
      </c>
      <c r="T57" s="94" t="e">
        <f>#REF!+#REF!</f>
        <v>#REF!</v>
      </c>
      <c r="U57" s="94"/>
      <c r="V57" s="94" t="e">
        <f t="shared" si="2"/>
        <v>#REF!</v>
      </c>
    </row>
    <row r="58" spans="1:25" x14ac:dyDescent="0.25">
      <c r="A58" s="94" t="s">
        <v>207</v>
      </c>
      <c r="B58" s="94">
        <f>SUM('5yr age all'!E16:I16)</f>
        <v>4187</v>
      </c>
      <c r="C58" s="94">
        <f>SUM('5yr age males'!E16:I16)</f>
        <v>2028</v>
      </c>
      <c r="D58" s="94">
        <f>SUM('5yr age females'!E16:I16)</f>
        <v>2159</v>
      </c>
      <c r="E58" s="94">
        <f>SUM('5yr age all'!J16:M16)</f>
        <v>3438</v>
      </c>
      <c r="F58" s="94">
        <f>SUM('5yr age males'!J16:M16)</f>
        <v>1601</v>
      </c>
      <c r="G58" s="94">
        <f>SUM('5yr age females'!J16:M16)</f>
        <v>1837</v>
      </c>
      <c r="H58" s="94">
        <f>SUM('5yr age all'!$N16:$Q16)</f>
        <v>4050</v>
      </c>
      <c r="I58" s="94">
        <f>SUM('5yr age males'!N16:Q16)</f>
        <v>1911</v>
      </c>
      <c r="J58" s="94">
        <f>SUM('5yr age females'!N16:Q16)</f>
        <v>2139</v>
      </c>
      <c r="K58" s="94">
        <f>SUM('5yr age all'!R16:W16)</f>
        <v>2465</v>
      </c>
      <c r="L58" s="94">
        <f>SUM('5yr age males'!R16:W16)</f>
        <v>1032</v>
      </c>
      <c r="M58" s="94">
        <f>SUM('5yr age females'!R16:W16)</f>
        <v>1433</v>
      </c>
      <c r="N58" s="94">
        <f t="shared" si="1"/>
        <v>14140</v>
      </c>
      <c r="O58" s="94">
        <f t="shared" si="0"/>
        <v>6572</v>
      </c>
      <c r="P58" s="94">
        <f t="shared" si="0"/>
        <v>7568</v>
      </c>
      <c r="Q58" s="94" t="e">
        <f>#REF!</f>
        <v>#REF!</v>
      </c>
      <c r="R58" s="94">
        <f>SUM('5yr age all'!H16:L16)</f>
        <v>4233</v>
      </c>
      <c r="S58" s="94" t="e">
        <f>'5yr age all'!M16+#REF!</f>
        <v>#REF!</v>
      </c>
      <c r="T58" s="94" t="e">
        <f>#REF!+#REF!</f>
        <v>#REF!</v>
      </c>
      <c r="U58" s="94"/>
      <c r="V58" s="94" t="e">
        <f t="shared" si="2"/>
        <v>#REF!</v>
      </c>
    </row>
    <row r="59" spans="1:25" x14ac:dyDescent="0.25">
      <c r="A59" s="94" t="s">
        <v>219</v>
      </c>
      <c r="B59" s="94">
        <f>SUM('5yr age all'!E17:I17)</f>
        <v>5120</v>
      </c>
      <c r="C59" s="94">
        <f>SUM('5yr age males'!E17:I17)</f>
        <v>2609</v>
      </c>
      <c r="D59" s="94">
        <f>SUM('5yr age females'!E17:I17)</f>
        <v>2511</v>
      </c>
      <c r="E59" s="94">
        <f>SUM('5yr age all'!J17:M17)</f>
        <v>4667</v>
      </c>
      <c r="F59" s="94">
        <f>SUM('5yr age males'!J17:M17)</f>
        <v>2250</v>
      </c>
      <c r="G59" s="94">
        <f>SUM('5yr age females'!J17:M17)</f>
        <v>2417</v>
      </c>
      <c r="H59" s="94">
        <f>SUM('5yr age all'!$N17:$Q17)</f>
        <v>4907</v>
      </c>
      <c r="I59" s="94">
        <f>SUM('5yr age males'!N17:Q17)</f>
        <v>2377</v>
      </c>
      <c r="J59" s="94">
        <f>SUM('5yr age females'!N17:Q17)</f>
        <v>2530</v>
      </c>
      <c r="K59" s="94">
        <f>SUM('5yr age all'!R17:W17)</f>
        <v>2762</v>
      </c>
      <c r="L59" s="94">
        <f>SUM('5yr age males'!R17:W17)</f>
        <v>1258</v>
      </c>
      <c r="M59" s="94">
        <f>SUM('5yr age females'!R17:W17)</f>
        <v>1504</v>
      </c>
      <c r="N59" s="94">
        <f t="shared" si="1"/>
        <v>17456</v>
      </c>
      <c r="O59" s="94">
        <f t="shared" si="0"/>
        <v>8494</v>
      </c>
      <c r="P59" s="94">
        <f t="shared" si="0"/>
        <v>8962</v>
      </c>
      <c r="Q59" s="94" t="e">
        <f>#REF!</f>
        <v>#REF!</v>
      </c>
      <c r="R59" s="94">
        <f>SUM('5yr age all'!H17:L17)</f>
        <v>5272</v>
      </c>
      <c r="S59" s="94" t="e">
        <f>'5yr age all'!M17+#REF!</f>
        <v>#REF!</v>
      </c>
      <c r="T59" s="94" t="e">
        <f>#REF!+#REF!</f>
        <v>#REF!</v>
      </c>
      <c r="U59" s="94"/>
      <c r="V59" s="94" t="e">
        <f t="shared" si="2"/>
        <v>#REF!</v>
      </c>
    </row>
    <row r="60" spans="1:25" x14ac:dyDescent="0.25">
      <c r="A60" s="94" t="s">
        <v>94</v>
      </c>
      <c r="B60" s="94">
        <f>SUM('5yr age all'!E18:I18)</f>
        <v>5971</v>
      </c>
      <c r="C60" s="94">
        <f>SUM('5yr age males'!E18:I18)</f>
        <v>3053</v>
      </c>
      <c r="D60" s="94">
        <f>SUM('5yr age females'!E18:I18)</f>
        <v>2918</v>
      </c>
      <c r="E60" s="94">
        <f>SUM('5yr age all'!J18:M18)</f>
        <v>5129</v>
      </c>
      <c r="F60" s="94">
        <f>SUM('5yr age males'!J18:M18)</f>
        <v>2447</v>
      </c>
      <c r="G60" s="94">
        <f>SUM('5yr age females'!J18:M18)</f>
        <v>2682</v>
      </c>
      <c r="H60" s="94">
        <f>SUM('5yr age all'!$N18:$Q18)</f>
        <v>5649</v>
      </c>
      <c r="I60" s="94">
        <f>SUM('5yr age males'!N18:Q18)</f>
        <v>2672</v>
      </c>
      <c r="J60" s="94">
        <f>SUM('5yr age females'!N18:Q18)</f>
        <v>2977</v>
      </c>
      <c r="K60" s="94">
        <f>SUM('5yr age all'!R18:W18)</f>
        <v>3457</v>
      </c>
      <c r="L60" s="94">
        <f>SUM('5yr age males'!R18:W18)</f>
        <v>1561</v>
      </c>
      <c r="M60" s="94">
        <f>SUM('5yr age females'!R18:W18)</f>
        <v>1896</v>
      </c>
      <c r="N60" s="94">
        <f t="shared" si="1"/>
        <v>20206</v>
      </c>
      <c r="O60" s="94">
        <f t="shared" si="0"/>
        <v>9733</v>
      </c>
      <c r="P60" s="94">
        <f t="shared" si="0"/>
        <v>10473</v>
      </c>
      <c r="Q60" s="94" t="e">
        <f>#REF!</f>
        <v>#REF!</v>
      </c>
      <c r="R60" s="94">
        <f>SUM('5yr age all'!H18:L18)</f>
        <v>5976</v>
      </c>
      <c r="S60" s="94" t="e">
        <f>'5yr age all'!M18+#REF!</f>
        <v>#REF!</v>
      </c>
      <c r="T60" s="94" t="e">
        <f>#REF!+#REF!</f>
        <v>#REF!</v>
      </c>
      <c r="U60" s="94"/>
      <c r="V60" s="94" t="e">
        <f t="shared" si="2"/>
        <v>#REF!</v>
      </c>
    </row>
    <row r="61" spans="1:25" x14ac:dyDescent="0.25">
      <c r="A61" s="94" t="s">
        <v>73</v>
      </c>
      <c r="B61" s="94">
        <f>SUM('5yr age all'!E19:I19)</f>
        <v>4202</v>
      </c>
      <c r="C61" s="94">
        <f>SUM('5yr age males'!E19:I19)</f>
        <v>2156</v>
      </c>
      <c r="D61" s="94">
        <f>SUM('5yr age females'!E19:I19)</f>
        <v>2046</v>
      </c>
      <c r="E61" s="94">
        <f>SUM('5yr age all'!J19:M19)</f>
        <v>4185</v>
      </c>
      <c r="F61" s="94">
        <f>SUM('5yr age males'!J19:M19)</f>
        <v>2158</v>
      </c>
      <c r="G61" s="94">
        <f>SUM('5yr age females'!J19:M19)</f>
        <v>2027</v>
      </c>
      <c r="H61" s="94">
        <f>SUM('5yr age all'!$N19:$Q19)</f>
        <v>4454</v>
      </c>
      <c r="I61" s="94">
        <f>SUM('5yr age males'!N19:Q19)</f>
        <v>2213</v>
      </c>
      <c r="J61" s="94">
        <f>SUM('5yr age females'!N19:Q19)</f>
        <v>2241</v>
      </c>
      <c r="K61" s="94">
        <f>SUM('5yr age all'!R19:W19)</f>
        <v>2807</v>
      </c>
      <c r="L61" s="94">
        <f>SUM('5yr age males'!R19:W19)</f>
        <v>1268</v>
      </c>
      <c r="M61" s="94">
        <f>SUM('5yr age females'!R19:W19)</f>
        <v>1539</v>
      </c>
      <c r="N61" s="94">
        <f t="shared" si="1"/>
        <v>15648</v>
      </c>
      <c r="O61" s="94">
        <f t="shared" si="0"/>
        <v>7795</v>
      </c>
      <c r="P61" s="94">
        <f t="shared" si="0"/>
        <v>7853</v>
      </c>
      <c r="Q61" s="94" t="e">
        <f>#REF!</f>
        <v>#REF!</v>
      </c>
      <c r="R61" s="94">
        <f>SUM('5yr age all'!H19:L19)</f>
        <v>4580</v>
      </c>
      <c r="S61" s="94" t="e">
        <f>'5yr age all'!M19+#REF!</f>
        <v>#REF!</v>
      </c>
      <c r="T61" s="94" t="e">
        <f>#REF!+#REF!</f>
        <v>#REF!</v>
      </c>
      <c r="U61" s="94"/>
      <c r="V61" s="94" t="e">
        <f t="shared" si="2"/>
        <v>#REF!</v>
      </c>
    </row>
    <row r="62" spans="1:25" x14ac:dyDescent="0.25">
      <c r="A62" s="94" t="s">
        <v>187</v>
      </c>
      <c r="B62" s="94">
        <f>SUM('5yr age all'!E20:I20)</f>
        <v>3938</v>
      </c>
      <c r="C62" s="94">
        <f>SUM('5yr age males'!E20:I20)</f>
        <v>2050</v>
      </c>
      <c r="D62" s="94">
        <f>SUM('5yr age females'!E20:I20)</f>
        <v>1888</v>
      </c>
      <c r="E62" s="94">
        <f>SUM('5yr age all'!J20:M20)</f>
        <v>3569</v>
      </c>
      <c r="F62" s="94">
        <f>SUM('5yr age males'!J20:M20)</f>
        <v>1777</v>
      </c>
      <c r="G62" s="94">
        <f>SUM('5yr age females'!J20:M20)</f>
        <v>1792</v>
      </c>
      <c r="H62" s="94">
        <f>SUM('5yr age all'!$N20:$Q20)</f>
        <v>3936</v>
      </c>
      <c r="I62" s="94">
        <f>SUM('5yr age males'!N20:Q20)</f>
        <v>1782</v>
      </c>
      <c r="J62" s="94">
        <f>SUM('5yr age females'!N20:Q20)</f>
        <v>2154</v>
      </c>
      <c r="K62" s="94">
        <f>SUM('5yr age all'!R20:W20)</f>
        <v>2615</v>
      </c>
      <c r="L62" s="94">
        <f>SUM('5yr age males'!R20:W20)</f>
        <v>1159</v>
      </c>
      <c r="M62" s="94">
        <f>SUM('5yr age females'!R20:W20)</f>
        <v>1456</v>
      </c>
      <c r="N62" s="94">
        <f t="shared" si="1"/>
        <v>14058</v>
      </c>
      <c r="O62" s="94">
        <f t="shared" si="0"/>
        <v>6768</v>
      </c>
      <c r="P62" s="94">
        <f t="shared" si="0"/>
        <v>7290</v>
      </c>
      <c r="Q62" s="94" t="e">
        <f>#REF!</f>
        <v>#REF!</v>
      </c>
      <c r="R62" s="94">
        <f>SUM('5yr age all'!H20:L20)</f>
        <v>4210</v>
      </c>
      <c r="S62" s="94" t="e">
        <f>'5yr age all'!M20+#REF!</f>
        <v>#REF!</v>
      </c>
      <c r="T62" s="94" t="e">
        <f>#REF!+#REF!</f>
        <v>#REF!</v>
      </c>
      <c r="U62" s="94"/>
      <c r="V62" s="94" t="e">
        <f t="shared" si="2"/>
        <v>#REF!</v>
      </c>
    </row>
    <row r="63" spans="1:25" x14ac:dyDescent="0.25">
      <c r="A63" s="94" t="s">
        <v>164</v>
      </c>
      <c r="B63" s="94">
        <f>SUM('5yr age all'!E21:I21)</f>
        <v>4099</v>
      </c>
      <c r="C63" s="94">
        <f>SUM('5yr age males'!E21:I21)</f>
        <v>2125</v>
      </c>
      <c r="D63" s="94">
        <f>SUM('5yr age females'!E21:I21)</f>
        <v>1974</v>
      </c>
      <c r="E63" s="94">
        <f>SUM('5yr age all'!J21:M21)</f>
        <v>3550</v>
      </c>
      <c r="F63" s="94">
        <f>SUM('5yr age males'!J21:M21)</f>
        <v>1726</v>
      </c>
      <c r="G63" s="94">
        <f>SUM('5yr age females'!J21:M21)</f>
        <v>1824</v>
      </c>
      <c r="H63" s="94">
        <f>SUM('5yr age all'!$N21:$Q21)</f>
        <v>4360</v>
      </c>
      <c r="I63" s="94">
        <f>SUM('5yr age males'!N21:Q21)</f>
        <v>2121</v>
      </c>
      <c r="J63" s="94">
        <f>SUM('5yr age females'!N21:Q21)</f>
        <v>2239</v>
      </c>
      <c r="K63" s="94">
        <f>SUM('5yr age all'!R21:W21)</f>
        <v>2887</v>
      </c>
      <c r="L63" s="94">
        <f>SUM('5yr age males'!R21:W21)</f>
        <v>1273</v>
      </c>
      <c r="M63" s="94">
        <f>SUM('5yr age females'!R21:W21)</f>
        <v>1614</v>
      </c>
      <c r="N63" s="94">
        <f t="shared" si="1"/>
        <v>14896</v>
      </c>
      <c r="O63" s="94">
        <f t="shared" si="0"/>
        <v>7245</v>
      </c>
      <c r="P63" s="94">
        <f t="shared" si="0"/>
        <v>7651</v>
      </c>
      <c r="Q63" s="94" t="e">
        <f>#REF!</f>
        <v>#REF!</v>
      </c>
      <c r="R63" s="94">
        <f>SUM('5yr age all'!H21:L21)</f>
        <v>4275</v>
      </c>
      <c r="S63" s="94" t="e">
        <f>'5yr age all'!M21+#REF!</f>
        <v>#REF!</v>
      </c>
      <c r="T63" s="94" t="e">
        <f>#REF!+#REF!</f>
        <v>#REF!</v>
      </c>
      <c r="U63" s="94"/>
      <c r="V63" s="94" t="e">
        <f t="shared" si="2"/>
        <v>#REF!</v>
      </c>
    </row>
    <row r="64" spans="1:25" x14ac:dyDescent="0.25">
      <c r="A64" s="94" t="s">
        <v>111</v>
      </c>
      <c r="B64" s="94">
        <f>SUM('5yr age all'!E22:I22)</f>
        <v>3422</v>
      </c>
      <c r="C64" s="94">
        <f>SUM('5yr age males'!E22:I22)</f>
        <v>1747</v>
      </c>
      <c r="D64" s="94">
        <f>SUM('5yr age females'!E22:I22)</f>
        <v>1675</v>
      </c>
      <c r="E64" s="94">
        <f>SUM('5yr age all'!J22:M22)</f>
        <v>3348</v>
      </c>
      <c r="F64" s="94">
        <f>SUM('5yr age males'!J22:M22)</f>
        <v>1657</v>
      </c>
      <c r="G64" s="94">
        <f>SUM('5yr age females'!J22:M22)</f>
        <v>1691</v>
      </c>
      <c r="H64" s="94">
        <f>SUM('5yr age all'!$N22:$Q22)</f>
        <v>3583</v>
      </c>
      <c r="I64" s="94">
        <f>SUM('5yr age males'!N22:Q22)</f>
        <v>1724</v>
      </c>
      <c r="J64" s="94">
        <f>SUM('5yr age females'!N22:Q22)</f>
        <v>1859</v>
      </c>
      <c r="K64" s="94">
        <f>SUM('5yr age all'!R22:W22)</f>
        <v>2070</v>
      </c>
      <c r="L64" s="94">
        <f>SUM('5yr age males'!R22:W22)</f>
        <v>938</v>
      </c>
      <c r="M64" s="94">
        <f>SUM('5yr age females'!R22:W22)</f>
        <v>1132</v>
      </c>
      <c r="N64" s="94">
        <f t="shared" si="1"/>
        <v>12423</v>
      </c>
      <c r="O64" s="94">
        <f t="shared" si="0"/>
        <v>6066</v>
      </c>
      <c r="P64" s="94">
        <f t="shared" si="0"/>
        <v>6357</v>
      </c>
      <c r="Q64" s="94" t="e">
        <f>#REF!</f>
        <v>#REF!</v>
      </c>
      <c r="R64" s="94">
        <f>SUM('5yr age all'!H22:L22)</f>
        <v>3918</v>
      </c>
      <c r="S64" s="94" t="e">
        <f>'5yr age all'!M22+#REF!</f>
        <v>#REF!</v>
      </c>
      <c r="T64" s="94" t="e">
        <f>#REF!+#REF!</f>
        <v>#REF!</v>
      </c>
      <c r="U64" s="94"/>
      <c r="V64" s="94" t="e">
        <f t="shared" si="2"/>
        <v>#REF!</v>
      </c>
    </row>
    <row r="65" spans="1:22" x14ac:dyDescent="0.25">
      <c r="A65" s="94" t="s">
        <v>127</v>
      </c>
      <c r="B65" s="94">
        <f>SUM('5yr age all'!E23:I23)</f>
        <v>4129</v>
      </c>
      <c r="C65" s="94">
        <f>SUM('5yr age males'!E23:I23)</f>
        <v>2039</v>
      </c>
      <c r="D65" s="94">
        <f>SUM('5yr age females'!E23:I23)</f>
        <v>2090</v>
      </c>
      <c r="E65" s="94">
        <f>SUM('5yr age all'!J23:M23)</f>
        <v>3492</v>
      </c>
      <c r="F65" s="94">
        <f>SUM('5yr age males'!J23:M23)</f>
        <v>1674</v>
      </c>
      <c r="G65" s="94">
        <f>SUM('5yr age females'!J23:M23)</f>
        <v>1818</v>
      </c>
      <c r="H65" s="94">
        <f>SUM('5yr age all'!$N23:$Q23)</f>
        <v>4009</v>
      </c>
      <c r="I65" s="94">
        <f>SUM('5yr age males'!N23:Q23)</f>
        <v>1892</v>
      </c>
      <c r="J65" s="94">
        <f>SUM('5yr age females'!N23:Q23)</f>
        <v>2117</v>
      </c>
      <c r="K65" s="94">
        <f>SUM('5yr age all'!R23:W23)</f>
        <v>2696</v>
      </c>
      <c r="L65" s="94">
        <f>SUM('5yr age males'!R23:W23)</f>
        <v>1183</v>
      </c>
      <c r="M65" s="94">
        <f>SUM('5yr age females'!R23:W23)</f>
        <v>1513</v>
      </c>
      <c r="N65" s="94">
        <f t="shared" si="1"/>
        <v>14326</v>
      </c>
      <c r="O65" s="94">
        <f t="shared" ref="O65:O69" si="3">SUM(C65+F65+I65+L65)</f>
        <v>6788</v>
      </c>
      <c r="P65" s="94">
        <f t="shared" ref="P65:P69" si="4">SUM(D65+G65+J65+M65)</f>
        <v>7538</v>
      </c>
      <c r="Q65" s="94" t="e">
        <f>#REF!</f>
        <v>#REF!</v>
      </c>
      <c r="R65" s="94">
        <f>SUM('5yr age all'!H23:L23)</f>
        <v>4105</v>
      </c>
      <c r="S65" s="94" t="e">
        <f>'5yr age all'!M23+#REF!</f>
        <v>#REF!</v>
      </c>
      <c r="T65" s="94" t="e">
        <f>#REF!+#REF!</f>
        <v>#REF!</v>
      </c>
      <c r="U65" s="94"/>
      <c r="V65" s="94" t="e">
        <f t="shared" si="2"/>
        <v>#REF!</v>
      </c>
    </row>
    <row r="66" spans="1:22" x14ac:dyDescent="0.25">
      <c r="A66" s="94" t="s">
        <v>101</v>
      </c>
      <c r="B66" s="94">
        <f>SUM('5yr age all'!E24:I24)</f>
        <v>5845</v>
      </c>
      <c r="C66" s="94">
        <f>SUM('5yr age males'!E24:I24)</f>
        <v>2960</v>
      </c>
      <c r="D66" s="94">
        <f>SUM('5yr age females'!E24:I24)</f>
        <v>2885</v>
      </c>
      <c r="E66" s="94">
        <f>SUM('5yr age all'!J24:M24)</f>
        <v>4837</v>
      </c>
      <c r="F66" s="94">
        <f>SUM('5yr age males'!J24:M24)</f>
        <v>2394</v>
      </c>
      <c r="G66" s="94">
        <f>SUM('5yr age females'!J24:M24)</f>
        <v>2443</v>
      </c>
      <c r="H66" s="94">
        <f>SUM('5yr age all'!$N24:$Q24)</f>
        <v>5274</v>
      </c>
      <c r="I66" s="94">
        <f>SUM('5yr age males'!N24:Q24)</f>
        <v>2538</v>
      </c>
      <c r="J66" s="94">
        <f>SUM('5yr age females'!N24:Q24)</f>
        <v>2736</v>
      </c>
      <c r="K66" s="94">
        <f>SUM('5yr age all'!R24:W24)</f>
        <v>2853</v>
      </c>
      <c r="L66" s="94">
        <f>SUM('5yr age males'!R24:W24)</f>
        <v>1272</v>
      </c>
      <c r="M66" s="94">
        <f>SUM('5yr age females'!R24:W24)</f>
        <v>1581</v>
      </c>
      <c r="N66" s="94">
        <f t="shared" si="1"/>
        <v>18809</v>
      </c>
      <c r="O66" s="94">
        <f t="shared" si="3"/>
        <v>9164</v>
      </c>
      <c r="P66" s="94">
        <f t="shared" si="4"/>
        <v>9645</v>
      </c>
      <c r="Q66" s="94" t="e">
        <f>#REF!</f>
        <v>#REF!</v>
      </c>
      <c r="R66" s="94">
        <f>SUM('5yr age all'!H24:L24)</f>
        <v>5662</v>
      </c>
      <c r="S66" s="94" t="e">
        <f>'5yr age all'!M24+#REF!</f>
        <v>#REF!</v>
      </c>
      <c r="T66" s="94" t="e">
        <f>#REF!+#REF!</f>
        <v>#REF!</v>
      </c>
      <c r="U66" s="94"/>
      <c r="V66" s="94" t="e">
        <f t="shared" si="2"/>
        <v>#REF!</v>
      </c>
    </row>
    <row r="67" spans="1:22" x14ac:dyDescent="0.25">
      <c r="A67" s="94" t="s">
        <v>13</v>
      </c>
      <c r="B67" s="94">
        <f>SUM('5yr age all'!E25:I25)</f>
        <v>6202</v>
      </c>
      <c r="C67" s="94">
        <f>SUM('5yr age males'!E25:I25)</f>
        <v>3129</v>
      </c>
      <c r="D67" s="94">
        <f>SUM('5yr age females'!E25:I25)</f>
        <v>3073</v>
      </c>
      <c r="E67" s="94">
        <f>SUM('5yr age all'!J25:M25)</f>
        <v>6094</v>
      </c>
      <c r="F67" s="94">
        <f>SUM('5yr age males'!J25:M25)</f>
        <v>3082</v>
      </c>
      <c r="G67" s="94">
        <f>SUM('5yr age females'!J25:M25)</f>
        <v>3012</v>
      </c>
      <c r="H67" s="94">
        <f>SUM('5yr age all'!$N25:$Q25)</f>
        <v>5554</v>
      </c>
      <c r="I67" s="94">
        <f>SUM('5yr age males'!N25:Q25)</f>
        <v>2840</v>
      </c>
      <c r="J67" s="94">
        <f>SUM('5yr age females'!N25:Q25)</f>
        <v>2714</v>
      </c>
      <c r="K67" s="94">
        <f>SUM('5yr age all'!R25:W25)</f>
        <v>3220</v>
      </c>
      <c r="L67" s="94">
        <f>SUM('5yr age males'!R25:W25)</f>
        <v>1453</v>
      </c>
      <c r="M67" s="94">
        <f>SUM('5yr age females'!R25:W25)</f>
        <v>1767</v>
      </c>
      <c r="N67" s="94">
        <f t="shared" si="1"/>
        <v>21070</v>
      </c>
      <c r="O67" s="94">
        <f t="shared" si="3"/>
        <v>10504</v>
      </c>
      <c r="P67" s="94">
        <f t="shared" si="4"/>
        <v>10566</v>
      </c>
      <c r="Q67" s="94" t="e">
        <f>#REF!</f>
        <v>#REF!</v>
      </c>
      <c r="R67" s="94">
        <f>SUM('5yr age all'!H25:L25)</f>
        <v>6595</v>
      </c>
      <c r="S67" s="94" t="e">
        <f>'5yr age all'!M25+#REF!</f>
        <v>#REF!</v>
      </c>
      <c r="T67" s="94" t="e">
        <f>#REF!+#REF!</f>
        <v>#REF!</v>
      </c>
      <c r="U67" s="94"/>
      <c r="V67" s="94" t="e">
        <f t="shared" si="2"/>
        <v>#REF!</v>
      </c>
    </row>
    <row r="68" spans="1:22" x14ac:dyDescent="0.25">
      <c r="A68" s="94" t="s">
        <v>50</v>
      </c>
      <c r="B68" s="94">
        <f>SUM('5yr age all'!E26:I26)</f>
        <v>5051</v>
      </c>
      <c r="C68" s="94">
        <f>SUM('5yr age males'!E26:I26)</f>
        <v>2612</v>
      </c>
      <c r="D68" s="94">
        <f>SUM('5yr age females'!E26:I26)</f>
        <v>2439</v>
      </c>
      <c r="E68" s="94">
        <f>SUM('5yr age all'!J26:M26)</f>
        <v>4580</v>
      </c>
      <c r="F68" s="94">
        <f>SUM('5yr age males'!J26:M26)</f>
        <v>2255</v>
      </c>
      <c r="G68" s="94">
        <f>SUM('5yr age females'!J26:M26)</f>
        <v>2325</v>
      </c>
      <c r="H68" s="94">
        <f>SUM('5yr age all'!$N26:$Q26)</f>
        <v>5123</v>
      </c>
      <c r="I68" s="94">
        <f>SUM('5yr age males'!N26:Q26)</f>
        <v>2439</v>
      </c>
      <c r="J68" s="94">
        <f>SUM('5yr age females'!N26:Q26)</f>
        <v>2684</v>
      </c>
      <c r="K68" s="94">
        <f>SUM('5yr age all'!R26:W26)</f>
        <v>3520</v>
      </c>
      <c r="L68" s="94">
        <f>SUM('5yr age males'!R26:W26)</f>
        <v>1578</v>
      </c>
      <c r="M68" s="94">
        <f>SUM('5yr age females'!R26:W26)</f>
        <v>1942</v>
      </c>
      <c r="N68" s="94">
        <f t="shared" si="1"/>
        <v>18274</v>
      </c>
      <c r="O68" s="94">
        <f t="shared" si="3"/>
        <v>8884</v>
      </c>
      <c r="P68" s="94">
        <f t="shared" si="4"/>
        <v>9390</v>
      </c>
      <c r="Q68" s="94" t="e">
        <f>#REF!</f>
        <v>#REF!</v>
      </c>
      <c r="R68" s="94">
        <f>SUM('5yr age all'!H26:L26)</f>
        <v>5351</v>
      </c>
      <c r="S68" s="94" t="e">
        <f>'5yr age all'!M26+#REF!</f>
        <v>#REF!</v>
      </c>
      <c r="T68" s="94" t="e">
        <f>#REF!+#REF!</f>
        <v>#REF!</v>
      </c>
      <c r="U68" s="94"/>
      <c r="V68" s="94" t="e">
        <f t="shared" si="2"/>
        <v>#REF!</v>
      </c>
    </row>
    <row r="69" spans="1:22" x14ac:dyDescent="0.25">
      <c r="A69" s="94" t="s">
        <v>1</v>
      </c>
      <c r="B69" s="94">
        <f>SUM('5yr age all'!E27:I27)</f>
        <v>4627</v>
      </c>
      <c r="C69" s="94">
        <f>SUM('5yr age males'!E27:I27)</f>
        <v>2343</v>
      </c>
      <c r="D69" s="94">
        <f>SUM('5yr age females'!E27:I27)</f>
        <v>2284</v>
      </c>
      <c r="E69" s="94">
        <f>SUM('5yr age all'!J27:M27)</f>
        <v>4184</v>
      </c>
      <c r="F69" s="94">
        <f>SUM('5yr age males'!J27:M27)</f>
        <v>2099</v>
      </c>
      <c r="G69" s="94">
        <f>SUM('5yr age females'!J27:M27)</f>
        <v>2085</v>
      </c>
      <c r="H69" s="94">
        <f>SUM('5yr age all'!$N27:$Q27)</f>
        <v>5214</v>
      </c>
      <c r="I69" s="94">
        <f>SUM('5yr age males'!N27:Q27)</f>
        <v>2492</v>
      </c>
      <c r="J69" s="94">
        <f>SUM('5yr age females'!N27:Q27)</f>
        <v>2722</v>
      </c>
      <c r="K69" s="94">
        <f>SUM('5yr age all'!R27:W27)</f>
        <v>3489</v>
      </c>
      <c r="L69" s="94">
        <f>SUM('5yr age males'!R27:W27)</f>
        <v>1492</v>
      </c>
      <c r="M69" s="94">
        <f>SUM('5yr age females'!R27:W27)</f>
        <v>1997</v>
      </c>
      <c r="N69" s="94">
        <f t="shared" si="1"/>
        <v>17514</v>
      </c>
      <c r="O69" s="94">
        <f t="shared" si="3"/>
        <v>8426</v>
      </c>
      <c r="P69" s="94">
        <f t="shared" si="4"/>
        <v>9088</v>
      </c>
      <c r="Q69" s="94" t="e">
        <f>#REF!</f>
        <v>#REF!</v>
      </c>
      <c r="R69" s="94">
        <f>SUM('5yr age all'!H27:L27)</f>
        <v>5041</v>
      </c>
      <c r="S69" s="94" t="e">
        <f>'5yr age all'!M27+#REF!</f>
        <v>#REF!</v>
      </c>
      <c r="T69" s="94" t="e">
        <f>#REF!+#REF!</f>
        <v>#REF!</v>
      </c>
      <c r="U69" s="94"/>
      <c r="V69" s="94" t="e">
        <f t="shared" si="2"/>
        <v>#REF!</v>
      </c>
    </row>
    <row r="70" spans="1:22" x14ac:dyDescent="0.25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33"/>
      <c r="V70" s="93"/>
    </row>
    <row r="71" spans="1:22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 t="e">
        <f>SUM(T49:T70)</f>
        <v>#REF!</v>
      </c>
    </row>
  </sheetData>
  <mergeCells count="4">
    <mergeCell ref="B46:D46"/>
    <mergeCell ref="E46:G46"/>
    <mergeCell ref="H46:J46"/>
    <mergeCell ref="K46:M46"/>
  </mergeCells>
  <phoneticPr fontId="7" type="noConversion"/>
  <pageMargins left="0.28000000000000003" right="0.2" top="0.51" bottom="0.73" header="0.5" footer="0.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outlinePr summaryBelow="0"/>
  </sheetPr>
  <dimension ref="A1:CV456"/>
  <sheetViews>
    <sheetView zoomScale="84" zoomScaleNormal="84" workbookViewId="0">
      <pane ySplit="5" topLeftCell="A324" activePane="bottomLeft" state="frozen"/>
      <selection pane="bottomLeft" activeCell="F454" sqref="F454:CR454"/>
    </sheetView>
  </sheetViews>
  <sheetFormatPr defaultRowHeight="12.5" x14ac:dyDescent="0.25"/>
  <cols>
    <col min="1" max="1" width="24.453125" style="31" customWidth="1"/>
    <col min="2" max="2" width="19.1796875" style="5" customWidth="1"/>
    <col min="3" max="3" width="18.54296875" style="5" customWidth="1"/>
    <col min="4" max="5" width="13" style="5" customWidth="1"/>
    <col min="6" max="6" width="8.7265625" style="5"/>
    <col min="7" max="7" width="7.7265625" style="5" customWidth="1"/>
    <col min="8" max="16" width="8.7265625" style="5"/>
    <col min="17" max="22" width="8.7265625" style="32"/>
    <col min="23" max="26" width="8.7265625" style="181"/>
    <col min="27" max="16384" width="8.7265625" style="5"/>
  </cols>
  <sheetData>
    <row r="1" spans="1:100" x14ac:dyDescent="0.25">
      <c r="A1" s="31" t="s">
        <v>468</v>
      </c>
      <c r="B1" s="5" t="s">
        <v>697</v>
      </c>
    </row>
    <row r="3" spans="1:100" x14ac:dyDescent="0.25">
      <c r="B3" s="5" t="s">
        <v>469</v>
      </c>
      <c r="D3" s="5" t="s">
        <v>470</v>
      </c>
      <c r="G3" s="5" t="s">
        <v>471</v>
      </c>
      <c r="T3" s="32" t="s">
        <v>471</v>
      </c>
      <c r="AD3" s="5" t="s">
        <v>471</v>
      </c>
      <c r="AQ3" s="5" t="s">
        <v>471</v>
      </c>
      <c r="BD3" s="5" t="s">
        <v>471</v>
      </c>
      <c r="BQ3" s="5" t="s">
        <v>471</v>
      </c>
      <c r="CE3" s="5" t="s">
        <v>471</v>
      </c>
    </row>
    <row r="4" spans="1:100" x14ac:dyDescent="0.25">
      <c r="F4" s="5" t="s">
        <v>472</v>
      </c>
      <c r="G4" s="5" t="s">
        <v>473</v>
      </c>
      <c r="H4" s="5" t="s">
        <v>474</v>
      </c>
      <c r="I4" s="5" t="s">
        <v>475</v>
      </c>
      <c r="J4" s="5" t="s">
        <v>476</v>
      </c>
      <c r="K4" s="5" t="s">
        <v>477</v>
      </c>
      <c r="L4" s="5" t="s">
        <v>478</v>
      </c>
      <c r="M4" s="5" t="s">
        <v>479</v>
      </c>
      <c r="N4" s="5" t="s">
        <v>480</v>
      </c>
      <c r="O4" s="5" t="s">
        <v>481</v>
      </c>
      <c r="P4" s="32" t="s">
        <v>482</v>
      </c>
      <c r="Q4" s="32" t="s">
        <v>483</v>
      </c>
      <c r="R4" s="32" t="s">
        <v>484</v>
      </c>
      <c r="S4" s="32" t="s">
        <v>485</v>
      </c>
      <c r="T4" s="32" t="s">
        <v>486</v>
      </c>
      <c r="U4" s="32" t="s">
        <v>487</v>
      </c>
      <c r="V4" s="181" t="s">
        <v>488</v>
      </c>
      <c r="W4" s="181" t="s">
        <v>489</v>
      </c>
      <c r="X4" s="181" t="s">
        <v>490</v>
      </c>
      <c r="Y4" s="181" t="s">
        <v>491</v>
      </c>
      <c r="Z4" s="5" t="s">
        <v>492</v>
      </c>
      <c r="AA4" s="5" t="s">
        <v>493</v>
      </c>
      <c r="AB4" s="5" t="s">
        <v>494</v>
      </c>
      <c r="AC4" s="5" t="s">
        <v>495</v>
      </c>
      <c r="AD4" s="5" t="s">
        <v>496</v>
      </c>
      <c r="AE4" s="5" t="s">
        <v>497</v>
      </c>
      <c r="AF4" s="5" t="s">
        <v>498</v>
      </c>
      <c r="AG4" s="5" t="s">
        <v>499</v>
      </c>
      <c r="AH4" s="5" t="s">
        <v>500</v>
      </c>
      <c r="AI4" s="5" t="s">
        <v>501</v>
      </c>
      <c r="AJ4" s="5" t="s">
        <v>502</v>
      </c>
      <c r="AK4" s="5" t="s">
        <v>503</v>
      </c>
      <c r="AL4" s="5" t="s">
        <v>504</v>
      </c>
      <c r="AM4" s="5" t="s">
        <v>505</v>
      </c>
      <c r="AN4" s="5" t="s">
        <v>506</v>
      </c>
      <c r="AO4" s="5" t="s">
        <v>507</v>
      </c>
      <c r="AP4" s="5" t="s">
        <v>508</v>
      </c>
      <c r="AQ4" s="5" t="s">
        <v>509</v>
      </c>
      <c r="AR4" s="5" t="s">
        <v>510</v>
      </c>
      <c r="AS4" s="5" t="s">
        <v>511</v>
      </c>
      <c r="AT4" s="5" t="s">
        <v>512</v>
      </c>
      <c r="AU4" s="5" t="s">
        <v>513</v>
      </c>
      <c r="AV4" s="5" t="s">
        <v>514</v>
      </c>
      <c r="AW4" s="5" t="s">
        <v>515</v>
      </c>
      <c r="AX4" s="5" t="s">
        <v>516</v>
      </c>
      <c r="AY4" s="5" t="s">
        <v>517</v>
      </c>
      <c r="AZ4" s="5" t="s">
        <v>518</v>
      </c>
      <c r="BA4" s="5" t="s">
        <v>519</v>
      </c>
      <c r="BB4" s="5" t="s">
        <v>520</v>
      </c>
      <c r="BC4" s="5" t="s">
        <v>521</v>
      </c>
      <c r="BD4" s="5" t="s">
        <v>522</v>
      </c>
      <c r="BE4" s="5" t="s">
        <v>523</v>
      </c>
      <c r="BF4" s="5" t="s">
        <v>524</v>
      </c>
      <c r="BG4" s="5" t="s">
        <v>525</v>
      </c>
      <c r="BH4" s="5" t="s">
        <v>526</v>
      </c>
      <c r="BI4" s="5" t="s">
        <v>527</v>
      </c>
      <c r="BJ4" s="5" t="s">
        <v>528</v>
      </c>
      <c r="BK4" s="5" t="s">
        <v>529</v>
      </c>
      <c r="BL4" s="5" t="s">
        <v>530</v>
      </c>
      <c r="BM4" s="5" t="s">
        <v>531</v>
      </c>
      <c r="BN4" s="5" t="s">
        <v>532</v>
      </c>
      <c r="BO4" s="5" t="s">
        <v>533</v>
      </c>
      <c r="BP4" s="5" t="s">
        <v>534</v>
      </c>
      <c r="BQ4" s="5" t="s">
        <v>535</v>
      </c>
      <c r="BR4" s="5" t="s">
        <v>536</v>
      </c>
      <c r="BS4" s="5" t="s">
        <v>537</v>
      </c>
      <c r="BT4" s="5" t="s">
        <v>538</v>
      </c>
      <c r="BU4" s="5" t="s">
        <v>539</v>
      </c>
      <c r="BV4" s="5" t="s">
        <v>540</v>
      </c>
      <c r="BW4" s="5" t="s">
        <v>541</v>
      </c>
      <c r="BX4" s="5" t="s">
        <v>542</v>
      </c>
      <c r="BY4" s="5" t="s">
        <v>543</v>
      </c>
      <c r="BZ4" s="5" t="s">
        <v>544</v>
      </c>
      <c r="CA4" s="5" t="s">
        <v>545</v>
      </c>
      <c r="CB4" s="5" t="s">
        <v>546</v>
      </c>
      <c r="CC4" s="5" t="s">
        <v>547</v>
      </c>
      <c r="CD4" s="5" t="s">
        <v>548</v>
      </c>
      <c r="CE4" s="5" t="s">
        <v>549</v>
      </c>
      <c r="CF4" s="5" t="s">
        <v>550</v>
      </c>
      <c r="CG4" s="5" t="s">
        <v>551</v>
      </c>
      <c r="CH4" s="5" t="s">
        <v>552</v>
      </c>
      <c r="CI4" s="5" t="s">
        <v>553</v>
      </c>
      <c r="CJ4" s="5" t="s">
        <v>554</v>
      </c>
      <c r="CK4" s="5" t="s">
        <v>555</v>
      </c>
      <c r="CL4" s="5" t="s">
        <v>556</v>
      </c>
      <c r="CM4" s="5" t="s">
        <v>557</v>
      </c>
      <c r="CN4" s="5" t="s">
        <v>558</v>
      </c>
      <c r="CO4" s="5" t="s">
        <v>559</v>
      </c>
      <c r="CP4" s="5" t="s">
        <v>560</v>
      </c>
      <c r="CQ4" s="5" t="s">
        <v>561</v>
      </c>
      <c r="CR4" s="5" t="s">
        <v>562</v>
      </c>
      <c r="CT4" s="5" t="s">
        <v>696</v>
      </c>
      <c r="CU4" s="5" t="s">
        <v>563</v>
      </c>
    </row>
    <row r="5" spans="1:100" ht="13" x14ac:dyDescent="0.3">
      <c r="B5" s="5" t="s">
        <v>564</v>
      </c>
      <c r="C5" s="5" t="s">
        <v>565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9"/>
      <c r="R5" s="179"/>
      <c r="S5" s="179"/>
      <c r="T5" s="179"/>
      <c r="U5" s="179"/>
      <c r="V5" s="179"/>
      <c r="W5" s="182"/>
      <c r="X5" s="182"/>
      <c r="Y5" s="182"/>
      <c r="Z5" s="182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</row>
    <row r="6" spans="1:100" ht="13" x14ac:dyDescent="0.3">
      <c r="D6" s="119"/>
      <c r="E6" s="119"/>
      <c r="F6" s="119"/>
      <c r="G6" s="29"/>
      <c r="H6" s="30"/>
      <c r="I6" s="30"/>
      <c r="J6" s="30"/>
      <c r="K6" s="30"/>
      <c r="L6" s="30"/>
      <c r="M6" s="30"/>
      <c r="N6" s="30"/>
      <c r="O6" s="30"/>
      <c r="P6" s="30"/>
      <c r="Q6" s="180"/>
      <c r="R6" s="180"/>
      <c r="S6" s="180"/>
      <c r="T6" s="179"/>
      <c r="U6" s="179"/>
      <c r="V6" s="180"/>
      <c r="W6" s="183"/>
      <c r="X6" s="183"/>
      <c r="Y6" s="183"/>
      <c r="Z6" s="183"/>
      <c r="AA6" s="30"/>
      <c r="AB6" s="30"/>
      <c r="AC6" s="30"/>
      <c r="AD6" s="30"/>
      <c r="AE6" s="30"/>
      <c r="AF6" s="30"/>
      <c r="AG6" s="11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</row>
    <row r="7" spans="1:100" x14ac:dyDescent="0.25">
      <c r="A7" s="31" t="s">
        <v>1</v>
      </c>
      <c r="B7" s="5" t="s">
        <v>0</v>
      </c>
      <c r="C7" s="5" t="s">
        <v>566</v>
      </c>
      <c r="D7" s="33">
        <v>701</v>
      </c>
      <c r="E7" s="33"/>
      <c r="F7" s="33">
        <v>4</v>
      </c>
      <c r="G7" s="33">
        <v>0</v>
      </c>
      <c r="H7" s="33">
        <v>1</v>
      </c>
      <c r="I7" s="33">
        <v>2</v>
      </c>
      <c r="J7" s="33">
        <v>2</v>
      </c>
      <c r="K7" s="33">
        <v>3</v>
      </c>
      <c r="L7" s="33">
        <v>5</v>
      </c>
      <c r="M7" s="33">
        <v>1</v>
      </c>
      <c r="N7" s="33">
        <v>9</v>
      </c>
      <c r="O7" s="33">
        <v>4</v>
      </c>
      <c r="P7" s="33">
        <v>6</v>
      </c>
      <c r="Q7" s="33">
        <v>4</v>
      </c>
      <c r="R7" s="33">
        <v>7</v>
      </c>
      <c r="S7" s="33">
        <v>3</v>
      </c>
      <c r="T7" s="33">
        <v>8</v>
      </c>
      <c r="U7" s="33">
        <v>7</v>
      </c>
      <c r="V7" s="33">
        <v>8</v>
      </c>
      <c r="W7" s="33">
        <v>6</v>
      </c>
      <c r="X7" s="33">
        <v>6</v>
      </c>
      <c r="Y7" s="33">
        <v>9</v>
      </c>
      <c r="Z7" s="33">
        <v>9</v>
      </c>
      <c r="AA7" s="33">
        <v>9</v>
      </c>
      <c r="AB7" s="33">
        <v>6</v>
      </c>
      <c r="AC7" s="33">
        <v>8</v>
      </c>
      <c r="AD7" s="33">
        <v>8</v>
      </c>
      <c r="AE7" s="33">
        <v>7</v>
      </c>
      <c r="AF7" s="33">
        <v>7</v>
      </c>
      <c r="AG7" s="33">
        <v>10</v>
      </c>
      <c r="AH7" s="33">
        <v>14</v>
      </c>
      <c r="AI7" s="33">
        <v>2</v>
      </c>
      <c r="AJ7" s="33">
        <v>5</v>
      </c>
      <c r="AK7" s="33">
        <v>4</v>
      </c>
      <c r="AL7" s="33">
        <v>4</v>
      </c>
      <c r="AM7" s="33">
        <v>3</v>
      </c>
      <c r="AN7" s="33">
        <v>1</v>
      </c>
      <c r="AO7" s="33">
        <v>2</v>
      </c>
      <c r="AP7" s="33">
        <v>7</v>
      </c>
      <c r="AQ7" s="33">
        <v>2</v>
      </c>
      <c r="AR7" s="33">
        <v>4</v>
      </c>
      <c r="AS7" s="33">
        <v>9</v>
      </c>
      <c r="AT7" s="33">
        <v>3</v>
      </c>
      <c r="AU7" s="33">
        <v>1</v>
      </c>
      <c r="AV7" s="33">
        <v>5</v>
      </c>
      <c r="AW7" s="33">
        <v>3</v>
      </c>
      <c r="AX7" s="33">
        <v>0</v>
      </c>
      <c r="AY7" s="33">
        <v>16</v>
      </c>
      <c r="AZ7" s="33">
        <v>7</v>
      </c>
      <c r="BA7" s="33">
        <v>9</v>
      </c>
      <c r="BB7" s="33">
        <v>4</v>
      </c>
      <c r="BC7" s="33">
        <v>9</v>
      </c>
      <c r="BD7" s="33">
        <v>19</v>
      </c>
      <c r="BE7" s="33">
        <v>13</v>
      </c>
      <c r="BF7" s="33">
        <v>16</v>
      </c>
      <c r="BG7" s="33">
        <v>16</v>
      </c>
      <c r="BH7" s="33">
        <v>16</v>
      </c>
      <c r="BI7" s="33">
        <v>16</v>
      </c>
      <c r="BJ7" s="33">
        <v>15</v>
      </c>
      <c r="BK7" s="33">
        <v>11</v>
      </c>
      <c r="BL7" s="33">
        <v>11</v>
      </c>
      <c r="BM7" s="33">
        <v>7</v>
      </c>
      <c r="BN7" s="33">
        <v>15</v>
      </c>
      <c r="BO7" s="33">
        <v>14</v>
      </c>
      <c r="BP7" s="33">
        <v>11</v>
      </c>
      <c r="BQ7" s="33">
        <v>7</v>
      </c>
      <c r="BR7" s="33">
        <v>12</v>
      </c>
      <c r="BS7" s="33">
        <v>24</v>
      </c>
      <c r="BT7" s="33">
        <v>12</v>
      </c>
      <c r="BU7" s="33">
        <v>12</v>
      </c>
      <c r="BV7" s="33">
        <v>7</v>
      </c>
      <c r="BW7" s="33">
        <v>13</v>
      </c>
      <c r="BX7" s="33">
        <v>8</v>
      </c>
      <c r="BY7" s="33">
        <v>13</v>
      </c>
      <c r="BZ7" s="33">
        <v>11</v>
      </c>
      <c r="CA7" s="33">
        <v>13</v>
      </c>
      <c r="CB7" s="33">
        <v>11</v>
      </c>
      <c r="CC7" s="33">
        <v>7</v>
      </c>
      <c r="CD7" s="33">
        <v>11</v>
      </c>
      <c r="CE7" s="33">
        <v>11</v>
      </c>
      <c r="CF7" s="33">
        <v>16</v>
      </c>
      <c r="CG7" s="33">
        <v>14</v>
      </c>
      <c r="CH7" s="33">
        <v>6</v>
      </c>
      <c r="CI7" s="33">
        <v>6</v>
      </c>
      <c r="CJ7" s="33">
        <v>6</v>
      </c>
      <c r="CK7" s="33">
        <v>6</v>
      </c>
      <c r="CL7" s="33">
        <v>1</v>
      </c>
      <c r="CM7" s="33">
        <v>6</v>
      </c>
      <c r="CN7" s="33">
        <v>1</v>
      </c>
      <c r="CO7" s="33">
        <v>4</v>
      </c>
      <c r="CP7" s="33">
        <v>1</v>
      </c>
      <c r="CQ7" s="33">
        <v>3</v>
      </c>
      <c r="CR7" s="33">
        <v>6</v>
      </c>
      <c r="CS7" s="8"/>
      <c r="CT7" s="8"/>
      <c r="CU7" s="16">
        <f>SUM(G7:X7)</f>
        <v>82</v>
      </c>
      <c r="CV7" s="16"/>
    </row>
    <row r="8" spans="1:100" x14ac:dyDescent="0.25">
      <c r="A8" s="31" t="s">
        <v>1</v>
      </c>
      <c r="B8" s="5" t="s">
        <v>2</v>
      </c>
      <c r="C8" s="5" t="s">
        <v>566</v>
      </c>
      <c r="D8" s="33">
        <v>485</v>
      </c>
      <c r="E8" s="33"/>
      <c r="F8" s="33">
        <v>1</v>
      </c>
      <c r="G8" s="33">
        <v>1</v>
      </c>
      <c r="H8" s="33">
        <v>1</v>
      </c>
      <c r="I8" s="33">
        <v>3</v>
      </c>
      <c r="J8" s="33">
        <v>4</v>
      </c>
      <c r="K8" s="33">
        <v>1</v>
      </c>
      <c r="L8" s="33">
        <v>6</v>
      </c>
      <c r="M8" s="33">
        <v>5</v>
      </c>
      <c r="N8" s="33">
        <v>5</v>
      </c>
      <c r="O8" s="33">
        <v>7</v>
      </c>
      <c r="P8" s="33">
        <v>6</v>
      </c>
      <c r="Q8" s="33">
        <v>5</v>
      </c>
      <c r="R8" s="33">
        <v>2</v>
      </c>
      <c r="S8" s="33">
        <v>8</v>
      </c>
      <c r="T8" s="33">
        <v>8</v>
      </c>
      <c r="U8" s="33">
        <v>7</v>
      </c>
      <c r="V8" s="33">
        <v>5</v>
      </c>
      <c r="W8" s="33">
        <v>10</v>
      </c>
      <c r="X8" s="33">
        <v>7</v>
      </c>
      <c r="Y8" s="33">
        <v>7</v>
      </c>
      <c r="Z8" s="33">
        <v>9</v>
      </c>
      <c r="AA8" s="33">
        <v>2</v>
      </c>
      <c r="AB8" s="33">
        <v>7</v>
      </c>
      <c r="AC8" s="33">
        <v>7</v>
      </c>
      <c r="AD8" s="33">
        <v>11</v>
      </c>
      <c r="AE8" s="33">
        <v>3</v>
      </c>
      <c r="AF8" s="33">
        <v>11</v>
      </c>
      <c r="AG8" s="33">
        <v>5</v>
      </c>
      <c r="AH8" s="33">
        <v>4</v>
      </c>
      <c r="AI8" s="33">
        <v>5</v>
      </c>
      <c r="AJ8" s="33">
        <v>6</v>
      </c>
      <c r="AK8" s="33">
        <v>2</v>
      </c>
      <c r="AL8" s="33">
        <v>5</v>
      </c>
      <c r="AM8" s="33">
        <v>5</v>
      </c>
      <c r="AN8" s="33">
        <v>3</v>
      </c>
      <c r="AO8" s="33">
        <v>6</v>
      </c>
      <c r="AP8" s="33">
        <v>1</v>
      </c>
      <c r="AQ8" s="33">
        <v>7</v>
      </c>
      <c r="AR8" s="33">
        <v>4</v>
      </c>
      <c r="AS8" s="33">
        <v>4</v>
      </c>
      <c r="AT8" s="33">
        <v>6</v>
      </c>
      <c r="AU8" s="33">
        <v>4</v>
      </c>
      <c r="AV8" s="33">
        <v>8</v>
      </c>
      <c r="AW8" s="33">
        <v>7</v>
      </c>
      <c r="AX8" s="33">
        <v>5</v>
      </c>
      <c r="AY8" s="33">
        <v>5</v>
      </c>
      <c r="AZ8" s="33">
        <v>10</v>
      </c>
      <c r="BA8" s="33">
        <v>8</v>
      </c>
      <c r="BB8" s="33">
        <v>4</v>
      </c>
      <c r="BC8" s="33">
        <v>10</v>
      </c>
      <c r="BD8" s="33">
        <v>9</v>
      </c>
      <c r="BE8" s="33">
        <v>12</v>
      </c>
      <c r="BF8" s="33">
        <v>6</v>
      </c>
      <c r="BG8" s="33">
        <v>13</v>
      </c>
      <c r="BH8" s="33">
        <v>10</v>
      </c>
      <c r="BI8" s="33">
        <v>19</v>
      </c>
      <c r="BJ8" s="33">
        <v>15</v>
      </c>
      <c r="BK8" s="33">
        <v>9</v>
      </c>
      <c r="BL8" s="33">
        <v>2</v>
      </c>
      <c r="BM8" s="33">
        <v>17</v>
      </c>
      <c r="BN8" s="33">
        <v>8</v>
      </c>
      <c r="BO8" s="33">
        <v>12</v>
      </c>
      <c r="BP8" s="33">
        <v>4</v>
      </c>
      <c r="BQ8" s="33">
        <v>7</v>
      </c>
      <c r="BR8" s="33">
        <v>15</v>
      </c>
      <c r="BS8" s="33">
        <v>5</v>
      </c>
      <c r="BT8" s="33">
        <v>9</v>
      </c>
      <c r="BU8" s="33">
        <v>6</v>
      </c>
      <c r="BV8" s="33">
        <v>4</v>
      </c>
      <c r="BW8" s="33">
        <v>1</v>
      </c>
      <c r="BX8" s="33">
        <v>2</v>
      </c>
      <c r="BY8" s="33">
        <v>3</v>
      </c>
      <c r="BZ8" s="33">
        <v>1</v>
      </c>
      <c r="CA8" s="33">
        <v>3</v>
      </c>
      <c r="CB8" s="33">
        <v>2</v>
      </c>
      <c r="CC8" s="33">
        <v>3</v>
      </c>
      <c r="CD8" s="33">
        <v>2</v>
      </c>
      <c r="CE8" s="33">
        <v>1</v>
      </c>
      <c r="CF8" s="33">
        <v>2</v>
      </c>
      <c r="CG8" s="33">
        <v>1</v>
      </c>
      <c r="CH8" s="33">
        <v>1</v>
      </c>
      <c r="CI8" s="33">
        <v>2</v>
      </c>
      <c r="CJ8" s="33">
        <v>2</v>
      </c>
      <c r="CK8" s="33">
        <v>0</v>
      </c>
      <c r="CL8" s="33">
        <v>1</v>
      </c>
      <c r="CM8" s="33">
        <v>0</v>
      </c>
      <c r="CN8" s="33">
        <v>1</v>
      </c>
      <c r="CO8" s="33">
        <v>0</v>
      </c>
      <c r="CP8" s="33">
        <v>0</v>
      </c>
      <c r="CQ8" s="33">
        <v>1</v>
      </c>
      <c r="CR8" s="33">
        <v>1</v>
      </c>
      <c r="CS8" s="8"/>
      <c r="CT8" s="8"/>
      <c r="CU8" s="16">
        <f t="shared" ref="CU8:CU71" si="0">SUM(G8:X8)</f>
        <v>91</v>
      </c>
      <c r="CV8" s="16"/>
    </row>
    <row r="9" spans="1:100" s="32" customFormat="1" x14ac:dyDescent="0.25">
      <c r="A9" s="42" t="s">
        <v>1</v>
      </c>
      <c r="B9" s="33" t="s">
        <v>3</v>
      </c>
      <c r="C9" s="5" t="s">
        <v>566</v>
      </c>
      <c r="D9" s="33">
        <v>687</v>
      </c>
      <c r="E9" s="33"/>
      <c r="F9" s="33">
        <v>6</v>
      </c>
      <c r="G9" s="33">
        <v>1</v>
      </c>
      <c r="H9" s="33">
        <v>5</v>
      </c>
      <c r="I9" s="33">
        <v>3</v>
      </c>
      <c r="J9" s="33">
        <v>2</v>
      </c>
      <c r="K9" s="33">
        <v>3</v>
      </c>
      <c r="L9" s="33">
        <v>2</v>
      </c>
      <c r="M9" s="33">
        <v>8</v>
      </c>
      <c r="N9" s="33">
        <v>3</v>
      </c>
      <c r="O9" s="33">
        <v>3</v>
      </c>
      <c r="P9" s="33">
        <v>5</v>
      </c>
      <c r="Q9" s="33">
        <v>3</v>
      </c>
      <c r="R9" s="33">
        <v>5</v>
      </c>
      <c r="S9" s="33">
        <v>5</v>
      </c>
      <c r="T9" s="33">
        <v>4</v>
      </c>
      <c r="U9" s="33">
        <v>4</v>
      </c>
      <c r="V9" s="33">
        <v>3</v>
      </c>
      <c r="W9" s="33">
        <v>9</v>
      </c>
      <c r="X9" s="33">
        <v>8</v>
      </c>
      <c r="Y9" s="33">
        <v>8</v>
      </c>
      <c r="Z9" s="33">
        <v>11</v>
      </c>
      <c r="AA9" s="33">
        <v>8</v>
      </c>
      <c r="AB9" s="33">
        <v>9</v>
      </c>
      <c r="AC9" s="33">
        <v>8</v>
      </c>
      <c r="AD9" s="33">
        <v>5</v>
      </c>
      <c r="AE9" s="33">
        <v>1</v>
      </c>
      <c r="AF9" s="33">
        <v>7</v>
      </c>
      <c r="AG9" s="33">
        <v>9</v>
      </c>
      <c r="AH9" s="33">
        <v>1</v>
      </c>
      <c r="AI9" s="33">
        <v>12</v>
      </c>
      <c r="AJ9" s="33">
        <v>14</v>
      </c>
      <c r="AK9" s="33">
        <v>4</v>
      </c>
      <c r="AL9" s="33">
        <v>11</v>
      </c>
      <c r="AM9" s="33">
        <v>9</v>
      </c>
      <c r="AN9" s="33">
        <v>7</v>
      </c>
      <c r="AO9" s="33">
        <v>1</v>
      </c>
      <c r="AP9" s="33">
        <v>11</v>
      </c>
      <c r="AQ9" s="33">
        <v>0</v>
      </c>
      <c r="AR9" s="33">
        <v>10</v>
      </c>
      <c r="AS9" s="33">
        <v>5</v>
      </c>
      <c r="AT9" s="33">
        <v>8</v>
      </c>
      <c r="AU9" s="33">
        <v>11</v>
      </c>
      <c r="AV9" s="33">
        <v>8</v>
      </c>
      <c r="AW9" s="33">
        <v>5</v>
      </c>
      <c r="AX9" s="33">
        <v>5</v>
      </c>
      <c r="AY9" s="33">
        <v>6</v>
      </c>
      <c r="AZ9" s="33">
        <v>7</v>
      </c>
      <c r="BA9" s="33">
        <v>11</v>
      </c>
      <c r="BB9" s="33">
        <v>11</v>
      </c>
      <c r="BC9" s="33">
        <v>12</v>
      </c>
      <c r="BD9" s="33">
        <v>8</v>
      </c>
      <c r="BE9" s="33">
        <v>4</v>
      </c>
      <c r="BF9" s="33">
        <v>14</v>
      </c>
      <c r="BG9" s="33">
        <v>14</v>
      </c>
      <c r="BH9" s="33">
        <v>19</v>
      </c>
      <c r="BI9" s="33">
        <v>12</v>
      </c>
      <c r="BJ9" s="33">
        <v>15</v>
      </c>
      <c r="BK9" s="33">
        <v>17</v>
      </c>
      <c r="BL9" s="33">
        <v>6</v>
      </c>
      <c r="BM9" s="33">
        <v>10</v>
      </c>
      <c r="BN9" s="33">
        <v>12</v>
      </c>
      <c r="BO9" s="33">
        <v>9</v>
      </c>
      <c r="BP9" s="33">
        <v>12</v>
      </c>
      <c r="BQ9" s="33">
        <v>18</v>
      </c>
      <c r="BR9" s="33">
        <v>14</v>
      </c>
      <c r="BS9" s="33">
        <v>10</v>
      </c>
      <c r="BT9" s="33">
        <v>14</v>
      </c>
      <c r="BU9" s="33">
        <v>10</v>
      </c>
      <c r="BV9" s="33">
        <v>11</v>
      </c>
      <c r="BW9" s="33">
        <v>9</v>
      </c>
      <c r="BX9" s="33">
        <v>2</v>
      </c>
      <c r="BY9" s="33">
        <v>9</v>
      </c>
      <c r="BZ9" s="33">
        <v>4</v>
      </c>
      <c r="CA9" s="33">
        <v>16</v>
      </c>
      <c r="CB9" s="33">
        <v>12</v>
      </c>
      <c r="CC9" s="33">
        <v>13</v>
      </c>
      <c r="CD9" s="33">
        <v>6</v>
      </c>
      <c r="CE9" s="33">
        <v>13</v>
      </c>
      <c r="CF9" s="33">
        <v>7</v>
      </c>
      <c r="CG9" s="33">
        <v>4</v>
      </c>
      <c r="CH9" s="33">
        <v>5</v>
      </c>
      <c r="CI9" s="33">
        <v>6</v>
      </c>
      <c r="CJ9" s="33">
        <v>8</v>
      </c>
      <c r="CK9" s="33">
        <v>4</v>
      </c>
      <c r="CL9" s="33">
        <v>0</v>
      </c>
      <c r="CM9" s="33">
        <v>5</v>
      </c>
      <c r="CN9" s="33">
        <v>2</v>
      </c>
      <c r="CO9" s="33">
        <v>5</v>
      </c>
      <c r="CP9" s="33">
        <v>2</v>
      </c>
      <c r="CQ9" s="33">
        <v>1</v>
      </c>
      <c r="CR9" s="33">
        <v>8</v>
      </c>
      <c r="CS9" s="8"/>
      <c r="CT9" s="8"/>
      <c r="CU9" s="16">
        <f t="shared" si="0"/>
        <v>76</v>
      </c>
      <c r="CV9" s="122"/>
    </row>
    <row r="10" spans="1:100" x14ac:dyDescent="0.25">
      <c r="A10" s="31" t="s">
        <v>1</v>
      </c>
      <c r="B10" s="5" t="s">
        <v>4</v>
      </c>
      <c r="C10" s="5" t="s">
        <v>566</v>
      </c>
      <c r="D10" s="33">
        <v>649</v>
      </c>
      <c r="E10" s="33"/>
      <c r="F10" s="33">
        <v>2</v>
      </c>
      <c r="G10" s="33">
        <v>4</v>
      </c>
      <c r="H10" s="33">
        <v>7</v>
      </c>
      <c r="I10" s="33">
        <v>5</v>
      </c>
      <c r="J10" s="33">
        <v>9</v>
      </c>
      <c r="K10" s="33">
        <v>6</v>
      </c>
      <c r="L10" s="33">
        <v>9</v>
      </c>
      <c r="M10" s="33">
        <v>5</v>
      </c>
      <c r="N10" s="33">
        <v>7</v>
      </c>
      <c r="O10" s="33">
        <v>8</v>
      </c>
      <c r="P10" s="33">
        <v>7</v>
      </c>
      <c r="Q10" s="33">
        <v>5</v>
      </c>
      <c r="R10" s="33">
        <v>10</v>
      </c>
      <c r="S10" s="33">
        <v>9</v>
      </c>
      <c r="T10" s="33">
        <v>6</v>
      </c>
      <c r="U10" s="33">
        <v>8</v>
      </c>
      <c r="V10" s="33">
        <v>9</v>
      </c>
      <c r="W10" s="33">
        <v>9</v>
      </c>
      <c r="X10" s="33">
        <v>14</v>
      </c>
      <c r="Y10" s="33">
        <v>8</v>
      </c>
      <c r="Z10" s="33">
        <v>8</v>
      </c>
      <c r="AA10" s="33">
        <v>14</v>
      </c>
      <c r="AB10" s="33">
        <v>9</v>
      </c>
      <c r="AC10" s="33">
        <v>15</v>
      </c>
      <c r="AD10" s="33">
        <v>8</v>
      </c>
      <c r="AE10" s="33">
        <v>10</v>
      </c>
      <c r="AF10" s="33">
        <v>14</v>
      </c>
      <c r="AG10" s="33">
        <v>8</v>
      </c>
      <c r="AH10" s="33">
        <v>9</v>
      </c>
      <c r="AI10" s="33">
        <v>17</v>
      </c>
      <c r="AJ10" s="33">
        <v>12</v>
      </c>
      <c r="AK10" s="33">
        <v>4</v>
      </c>
      <c r="AL10" s="33">
        <v>14</v>
      </c>
      <c r="AM10" s="33">
        <v>7</v>
      </c>
      <c r="AN10" s="33">
        <v>13</v>
      </c>
      <c r="AO10" s="33">
        <v>9</v>
      </c>
      <c r="AP10" s="33">
        <v>6</v>
      </c>
      <c r="AQ10" s="33">
        <v>22</v>
      </c>
      <c r="AR10" s="33">
        <v>12</v>
      </c>
      <c r="AS10" s="33">
        <v>3</v>
      </c>
      <c r="AT10" s="33">
        <v>14</v>
      </c>
      <c r="AU10" s="33">
        <v>2</v>
      </c>
      <c r="AV10" s="33">
        <v>15</v>
      </c>
      <c r="AW10" s="33">
        <v>8</v>
      </c>
      <c r="AX10" s="33">
        <v>11</v>
      </c>
      <c r="AY10" s="33">
        <v>11</v>
      </c>
      <c r="AZ10" s="33">
        <v>5</v>
      </c>
      <c r="BA10" s="33">
        <v>9</v>
      </c>
      <c r="BB10" s="33">
        <v>10</v>
      </c>
      <c r="BC10" s="33">
        <v>11</v>
      </c>
      <c r="BD10" s="33">
        <v>11</v>
      </c>
      <c r="BE10" s="33">
        <v>6</v>
      </c>
      <c r="BF10" s="33">
        <v>4</v>
      </c>
      <c r="BG10" s="33">
        <v>3</v>
      </c>
      <c r="BH10" s="33">
        <v>15</v>
      </c>
      <c r="BI10" s="33">
        <v>6</v>
      </c>
      <c r="BJ10" s="33">
        <v>11</v>
      </c>
      <c r="BK10" s="33">
        <v>9</v>
      </c>
      <c r="BL10" s="33">
        <v>10</v>
      </c>
      <c r="BM10" s="33">
        <v>9</v>
      </c>
      <c r="BN10" s="33">
        <v>14</v>
      </c>
      <c r="BO10" s="33">
        <v>3</v>
      </c>
      <c r="BP10" s="33">
        <v>10</v>
      </c>
      <c r="BQ10" s="33">
        <v>7</v>
      </c>
      <c r="BR10" s="33">
        <v>2</v>
      </c>
      <c r="BS10" s="33">
        <v>5</v>
      </c>
      <c r="BT10" s="33">
        <v>4</v>
      </c>
      <c r="BU10" s="33">
        <v>4</v>
      </c>
      <c r="BV10" s="33">
        <v>6</v>
      </c>
      <c r="BW10" s="33">
        <v>7</v>
      </c>
      <c r="BX10" s="33">
        <v>4</v>
      </c>
      <c r="BY10" s="33">
        <v>3</v>
      </c>
      <c r="BZ10" s="33">
        <v>8</v>
      </c>
      <c r="CA10" s="33">
        <v>5</v>
      </c>
      <c r="CB10" s="33">
        <v>4</v>
      </c>
      <c r="CC10" s="33">
        <v>4</v>
      </c>
      <c r="CD10" s="33">
        <v>5</v>
      </c>
      <c r="CE10" s="33">
        <v>1</v>
      </c>
      <c r="CF10" s="33">
        <v>3</v>
      </c>
      <c r="CG10" s="33">
        <v>0</v>
      </c>
      <c r="CH10" s="33">
        <v>0</v>
      </c>
      <c r="CI10" s="33">
        <v>3</v>
      </c>
      <c r="CJ10" s="33">
        <v>0</v>
      </c>
      <c r="CK10" s="33">
        <v>0</v>
      </c>
      <c r="CL10" s="33">
        <v>2</v>
      </c>
      <c r="CM10" s="33">
        <v>0</v>
      </c>
      <c r="CN10" s="33">
        <v>4</v>
      </c>
      <c r="CO10" s="33">
        <v>0</v>
      </c>
      <c r="CP10" s="33">
        <v>0</v>
      </c>
      <c r="CQ10" s="33">
        <v>0</v>
      </c>
      <c r="CR10" s="33">
        <v>0</v>
      </c>
      <c r="CS10" s="8"/>
      <c r="CT10" s="8"/>
      <c r="CU10" s="16">
        <f t="shared" si="0"/>
        <v>137</v>
      </c>
      <c r="CV10" s="16"/>
    </row>
    <row r="11" spans="1:100" x14ac:dyDescent="0.25">
      <c r="A11" s="31" t="s">
        <v>1</v>
      </c>
      <c r="B11" s="5" t="s">
        <v>5</v>
      </c>
      <c r="C11" s="5" t="s">
        <v>566</v>
      </c>
      <c r="D11" s="33">
        <v>244</v>
      </c>
      <c r="E11" s="33"/>
      <c r="F11" s="33">
        <v>0</v>
      </c>
      <c r="G11" s="33">
        <v>1</v>
      </c>
      <c r="H11" s="33">
        <v>0</v>
      </c>
      <c r="I11" s="33">
        <v>3</v>
      </c>
      <c r="J11" s="33">
        <v>1</v>
      </c>
      <c r="K11" s="33">
        <v>5</v>
      </c>
      <c r="L11" s="33">
        <v>2</v>
      </c>
      <c r="M11" s="33">
        <v>4</v>
      </c>
      <c r="N11" s="33">
        <v>0</v>
      </c>
      <c r="O11" s="33">
        <v>4</v>
      </c>
      <c r="P11" s="33">
        <v>2</v>
      </c>
      <c r="Q11" s="33">
        <v>5</v>
      </c>
      <c r="R11" s="33">
        <v>0</v>
      </c>
      <c r="S11" s="33">
        <v>0</v>
      </c>
      <c r="T11" s="33">
        <v>4</v>
      </c>
      <c r="U11" s="33">
        <v>0</v>
      </c>
      <c r="V11" s="33">
        <v>1</v>
      </c>
      <c r="W11" s="33">
        <v>0</v>
      </c>
      <c r="X11" s="33">
        <v>0</v>
      </c>
      <c r="Y11" s="33">
        <v>2</v>
      </c>
      <c r="Z11" s="33">
        <v>0</v>
      </c>
      <c r="AA11" s="33">
        <v>4</v>
      </c>
      <c r="AB11" s="33">
        <v>3</v>
      </c>
      <c r="AC11" s="33">
        <v>3</v>
      </c>
      <c r="AD11" s="33">
        <v>3</v>
      </c>
      <c r="AE11" s="33">
        <v>0</v>
      </c>
      <c r="AF11" s="33">
        <v>3</v>
      </c>
      <c r="AG11" s="33">
        <v>2</v>
      </c>
      <c r="AH11" s="33">
        <v>5</v>
      </c>
      <c r="AI11" s="33">
        <v>6</v>
      </c>
      <c r="AJ11" s="33">
        <v>3</v>
      </c>
      <c r="AK11" s="33">
        <v>0</v>
      </c>
      <c r="AL11" s="33">
        <v>1</v>
      </c>
      <c r="AM11" s="33">
        <v>11</v>
      </c>
      <c r="AN11" s="33">
        <v>4</v>
      </c>
      <c r="AO11" s="33">
        <v>5</v>
      </c>
      <c r="AP11" s="33">
        <v>5</v>
      </c>
      <c r="AQ11" s="33">
        <v>2</v>
      </c>
      <c r="AR11" s="33">
        <v>10</v>
      </c>
      <c r="AS11" s="33">
        <v>10</v>
      </c>
      <c r="AT11" s="33">
        <v>2</v>
      </c>
      <c r="AU11" s="33">
        <v>3</v>
      </c>
      <c r="AV11" s="33">
        <v>0</v>
      </c>
      <c r="AW11" s="33">
        <v>1</v>
      </c>
      <c r="AX11" s="33">
        <v>2</v>
      </c>
      <c r="AY11" s="33">
        <v>2</v>
      </c>
      <c r="AZ11" s="33">
        <v>6</v>
      </c>
      <c r="BA11" s="33">
        <v>1</v>
      </c>
      <c r="BB11" s="33">
        <v>4</v>
      </c>
      <c r="BC11" s="33">
        <v>2</v>
      </c>
      <c r="BD11" s="33">
        <v>6</v>
      </c>
      <c r="BE11" s="33">
        <v>3</v>
      </c>
      <c r="BF11" s="33">
        <v>0</v>
      </c>
      <c r="BG11" s="33">
        <v>3</v>
      </c>
      <c r="BH11" s="33">
        <v>4</v>
      </c>
      <c r="BI11" s="33">
        <v>1</v>
      </c>
      <c r="BJ11" s="33">
        <v>5</v>
      </c>
      <c r="BK11" s="33">
        <v>2</v>
      </c>
      <c r="BL11" s="33">
        <v>2</v>
      </c>
      <c r="BM11" s="33">
        <v>3</v>
      </c>
      <c r="BN11" s="33">
        <v>10</v>
      </c>
      <c r="BO11" s="33">
        <v>2</v>
      </c>
      <c r="BP11" s="33">
        <v>3</v>
      </c>
      <c r="BQ11" s="33">
        <v>8</v>
      </c>
      <c r="BR11" s="33">
        <v>5</v>
      </c>
      <c r="BS11" s="33">
        <v>3</v>
      </c>
      <c r="BT11" s="33">
        <v>3</v>
      </c>
      <c r="BU11" s="33">
        <v>6</v>
      </c>
      <c r="BV11" s="33">
        <v>3</v>
      </c>
      <c r="BW11" s="33">
        <v>4</v>
      </c>
      <c r="BX11" s="33">
        <v>1</v>
      </c>
      <c r="BY11" s="33">
        <v>4</v>
      </c>
      <c r="BZ11" s="33">
        <v>4</v>
      </c>
      <c r="CA11" s="33">
        <v>2</v>
      </c>
      <c r="CB11" s="33">
        <v>1</v>
      </c>
      <c r="CC11" s="33">
        <v>1</v>
      </c>
      <c r="CD11" s="33">
        <v>0</v>
      </c>
      <c r="CE11" s="33">
        <v>0</v>
      </c>
      <c r="CF11" s="33">
        <v>0</v>
      </c>
      <c r="CG11" s="33">
        <v>3</v>
      </c>
      <c r="CH11" s="33">
        <v>4</v>
      </c>
      <c r="CI11" s="33">
        <v>1</v>
      </c>
      <c r="CJ11" s="33">
        <v>2</v>
      </c>
      <c r="CK11" s="33">
        <v>1</v>
      </c>
      <c r="CL11" s="33">
        <v>1</v>
      </c>
      <c r="CM11" s="33">
        <v>1</v>
      </c>
      <c r="CN11" s="33">
        <v>1</v>
      </c>
      <c r="CO11" s="33">
        <v>1</v>
      </c>
      <c r="CP11" s="33">
        <v>0</v>
      </c>
      <c r="CQ11" s="33">
        <v>0</v>
      </c>
      <c r="CR11" s="33">
        <v>3</v>
      </c>
      <c r="CS11" s="8"/>
      <c r="CT11" s="8"/>
      <c r="CU11" s="16">
        <f t="shared" si="0"/>
        <v>32</v>
      </c>
      <c r="CV11" s="16"/>
    </row>
    <row r="12" spans="1:100" x14ac:dyDescent="0.25">
      <c r="A12" s="31" t="s">
        <v>1</v>
      </c>
      <c r="B12" s="5" t="s">
        <v>6</v>
      </c>
      <c r="C12" s="5" t="s">
        <v>566</v>
      </c>
      <c r="D12" s="33">
        <v>577</v>
      </c>
      <c r="E12" s="33"/>
      <c r="F12" s="33">
        <v>4</v>
      </c>
      <c r="G12" s="33">
        <v>6</v>
      </c>
      <c r="H12" s="33">
        <v>8</v>
      </c>
      <c r="I12" s="33">
        <v>5</v>
      </c>
      <c r="J12" s="33">
        <v>1</v>
      </c>
      <c r="K12" s="33">
        <v>5</v>
      </c>
      <c r="L12" s="33">
        <v>12</v>
      </c>
      <c r="M12" s="33">
        <v>6</v>
      </c>
      <c r="N12" s="33">
        <v>13</v>
      </c>
      <c r="O12" s="33">
        <v>7</v>
      </c>
      <c r="P12" s="33">
        <v>6</v>
      </c>
      <c r="Q12" s="33">
        <v>15</v>
      </c>
      <c r="R12" s="33">
        <v>5</v>
      </c>
      <c r="S12" s="33">
        <v>18</v>
      </c>
      <c r="T12" s="33">
        <v>15</v>
      </c>
      <c r="U12" s="33">
        <v>11</v>
      </c>
      <c r="V12" s="33">
        <v>12</v>
      </c>
      <c r="W12" s="33">
        <v>4</v>
      </c>
      <c r="X12" s="33">
        <v>7</v>
      </c>
      <c r="Y12" s="33">
        <v>2</v>
      </c>
      <c r="Z12" s="33">
        <v>3</v>
      </c>
      <c r="AA12" s="33">
        <v>4</v>
      </c>
      <c r="AB12" s="33">
        <v>4</v>
      </c>
      <c r="AC12" s="33">
        <v>8</v>
      </c>
      <c r="AD12" s="33">
        <v>6</v>
      </c>
      <c r="AE12" s="33">
        <v>2</v>
      </c>
      <c r="AF12" s="33">
        <v>1</v>
      </c>
      <c r="AG12" s="33">
        <v>11</v>
      </c>
      <c r="AH12" s="33">
        <v>1</v>
      </c>
      <c r="AI12" s="33">
        <v>5</v>
      </c>
      <c r="AJ12" s="33">
        <v>1</v>
      </c>
      <c r="AK12" s="33">
        <v>5</v>
      </c>
      <c r="AL12" s="33">
        <v>6</v>
      </c>
      <c r="AM12" s="33">
        <v>4</v>
      </c>
      <c r="AN12" s="33">
        <v>3</v>
      </c>
      <c r="AO12" s="33">
        <v>7</v>
      </c>
      <c r="AP12" s="33">
        <v>15</v>
      </c>
      <c r="AQ12" s="33">
        <v>10</v>
      </c>
      <c r="AR12" s="33">
        <v>11</v>
      </c>
      <c r="AS12" s="33">
        <v>14</v>
      </c>
      <c r="AT12" s="33">
        <v>4</v>
      </c>
      <c r="AU12" s="33">
        <v>16</v>
      </c>
      <c r="AV12" s="33">
        <v>6</v>
      </c>
      <c r="AW12" s="33">
        <v>18</v>
      </c>
      <c r="AX12" s="33">
        <v>14</v>
      </c>
      <c r="AY12" s="33">
        <v>9</v>
      </c>
      <c r="AZ12" s="33">
        <v>8</v>
      </c>
      <c r="BA12" s="33">
        <v>8</v>
      </c>
      <c r="BB12" s="33">
        <v>16</v>
      </c>
      <c r="BC12" s="33">
        <v>8</v>
      </c>
      <c r="BD12" s="33">
        <v>13</v>
      </c>
      <c r="BE12" s="33">
        <v>2</v>
      </c>
      <c r="BF12" s="33">
        <v>11</v>
      </c>
      <c r="BG12" s="33">
        <v>5</v>
      </c>
      <c r="BH12" s="33">
        <v>8</v>
      </c>
      <c r="BI12" s="33">
        <v>6</v>
      </c>
      <c r="BJ12" s="33">
        <v>8</v>
      </c>
      <c r="BK12" s="33">
        <v>9</v>
      </c>
      <c r="BL12" s="33">
        <v>7</v>
      </c>
      <c r="BM12" s="33">
        <v>6</v>
      </c>
      <c r="BN12" s="33">
        <v>4</v>
      </c>
      <c r="BO12" s="33">
        <v>2</v>
      </c>
      <c r="BP12" s="33">
        <v>8</v>
      </c>
      <c r="BQ12" s="33">
        <v>9</v>
      </c>
      <c r="BR12" s="33">
        <v>6</v>
      </c>
      <c r="BS12" s="33">
        <v>5</v>
      </c>
      <c r="BT12" s="33">
        <v>8</v>
      </c>
      <c r="BU12" s="33">
        <v>6</v>
      </c>
      <c r="BV12" s="33">
        <v>2</v>
      </c>
      <c r="BW12" s="33">
        <v>3</v>
      </c>
      <c r="BX12" s="33">
        <v>9</v>
      </c>
      <c r="BY12" s="33">
        <v>3</v>
      </c>
      <c r="BZ12" s="33">
        <v>2</v>
      </c>
      <c r="CA12" s="33">
        <v>2</v>
      </c>
      <c r="CB12" s="33">
        <v>2</v>
      </c>
      <c r="CC12" s="33">
        <v>2</v>
      </c>
      <c r="CD12" s="33">
        <v>3</v>
      </c>
      <c r="CE12" s="33">
        <v>5</v>
      </c>
      <c r="CF12" s="33">
        <v>1</v>
      </c>
      <c r="CG12" s="33">
        <v>2</v>
      </c>
      <c r="CH12" s="33">
        <v>1</v>
      </c>
      <c r="CI12" s="33">
        <v>2</v>
      </c>
      <c r="CJ12" s="33">
        <v>3</v>
      </c>
      <c r="CK12" s="33">
        <v>4</v>
      </c>
      <c r="CL12" s="33">
        <v>4</v>
      </c>
      <c r="CM12" s="33">
        <v>3</v>
      </c>
      <c r="CN12" s="33">
        <v>2</v>
      </c>
      <c r="CO12" s="33">
        <v>0</v>
      </c>
      <c r="CP12" s="33">
        <v>3</v>
      </c>
      <c r="CQ12" s="33">
        <v>2</v>
      </c>
      <c r="CR12" s="33">
        <v>4</v>
      </c>
      <c r="CS12" s="8"/>
      <c r="CT12" s="8"/>
      <c r="CU12" s="16">
        <f t="shared" si="0"/>
        <v>156</v>
      </c>
      <c r="CV12" s="16"/>
    </row>
    <row r="13" spans="1:100" x14ac:dyDescent="0.25">
      <c r="A13" s="31" t="s">
        <v>1</v>
      </c>
      <c r="B13" s="5" t="s">
        <v>7</v>
      </c>
      <c r="C13" s="5" t="s">
        <v>566</v>
      </c>
      <c r="D13" s="33">
        <v>831</v>
      </c>
      <c r="E13" s="33"/>
      <c r="F13" s="33">
        <v>5</v>
      </c>
      <c r="G13" s="33">
        <v>6</v>
      </c>
      <c r="H13" s="33">
        <v>4</v>
      </c>
      <c r="I13" s="33">
        <v>3</v>
      </c>
      <c r="J13" s="33">
        <v>2</v>
      </c>
      <c r="K13" s="33">
        <v>4</v>
      </c>
      <c r="L13" s="33">
        <v>4</v>
      </c>
      <c r="M13" s="33">
        <v>3</v>
      </c>
      <c r="N13" s="33">
        <v>6</v>
      </c>
      <c r="O13" s="33">
        <v>4</v>
      </c>
      <c r="P13" s="33">
        <v>4</v>
      </c>
      <c r="Q13" s="33">
        <v>7</v>
      </c>
      <c r="R13" s="33">
        <v>9</v>
      </c>
      <c r="S13" s="33">
        <v>11</v>
      </c>
      <c r="T13" s="33">
        <v>3</v>
      </c>
      <c r="U13" s="33">
        <v>8</v>
      </c>
      <c r="V13" s="33">
        <v>7</v>
      </c>
      <c r="W13" s="33">
        <v>10</v>
      </c>
      <c r="X13" s="33">
        <v>5</v>
      </c>
      <c r="Y13" s="33">
        <v>3</v>
      </c>
      <c r="Z13" s="33">
        <v>15</v>
      </c>
      <c r="AA13" s="33">
        <v>6</v>
      </c>
      <c r="AB13" s="33">
        <v>9</v>
      </c>
      <c r="AC13" s="33">
        <v>13</v>
      </c>
      <c r="AD13" s="33">
        <v>8</v>
      </c>
      <c r="AE13" s="33">
        <v>8</v>
      </c>
      <c r="AF13" s="33">
        <v>10</v>
      </c>
      <c r="AG13" s="33">
        <v>8</v>
      </c>
      <c r="AH13" s="33">
        <v>22</v>
      </c>
      <c r="AI13" s="33">
        <v>6</v>
      </c>
      <c r="AJ13" s="33">
        <v>10</v>
      </c>
      <c r="AK13" s="33">
        <v>10</v>
      </c>
      <c r="AL13" s="33">
        <v>6</v>
      </c>
      <c r="AM13" s="33">
        <v>3</v>
      </c>
      <c r="AN13" s="33">
        <v>2</v>
      </c>
      <c r="AO13" s="33">
        <v>16</v>
      </c>
      <c r="AP13" s="33">
        <v>5</v>
      </c>
      <c r="AQ13" s="33">
        <v>4</v>
      </c>
      <c r="AR13" s="33">
        <v>5</v>
      </c>
      <c r="AS13" s="33">
        <v>11</v>
      </c>
      <c r="AT13" s="33">
        <v>11</v>
      </c>
      <c r="AU13" s="33">
        <v>4</v>
      </c>
      <c r="AV13" s="33">
        <v>12</v>
      </c>
      <c r="AW13" s="33">
        <v>6</v>
      </c>
      <c r="AX13" s="33">
        <v>9</v>
      </c>
      <c r="AY13" s="33">
        <v>7</v>
      </c>
      <c r="AZ13" s="33">
        <v>10</v>
      </c>
      <c r="BA13" s="33">
        <v>7</v>
      </c>
      <c r="BB13" s="33">
        <v>12</v>
      </c>
      <c r="BC13" s="33">
        <v>19</v>
      </c>
      <c r="BD13" s="33">
        <v>13</v>
      </c>
      <c r="BE13" s="33">
        <v>20</v>
      </c>
      <c r="BF13" s="33">
        <v>10</v>
      </c>
      <c r="BG13" s="33">
        <v>11</v>
      </c>
      <c r="BH13" s="33">
        <v>7</v>
      </c>
      <c r="BI13" s="33">
        <v>15</v>
      </c>
      <c r="BJ13" s="33">
        <v>7</v>
      </c>
      <c r="BK13" s="33">
        <v>17</v>
      </c>
      <c r="BL13" s="33">
        <v>19</v>
      </c>
      <c r="BM13" s="33">
        <v>15</v>
      </c>
      <c r="BN13" s="33">
        <v>15</v>
      </c>
      <c r="BO13" s="33">
        <v>14</v>
      </c>
      <c r="BP13" s="33">
        <v>10</v>
      </c>
      <c r="BQ13" s="33">
        <v>14</v>
      </c>
      <c r="BR13" s="33">
        <v>15</v>
      </c>
      <c r="BS13" s="33">
        <v>18</v>
      </c>
      <c r="BT13" s="33">
        <v>12</v>
      </c>
      <c r="BU13" s="33">
        <v>7</v>
      </c>
      <c r="BV13" s="33">
        <v>14</v>
      </c>
      <c r="BW13" s="33">
        <v>20</v>
      </c>
      <c r="BX13" s="33">
        <v>23</v>
      </c>
      <c r="BY13" s="33">
        <v>6</v>
      </c>
      <c r="BZ13" s="33">
        <v>20</v>
      </c>
      <c r="CA13" s="33">
        <v>13</v>
      </c>
      <c r="CB13" s="33">
        <v>18</v>
      </c>
      <c r="CC13" s="33">
        <v>8</v>
      </c>
      <c r="CD13" s="33">
        <v>12</v>
      </c>
      <c r="CE13" s="33">
        <v>6</v>
      </c>
      <c r="CF13" s="33">
        <v>11</v>
      </c>
      <c r="CG13" s="33">
        <v>3</v>
      </c>
      <c r="CH13" s="33">
        <v>2</v>
      </c>
      <c r="CI13" s="33">
        <v>12</v>
      </c>
      <c r="CJ13" s="33">
        <v>8</v>
      </c>
      <c r="CK13" s="33">
        <v>2</v>
      </c>
      <c r="CL13" s="33">
        <v>5</v>
      </c>
      <c r="CM13" s="33">
        <v>4</v>
      </c>
      <c r="CN13" s="33">
        <v>4</v>
      </c>
      <c r="CO13" s="33">
        <v>1</v>
      </c>
      <c r="CP13" s="33">
        <v>7</v>
      </c>
      <c r="CQ13" s="33">
        <v>0</v>
      </c>
      <c r="CR13" s="33">
        <v>11</v>
      </c>
      <c r="CS13" s="8"/>
      <c r="CT13" s="8"/>
      <c r="CU13" s="16">
        <f t="shared" si="0"/>
        <v>100</v>
      </c>
      <c r="CV13" s="16"/>
    </row>
    <row r="14" spans="1:100" x14ac:dyDescent="0.25">
      <c r="A14" s="31" t="s">
        <v>1</v>
      </c>
      <c r="B14" s="5" t="s">
        <v>8</v>
      </c>
      <c r="C14" s="5" t="s">
        <v>566</v>
      </c>
      <c r="D14" s="33">
        <v>657</v>
      </c>
      <c r="E14" s="33"/>
      <c r="F14" s="33">
        <v>4</v>
      </c>
      <c r="G14" s="33">
        <v>6</v>
      </c>
      <c r="H14" s="33">
        <v>4</v>
      </c>
      <c r="I14" s="33">
        <v>6</v>
      </c>
      <c r="J14" s="33">
        <v>3</v>
      </c>
      <c r="K14" s="33">
        <v>8</v>
      </c>
      <c r="L14" s="33">
        <v>10</v>
      </c>
      <c r="M14" s="33">
        <v>2</v>
      </c>
      <c r="N14" s="33">
        <v>6</v>
      </c>
      <c r="O14" s="33">
        <v>4</v>
      </c>
      <c r="P14" s="33">
        <v>12</v>
      </c>
      <c r="Q14" s="33">
        <v>11</v>
      </c>
      <c r="R14" s="33">
        <v>20</v>
      </c>
      <c r="S14" s="33">
        <v>10</v>
      </c>
      <c r="T14" s="33">
        <v>7</v>
      </c>
      <c r="U14" s="33">
        <v>12</v>
      </c>
      <c r="V14" s="33">
        <v>8</v>
      </c>
      <c r="W14" s="33">
        <v>9</v>
      </c>
      <c r="X14" s="33">
        <v>13</v>
      </c>
      <c r="Y14" s="33">
        <v>7</v>
      </c>
      <c r="Z14" s="33">
        <v>4</v>
      </c>
      <c r="AA14" s="33">
        <v>8</v>
      </c>
      <c r="AB14" s="33">
        <v>9</v>
      </c>
      <c r="AC14" s="33">
        <v>7</v>
      </c>
      <c r="AD14" s="33">
        <v>9</v>
      </c>
      <c r="AE14" s="33">
        <v>7</v>
      </c>
      <c r="AF14" s="33">
        <v>0</v>
      </c>
      <c r="AG14" s="33">
        <v>6</v>
      </c>
      <c r="AH14" s="33">
        <v>6</v>
      </c>
      <c r="AI14" s="33">
        <v>8</v>
      </c>
      <c r="AJ14" s="33">
        <v>7</v>
      </c>
      <c r="AK14" s="33">
        <v>9</v>
      </c>
      <c r="AL14" s="33">
        <v>9</v>
      </c>
      <c r="AM14" s="33">
        <v>7</v>
      </c>
      <c r="AN14" s="33">
        <v>5</v>
      </c>
      <c r="AO14" s="33">
        <v>8</v>
      </c>
      <c r="AP14" s="33">
        <v>9</v>
      </c>
      <c r="AQ14" s="33">
        <v>8</v>
      </c>
      <c r="AR14" s="33">
        <v>9</v>
      </c>
      <c r="AS14" s="33">
        <v>8</v>
      </c>
      <c r="AT14" s="33">
        <v>13</v>
      </c>
      <c r="AU14" s="33">
        <v>10</v>
      </c>
      <c r="AV14" s="33">
        <v>11</v>
      </c>
      <c r="AW14" s="33">
        <v>7</v>
      </c>
      <c r="AX14" s="33">
        <v>12</v>
      </c>
      <c r="AY14" s="33">
        <v>11</v>
      </c>
      <c r="AZ14" s="33">
        <v>16</v>
      </c>
      <c r="BA14" s="33">
        <v>7</v>
      </c>
      <c r="BB14" s="33">
        <v>6</v>
      </c>
      <c r="BC14" s="33">
        <v>7</v>
      </c>
      <c r="BD14" s="33">
        <v>9</v>
      </c>
      <c r="BE14" s="33">
        <v>3</v>
      </c>
      <c r="BF14" s="33">
        <v>12</v>
      </c>
      <c r="BG14" s="33">
        <v>14</v>
      </c>
      <c r="BH14" s="33">
        <v>11</v>
      </c>
      <c r="BI14" s="33">
        <v>8</v>
      </c>
      <c r="BJ14" s="33">
        <v>16</v>
      </c>
      <c r="BK14" s="33">
        <v>5</v>
      </c>
      <c r="BL14" s="33">
        <v>5</v>
      </c>
      <c r="BM14" s="33">
        <v>9</v>
      </c>
      <c r="BN14" s="33">
        <v>6</v>
      </c>
      <c r="BO14" s="33">
        <v>5</v>
      </c>
      <c r="BP14" s="33">
        <v>9</v>
      </c>
      <c r="BQ14" s="33">
        <v>4</v>
      </c>
      <c r="BR14" s="33">
        <v>6</v>
      </c>
      <c r="BS14" s="33">
        <v>4</v>
      </c>
      <c r="BT14" s="33">
        <v>5</v>
      </c>
      <c r="BU14" s="33">
        <v>8</v>
      </c>
      <c r="BV14" s="33">
        <v>6</v>
      </c>
      <c r="BW14" s="33">
        <v>4</v>
      </c>
      <c r="BX14" s="33">
        <v>6</v>
      </c>
      <c r="BY14" s="33">
        <v>6</v>
      </c>
      <c r="BZ14" s="33">
        <v>5</v>
      </c>
      <c r="CA14" s="33">
        <v>6</v>
      </c>
      <c r="CB14" s="33">
        <v>14</v>
      </c>
      <c r="CC14" s="33">
        <v>5</v>
      </c>
      <c r="CD14" s="33">
        <v>3</v>
      </c>
      <c r="CE14" s="33">
        <v>6</v>
      </c>
      <c r="CF14" s="33">
        <v>10</v>
      </c>
      <c r="CG14" s="33">
        <v>4</v>
      </c>
      <c r="CH14" s="33">
        <v>6</v>
      </c>
      <c r="CI14" s="33">
        <v>5</v>
      </c>
      <c r="CJ14" s="33">
        <v>5</v>
      </c>
      <c r="CK14" s="33">
        <v>2</v>
      </c>
      <c r="CL14" s="33">
        <v>6</v>
      </c>
      <c r="CM14" s="33">
        <v>3</v>
      </c>
      <c r="CN14" s="33">
        <v>5</v>
      </c>
      <c r="CO14" s="33">
        <v>1</v>
      </c>
      <c r="CP14" s="33">
        <v>1</v>
      </c>
      <c r="CQ14" s="33">
        <v>2</v>
      </c>
      <c r="CR14" s="33">
        <v>2</v>
      </c>
      <c r="CS14" s="8"/>
      <c r="CT14" s="8"/>
      <c r="CU14" s="16">
        <f t="shared" si="0"/>
        <v>151</v>
      </c>
      <c r="CV14" s="16"/>
    </row>
    <row r="15" spans="1:100" x14ac:dyDescent="0.25">
      <c r="A15" s="31" t="s">
        <v>1</v>
      </c>
      <c r="B15" s="5" t="s">
        <v>9</v>
      </c>
      <c r="C15" s="5" t="s">
        <v>566</v>
      </c>
      <c r="D15" s="33">
        <v>639</v>
      </c>
      <c r="E15" s="33"/>
      <c r="F15" s="33">
        <v>10</v>
      </c>
      <c r="G15" s="33">
        <v>3</v>
      </c>
      <c r="H15" s="33">
        <v>10</v>
      </c>
      <c r="I15" s="33">
        <v>5</v>
      </c>
      <c r="J15" s="33">
        <v>7</v>
      </c>
      <c r="K15" s="33">
        <v>4</v>
      </c>
      <c r="L15" s="33">
        <v>13</v>
      </c>
      <c r="M15" s="33">
        <v>9</v>
      </c>
      <c r="N15" s="33">
        <v>7</v>
      </c>
      <c r="O15" s="33">
        <v>12</v>
      </c>
      <c r="P15" s="33">
        <v>8</v>
      </c>
      <c r="Q15" s="33">
        <v>8</v>
      </c>
      <c r="R15" s="33">
        <v>10</v>
      </c>
      <c r="S15" s="33">
        <v>14</v>
      </c>
      <c r="T15" s="33">
        <v>11</v>
      </c>
      <c r="U15" s="33">
        <v>9</v>
      </c>
      <c r="V15" s="33">
        <v>11</v>
      </c>
      <c r="W15" s="33">
        <v>13</v>
      </c>
      <c r="X15" s="33">
        <v>15</v>
      </c>
      <c r="Y15" s="33">
        <v>6</v>
      </c>
      <c r="Z15" s="33">
        <v>8</v>
      </c>
      <c r="AA15" s="33">
        <v>21</v>
      </c>
      <c r="AB15" s="33">
        <v>8</v>
      </c>
      <c r="AC15" s="33">
        <v>14</v>
      </c>
      <c r="AD15" s="33">
        <v>10</v>
      </c>
      <c r="AE15" s="33">
        <v>5</v>
      </c>
      <c r="AF15" s="33">
        <v>0</v>
      </c>
      <c r="AG15" s="33">
        <v>4</v>
      </c>
      <c r="AH15" s="33">
        <v>5</v>
      </c>
      <c r="AI15" s="33">
        <v>5</v>
      </c>
      <c r="AJ15" s="33">
        <v>3</v>
      </c>
      <c r="AK15" s="33">
        <v>5</v>
      </c>
      <c r="AL15" s="33">
        <v>7</v>
      </c>
      <c r="AM15" s="33">
        <v>11</v>
      </c>
      <c r="AN15" s="33">
        <v>11</v>
      </c>
      <c r="AO15" s="33">
        <v>4</v>
      </c>
      <c r="AP15" s="33">
        <v>13</v>
      </c>
      <c r="AQ15" s="33">
        <v>7</v>
      </c>
      <c r="AR15" s="33">
        <v>6</v>
      </c>
      <c r="AS15" s="33">
        <v>10</v>
      </c>
      <c r="AT15" s="33">
        <v>8</v>
      </c>
      <c r="AU15" s="33">
        <v>3</v>
      </c>
      <c r="AV15" s="33">
        <v>5</v>
      </c>
      <c r="AW15" s="33">
        <v>9</v>
      </c>
      <c r="AX15" s="33">
        <v>8</v>
      </c>
      <c r="AY15" s="33">
        <v>11</v>
      </c>
      <c r="AZ15" s="33">
        <v>12</v>
      </c>
      <c r="BA15" s="33">
        <v>15</v>
      </c>
      <c r="BB15" s="33">
        <v>13</v>
      </c>
      <c r="BC15" s="33">
        <v>10</v>
      </c>
      <c r="BD15" s="33">
        <v>9</v>
      </c>
      <c r="BE15" s="33">
        <v>11</v>
      </c>
      <c r="BF15" s="33">
        <v>14</v>
      </c>
      <c r="BG15" s="33">
        <v>19</v>
      </c>
      <c r="BH15" s="33">
        <v>16</v>
      </c>
      <c r="BI15" s="33">
        <v>5</v>
      </c>
      <c r="BJ15" s="33">
        <v>11</v>
      </c>
      <c r="BK15" s="33">
        <v>10</v>
      </c>
      <c r="BL15" s="33">
        <v>11</v>
      </c>
      <c r="BM15" s="33">
        <v>7</v>
      </c>
      <c r="BN15" s="33">
        <v>6</v>
      </c>
      <c r="BO15" s="33">
        <v>7</v>
      </c>
      <c r="BP15" s="33">
        <v>4</v>
      </c>
      <c r="BQ15" s="33">
        <v>10</v>
      </c>
      <c r="BR15" s="33">
        <v>6</v>
      </c>
      <c r="BS15" s="33">
        <v>9</v>
      </c>
      <c r="BT15" s="33">
        <v>4</v>
      </c>
      <c r="BU15" s="33">
        <v>2</v>
      </c>
      <c r="BV15" s="33">
        <v>1</v>
      </c>
      <c r="BW15" s="33">
        <v>5</v>
      </c>
      <c r="BX15" s="33">
        <v>3</v>
      </c>
      <c r="BY15" s="33">
        <v>7</v>
      </c>
      <c r="BZ15" s="33">
        <v>1</v>
      </c>
      <c r="CA15" s="33">
        <v>5</v>
      </c>
      <c r="CB15" s="33">
        <v>1</v>
      </c>
      <c r="CC15" s="33">
        <v>2</v>
      </c>
      <c r="CD15" s="33">
        <v>5</v>
      </c>
      <c r="CE15" s="33">
        <v>1</v>
      </c>
      <c r="CF15" s="33">
        <v>0</v>
      </c>
      <c r="CG15" s="33">
        <v>3</v>
      </c>
      <c r="CH15" s="33">
        <v>1</v>
      </c>
      <c r="CI15" s="33">
        <v>0</v>
      </c>
      <c r="CJ15" s="33">
        <v>1</v>
      </c>
      <c r="CK15" s="33">
        <v>1</v>
      </c>
      <c r="CL15" s="33">
        <v>0</v>
      </c>
      <c r="CM15" s="33">
        <v>1</v>
      </c>
      <c r="CN15" s="33">
        <v>1</v>
      </c>
      <c r="CO15" s="33">
        <v>0</v>
      </c>
      <c r="CP15" s="33">
        <v>2</v>
      </c>
      <c r="CQ15" s="33">
        <v>1</v>
      </c>
      <c r="CR15" s="33">
        <v>0</v>
      </c>
      <c r="CS15" s="8"/>
      <c r="CT15" s="8"/>
      <c r="CU15" s="16">
        <f t="shared" si="0"/>
        <v>169</v>
      </c>
      <c r="CV15" s="16"/>
    </row>
    <row r="16" spans="1:100" x14ac:dyDescent="0.25">
      <c r="A16" s="31" t="s">
        <v>1</v>
      </c>
      <c r="B16" s="5" t="s">
        <v>10</v>
      </c>
      <c r="C16" s="5" t="s">
        <v>566</v>
      </c>
      <c r="D16" s="33">
        <v>488</v>
      </c>
      <c r="E16" s="33"/>
      <c r="F16" s="33">
        <v>3</v>
      </c>
      <c r="G16" s="33">
        <v>2</v>
      </c>
      <c r="H16" s="33">
        <v>3</v>
      </c>
      <c r="I16" s="33">
        <v>3</v>
      </c>
      <c r="J16" s="33">
        <v>3</v>
      </c>
      <c r="K16" s="33">
        <v>8</v>
      </c>
      <c r="L16" s="33">
        <v>6</v>
      </c>
      <c r="M16" s="33">
        <v>6</v>
      </c>
      <c r="N16" s="33">
        <v>8</v>
      </c>
      <c r="O16" s="33">
        <v>4</v>
      </c>
      <c r="P16" s="33">
        <v>3</v>
      </c>
      <c r="Q16" s="33">
        <v>5</v>
      </c>
      <c r="R16" s="33">
        <v>6</v>
      </c>
      <c r="S16" s="33">
        <v>3</v>
      </c>
      <c r="T16" s="33">
        <v>3</v>
      </c>
      <c r="U16" s="33">
        <v>4</v>
      </c>
      <c r="V16" s="33">
        <v>0</v>
      </c>
      <c r="W16" s="33">
        <v>3</v>
      </c>
      <c r="X16" s="33">
        <v>4</v>
      </c>
      <c r="Y16" s="33">
        <v>1</v>
      </c>
      <c r="Z16" s="33">
        <v>2</v>
      </c>
      <c r="AA16" s="33">
        <v>3</v>
      </c>
      <c r="AB16" s="33">
        <v>6</v>
      </c>
      <c r="AC16" s="33">
        <v>3</v>
      </c>
      <c r="AD16" s="33">
        <v>4</v>
      </c>
      <c r="AE16" s="33">
        <v>4</v>
      </c>
      <c r="AF16" s="33">
        <v>3</v>
      </c>
      <c r="AG16" s="33">
        <v>5</v>
      </c>
      <c r="AH16" s="33">
        <v>8</v>
      </c>
      <c r="AI16" s="33">
        <v>8</v>
      </c>
      <c r="AJ16" s="33">
        <v>6</v>
      </c>
      <c r="AK16" s="33">
        <v>5</v>
      </c>
      <c r="AL16" s="33">
        <v>4</v>
      </c>
      <c r="AM16" s="33">
        <v>4</v>
      </c>
      <c r="AN16" s="33">
        <v>3</v>
      </c>
      <c r="AO16" s="33">
        <v>6</v>
      </c>
      <c r="AP16" s="33">
        <v>10</v>
      </c>
      <c r="AQ16" s="33">
        <v>5</v>
      </c>
      <c r="AR16" s="33">
        <v>1</v>
      </c>
      <c r="AS16" s="33">
        <v>5</v>
      </c>
      <c r="AT16" s="33">
        <v>6</v>
      </c>
      <c r="AU16" s="33">
        <v>2</v>
      </c>
      <c r="AV16" s="33">
        <v>4</v>
      </c>
      <c r="AW16" s="33">
        <v>7</v>
      </c>
      <c r="AX16" s="33">
        <v>4</v>
      </c>
      <c r="AY16" s="33">
        <v>7</v>
      </c>
      <c r="AZ16" s="33">
        <v>4</v>
      </c>
      <c r="BA16" s="33">
        <v>7</v>
      </c>
      <c r="BB16" s="33">
        <v>7</v>
      </c>
      <c r="BC16" s="33">
        <v>10</v>
      </c>
      <c r="BD16" s="33">
        <v>5</v>
      </c>
      <c r="BE16" s="33">
        <v>10</v>
      </c>
      <c r="BF16" s="33">
        <v>7</v>
      </c>
      <c r="BG16" s="33">
        <v>6</v>
      </c>
      <c r="BH16" s="33">
        <v>2</v>
      </c>
      <c r="BI16" s="33">
        <v>5</v>
      </c>
      <c r="BJ16" s="33">
        <v>6</v>
      </c>
      <c r="BK16" s="33">
        <v>7</v>
      </c>
      <c r="BL16" s="33">
        <v>5</v>
      </c>
      <c r="BM16" s="33">
        <v>5</v>
      </c>
      <c r="BN16" s="33">
        <v>5</v>
      </c>
      <c r="BO16" s="33">
        <v>7</v>
      </c>
      <c r="BP16" s="33">
        <v>5</v>
      </c>
      <c r="BQ16" s="33">
        <v>6</v>
      </c>
      <c r="BR16" s="33">
        <v>9</v>
      </c>
      <c r="BS16" s="33">
        <v>7</v>
      </c>
      <c r="BT16" s="33">
        <v>7</v>
      </c>
      <c r="BU16" s="33">
        <v>5</v>
      </c>
      <c r="BV16" s="33">
        <v>7</v>
      </c>
      <c r="BW16" s="33">
        <v>7</v>
      </c>
      <c r="BX16" s="33">
        <v>8</v>
      </c>
      <c r="BY16" s="33">
        <v>6</v>
      </c>
      <c r="BZ16" s="33">
        <v>6</v>
      </c>
      <c r="CA16" s="33">
        <v>8</v>
      </c>
      <c r="CB16" s="33">
        <v>6</v>
      </c>
      <c r="CC16" s="33">
        <v>7</v>
      </c>
      <c r="CD16" s="33">
        <v>8</v>
      </c>
      <c r="CE16" s="33">
        <v>5</v>
      </c>
      <c r="CF16" s="33">
        <v>7</v>
      </c>
      <c r="CG16" s="33">
        <v>4</v>
      </c>
      <c r="CH16" s="33">
        <v>6</v>
      </c>
      <c r="CI16" s="33">
        <v>3</v>
      </c>
      <c r="CJ16" s="33">
        <v>10</v>
      </c>
      <c r="CK16" s="33">
        <v>5</v>
      </c>
      <c r="CL16" s="33">
        <v>9</v>
      </c>
      <c r="CM16" s="33">
        <v>6</v>
      </c>
      <c r="CN16" s="33">
        <v>8</v>
      </c>
      <c r="CO16" s="33">
        <v>5</v>
      </c>
      <c r="CP16" s="33">
        <v>5</v>
      </c>
      <c r="CQ16" s="33">
        <v>2</v>
      </c>
      <c r="CR16" s="33">
        <v>10</v>
      </c>
      <c r="CS16" s="8"/>
      <c r="CT16" s="8"/>
      <c r="CU16" s="16">
        <f t="shared" si="0"/>
        <v>74</v>
      </c>
      <c r="CV16" s="16"/>
    </row>
    <row r="17" spans="1:100" x14ac:dyDescent="0.25">
      <c r="A17" s="31" t="s">
        <v>1</v>
      </c>
      <c r="B17" s="5" t="s">
        <v>11</v>
      </c>
      <c r="C17" s="5" t="s">
        <v>566</v>
      </c>
      <c r="D17" s="33">
        <v>814</v>
      </c>
      <c r="E17" s="33"/>
      <c r="F17" s="33">
        <v>8</v>
      </c>
      <c r="G17" s="33">
        <v>7</v>
      </c>
      <c r="H17" s="33">
        <v>11</v>
      </c>
      <c r="I17" s="33">
        <v>10</v>
      </c>
      <c r="J17" s="33">
        <v>11</v>
      </c>
      <c r="K17" s="33">
        <v>7</v>
      </c>
      <c r="L17" s="33">
        <v>8</v>
      </c>
      <c r="M17" s="33">
        <v>5</v>
      </c>
      <c r="N17" s="33">
        <v>7</v>
      </c>
      <c r="O17" s="33">
        <v>9</v>
      </c>
      <c r="P17" s="33">
        <v>4</v>
      </c>
      <c r="Q17" s="33">
        <v>12</v>
      </c>
      <c r="R17" s="33">
        <v>12</v>
      </c>
      <c r="S17" s="33">
        <v>14</v>
      </c>
      <c r="T17" s="33">
        <v>4</v>
      </c>
      <c r="U17" s="33">
        <v>3</v>
      </c>
      <c r="V17" s="33">
        <v>10</v>
      </c>
      <c r="W17" s="33">
        <v>8</v>
      </c>
      <c r="X17" s="33">
        <v>4</v>
      </c>
      <c r="Y17" s="33">
        <v>9</v>
      </c>
      <c r="Z17" s="33">
        <v>9</v>
      </c>
      <c r="AA17" s="33">
        <v>8</v>
      </c>
      <c r="AB17" s="33">
        <v>8</v>
      </c>
      <c r="AC17" s="33">
        <v>12</v>
      </c>
      <c r="AD17" s="33">
        <v>9</v>
      </c>
      <c r="AE17" s="33">
        <v>19</v>
      </c>
      <c r="AF17" s="33">
        <v>10</v>
      </c>
      <c r="AG17" s="33">
        <v>7</v>
      </c>
      <c r="AH17" s="33">
        <v>9</v>
      </c>
      <c r="AI17" s="33">
        <v>10</v>
      </c>
      <c r="AJ17" s="33">
        <v>16</v>
      </c>
      <c r="AK17" s="33">
        <v>15</v>
      </c>
      <c r="AL17" s="33">
        <v>14</v>
      </c>
      <c r="AM17" s="33">
        <v>13</v>
      </c>
      <c r="AN17" s="33">
        <v>14</v>
      </c>
      <c r="AO17" s="33">
        <v>19</v>
      </c>
      <c r="AP17" s="33">
        <v>19</v>
      </c>
      <c r="AQ17" s="33">
        <v>17</v>
      </c>
      <c r="AR17" s="33">
        <v>10</v>
      </c>
      <c r="AS17" s="33">
        <v>10</v>
      </c>
      <c r="AT17" s="33">
        <v>2</v>
      </c>
      <c r="AU17" s="33">
        <v>8</v>
      </c>
      <c r="AV17" s="33">
        <v>15</v>
      </c>
      <c r="AW17" s="33">
        <v>4</v>
      </c>
      <c r="AX17" s="33">
        <v>2</v>
      </c>
      <c r="AY17" s="33">
        <v>11</v>
      </c>
      <c r="AZ17" s="33">
        <v>13</v>
      </c>
      <c r="BA17" s="33">
        <v>10</v>
      </c>
      <c r="BB17" s="33">
        <v>14</v>
      </c>
      <c r="BC17" s="33">
        <v>17</v>
      </c>
      <c r="BD17" s="33">
        <v>11</v>
      </c>
      <c r="BE17" s="33">
        <v>16</v>
      </c>
      <c r="BF17" s="33">
        <v>13</v>
      </c>
      <c r="BG17" s="33">
        <v>8</v>
      </c>
      <c r="BH17" s="33">
        <v>13</v>
      </c>
      <c r="BI17" s="33">
        <v>7</v>
      </c>
      <c r="BJ17" s="33">
        <v>13</v>
      </c>
      <c r="BK17" s="33">
        <v>11</v>
      </c>
      <c r="BL17" s="33">
        <v>6</v>
      </c>
      <c r="BM17" s="33">
        <v>9</v>
      </c>
      <c r="BN17" s="33">
        <v>13</v>
      </c>
      <c r="BO17" s="33">
        <v>8</v>
      </c>
      <c r="BP17" s="33">
        <v>4</v>
      </c>
      <c r="BQ17" s="33">
        <v>2</v>
      </c>
      <c r="BR17" s="33">
        <v>4</v>
      </c>
      <c r="BS17" s="33">
        <v>12</v>
      </c>
      <c r="BT17" s="33">
        <v>15</v>
      </c>
      <c r="BU17" s="33">
        <v>13</v>
      </c>
      <c r="BV17" s="33">
        <v>11</v>
      </c>
      <c r="BW17" s="33">
        <v>8</v>
      </c>
      <c r="BX17" s="33">
        <v>1</v>
      </c>
      <c r="BY17" s="33">
        <v>9</v>
      </c>
      <c r="BZ17" s="33">
        <v>11</v>
      </c>
      <c r="CA17" s="33">
        <v>10</v>
      </c>
      <c r="CB17" s="33">
        <v>8</v>
      </c>
      <c r="CC17" s="33">
        <v>4</v>
      </c>
      <c r="CD17" s="33">
        <v>8</v>
      </c>
      <c r="CE17" s="33">
        <v>8</v>
      </c>
      <c r="CF17" s="33">
        <v>15</v>
      </c>
      <c r="CG17" s="33">
        <v>4</v>
      </c>
      <c r="CH17" s="33">
        <v>0</v>
      </c>
      <c r="CI17" s="33">
        <v>3</v>
      </c>
      <c r="CJ17" s="33">
        <v>5</v>
      </c>
      <c r="CK17" s="33">
        <v>3</v>
      </c>
      <c r="CL17" s="33">
        <v>3</v>
      </c>
      <c r="CM17" s="33">
        <v>6</v>
      </c>
      <c r="CN17" s="33">
        <v>4</v>
      </c>
      <c r="CO17" s="33">
        <v>0</v>
      </c>
      <c r="CP17" s="33">
        <v>1</v>
      </c>
      <c r="CQ17" s="33">
        <v>1</v>
      </c>
      <c r="CR17" s="33">
        <v>6</v>
      </c>
      <c r="CS17" s="8"/>
      <c r="CT17" s="8"/>
      <c r="CU17" s="16">
        <f t="shared" si="0"/>
        <v>146</v>
      </c>
      <c r="CV17" s="16"/>
    </row>
    <row r="18" spans="1:100" x14ac:dyDescent="0.25">
      <c r="A18" s="31" t="s">
        <v>13</v>
      </c>
      <c r="B18" s="5" t="s">
        <v>12</v>
      </c>
      <c r="C18" s="5" t="s">
        <v>567</v>
      </c>
      <c r="D18" s="33">
        <v>1022</v>
      </c>
      <c r="E18" s="33"/>
      <c r="F18" s="33">
        <v>11</v>
      </c>
      <c r="G18" s="33">
        <v>8</v>
      </c>
      <c r="H18" s="33">
        <v>7</v>
      </c>
      <c r="I18" s="33">
        <v>14</v>
      </c>
      <c r="J18" s="33">
        <v>11</v>
      </c>
      <c r="K18" s="33">
        <v>14</v>
      </c>
      <c r="L18" s="33">
        <v>16</v>
      </c>
      <c r="M18" s="33">
        <v>9</v>
      </c>
      <c r="N18" s="33">
        <v>9</v>
      </c>
      <c r="O18" s="33">
        <v>12</v>
      </c>
      <c r="P18" s="33">
        <v>16</v>
      </c>
      <c r="Q18" s="33">
        <v>22</v>
      </c>
      <c r="R18" s="33">
        <v>27</v>
      </c>
      <c r="S18" s="33">
        <v>32</v>
      </c>
      <c r="T18" s="33">
        <v>22</v>
      </c>
      <c r="U18" s="33">
        <v>19</v>
      </c>
      <c r="V18" s="33">
        <v>13</v>
      </c>
      <c r="W18" s="33">
        <v>10</v>
      </c>
      <c r="X18" s="33">
        <v>7</v>
      </c>
      <c r="Y18" s="33">
        <v>10</v>
      </c>
      <c r="Z18" s="33">
        <v>10</v>
      </c>
      <c r="AA18" s="33">
        <v>7</v>
      </c>
      <c r="AB18" s="33">
        <v>12</v>
      </c>
      <c r="AC18" s="33">
        <v>9</v>
      </c>
      <c r="AD18" s="33">
        <v>11</v>
      </c>
      <c r="AE18" s="33">
        <v>13</v>
      </c>
      <c r="AF18" s="33">
        <v>6</v>
      </c>
      <c r="AG18" s="33">
        <v>9</v>
      </c>
      <c r="AH18" s="33">
        <v>6</v>
      </c>
      <c r="AI18" s="33">
        <v>9</v>
      </c>
      <c r="AJ18" s="33">
        <v>11</v>
      </c>
      <c r="AK18" s="33">
        <v>3</v>
      </c>
      <c r="AL18" s="33">
        <v>14</v>
      </c>
      <c r="AM18" s="33">
        <v>13</v>
      </c>
      <c r="AN18" s="33">
        <v>15</v>
      </c>
      <c r="AO18" s="33">
        <v>24</v>
      </c>
      <c r="AP18" s="33">
        <v>24</v>
      </c>
      <c r="AQ18" s="33">
        <v>14</v>
      </c>
      <c r="AR18" s="33">
        <v>25</v>
      </c>
      <c r="AS18" s="33">
        <v>31</v>
      </c>
      <c r="AT18" s="33">
        <v>30</v>
      </c>
      <c r="AU18" s="33">
        <v>33</v>
      </c>
      <c r="AV18" s="33">
        <v>21</v>
      </c>
      <c r="AW18" s="33">
        <v>20</v>
      </c>
      <c r="AX18" s="33">
        <v>17</v>
      </c>
      <c r="AY18" s="33">
        <v>18</v>
      </c>
      <c r="AZ18" s="33">
        <v>22</v>
      </c>
      <c r="BA18" s="33">
        <v>23</v>
      </c>
      <c r="BB18" s="33">
        <v>17</v>
      </c>
      <c r="BC18" s="33">
        <v>24</v>
      </c>
      <c r="BD18" s="33">
        <v>15</v>
      </c>
      <c r="BE18" s="33">
        <v>12</v>
      </c>
      <c r="BF18" s="33">
        <v>17</v>
      </c>
      <c r="BG18" s="33">
        <v>21</v>
      </c>
      <c r="BH18" s="33">
        <v>14</v>
      </c>
      <c r="BI18" s="33">
        <v>13</v>
      </c>
      <c r="BJ18" s="33">
        <v>21</v>
      </c>
      <c r="BK18" s="33">
        <v>9</v>
      </c>
      <c r="BL18" s="33">
        <v>8</v>
      </c>
      <c r="BM18" s="33">
        <v>11</v>
      </c>
      <c r="BN18" s="33">
        <v>9</v>
      </c>
      <c r="BO18" s="33">
        <v>8</v>
      </c>
      <c r="BP18" s="33">
        <v>2</v>
      </c>
      <c r="BQ18" s="33">
        <v>8</v>
      </c>
      <c r="BR18" s="33">
        <v>16</v>
      </c>
      <c r="BS18" s="33">
        <v>10</v>
      </c>
      <c r="BT18" s="33">
        <v>7</v>
      </c>
      <c r="BU18" s="33">
        <v>4</v>
      </c>
      <c r="BV18" s="33">
        <v>2</v>
      </c>
      <c r="BW18" s="33">
        <v>2</v>
      </c>
      <c r="BX18" s="33">
        <v>2</v>
      </c>
      <c r="BY18" s="33">
        <v>6</v>
      </c>
      <c r="BZ18" s="33">
        <v>4</v>
      </c>
      <c r="CA18" s="33">
        <v>4</v>
      </c>
      <c r="CB18" s="33">
        <v>4</v>
      </c>
      <c r="CC18" s="33">
        <v>3</v>
      </c>
      <c r="CD18" s="33">
        <v>1</v>
      </c>
      <c r="CE18" s="33">
        <v>3</v>
      </c>
      <c r="CF18" s="33">
        <v>0</v>
      </c>
      <c r="CG18" s="33">
        <v>1</v>
      </c>
      <c r="CH18" s="33">
        <v>1</v>
      </c>
      <c r="CI18" s="33">
        <v>1</v>
      </c>
      <c r="CJ18" s="33">
        <v>0</v>
      </c>
      <c r="CK18" s="33">
        <v>0</v>
      </c>
      <c r="CL18" s="33">
        <v>0</v>
      </c>
      <c r="CM18" s="33">
        <v>0</v>
      </c>
      <c r="CN18" s="33">
        <v>1</v>
      </c>
      <c r="CO18" s="33">
        <v>0</v>
      </c>
      <c r="CP18" s="33">
        <v>0</v>
      </c>
      <c r="CQ18" s="33">
        <v>0</v>
      </c>
      <c r="CR18" s="33">
        <v>2</v>
      </c>
      <c r="CS18" s="8"/>
      <c r="CT18" s="8"/>
      <c r="CU18" s="16">
        <f t="shared" si="0"/>
        <v>268</v>
      </c>
      <c r="CV18" s="16"/>
    </row>
    <row r="19" spans="1:100" x14ac:dyDescent="0.25">
      <c r="A19" s="31" t="s">
        <v>13</v>
      </c>
      <c r="B19" s="5" t="s">
        <v>14</v>
      </c>
      <c r="C19" s="5" t="s">
        <v>567</v>
      </c>
      <c r="D19" s="33">
        <v>759</v>
      </c>
      <c r="E19" s="33"/>
      <c r="F19" s="33">
        <v>5</v>
      </c>
      <c r="G19" s="33">
        <v>3</v>
      </c>
      <c r="H19" s="33">
        <v>7</v>
      </c>
      <c r="I19" s="33">
        <v>2</v>
      </c>
      <c r="J19" s="33">
        <v>2</v>
      </c>
      <c r="K19" s="33">
        <v>8</v>
      </c>
      <c r="L19" s="33">
        <v>5</v>
      </c>
      <c r="M19" s="33">
        <v>6</v>
      </c>
      <c r="N19" s="33">
        <v>12</v>
      </c>
      <c r="O19" s="33">
        <v>8</v>
      </c>
      <c r="P19" s="33">
        <v>11</v>
      </c>
      <c r="Q19" s="33">
        <v>3</v>
      </c>
      <c r="R19" s="33">
        <v>4</v>
      </c>
      <c r="S19" s="33">
        <v>8</v>
      </c>
      <c r="T19" s="33">
        <v>5</v>
      </c>
      <c r="U19" s="33">
        <v>7</v>
      </c>
      <c r="V19" s="33">
        <v>6</v>
      </c>
      <c r="W19" s="33">
        <v>6</v>
      </c>
      <c r="X19" s="33">
        <v>4</v>
      </c>
      <c r="Y19" s="33">
        <v>11</v>
      </c>
      <c r="Z19" s="33">
        <v>4</v>
      </c>
      <c r="AA19" s="33">
        <v>14</v>
      </c>
      <c r="AB19" s="33">
        <v>14</v>
      </c>
      <c r="AC19" s="33">
        <v>13</v>
      </c>
      <c r="AD19" s="33">
        <v>7</v>
      </c>
      <c r="AE19" s="33">
        <v>13</v>
      </c>
      <c r="AF19" s="33">
        <v>8</v>
      </c>
      <c r="AG19" s="33">
        <v>14</v>
      </c>
      <c r="AH19" s="33">
        <v>9</v>
      </c>
      <c r="AI19" s="33">
        <v>10</v>
      </c>
      <c r="AJ19" s="33">
        <v>19</v>
      </c>
      <c r="AK19" s="33">
        <v>9</v>
      </c>
      <c r="AL19" s="33">
        <v>8</v>
      </c>
      <c r="AM19" s="33">
        <v>4</v>
      </c>
      <c r="AN19" s="33">
        <v>9</v>
      </c>
      <c r="AO19" s="33">
        <v>11</v>
      </c>
      <c r="AP19" s="33">
        <v>14</v>
      </c>
      <c r="AQ19" s="33">
        <v>4</v>
      </c>
      <c r="AR19" s="33">
        <v>6</v>
      </c>
      <c r="AS19" s="33">
        <v>8</v>
      </c>
      <c r="AT19" s="33">
        <v>17</v>
      </c>
      <c r="AU19" s="33">
        <v>5</v>
      </c>
      <c r="AV19" s="33">
        <v>14</v>
      </c>
      <c r="AW19" s="33">
        <v>9</v>
      </c>
      <c r="AX19" s="33">
        <v>12</v>
      </c>
      <c r="AY19" s="33">
        <v>7</v>
      </c>
      <c r="AZ19" s="33">
        <v>11</v>
      </c>
      <c r="BA19" s="33">
        <v>11</v>
      </c>
      <c r="BB19" s="33">
        <v>9</v>
      </c>
      <c r="BC19" s="33">
        <v>9</v>
      </c>
      <c r="BD19" s="33">
        <v>12</v>
      </c>
      <c r="BE19" s="33">
        <v>18</v>
      </c>
      <c r="BF19" s="33">
        <v>10</v>
      </c>
      <c r="BG19" s="33">
        <v>12</v>
      </c>
      <c r="BH19" s="33">
        <v>13</v>
      </c>
      <c r="BI19" s="33">
        <v>15</v>
      </c>
      <c r="BJ19" s="33">
        <v>19</v>
      </c>
      <c r="BK19" s="33">
        <v>15</v>
      </c>
      <c r="BL19" s="33">
        <v>18</v>
      </c>
      <c r="BM19" s="33">
        <v>12</v>
      </c>
      <c r="BN19" s="33">
        <v>16</v>
      </c>
      <c r="BO19" s="33">
        <v>9</v>
      </c>
      <c r="BP19" s="33">
        <v>9</v>
      </c>
      <c r="BQ19" s="33">
        <v>2</v>
      </c>
      <c r="BR19" s="33">
        <v>11</v>
      </c>
      <c r="BS19" s="33">
        <v>1</v>
      </c>
      <c r="BT19" s="33">
        <v>9</v>
      </c>
      <c r="BU19" s="33">
        <v>2</v>
      </c>
      <c r="BV19" s="33">
        <v>14</v>
      </c>
      <c r="BW19" s="33">
        <v>7</v>
      </c>
      <c r="BX19" s="33">
        <v>7</v>
      </c>
      <c r="BY19" s="33">
        <v>3</v>
      </c>
      <c r="BZ19" s="33">
        <v>10</v>
      </c>
      <c r="CA19" s="33">
        <v>4</v>
      </c>
      <c r="CB19" s="33">
        <v>10</v>
      </c>
      <c r="CC19" s="33">
        <v>9</v>
      </c>
      <c r="CD19" s="33">
        <v>9</v>
      </c>
      <c r="CE19" s="33">
        <v>4</v>
      </c>
      <c r="CF19" s="33">
        <v>3</v>
      </c>
      <c r="CG19" s="33">
        <v>3</v>
      </c>
      <c r="CH19" s="33">
        <v>2</v>
      </c>
      <c r="CI19" s="33">
        <v>7</v>
      </c>
      <c r="CJ19" s="33">
        <v>4</v>
      </c>
      <c r="CK19" s="33">
        <v>9</v>
      </c>
      <c r="CL19" s="33">
        <v>6</v>
      </c>
      <c r="CM19" s="33">
        <v>8</v>
      </c>
      <c r="CN19" s="33">
        <v>4</v>
      </c>
      <c r="CO19" s="33">
        <v>1</v>
      </c>
      <c r="CP19" s="33">
        <v>2</v>
      </c>
      <c r="CQ19" s="33">
        <v>1</v>
      </c>
      <c r="CR19" s="33">
        <v>4</v>
      </c>
      <c r="CS19" s="8"/>
      <c r="CT19" s="8"/>
      <c r="CU19" s="16">
        <f t="shared" si="0"/>
        <v>107</v>
      </c>
      <c r="CV19" s="16"/>
    </row>
    <row r="20" spans="1:100" x14ac:dyDescent="0.25">
      <c r="A20" s="31" t="s">
        <v>13</v>
      </c>
      <c r="B20" s="5" t="s">
        <v>15</v>
      </c>
      <c r="C20" s="5" t="s">
        <v>567</v>
      </c>
      <c r="D20" s="33">
        <v>899</v>
      </c>
      <c r="E20" s="33"/>
      <c r="F20" s="33">
        <v>9</v>
      </c>
      <c r="G20" s="33">
        <v>8</v>
      </c>
      <c r="H20" s="33">
        <v>9</v>
      </c>
      <c r="I20" s="33">
        <v>6</v>
      </c>
      <c r="J20" s="33">
        <v>20</v>
      </c>
      <c r="K20" s="33">
        <v>13</v>
      </c>
      <c r="L20" s="33">
        <v>12</v>
      </c>
      <c r="M20" s="33">
        <v>13</v>
      </c>
      <c r="N20" s="33">
        <v>19</v>
      </c>
      <c r="O20" s="33">
        <v>19</v>
      </c>
      <c r="P20" s="33">
        <v>16</v>
      </c>
      <c r="Q20" s="33">
        <v>16</v>
      </c>
      <c r="R20" s="33">
        <v>20</v>
      </c>
      <c r="S20" s="33">
        <v>18</v>
      </c>
      <c r="T20" s="33">
        <v>17</v>
      </c>
      <c r="U20" s="33">
        <v>15</v>
      </c>
      <c r="V20" s="33">
        <v>7</v>
      </c>
      <c r="W20" s="33">
        <v>6</v>
      </c>
      <c r="X20" s="33">
        <v>11</v>
      </c>
      <c r="Y20" s="33">
        <v>9</v>
      </c>
      <c r="Z20" s="33">
        <v>2</v>
      </c>
      <c r="AA20" s="33">
        <v>8</v>
      </c>
      <c r="AB20" s="33">
        <v>8</v>
      </c>
      <c r="AC20" s="33">
        <v>10</v>
      </c>
      <c r="AD20" s="33">
        <v>5</v>
      </c>
      <c r="AE20" s="33">
        <v>11</v>
      </c>
      <c r="AF20" s="33">
        <v>6</v>
      </c>
      <c r="AG20" s="33">
        <v>16</v>
      </c>
      <c r="AH20" s="33">
        <v>11</v>
      </c>
      <c r="AI20" s="33">
        <v>4</v>
      </c>
      <c r="AJ20" s="33">
        <v>15</v>
      </c>
      <c r="AK20" s="33">
        <v>15</v>
      </c>
      <c r="AL20" s="33">
        <v>8</v>
      </c>
      <c r="AM20" s="33">
        <v>9</v>
      </c>
      <c r="AN20" s="33">
        <v>15</v>
      </c>
      <c r="AO20" s="33">
        <v>18</v>
      </c>
      <c r="AP20" s="33">
        <v>14</v>
      </c>
      <c r="AQ20" s="33">
        <v>10</v>
      </c>
      <c r="AR20" s="33">
        <v>18</v>
      </c>
      <c r="AS20" s="33">
        <v>13</v>
      </c>
      <c r="AT20" s="33">
        <v>18</v>
      </c>
      <c r="AU20" s="33">
        <v>16</v>
      </c>
      <c r="AV20" s="33">
        <v>29</v>
      </c>
      <c r="AW20" s="33">
        <v>13</v>
      </c>
      <c r="AX20" s="33">
        <v>27</v>
      </c>
      <c r="AY20" s="33">
        <v>17</v>
      </c>
      <c r="AZ20" s="33">
        <v>17</v>
      </c>
      <c r="BA20" s="33">
        <v>19</v>
      </c>
      <c r="BB20" s="33">
        <v>17</v>
      </c>
      <c r="BC20" s="33">
        <v>17</v>
      </c>
      <c r="BD20" s="33">
        <v>8</v>
      </c>
      <c r="BE20" s="33">
        <v>4</v>
      </c>
      <c r="BF20" s="33">
        <v>21</v>
      </c>
      <c r="BG20" s="33">
        <v>16</v>
      </c>
      <c r="BH20" s="33">
        <v>14</v>
      </c>
      <c r="BI20" s="33">
        <v>13</v>
      </c>
      <c r="BJ20" s="33">
        <v>5</v>
      </c>
      <c r="BK20" s="33">
        <v>6</v>
      </c>
      <c r="BL20" s="33">
        <v>14</v>
      </c>
      <c r="BM20" s="33">
        <v>3</v>
      </c>
      <c r="BN20" s="33">
        <v>6</v>
      </c>
      <c r="BO20" s="33">
        <v>12</v>
      </c>
      <c r="BP20" s="33">
        <v>6</v>
      </c>
      <c r="BQ20" s="33">
        <v>4</v>
      </c>
      <c r="BR20" s="33">
        <v>6</v>
      </c>
      <c r="BS20" s="33">
        <v>6</v>
      </c>
      <c r="BT20" s="33">
        <v>8</v>
      </c>
      <c r="BU20" s="33">
        <v>8</v>
      </c>
      <c r="BV20" s="33">
        <v>4</v>
      </c>
      <c r="BW20" s="33">
        <v>4</v>
      </c>
      <c r="BX20" s="33">
        <v>3</v>
      </c>
      <c r="BY20" s="33">
        <v>3</v>
      </c>
      <c r="BZ20" s="33">
        <v>7</v>
      </c>
      <c r="CA20" s="33">
        <v>5</v>
      </c>
      <c r="CB20" s="33">
        <v>4</v>
      </c>
      <c r="CC20" s="33">
        <v>4</v>
      </c>
      <c r="CD20" s="33">
        <v>4</v>
      </c>
      <c r="CE20" s="33">
        <v>1</v>
      </c>
      <c r="CF20" s="33">
        <v>1</v>
      </c>
      <c r="CG20" s="33">
        <v>2</v>
      </c>
      <c r="CH20" s="33">
        <v>4</v>
      </c>
      <c r="CI20" s="33">
        <v>5</v>
      </c>
      <c r="CJ20" s="33">
        <v>2</v>
      </c>
      <c r="CK20" s="33">
        <v>1</v>
      </c>
      <c r="CL20" s="33">
        <v>1</v>
      </c>
      <c r="CM20" s="33">
        <v>3</v>
      </c>
      <c r="CN20" s="33">
        <v>1</v>
      </c>
      <c r="CO20" s="33">
        <v>2</v>
      </c>
      <c r="CP20" s="33">
        <v>2</v>
      </c>
      <c r="CQ20" s="33">
        <v>3</v>
      </c>
      <c r="CR20" s="33">
        <v>4</v>
      </c>
      <c r="CS20" s="8"/>
      <c r="CT20" s="8"/>
      <c r="CU20" s="16">
        <f t="shared" si="0"/>
        <v>245</v>
      </c>
      <c r="CV20" s="16"/>
    </row>
    <row r="21" spans="1:100" x14ac:dyDescent="0.25">
      <c r="A21" s="31" t="s">
        <v>13</v>
      </c>
      <c r="B21" s="5" t="s">
        <v>16</v>
      </c>
      <c r="C21" s="5" t="s">
        <v>567</v>
      </c>
      <c r="D21" s="33">
        <v>905</v>
      </c>
      <c r="E21" s="33"/>
      <c r="F21" s="33">
        <v>9</v>
      </c>
      <c r="G21" s="33">
        <v>10</v>
      </c>
      <c r="H21" s="33">
        <v>15</v>
      </c>
      <c r="I21" s="33">
        <v>6</v>
      </c>
      <c r="J21" s="33">
        <v>12</v>
      </c>
      <c r="K21" s="33">
        <v>10</v>
      </c>
      <c r="L21" s="33">
        <v>7</v>
      </c>
      <c r="M21" s="33">
        <v>11</v>
      </c>
      <c r="N21" s="33">
        <v>17</v>
      </c>
      <c r="O21" s="33">
        <v>10</v>
      </c>
      <c r="P21" s="33">
        <v>6</v>
      </c>
      <c r="Q21" s="33">
        <v>12</v>
      </c>
      <c r="R21" s="33">
        <v>15</v>
      </c>
      <c r="S21" s="33">
        <v>5</v>
      </c>
      <c r="T21" s="33">
        <v>12</v>
      </c>
      <c r="U21" s="33">
        <v>8</v>
      </c>
      <c r="V21" s="33">
        <v>6</v>
      </c>
      <c r="W21" s="33">
        <v>8</v>
      </c>
      <c r="X21" s="33">
        <v>13</v>
      </c>
      <c r="Y21" s="33">
        <v>11</v>
      </c>
      <c r="Z21" s="33">
        <v>11</v>
      </c>
      <c r="AA21" s="33">
        <v>14</v>
      </c>
      <c r="AB21" s="33">
        <v>10</v>
      </c>
      <c r="AC21" s="33">
        <v>15</v>
      </c>
      <c r="AD21" s="33">
        <v>13</v>
      </c>
      <c r="AE21" s="33">
        <v>15</v>
      </c>
      <c r="AF21" s="33">
        <v>32</v>
      </c>
      <c r="AG21" s="33">
        <v>14</v>
      </c>
      <c r="AH21" s="33">
        <v>20</v>
      </c>
      <c r="AI21" s="33">
        <v>14</v>
      </c>
      <c r="AJ21" s="33">
        <v>12</v>
      </c>
      <c r="AK21" s="33">
        <v>12</v>
      </c>
      <c r="AL21" s="33">
        <v>16</v>
      </c>
      <c r="AM21" s="33">
        <v>15</v>
      </c>
      <c r="AN21" s="33">
        <v>7</v>
      </c>
      <c r="AO21" s="33">
        <v>17</v>
      </c>
      <c r="AP21" s="33">
        <v>10</v>
      </c>
      <c r="AQ21" s="33">
        <v>15</v>
      </c>
      <c r="AR21" s="33">
        <v>14</v>
      </c>
      <c r="AS21" s="33">
        <v>16</v>
      </c>
      <c r="AT21" s="33">
        <v>21</v>
      </c>
      <c r="AU21" s="33">
        <v>15</v>
      </c>
      <c r="AV21" s="33">
        <v>8</v>
      </c>
      <c r="AW21" s="33">
        <v>12</v>
      </c>
      <c r="AX21" s="33">
        <v>7</v>
      </c>
      <c r="AY21" s="33">
        <v>7</v>
      </c>
      <c r="AZ21" s="33">
        <v>1</v>
      </c>
      <c r="BA21" s="33">
        <v>10</v>
      </c>
      <c r="BB21" s="33">
        <v>15</v>
      </c>
      <c r="BC21" s="33">
        <v>8</v>
      </c>
      <c r="BD21" s="33">
        <v>15</v>
      </c>
      <c r="BE21" s="33">
        <v>12</v>
      </c>
      <c r="BF21" s="33">
        <v>14</v>
      </c>
      <c r="BG21" s="33">
        <v>14</v>
      </c>
      <c r="BH21" s="33">
        <v>11</v>
      </c>
      <c r="BI21" s="33">
        <v>16</v>
      </c>
      <c r="BJ21" s="33">
        <v>16</v>
      </c>
      <c r="BK21" s="33">
        <v>17</v>
      </c>
      <c r="BL21" s="33">
        <v>10</v>
      </c>
      <c r="BM21" s="33">
        <v>16</v>
      </c>
      <c r="BN21" s="33">
        <v>10</v>
      </c>
      <c r="BO21" s="33">
        <v>15</v>
      </c>
      <c r="BP21" s="33">
        <v>8</v>
      </c>
      <c r="BQ21" s="33">
        <v>11</v>
      </c>
      <c r="BR21" s="33">
        <v>12</v>
      </c>
      <c r="BS21" s="33">
        <v>11</v>
      </c>
      <c r="BT21" s="33">
        <v>8</v>
      </c>
      <c r="BU21" s="33">
        <v>7</v>
      </c>
      <c r="BV21" s="33">
        <v>4</v>
      </c>
      <c r="BW21" s="33">
        <v>8</v>
      </c>
      <c r="BX21" s="33">
        <v>4</v>
      </c>
      <c r="BY21" s="33">
        <v>4</v>
      </c>
      <c r="BZ21" s="33">
        <v>11</v>
      </c>
      <c r="CA21" s="33">
        <v>4</v>
      </c>
      <c r="CB21" s="33">
        <v>3</v>
      </c>
      <c r="CC21" s="33">
        <v>3</v>
      </c>
      <c r="CD21" s="33">
        <v>2</v>
      </c>
      <c r="CE21" s="33">
        <v>0</v>
      </c>
      <c r="CF21" s="33">
        <v>2</v>
      </c>
      <c r="CG21" s="33">
        <v>4</v>
      </c>
      <c r="CH21" s="33">
        <v>2</v>
      </c>
      <c r="CI21" s="33">
        <v>3</v>
      </c>
      <c r="CJ21" s="33">
        <v>2</v>
      </c>
      <c r="CK21" s="33">
        <v>4</v>
      </c>
      <c r="CL21" s="33">
        <v>4</v>
      </c>
      <c r="CM21" s="33">
        <v>1</v>
      </c>
      <c r="CN21" s="33">
        <v>2</v>
      </c>
      <c r="CO21" s="33">
        <v>1</v>
      </c>
      <c r="CP21" s="33">
        <v>6</v>
      </c>
      <c r="CQ21" s="33">
        <v>2</v>
      </c>
      <c r="CR21" s="33">
        <v>7</v>
      </c>
      <c r="CS21" s="8"/>
      <c r="CT21" s="8"/>
      <c r="CU21" s="16">
        <f t="shared" si="0"/>
        <v>183</v>
      </c>
      <c r="CV21" s="16"/>
    </row>
    <row r="22" spans="1:100" x14ac:dyDescent="0.25">
      <c r="A22" s="31" t="s">
        <v>13</v>
      </c>
      <c r="B22" s="5" t="s">
        <v>17</v>
      </c>
      <c r="C22" s="5" t="s">
        <v>567</v>
      </c>
      <c r="D22" s="33">
        <v>580</v>
      </c>
      <c r="E22" s="33"/>
      <c r="F22" s="33">
        <v>6</v>
      </c>
      <c r="G22" s="33">
        <v>9</v>
      </c>
      <c r="H22" s="33">
        <v>8</v>
      </c>
      <c r="I22" s="33">
        <v>7</v>
      </c>
      <c r="J22" s="33">
        <v>5</v>
      </c>
      <c r="K22" s="33">
        <v>6</v>
      </c>
      <c r="L22" s="33">
        <v>9</v>
      </c>
      <c r="M22" s="33">
        <v>1</v>
      </c>
      <c r="N22" s="33">
        <v>4</v>
      </c>
      <c r="O22" s="33">
        <v>3</v>
      </c>
      <c r="P22" s="33">
        <v>8</v>
      </c>
      <c r="Q22" s="33">
        <v>9</v>
      </c>
      <c r="R22" s="33">
        <v>0</v>
      </c>
      <c r="S22" s="33">
        <v>1</v>
      </c>
      <c r="T22" s="33">
        <v>3</v>
      </c>
      <c r="U22" s="33">
        <v>1</v>
      </c>
      <c r="V22" s="33">
        <v>3</v>
      </c>
      <c r="W22" s="33">
        <v>3</v>
      </c>
      <c r="X22" s="33">
        <v>5</v>
      </c>
      <c r="Y22" s="33">
        <v>9</v>
      </c>
      <c r="Z22" s="33">
        <v>4</v>
      </c>
      <c r="AA22" s="33">
        <v>8</v>
      </c>
      <c r="AB22" s="33">
        <v>14</v>
      </c>
      <c r="AC22" s="33">
        <v>9</v>
      </c>
      <c r="AD22" s="33">
        <v>4</v>
      </c>
      <c r="AE22" s="33">
        <v>15</v>
      </c>
      <c r="AF22" s="33">
        <v>4</v>
      </c>
      <c r="AG22" s="33">
        <v>2</v>
      </c>
      <c r="AH22" s="33">
        <v>8</v>
      </c>
      <c r="AI22" s="33">
        <v>15</v>
      </c>
      <c r="AJ22" s="33">
        <v>13</v>
      </c>
      <c r="AK22" s="33">
        <v>7</v>
      </c>
      <c r="AL22" s="33">
        <v>9</v>
      </c>
      <c r="AM22" s="33">
        <v>16</v>
      </c>
      <c r="AN22" s="33">
        <v>10</v>
      </c>
      <c r="AO22" s="33">
        <v>6</v>
      </c>
      <c r="AP22" s="33">
        <v>17</v>
      </c>
      <c r="AQ22" s="33">
        <v>7</v>
      </c>
      <c r="AR22" s="33">
        <v>11</v>
      </c>
      <c r="AS22" s="33">
        <v>8</v>
      </c>
      <c r="AT22" s="33">
        <v>8</v>
      </c>
      <c r="AU22" s="33">
        <v>8</v>
      </c>
      <c r="AV22" s="33">
        <v>12</v>
      </c>
      <c r="AW22" s="33">
        <v>5</v>
      </c>
      <c r="AX22" s="33">
        <v>15</v>
      </c>
      <c r="AY22" s="33">
        <v>6</v>
      </c>
      <c r="AZ22" s="33">
        <v>3</v>
      </c>
      <c r="BA22" s="33">
        <v>4</v>
      </c>
      <c r="BB22" s="33">
        <v>3</v>
      </c>
      <c r="BC22" s="33">
        <v>7</v>
      </c>
      <c r="BD22" s="33">
        <v>5</v>
      </c>
      <c r="BE22" s="33">
        <v>14</v>
      </c>
      <c r="BF22" s="33">
        <v>11</v>
      </c>
      <c r="BG22" s="33">
        <v>10</v>
      </c>
      <c r="BH22" s="33">
        <v>11</v>
      </c>
      <c r="BI22" s="33">
        <v>5</v>
      </c>
      <c r="BJ22" s="33">
        <v>9</v>
      </c>
      <c r="BK22" s="33">
        <v>9</v>
      </c>
      <c r="BL22" s="33">
        <v>13</v>
      </c>
      <c r="BM22" s="33">
        <v>13</v>
      </c>
      <c r="BN22" s="33">
        <v>12</v>
      </c>
      <c r="BO22" s="33">
        <v>4</v>
      </c>
      <c r="BP22" s="33">
        <v>3</v>
      </c>
      <c r="BQ22" s="33">
        <v>3</v>
      </c>
      <c r="BR22" s="33">
        <v>4</v>
      </c>
      <c r="BS22" s="33">
        <v>6</v>
      </c>
      <c r="BT22" s="33">
        <v>5</v>
      </c>
      <c r="BU22" s="33">
        <v>2</v>
      </c>
      <c r="BV22" s="33">
        <v>2</v>
      </c>
      <c r="BW22" s="33">
        <v>3</v>
      </c>
      <c r="BX22" s="33">
        <v>2</v>
      </c>
      <c r="BY22" s="33">
        <v>9</v>
      </c>
      <c r="BZ22" s="33">
        <v>4</v>
      </c>
      <c r="CA22" s="33">
        <v>6</v>
      </c>
      <c r="CB22" s="33">
        <v>4</v>
      </c>
      <c r="CC22" s="33">
        <v>2</v>
      </c>
      <c r="CD22" s="33">
        <v>5</v>
      </c>
      <c r="CE22" s="33">
        <v>2</v>
      </c>
      <c r="CF22" s="33">
        <v>4</v>
      </c>
      <c r="CG22" s="33">
        <v>2</v>
      </c>
      <c r="CH22" s="33">
        <v>4</v>
      </c>
      <c r="CI22" s="33">
        <v>3</v>
      </c>
      <c r="CJ22" s="33">
        <v>6</v>
      </c>
      <c r="CK22" s="33">
        <v>7</v>
      </c>
      <c r="CL22" s="33">
        <v>1</v>
      </c>
      <c r="CM22" s="33">
        <v>2</v>
      </c>
      <c r="CN22" s="33">
        <v>6</v>
      </c>
      <c r="CO22" s="33">
        <v>3</v>
      </c>
      <c r="CP22" s="33">
        <v>0</v>
      </c>
      <c r="CQ22" s="33">
        <v>3</v>
      </c>
      <c r="CR22" s="33">
        <v>3</v>
      </c>
      <c r="CS22" s="8"/>
      <c r="CT22" s="8"/>
      <c r="CU22" s="16">
        <f t="shared" si="0"/>
        <v>85</v>
      </c>
      <c r="CV22" s="16"/>
    </row>
    <row r="23" spans="1:100" x14ac:dyDescent="0.25">
      <c r="A23" s="31" t="s">
        <v>13</v>
      </c>
      <c r="B23" s="5" t="s">
        <v>18</v>
      </c>
      <c r="C23" s="5" t="s">
        <v>567</v>
      </c>
      <c r="D23" s="33">
        <v>612</v>
      </c>
      <c r="E23" s="33"/>
      <c r="F23" s="33">
        <v>7</v>
      </c>
      <c r="G23" s="33">
        <v>6</v>
      </c>
      <c r="H23" s="33">
        <v>6</v>
      </c>
      <c r="I23" s="33">
        <v>8</v>
      </c>
      <c r="J23" s="33">
        <v>6</v>
      </c>
      <c r="K23" s="33">
        <v>5</v>
      </c>
      <c r="L23" s="33">
        <v>12</v>
      </c>
      <c r="M23" s="33">
        <v>3</v>
      </c>
      <c r="N23" s="33">
        <v>4</v>
      </c>
      <c r="O23" s="33">
        <v>5</v>
      </c>
      <c r="P23" s="33">
        <v>4</v>
      </c>
      <c r="Q23" s="33">
        <v>2</v>
      </c>
      <c r="R23" s="33">
        <v>3</v>
      </c>
      <c r="S23" s="33">
        <v>9</v>
      </c>
      <c r="T23" s="33">
        <v>4</v>
      </c>
      <c r="U23" s="33">
        <v>9</v>
      </c>
      <c r="V23" s="33">
        <v>6</v>
      </c>
      <c r="W23" s="33">
        <v>6</v>
      </c>
      <c r="X23" s="33">
        <v>11</v>
      </c>
      <c r="Y23" s="33">
        <v>8</v>
      </c>
      <c r="Z23" s="33">
        <v>8</v>
      </c>
      <c r="AA23" s="33">
        <v>5</v>
      </c>
      <c r="AB23" s="33">
        <v>5</v>
      </c>
      <c r="AC23" s="33">
        <v>4</v>
      </c>
      <c r="AD23" s="33">
        <v>12</v>
      </c>
      <c r="AE23" s="33">
        <v>7</v>
      </c>
      <c r="AF23" s="33">
        <v>3</v>
      </c>
      <c r="AG23" s="33">
        <v>11</v>
      </c>
      <c r="AH23" s="33">
        <v>3</v>
      </c>
      <c r="AI23" s="33">
        <v>17</v>
      </c>
      <c r="AJ23" s="33">
        <v>12</v>
      </c>
      <c r="AK23" s="33">
        <v>3</v>
      </c>
      <c r="AL23" s="33">
        <v>11</v>
      </c>
      <c r="AM23" s="33">
        <v>8</v>
      </c>
      <c r="AN23" s="33">
        <v>13</v>
      </c>
      <c r="AO23" s="33">
        <v>23</v>
      </c>
      <c r="AP23" s="33">
        <v>17</v>
      </c>
      <c r="AQ23" s="33">
        <v>5</v>
      </c>
      <c r="AR23" s="33">
        <v>8</v>
      </c>
      <c r="AS23" s="33">
        <v>3</v>
      </c>
      <c r="AT23" s="33">
        <v>5</v>
      </c>
      <c r="AU23" s="33">
        <v>7</v>
      </c>
      <c r="AV23" s="33">
        <v>5</v>
      </c>
      <c r="AW23" s="33">
        <v>8</v>
      </c>
      <c r="AX23" s="33">
        <v>8</v>
      </c>
      <c r="AY23" s="33">
        <v>6</v>
      </c>
      <c r="AZ23" s="33">
        <v>10</v>
      </c>
      <c r="BA23" s="33">
        <v>8</v>
      </c>
      <c r="BB23" s="33">
        <v>6</v>
      </c>
      <c r="BC23" s="33">
        <v>16</v>
      </c>
      <c r="BD23" s="33">
        <v>7</v>
      </c>
      <c r="BE23" s="33">
        <v>17</v>
      </c>
      <c r="BF23" s="33">
        <v>7</v>
      </c>
      <c r="BG23" s="33">
        <v>13</v>
      </c>
      <c r="BH23" s="33">
        <v>7</v>
      </c>
      <c r="BI23" s="33">
        <v>6</v>
      </c>
      <c r="BJ23" s="33">
        <v>10</v>
      </c>
      <c r="BK23" s="33">
        <v>11</v>
      </c>
      <c r="BL23" s="33">
        <v>15</v>
      </c>
      <c r="BM23" s="33">
        <v>13</v>
      </c>
      <c r="BN23" s="33">
        <v>8</v>
      </c>
      <c r="BO23" s="33">
        <v>9</v>
      </c>
      <c r="BP23" s="33">
        <v>3</v>
      </c>
      <c r="BQ23" s="33">
        <v>7</v>
      </c>
      <c r="BR23" s="33">
        <v>7</v>
      </c>
      <c r="BS23" s="33">
        <v>7</v>
      </c>
      <c r="BT23" s="33">
        <v>9</v>
      </c>
      <c r="BU23" s="33">
        <v>8</v>
      </c>
      <c r="BV23" s="33">
        <v>4</v>
      </c>
      <c r="BW23" s="33">
        <v>7</v>
      </c>
      <c r="BX23" s="33">
        <v>5</v>
      </c>
      <c r="BY23" s="33">
        <v>5</v>
      </c>
      <c r="BZ23" s="33">
        <v>5</v>
      </c>
      <c r="CA23" s="33">
        <v>2</v>
      </c>
      <c r="CB23" s="33">
        <v>2</v>
      </c>
      <c r="CC23" s="33">
        <v>1</v>
      </c>
      <c r="CD23" s="33">
        <v>1</v>
      </c>
      <c r="CE23" s="33">
        <v>5</v>
      </c>
      <c r="CF23" s="33">
        <v>3</v>
      </c>
      <c r="CG23" s="33">
        <v>0</v>
      </c>
      <c r="CH23" s="33">
        <v>9</v>
      </c>
      <c r="CI23" s="33">
        <v>1</v>
      </c>
      <c r="CJ23" s="33">
        <v>5</v>
      </c>
      <c r="CK23" s="33">
        <v>2</v>
      </c>
      <c r="CL23" s="33">
        <v>1</v>
      </c>
      <c r="CM23" s="33">
        <v>1</v>
      </c>
      <c r="CN23" s="33">
        <v>1</v>
      </c>
      <c r="CO23" s="33">
        <v>3</v>
      </c>
      <c r="CP23" s="33">
        <v>1</v>
      </c>
      <c r="CQ23" s="33">
        <v>1</v>
      </c>
      <c r="CR23" s="33">
        <v>2</v>
      </c>
      <c r="CS23" s="8"/>
      <c r="CT23" s="8"/>
      <c r="CU23" s="16">
        <f t="shared" si="0"/>
        <v>109</v>
      </c>
      <c r="CV23" s="16"/>
    </row>
    <row r="24" spans="1:100" x14ac:dyDescent="0.25">
      <c r="A24" s="31" t="s">
        <v>13</v>
      </c>
      <c r="B24" s="5" t="s">
        <v>19</v>
      </c>
      <c r="C24" s="5" t="s">
        <v>567</v>
      </c>
      <c r="D24" s="33">
        <v>660</v>
      </c>
      <c r="E24" s="33"/>
      <c r="F24" s="33">
        <v>8</v>
      </c>
      <c r="G24" s="33">
        <v>7</v>
      </c>
      <c r="H24" s="33">
        <v>5</v>
      </c>
      <c r="I24" s="33">
        <v>7</v>
      </c>
      <c r="J24" s="33">
        <v>8</v>
      </c>
      <c r="K24" s="33">
        <v>5</v>
      </c>
      <c r="L24" s="33">
        <v>9</v>
      </c>
      <c r="M24" s="33">
        <v>5</v>
      </c>
      <c r="N24" s="33">
        <v>9</v>
      </c>
      <c r="O24" s="33">
        <v>10</v>
      </c>
      <c r="P24" s="33">
        <v>5</v>
      </c>
      <c r="Q24" s="33">
        <v>4</v>
      </c>
      <c r="R24" s="33">
        <v>6</v>
      </c>
      <c r="S24" s="33">
        <v>7</v>
      </c>
      <c r="T24" s="33">
        <v>2</v>
      </c>
      <c r="U24" s="33">
        <v>3</v>
      </c>
      <c r="V24" s="33">
        <v>8</v>
      </c>
      <c r="W24" s="33">
        <v>6</v>
      </c>
      <c r="X24" s="33">
        <v>8</v>
      </c>
      <c r="Y24" s="33">
        <v>10</v>
      </c>
      <c r="Z24" s="33">
        <v>10</v>
      </c>
      <c r="AA24" s="33">
        <v>12</v>
      </c>
      <c r="AB24" s="33">
        <v>9</v>
      </c>
      <c r="AC24" s="33">
        <v>10</v>
      </c>
      <c r="AD24" s="33">
        <v>15</v>
      </c>
      <c r="AE24" s="33">
        <v>5</v>
      </c>
      <c r="AF24" s="33">
        <v>4</v>
      </c>
      <c r="AG24" s="33">
        <v>13</v>
      </c>
      <c r="AH24" s="33">
        <v>8</v>
      </c>
      <c r="AI24" s="33">
        <v>15</v>
      </c>
      <c r="AJ24" s="33">
        <v>5</v>
      </c>
      <c r="AK24" s="33">
        <v>6</v>
      </c>
      <c r="AL24" s="33">
        <v>19</v>
      </c>
      <c r="AM24" s="33">
        <v>7</v>
      </c>
      <c r="AN24" s="33">
        <v>3</v>
      </c>
      <c r="AO24" s="33">
        <v>6</v>
      </c>
      <c r="AP24" s="33">
        <v>8</v>
      </c>
      <c r="AQ24" s="33">
        <v>8</v>
      </c>
      <c r="AR24" s="33">
        <v>14</v>
      </c>
      <c r="AS24" s="33">
        <v>3</v>
      </c>
      <c r="AT24" s="33">
        <v>10</v>
      </c>
      <c r="AU24" s="33">
        <v>19</v>
      </c>
      <c r="AV24" s="33">
        <v>5</v>
      </c>
      <c r="AW24" s="33">
        <v>11</v>
      </c>
      <c r="AX24" s="33">
        <v>4</v>
      </c>
      <c r="AY24" s="33">
        <v>13</v>
      </c>
      <c r="AZ24" s="33">
        <v>6</v>
      </c>
      <c r="BA24" s="33">
        <v>11</v>
      </c>
      <c r="BB24" s="33">
        <v>14</v>
      </c>
      <c r="BC24" s="33">
        <v>11</v>
      </c>
      <c r="BD24" s="33">
        <v>20</v>
      </c>
      <c r="BE24" s="33">
        <v>11</v>
      </c>
      <c r="BF24" s="33">
        <v>13</v>
      </c>
      <c r="BG24" s="33">
        <v>19</v>
      </c>
      <c r="BH24" s="33">
        <v>14</v>
      </c>
      <c r="BI24" s="33">
        <v>15</v>
      </c>
      <c r="BJ24" s="33">
        <v>18</v>
      </c>
      <c r="BK24" s="33">
        <v>13</v>
      </c>
      <c r="BL24" s="33">
        <v>12</v>
      </c>
      <c r="BM24" s="33">
        <v>2</v>
      </c>
      <c r="BN24" s="33">
        <v>16</v>
      </c>
      <c r="BO24" s="33">
        <v>0</v>
      </c>
      <c r="BP24" s="33">
        <v>3</v>
      </c>
      <c r="BQ24" s="33">
        <v>3</v>
      </c>
      <c r="BR24" s="33">
        <v>14</v>
      </c>
      <c r="BS24" s="33">
        <v>5</v>
      </c>
      <c r="BT24" s="33">
        <v>7</v>
      </c>
      <c r="BU24" s="33">
        <v>8</v>
      </c>
      <c r="BV24" s="33">
        <v>3</v>
      </c>
      <c r="BW24" s="33">
        <v>3</v>
      </c>
      <c r="BX24" s="33">
        <v>2</v>
      </c>
      <c r="BY24" s="33">
        <v>5</v>
      </c>
      <c r="BZ24" s="33">
        <v>3</v>
      </c>
      <c r="CA24" s="33">
        <v>9</v>
      </c>
      <c r="CB24" s="33">
        <v>4</v>
      </c>
      <c r="CC24" s="33">
        <v>5</v>
      </c>
      <c r="CD24" s="33">
        <v>2</v>
      </c>
      <c r="CE24" s="33">
        <v>6</v>
      </c>
      <c r="CF24" s="33">
        <v>1</v>
      </c>
      <c r="CG24" s="33">
        <v>2</v>
      </c>
      <c r="CH24" s="33">
        <v>0</v>
      </c>
      <c r="CI24" s="33">
        <v>0</v>
      </c>
      <c r="CJ24" s="33">
        <v>0</v>
      </c>
      <c r="CK24" s="33">
        <v>2</v>
      </c>
      <c r="CL24" s="33">
        <v>1</v>
      </c>
      <c r="CM24" s="33">
        <v>0</v>
      </c>
      <c r="CN24" s="33">
        <v>2</v>
      </c>
      <c r="CO24" s="33">
        <v>0</v>
      </c>
      <c r="CP24" s="33">
        <v>0</v>
      </c>
      <c r="CQ24" s="33">
        <v>1</v>
      </c>
      <c r="CR24" s="33">
        <v>0</v>
      </c>
      <c r="CS24" s="8"/>
      <c r="CT24" s="8"/>
      <c r="CU24" s="16">
        <f t="shared" si="0"/>
        <v>114</v>
      </c>
      <c r="CV24" s="16"/>
    </row>
    <row r="25" spans="1:100" x14ac:dyDescent="0.25">
      <c r="A25" s="31" t="s">
        <v>13</v>
      </c>
      <c r="B25" s="5" t="s">
        <v>20</v>
      </c>
      <c r="C25" s="5" t="s">
        <v>567</v>
      </c>
      <c r="D25" s="33">
        <v>626</v>
      </c>
      <c r="E25" s="33"/>
      <c r="F25" s="33">
        <v>5</v>
      </c>
      <c r="G25" s="33">
        <v>8</v>
      </c>
      <c r="H25" s="33">
        <v>7</v>
      </c>
      <c r="I25" s="33">
        <v>10</v>
      </c>
      <c r="J25" s="33">
        <v>8</v>
      </c>
      <c r="K25" s="33">
        <v>7</v>
      </c>
      <c r="L25" s="33">
        <v>0</v>
      </c>
      <c r="M25" s="33">
        <v>9</v>
      </c>
      <c r="N25" s="33">
        <v>5</v>
      </c>
      <c r="O25" s="33">
        <v>14</v>
      </c>
      <c r="P25" s="33">
        <v>4</v>
      </c>
      <c r="Q25" s="33">
        <v>11</v>
      </c>
      <c r="R25" s="33">
        <v>3</v>
      </c>
      <c r="S25" s="33">
        <v>9</v>
      </c>
      <c r="T25" s="33">
        <v>6</v>
      </c>
      <c r="U25" s="33">
        <v>4</v>
      </c>
      <c r="V25" s="33">
        <v>8</v>
      </c>
      <c r="W25" s="33">
        <v>6</v>
      </c>
      <c r="X25" s="33">
        <v>6</v>
      </c>
      <c r="Y25" s="33">
        <v>5</v>
      </c>
      <c r="Z25" s="33">
        <v>6</v>
      </c>
      <c r="AA25" s="33">
        <v>6</v>
      </c>
      <c r="AB25" s="33">
        <v>2</v>
      </c>
      <c r="AC25" s="33">
        <v>6</v>
      </c>
      <c r="AD25" s="33">
        <v>13</v>
      </c>
      <c r="AE25" s="33">
        <v>14</v>
      </c>
      <c r="AF25" s="33">
        <v>13</v>
      </c>
      <c r="AG25" s="33">
        <v>8</v>
      </c>
      <c r="AH25" s="33">
        <v>8</v>
      </c>
      <c r="AI25" s="33">
        <v>10</v>
      </c>
      <c r="AJ25" s="33">
        <v>18</v>
      </c>
      <c r="AK25" s="33">
        <v>10</v>
      </c>
      <c r="AL25" s="33">
        <v>8</v>
      </c>
      <c r="AM25" s="33">
        <v>10</v>
      </c>
      <c r="AN25" s="33">
        <v>5</v>
      </c>
      <c r="AO25" s="33">
        <v>14</v>
      </c>
      <c r="AP25" s="33">
        <v>9</v>
      </c>
      <c r="AQ25" s="33">
        <v>12</v>
      </c>
      <c r="AR25" s="33">
        <v>1</v>
      </c>
      <c r="AS25" s="33">
        <v>8</v>
      </c>
      <c r="AT25" s="33">
        <v>3</v>
      </c>
      <c r="AU25" s="33">
        <v>8</v>
      </c>
      <c r="AV25" s="33">
        <v>7</v>
      </c>
      <c r="AW25" s="33">
        <v>7</v>
      </c>
      <c r="AX25" s="33">
        <v>13</v>
      </c>
      <c r="AY25" s="33">
        <v>5</v>
      </c>
      <c r="AZ25" s="33">
        <v>3</v>
      </c>
      <c r="BA25" s="33">
        <v>3</v>
      </c>
      <c r="BB25" s="33">
        <v>3</v>
      </c>
      <c r="BC25" s="33">
        <v>14</v>
      </c>
      <c r="BD25" s="33">
        <v>4</v>
      </c>
      <c r="BE25" s="33">
        <v>4</v>
      </c>
      <c r="BF25" s="33">
        <v>10</v>
      </c>
      <c r="BG25" s="33">
        <v>11</v>
      </c>
      <c r="BH25" s="33">
        <v>12</v>
      </c>
      <c r="BI25" s="33">
        <v>10</v>
      </c>
      <c r="BJ25" s="33">
        <v>18</v>
      </c>
      <c r="BK25" s="33">
        <v>11</v>
      </c>
      <c r="BL25" s="33">
        <v>10</v>
      </c>
      <c r="BM25" s="33">
        <v>15</v>
      </c>
      <c r="BN25" s="33">
        <v>9</v>
      </c>
      <c r="BO25" s="33">
        <v>10</v>
      </c>
      <c r="BP25" s="33">
        <v>4</v>
      </c>
      <c r="BQ25" s="33">
        <v>2</v>
      </c>
      <c r="BR25" s="33">
        <v>3</v>
      </c>
      <c r="BS25" s="33">
        <v>2</v>
      </c>
      <c r="BT25" s="33">
        <v>9</v>
      </c>
      <c r="BU25" s="33">
        <v>6</v>
      </c>
      <c r="BV25" s="33">
        <v>7</v>
      </c>
      <c r="BW25" s="33">
        <v>4</v>
      </c>
      <c r="BX25" s="33">
        <v>6</v>
      </c>
      <c r="BY25" s="33">
        <v>9</v>
      </c>
      <c r="BZ25" s="33">
        <v>4</v>
      </c>
      <c r="CA25" s="33">
        <v>5</v>
      </c>
      <c r="CB25" s="33">
        <v>6</v>
      </c>
      <c r="CC25" s="33">
        <v>4</v>
      </c>
      <c r="CD25" s="33">
        <v>4</v>
      </c>
      <c r="CE25" s="33">
        <v>5</v>
      </c>
      <c r="CF25" s="33">
        <v>0</v>
      </c>
      <c r="CG25" s="33">
        <v>4</v>
      </c>
      <c r="CH25" s="33">
        <v>4</v>
      </c>
      <c r="CI25" s="33">
        <v>6</v>
      </c>
      <c r="CJ25" s="33">
        <v>2</v>
      </c>
      <c r="CK25" s="33">
        <v>3</v>
      </c>
      <c r="CL25" s="33">
        <v>5</v>
      </c>
      <c r="CM25" s="33">
        <v>5</v>
      </c>
      <c r="CN25" s="33">
        <v>3</v>
      </c>
      <c r="CO25" s="33">
        <v>1</v>
      </c>
      <c r="CP25" s="33">
        <v>2</v>
      </c>
      <c r="CQ25" s="33">
        <v>1</v>
      </c>
      <c r="CR25" s="33">
        <v>4</v>
      </c>
      <c r="CS25" s="8"/>
      <c r="CT25" s="8"/>
      <c r="CU25" s="16">
        <f t="shared" si="0"/>
        <v>125</v>
      </c>
      <c r="CV25" s="16"/>
    </row>
    <row r="26" spans="1:100" x14ac:dyDescent="0.25">
      <c r="A26" s="31" t="s">
        <v>13</v>
      </c>
      <c r="B26" s="5" t="s">
        <v>21</v>
      </c>
      <c r="C26" s="5" t="s">
        <v>567</v>
      </c>
      <c r="D26" s="33">
        <v>464</v>
      </c>
      <c r="E26" s="33"/>
      <c r="F26" s="33">
        <v>5</v>
      </c>
      <c r="G26" s="33">
        <v>5</v>
      </c>
      <c r="H26" s="33">
        <v>10</v>
      </c>
      <c r="I26" s="33">
        <v>5</v>
      </c>
      <c r="J26" s="33">
        <v>2</v>
      </c>
      <c r="K26" s="33">
        <v>7</v>
      </c>
      <c r="L26" s="33">
        <v>3</v>
      </c>
      <c r="M26" s="33">
        <v>5</v>
      </c>
      <c r="N26" s="33">
        <v>1</v>
      </c>
      <c r="O26" s="33">
        <v>4</v>
      </c>
      <c r="P26" s="33">
        <v>2</v>
      </c>
      <c r="Q26" s="33">
        <v>5</v>
      </c>
      <c r="R26" s="33">
        <v>4</v>
      </c>
      <c r="S26" s="33">
        <v>2</v>
      </c>
      <c r="T26" s="33">
        <v>2</v>
      </c>
      <c r="U26" s="33">
        <v>2</v>
      </c>
      <c r="V26" s="33">
        <v>5</v>
      </c>
      <c r="W26" s="33">
        <v>1</v>
      </c>
      <c r="X26" s="33">
        <v>4</v>
      </c>
      <c r="Y26" s="33">
        <v>1</v>
      </c>
      <c r="Z26" s="33">
        <v>4</v>
      </c>
      <c r="AA26" s="33">
        <v>4</v>
      </c>
      <c r="AB26" s="33">
        <v>9</v>
      </c>
      <c r="AC26" s="33">
        <v>9</v>
      </c>
      <c r="AD26" s="33">
        <v>4</v>
      </c>
      <c r="AE26" s="33">
        <v>3</v>
      </c>
      <c r="AF26" s="33">
        <v>6</v>
      </c>
      <c r="AG26" s="33">
        <v>5</v>
      </c>
      <c r="AH26" s="33">
        <v>9</v>
      </c>
      <c r="AI26" s="33">
        <v>4</v>
      </c>
      <c r="AJ26" s="33">
        <v>6</v>
      </c>
      <c r="AK26" s="33">
        <v>6</v>
      </c>
      <c r="AL26" s="33">
        <v>7</v>
      </c>
      <c r="AM26" s="33">
        <v>9</v>
      </c>
      <c r="AN26" s="33">
        <v>4</v>
      </c>
      <c r="AO26" s="33">
        <v>6</v>
      </c>
      <c r="AP26" s="33">
        <v>9</v>
      </c>
      <c r="AQ26" s="33">
        <v>9</v>
      </c>
      <c r="AR26" s="33">
        <v>4</v>
      </c>
      <c r="AS26" s="33">
        <v>6</v>
      </c>
      <c r="AT26" s="33">
        <v>2</v>
      </c>
      <c r="AU26" s="33">
        <v>3</v>
      </c>
      <c r="AV26" s="33">
        <v>8</v>
      </c>
      <c r="AW26" s="33">
        <v>2</v>
      </c>
      <c r="AX26" s="33">
        <v>3</v>
      </c>
      <c r="AY26" s="33">
        <v>5</v>
      </c>
      <c r="AZ26" s="33">
        <v>6</v>
      </c>
      <c r="BA26" s="33">
        <v>3</v>
      </c>
      <c r="BB26" s="33">
        <v>8</v>
      </c>
      <c r="BC26" s="33">
        <v>8</v>
      </c>
      <c r="BD26" s="33">
        <v>8</v>
      </c>
      <c r="BE26" s="33">
        <v>4</v>
      </c>
      <c r="BF26" s="33">
        <v>2</v>
      </c>
      <c r="BG26" s="33">
        <v>3</v>
      </c>
      <c r="BH26" s="33">
        <v>9</v>
      </c>
      <c r="BI26" s="33">
        <v>6</v>
      </c>
      <c r="BJ26" s="33">
        <v>8</v>
      </c>
      <c r="BK26" s="33">
        <v>11</v>
      </c>
      <c r="BL26" s="33">
        <v>6</v>
      </c>
      <c r="BM26" s="33">
        <v>10</v>
      </c>
      <c r="BN26" s="33">
        <v>4</v>
      </c>
      <c r="BO26" s="33">
        <v>6</v>
      </c>
      <c r="BP26" s="33">
        <v>6</v>
      </c>
      <c r="BQ26" s="33">
        <v>7</v>
      </c>
      <c r="BR26" s="33">
        <v>5</v>
      </c>
      <c r="BS26" s="33">
        <v>7</v>
      </c>
      <c r="BT26" s="33">
        <v>4</v>
      </c>
      <c r="BU26" s="33">
        <v>5</v>
      </c>
      <c r="BV26" s="33">
        <v>6</v>
      </c>
      <c r="BW26" s="33">
        <v>6</v>
      </c>
      <c r="BX26" s="33">
        <v>6</v>
      </c>
      <c r="BY26" s="33">
        <v>6</v>
      </c>
      <c r="BZ26" s="33">
        <v>5</v>
      </c>
      <c r="CA26" s="33">
        <v>6</v>
      </c>
      <c r="CB26" s="33">
        <v>5</v>
      </c>
      <c r="CC26" s="33">
        <v>4</v>
      </c>
      <c r="CD26" s="33">
        <v>2</v>
      </c>
      <c r="CE26" s="33">
        <v>8</v>
      </c>
      <c r="CF26" s="33">
        <v>6</v>
      </c>
      <c r="CG26" s="33">
        <v>6</v>
      </c>
      <c r="CH26" s="33">
        <v>4</v>
      </c>
      <c r="CI26" s="33">
        <v>7</v>
      </c>
      <c r="CJ26" s="33">
        <v>1</v>
      </c>
      <c r="CK26" s="33">
        <v>1</v>
      </c>
      <c r="CL26" s="33">
        <v>5</v>
      </c>
      <c r="CM26" s="33">
        <v>4</v>
      </c>
      <c r="CN26" s="33">
        <v>1</v>
      </c>
      <c r="CO26" s="33">
        <v>1</v>
      </c>
      <c r="CP26" s="33">
        <v>4</v>
      </c>
      <c r="CQ26" s="33">
        <v>0</v>
      </c>
      <c r="CR26" s="33">
        <v>13</v>
      </c>
      <c r="CS26" s="8"/>
      <c r="CT26" s="8"/>
      <c r="CU26" s="16">
        <f t="shared" si="0"/>
        <v>69</v>
      </c>
      <c r="CV26" s="16"/>
    </row>
    <row r="27" spans="1:100" x14ac:dyDescent="0.25">
      <c r="A27" s="31" t="s">
        <v>13</v>
      </c>
      <c r="B27" s="5" t="s">
        <v>22</v>
      </c>
      <c r="C27" s="5" t="s">
        <v>567</v>
      </c>
      <c r="D27" s="33">
        <v>1092</v>
      </c>
      <c r="E27" s="33"/>
      <c r="F27" s="33">
        <v>11</v>
      </c>
      <c r="G27" s="33">
        <v>11</v>
      </c>
      <c r="H27" s="33">
        <v>11</v>
      </c>
      <c r="I27" s="33">
        <v>5</v>
      </c>
      <c r="J27" s="33">
        <v>20</v>
      </c>
      <c r="K27" s="33">
        <v>17</v>
      </c>
      <c r="L27" s="33">
        <v>14</v>
      </c>
      <c r="M27" s="33">
        <v>20</v>
      </c>
      <c r="N27" s="33">
        <v>20</v>
      </c>
      <c r="O27" s="33">
        <v>14</v>
      </c>
      <c r="P27" s="33">
        <v>25</v>
      </c>
      <c r="Q27" s="33">
        <v>17</v>
      </c>
      <c r="R27" s="33">
        <v>22</v>
      </c>
      <c r="S27" s="33">
        <v>21</v>
      </c>
      <c r="T27" s="33">
        <v>15</v>
      </c>
      <c r="U27" s="33">
        <v>10</v>
      </c>
      <c r="V27" s="33">
        <v>10</v>
      </c>
      <c r="W27" s="33">
        <v>15</v>
      </c>
      <c r="X27" s="33">
        <v>3</v>
      </c>
      <c r="Y27" s="33">
        <v>10</v>
      </c>
      <c r="Z27" s="33">
        <v>15</v>
      </c>
      <c r="AA27" s="33">
        <v>3</v>
      </c>
      <c r="AB27" s="33">
        <v>6</v>
      </c>
      <c r="AC27" s="33">
        <v>6</v>
      </c>
      <c r="AD27" s="33">
        <v>5</v>
      </c>
      <c r="AE27" s="33">
        <v>9</v>
      </c>
      <c r="AF27" s="33">
        <v>5</v>
      </c>
      <c r="AG27" s="33">
        <v>7</v>
      </c>
      <c r="AH27" s="33">
        <v>7</v>
      </c>
      <c r="AI27" s="33">
        <v>10</v>
      </c>
      <c r="AJ27" s="33">
        <v>7</v>
      </c>
      <c r="AK27" s="33">
        <v>13</v>
      </c>
      <c r="AL27" s="33">
        <v>10</v>
      </c>
      <c r="AM27" s="33">
        <v>17</v>
      </c>
      <c r="AN27" s="33">
        <v>13</v>
      </c>
      <c r="AO27" s="33">
        <v>7</v>
      </c>
      <c r="AP27" s="33">
        <v>9</v>
      </c>
      <c r="AQ27" s="33">
        <v>17</v>
      </c>
      <c r="AR27" s="33">
        <v>14</v>
      </c>
      <c r="AS27" s="33">
        <v>18</v>
      </c>
      <c r="AT27" s="33">
        <v>34</v>
      </c>
      <c r="AU27" s="33">
        <v>21</v>
      </c>
      <c r="AV27" s="33">
        <v>13</v>
      </c>
      <c r="AW27" s="33">
        <v>22</v>
      </c>
      <c r="AX27" s="33">
        <v>31</v>
      </c>
      <c r="AY27" s="33">
        <v>30</v>
      </c>
      <c r="AZ27" s="33">
        <v>21</v>
      </c>
      <c r="BA27" s="33">
        <v>21</v>
      </c>
      <c r="BB27" s="33">
        <v>15</v>
      </c>
      <c r="BC27" s="33">
        <v>19</v>
      </c>
      <c r="BD27" s="33">
        <v>14</v>
      </c>
      <c r="BE27" s="33">
        <v>15</v>
      </c>
      <c r="BF27" s="33">
        <v>20</v>
      </c>
      <c r="BG27" s="33">
        <v>18</v>
      </c>
      <c r="BH27" s="33">
        <v>20</v>
      </c>
      <c r="BI27" s="33">
        <v>16</v>
      </c>
      <c r="BJ27" s="33">
        <v>7</v>
      </c>
      <c r="BK27" s="33">
        <v>14</v>
      </c>
      <c r="BL27" s="33">
        <v>12</v>
      </c>
      <c r="BM27" s="33">
        <v>13</v>
      </c>
      <c r="BN27" s="33">
        <v>23</v>
      </c>
      <c r="BO27" s="33">
        <v>7</v>
      </c>
      <c r="BP27" s="33">
        <v>16</v>
      </c>
      <c r="BQ27" s="33">
        <v>10</v>
      </c>
      <c r="BR27" s="33">
        <v>7</v>
      </c>
      <c r="BS27" s="33">
        <v>9</v>
      </c>
      <c r="BT27" s="33">
        <v>10</v>
      </c>
      <c r="BU27" s="33">
        <v>12</v>
      </c>
      <c r="BV27" s="33">
        <v>6</v>
      </c>
      <c r="BW27" s="33">
        <v>16</v>
      </c>
      <c r="BX27" s="33">
        <v>10</v>
      </c>
      <c r="BY27" s="33">
        <v>15</v>
      </c>
      <c r="BZ27" s="33">
        <v>9</v>
      </c>
      <c r="CA27" s="33">
        <v>10</v>
      </c>
      <c r="CB27" s="33">
        <v>6</v>
      </c>
      <c r="CC27" s="33">
        <v>6</v>
      </c>
      <c r="CD27" s="33">
        <v>7</v>
      </c>
      <c r="CE27" s="33">
        <v>10</v>
      </c>
      <c r="CF27" s="33">
        <v>0</v>
      </c>
      <c r="CG27" s="33">
        <v>3</v>
      </c>
      <c r="CH27" s="33">
        <v>5</v>
      </c>
      <c r="CI27" s="33">
        <v>5</v>
      </c>
      <c r="CJ27" s="33">
        <v>3</v>
      </c>
      <c r="CK27" s="33">
        <v>7</v>
      </c>
      <c r="CL27" s="33">
        <v>1</v>
      </c>
      <c r="CM27" s="33">
        <v>3</v>
      </c>
      <c r="CN27" s="33">
        <v>1</v>
      </c>
      <c r="CO27" s="33">
        <v>3</v>
      </c>
      <c r="CP27" s="33">
        <v>3</v>
      </c>
      <c r="CQ27" s="33">
        <v>1</v>
      </c>
      <c r="CR27" s="33">
        <v>3</v>
      </c>
      <c r="CS27" s="8"/>
      <c r="CT27" s="8"/>
      <c r="CU27" s="16">
        <f t="shared" si="0"/>
        <v>270</v>
      </c>
      <c r="CV27" s="16"/>
    </row>
    <row r="28" spans="1:100" x14ac:dyDescent="0.25">
      <c r="A28" s="31" t="s">
        <v>13</v>
      </c>
      <c r="B28" s="5" t="s">
        <v>23</v>
      </c>
      <c r="C28" s="5" t="s">
        <v>567</v>
      </c>
      <c r="D28" s="33">
        <v>761</v>
      </c>
      <c r="E28" s="33"/>
      <c r="F28" s="33">
        <v>2</v>
      </c>
      <c r="G28" s="33">
        <v>5</v>
      </c>
      <c r="H28" s="33">
        <v>3</v>
      </c>
      <c r="I28" s="33">
        <v>3</v>
      </c>
      <c r="J28" s="33">
        <v>7</v>
      </c>
      <c r="K28" s="33">
        <v>11</v>
      </c>
      <c r="L28" s="33">
        <v>5</v>
      </c>
      <c r="M28" s="33">
        <v>6</v>
      </c>
      <c r="N28" s="33">
        <v>5</v>
      </c>
      <c r="O28" s="33">
        <v>6</v>
      </c>
      <c r="P28" s="33">
        <v>14</v>
      </c>
      <c r="Q28" s="33">
        <v>11</v>
      </c>
      <c r="R28" s="33">
        <v>7</v>
      </c>
      <c r="S28" s="33">
        <v>9</v>
      </c>
      <c r="T28" s="33">
        <v>6</v>
      </c>
      <c r="U28" s="33">
        <v>8</v>
      </c>
      <c r="V28" s="33">
        <v>9</v>
      </c>
      <c r="W28" s="33">
        <v>6</v>
      </c>
      <c r="X28" s="33">
        <v>11</v>
      </c>
      <c r="Y28" s="33">
        <v>5</v>
      </c>
      <c r="Z28" s="33">
        <v>12</v>
      </c>
      <c r="AA28" s="33">
        <v>6</v>
      </c>
      <c r="AB28" s="33">
        <v>4</v>
      </c>
      <c r="AC28" s="33">
        <v>7</v>
      </c>
      <c r="AD28" s="33">
        <v>5</v>
      </c>
      <c r="AE28" s="33">
        <v>7</v>
      </c>
      <c r="AF28" s="33">
        <v>6</v>
      </c>
      <c r="AG28" s="33">
        <v>5</v>
      </c>
      <c r="AH28" s="33">
        <v>10</v>
      </c>
      <c r="AI28" s="33">
        <v>2</v>
      </c>
      <c r="AJ28" s="33">
        <v>9</v>
      </c>
      <c r="AK28" s="33">
        <v>2</v>
      </c>
      <c r="AL28" s="33">
        <v>4</v>
      </c>
      <c r="AM28" s="33">
        <v>6</v>
      </c>
      <c r="AN28" s="33">
        <v>1</v>
      </c>
      <c r="AO28" s="33">
        <v>12</v>
      </c>
      <c r="AP28" s="33">
        <v>11</v>
      </c>
      <c r="AQ28" s="33">
        <v>6</v>
      </c>
      <c r="AR28" s="33">
        <v>8</v>
      </c>
      <c r="AS28" s="33">
        <v>9</v>
      </c>
      <c r="AT28" s="33">
        <v>1</v>
      </c>
      <c r="AU28" s="33">
        <v>12</v>
      </c>
      <c r="AV28" s="33">
        <v>6</v>
      </c>
      <c r="AW28" s="33">
        <v>15</v>
      </c>
      <c r="AX28" s="33">
        <v>12</v>
      </c>
      <c r="AY28" s="33">
        <v>5</v>
      </c>
      <c r="AZ28" s="33">
        <v>10</v>
      </c>
      <c r="BA28" s="33">
        <v>8</v>
      </c>
      <c r="BB28" s="33">
        <v>11</v>
      </c>
      <c r="BC28" s="33">
        <v>12</v>
      </c>
      <c r="BD28" s="33">
        <v>8</v>
      </c>
      <c r="BE28" s="33">
        <v>10</v>
      </c>
      <c r="BF28" s="33">
        <v>20</v>
      </c>
      <c r="BG28" s="33">
        <v>14</v>
      </c>
      <c r="BH28" s="33">
        <v>13</v>
      </c>
      <c r="BI28" s="33">
        <v>7</v>
      </c>
      <c r="BJ28" s="33">
        <v>16</v>
      </c>
      <c r="BK28" s="33">
        <v>10</v>
      </c>
      <c r="BL28" s="33">
        <v>20</v>
      </c>
      <c r="BM28" s="33">
        <v>13</v>
      </c>
      <c r="BN28" s="33">
        <v>17</v>
      </c>
      <c r="BO28" s="33">
        <v>10</v>
      </c>
      <c r="BP28" s="33">
        <v>7</v>
      </c>
      <c r="BQ28" s="33">
        <v>14</v>
      </c>
      <c r="BR28" s="33">
        <v>8</v>
      </c>
      <c r="BS28" s="33">
        <v>8</v>
      </c>
      <c r="BT28" s="33">
        <v>10</v>
      </c>
      <c r="BU28" s="33">
        <v>9</v>
      </c>
      <c r="BV28" s="33">
        <v>5</v>
      </c>
      <c r="BW28" s="33">
        <v>10</v>
      </c>
      <c r="BX28" s="33">
        <v>9</v>
      </c>
      <c r="BY28" s="33">
        <v>11</v>
      </c>
      <c r="BZ28" s="33">
        <v>5</v>
      </c>
      <c r="CA28" s="33">
        <v>11</v>
      </c>
      <c r="CB28" s="33">
        <v>11</v>
      </c>
      <c r="CC28" s="33">
        <v>7</v>
      </c>
      <c r="CD28" s="33">
        <v>10</v>
      </c>
      <c r="CE28" s="33">
        <v>15</v>
      </c>
      <c r="CF28" s="33">
        <v>6</v>
      </c>
      <c r="CG28" s="33">
        <v>10</v>
      </c>
      <c r="CH28" s="33">
        <v>10</v>
      </c>
      <c r="CI28" s="33">
        <v>10</v>
      </c>
      <c r="CJ28" s="33">
        <v>6</v>
      </c>
      <c r="CK28" s="33">
        <v>12</v>
      </c>
      <c r="CL28" s="33">
        <v>7</v>
      </c>
      <c r="CM28" s="33">
        <v>4</v>
      </c>
      <c r="CN28" s="33">
        <v>8</v>
      </c>
      <c r="CO28" s="33">
        <v>5</v>
      </c>
      <c r="CP28" s="33">
        <v>4</v>
      </c>
      <c r="CQ28" s="33">
        <v>5</v>
      </c>
      <c r="CR28" s="33">
        <v>3</v>
      </c>
      <c r="CS28" s="8"/>
      <c r="CT28" s="8"/>
      <c r="CU28" s="16">
        <f t="shared" si="0"/>
        <v>132</v>
      </c>
      <c r="CV28" s="16"/>
    </row>
    <row r="29" spans="1:100" x14ac:dyDescent="0.25">
      <c r="A29" s="31" t="s">
        <v>13</v>
      </c>
      <c r="B29" s="5" t="s">
        <v>24</v>
      </c>
      <c r="C29" s="5" t="s">
        <v>567</v>
      </c>
      <c r="D29" s="33">
        <v>1288</v>
      </c>
      <c r="E29" s="33"/>
      <c r="F29" s="33">
        <v>15</v>
      </c>
      <c r="G29" s="33">
        <v>13</v>
      </c>
      <c r="H29" s="33">
        <v>14</v>
      </c>
      <c r="I29" s="33">
        <v>21</v>
      </c>
      <c r="J29" s="33">
        <v>22</v>
      </c>
      <c r="K29" s="33">
        <v>14</v>
      </c>
      <c r="L29" s="33">
        <v>15</v>
      </c>
      <c r="M29" s="33">
        <v>17</v>
      </c>
      <c r="N29" s="33">
        <v>15</v>
      </c>
      <c r="O29" s="33">
        <v>13</v>
      </c>
      <c r="P29" s="33">
        <v>13</v>
      </c>
      <c r="Q29" s="33">
        <v>21</v>
      </c>
      <c r="R29" s="33">
        <v>16</v>
      </c>
      <c r="S29" s="33">
        <v>25</v>
      </c>
      <c r="T29" s="33">
        <v>15</v>
      </c>
      <c r="U29" s="33">
        <v>13</v>
      </c>
      <c r="V29" s="33">
        <v>13</v>
      </c>
      <c r="W29" s="33">
        <v>16</v>
      </c>
      <c r="X29" s="33">
        <v>13</v>
      </c>
      <c r="Y29" s="33">
        <v>12</v>
      </c>
      <c r="Z29" s="33">
        <v>12</v>
      </c>
      <c r="AA29" s="33">
        <v>16</v>
      </c>
      <c r="AB29" s="33">
        <v>9</v>
      </c>
      <c r="AC29" s="33">
        <v>11</v>
      </c>
      <c r="AD29" s="33">
        <v>7</v>
      </c>
      <c r="AE29" s="33">
        <v>13</v>
      </c>
      <c r="AF29" s="33">
        <v>15</v>
      </c>
      <c r="AG29" s="33">
        <v>15</v>
      </c>
      <c r="AH29" s="33">
        <v>20</v>
      </c>
      <c r="AI29" s="33">
        <v>28</v>
      </c>
      <c r="AJ29" s="33">
        <v>20</v>
      </c>
      <c r="AK29" s="33">
        <v>7</v>
      </c>
      <c r="AL29" s="33">
        <v>11</v>
      </c>
      <c r="AM29" s="33">
        <v>3</v>
      </c>
      <c r="AN29" s="33">
        <v>15</v>
      </c>
      <c r="AO29" s="33">
        <v>16</v>
      </c>
      <c r="AP29" s="33">
        <v>15</v>
      </c>
      <c r="AQ29" s="33">
        <v>20</v>
      </c>
      <c r="AR29" s="33">
        <v>25</v>
      </c>
      <c r="AS29" s="33">
        <v>21</v>
      </c>
      <c r="AT29" s="33">
        <v>27</v>
      </c>
      <c r="AU29" s="33">
        <v>20</v>
      </c>
      <c r="AV29" s="33">
        <v>14</v>
      </c>
      <c r="AW29" s="33">
        <v>25</v>
      </c>
      <c r="AX29" s="33">
        <v>18</v>
      </c>
      <c r="AY29" s="33">
        <v>13</v>
      </c>
      <c r="AZ29" s="33">
        <v>13</v>
      </c>
      <c r="BA29" s="33">
        <v>19</v>
      </c>
      <c r="BB29" s="33">
        <v>9</v>
      </c>
      <c r="BC29" s="33">
        <v>21</v>
      </c>
      <c r="BD29" s="33">
        <v>22</v>
      </c>
      <c r="BE29" s="33">
        <v>14</v>
      </c>
      <c r="BF29" s="33">
        <v>18</v>
      </c>
      <c r="BG29" s="33">
        <v>22</v>
      </c>
      <c r="BH29" s="33">
        <v>21</v>
      </c>
      <c r="BI29" s="33">
        <v>19</v>
      </c>
      <c r="BJ29" s="33">
        <v>16</v>
      </c>
      <c r="BK29" s="33">
        <v>27</v>
      </c>
      <c r="BL29" s="33">
        <v>14</v>
      </c>
      <c r="BM29" s="33">
        <v>22</v>
      </c>
      <c r="BN29" s="33">
        <v>18</v>
      </c>
      <c r="BO29" s="33">
        <v>20</v>
      </c>
      <c r="BP29" s="33">
        <v>28</v>
      </c>
      <c r="BQ29" s="33">
        <v>18</v>
      </c>
      <c r="BR29" s="33">
        <v>17</v>
      </c>
      <c r="BS29" s="33">
        <v>23</v>
      </c>
      <c r="BT29" s="33">
        <v>17</v>
      </c>
      <c r="BU29" s="33">
        <v>14</v>
      </c>
      <c r="BV29" s="33">
        <v>20</v>
      </c>
      <c r="BW29" s="33">
        <v>8</v>
      </c>
      <c r="BX29" s="33">
        <v>9</v>
      </c>
      <c r="BY29" s="33">
        <v>8</v>
      </c>
      <c r="BZ29" s="33">
        <v>5</v>
      </c>
      <c r="CA29" s="33">
        <v>9</v>
      </c>
      <c r="CB29" s="33">
        <v>9</v>
      </c>
      <c r="CC29" s="33">
        <v>6</v>
      </c>
      <c r="CD29" s="33">
        <v>10</v>
      </c>
      <c r="CE29" s="33">
        <v>14</v>
      </c>
      <c r="CF29" s="33">
        <v>6</v>
      </c>
      <c r="CG29" s="33">
        <v>1</v>
      </c>
      <c r="CH29" s="33">
        <v>5</v>
      </c>
      <c r="CI29" s="33">
        <v>7</v>
      </c>
      <c r="CJ29" s="33">
        <v>6</v>
      </c>
      <c r="CK29" s="33">
        <v>8</v>
      </c>
      <c r="CL29" s="33">
        <v>1</v>
      </c>
      <c r="CM29" s="33">
        <v>2</v>
      </c>
      <c r="CN29" s="33">
        <v>3</v>
      </c>
      <c r="CO29" s="33">
        <v>1</v>
      </c>
      <c r="CP29" s="33">
        <v>4</v>
      </c>
      <c r="CQ29" s="33">
        <v>0</v>
      </c>
      <c r="CR29" s="33">
        <v>2</v>
      </c>
      <c r="CS29" s="8"/>
      <c r="CT29" s="8"/>
      <c r="CU29" s="16">
        <f t="shared" si="0"/>
        <v>289</v>
      </c>
      <c r="CV29" s="16"/>
    </row>
    <row r="30" spans="1:100" x14ac:dyDescent="0.25">
      <c r="A30" s="31" t="s">
        <v>13</v>
      </c>
      <c r="B30" s="5" t="s">
        <v>25</v>
      </c>
      <c r="C30" s="5" t="s">
        <v>567</v>
      </c>
      <c r="D30" s="33">
        <v>653</v>
      </c>
      <c r="E30" s="33"/>
      <c r="F30" s="33">
        <v>4</v>
      </c>
      <c r="G30" s="33">
        <v>0</v>
      </c>
      <c r="H30" s="33">
        <v>10</v>
      </c>
      <c r="I30" s="33">
        <v>10</v>
      </c>
      <c r="J30" s="33">
        <v>7</v>
      </c>
      <c r="K30" s="33">
        <v>3</v>
      </c>
      <c r="L30" s="33">
        <v>7</v>
      </c>
      <c r="M30" s="33">
        <v>6</v>
      </c>
      <c r="N30" s="33">
        <v>6</v>
      </c>
      <c r="O30" s="33">
        <v>7</v>
      </c>
      <c r="P30" s="33">
        <v>8</v>
      </c>
      <c r="Q30" s="33">
        <v>10</v>
      </c>
      <c r="R30" s="33">
        <v>6</v>
      </c>
      <c r="S30" s="33">
        <v>9</v>
      </c>
      <c r="T30" s="33">
        <v>7</v>
      </c>
      <c r="U30" s="33">
        <v>7</v>
      </c>
      <c r="V30" s="33">
        <v>3</v>
      </c>
      <c r="W30" s="33">
        <v>11</v>
      </c>
      <c r="X30" s="33">
        <v>5</v>
      </c>
      <c r="Y30" s="33">
        <v>4</v>
      </c>
      <c r="Z30" s="33">
        <v>4</v>
      </c>
      <c r="AA30" s="33">
        <v>8</v>
      </c>
      <c r="AB30" s="33">
        <v>8</v>
      </c>
      <c r="AC30" s="33">
        <v>7</v>
      </c>
      <c r="AD30" s="33">
        <v>14</v>
      </c>
      <c r="AE30" s="33">
        <v>7</v>
      </c>
      <c r="AF30" s="33">
        <v>4</v>
      </c>
      <c r="AG30" s="33">
        <v>5</v>
      </c>
      <c r="AH30" s="33">
        <v>12</v>
      </c>
      <c r="AI30" s="33">
        <v>8</v>
      </c>
      <c r="AJ30" s="33">
        <v>6</v>
      </c>
      <c r="AK30" s="33">
        <v>7</v>
      </c>
      <c r="AL30" s="33">
        <v>12</v>
      </c>
      <c r="AM30" s="33">
        <v>11</v>
      </c>
      <c r="AN30" s="33">
        <v>11</v>
      </c>
      <c r="AO30" s="33">
        <v>10</v>
      </c>
      <c r="AP30" s="33">
        <v>11</v>
      </c>
      <c r="AQ30" s="33">
        <v>16</v>
      </c>
      <c r="AR30" s="33">
        <v>7</v>
      </c>
      <c r="AS30" s="33">
        <v>15</v>
      </c>
      <c r="AT30" s="33">
        <v>10</v>
      </c>
      <c r="AU30" s="33">
        <v>10</v>
      </c>
      <c r="AV30" s="33">
        <v>6</v>
      </c>
      <c r="AW30" s="33">
        <v>3</v>
      </c>
      <c r="AX30" s="33">
        <v>4</v>
      </c>
      <c r="AY30" s="33">
        <v>8</v>
      </c>
      <c r="AZ30" s="33">
        <v>3</v>
      </c>
      <c r="BA30" s="33">
        <v>10</v>
      </c>
      <c r="BB30" s="33">
        <v>12</v>
      </c>
      <c r="BC30" s="33">
        <v>2</v>
      </c>
      <c r="BD30" s="33">
        <v>8</v>
      </c>
      <c r="BE30" s="33">
        <v>13</v>
      </c>
      <c r="BF30" s="33">
        <v>8</v>
      </c>
      <c r="BG30" s="33">
        <v>18</v>
      </c>
      <c r="BH30" s="33">
        <v>9</v>
      </c>
      <c r="BI30" s="33">
        <v>12</v>
      </c>
      <c r="BJ30" s="33">
        <v>14</v>
      </c>
      <c r="BK30" s="33">
        <v>6</v>
      </c>
      <c r="BL30" s="33">
        <v>8</v>
      </c>
      <c r="BM30" s="33">
        <v>10</v>
      </c>
      <c r="BN30" s="33">
        <v>5</v>
      </c>
      <c r="BO30" s="33">
        <v>8</v>
      </c>
      <c r="BP30" s="33">
        <v>10</v>
      </c>
      <c r="BQ30" s="33">
        <v>12</v>
      </c>
      <c r="BR30" s="33">
        <v>3</v>
      </c>
      <c r="BS30" s="33">
        <v>8</v>
      </c>
      <c r="BT30" s="33">
        <v>7</v>
      </c>
      <c r="BU30" s="33">
        <v>10</v>
      </c>
      <c r="BV30" s="33">
        <v>4</v>
      </c>
      <c r="BW30" s="33">
        <v>3</v>
      </c>
      <c r="BX30" s="33">
        <v>6</v>
      </c>
      <c r="BY30" s="33">
        <v>11</v>
      </c>
      <c r="BZ30" s="33">
        <v>10</v>
      </c>
      <c r="CA30" s="33">
        <v>6</v>
      </c>
      <c r="CB30" s="33">
        <v>11</v>
      </c>
      <c r="CC30" s="33">
        <v>3</v>
      </c>
      <c r="CD30" s="33">
        <v>6</v>
      </c>
      <c r="CE30" s="33">
        <v>2</v>
      </c>
      <c r="CF30" s="33">
        <v>3</v>
      </c>
      <c r="CG30" s="33">
        <v>5</v>
      </c>
      <c r="CH30" s="33">
        <v>6</v>
      </c>
      <c r="CI30" s="33">
        <v>8</v>
      </c>
      <c r="CJ30" s="33">
        <v>2</v>
      </c>
      <c r="CK30" s="33">
        <v>2</v>
      </c>
      <c r="CL30" s="33">
        <v>8</v>
      </c>
      <c r="CM30" s="33">
        <v>2</v>
      </c>
      <c r="CN30" s="33">
        <v>1</v>
      </c>
      <c r="CO30" s="33">
        <v>0</v>
      </c>
      <c r="CP30" s="33">
        <v>4</v>
      </c>
      <c r="CQ30" s="33">
        <v>0</v>
      </c>
      <c r="CR30" s="33">
        <v>0</v>
      </c>
      <c r="CS30" s="8"/>
      <c r="CT30" s="8"/>
      <c r="CU30" s="16">
        <f t="shared" si="0"/>
        <v>122</v>
      </c>
      <c r="CV30" s="16"/>
    </row>
    <row r="31" spans="1:100" x14ac:dyDescent="0.25">
      <c r="A31" s="31" t="s">
        <v>13</v>
      </c>
      <c r="B31" s="5" t="s">
        <v>26</v>
      </c>
      <c r="C31" s="5" t="s">
        <v>567</v>
      </c>
      <c r="D31" s="33">
        <v>651</v>
      </c>
      <c r="E31" s="33"/>
      <c r="F31" s="33">
        <v>8</v>
      </c>
      <c r="G31" s="33">
        <v>7</v>
      </c>
      <c r="H31" s="33">
        <v>8</v>
      </c>
      <c r="I31" s="33">
        <v>3</v>
      </c>
      <c r="J31" s="33">
        <v>4</v>
      </c>
      <c r="K31" s="33">
        <v>10</v>
      </c>
      <c r="L31" s="33">
        <v>3</v>
      </c>
      <c r="M31" s="33">
        <v>5</v>
      </c>
      <c r="N31" s="33">
        <v>6</v>
      </c>
      <c r="O31" s="33">
        <v>5</v>
      </c>
      <c r="P31" s="33">
        <v>9</v>
      </c>
      <c r="Q31" s="33">
        <v>4</v>
      </c>
      <c r="R31" s="33">
        <v>2</v>
      </c>
      <c r="S31" s="33">
        <v>4</v>
      </c>
      <c r="T31" s="33">
        <v>7</v>
      </c>
      <c r="U31" s="33">
        <v>3</v>
      </c>
      <c r="V31" s="33">
        <v>6</v>
      </c>
      <c r="W31" s="33">
        <v>6</v>
      </c>
      <c r="X31" s="33">
        <v>11</v>
      </c>
      <c r="Y31" s="33">
        <v>6</v>
      </c>
      <c r="Z31" s="33">
        <v>12</v>
      </c>
      <c r="AA31" s="33">
        <v>4</v>
      </c>
      <c r="AB31" s="33">
        <v>10</v>
      </c>
      <c r="AC31" s="33">
        <v>5</v>
      </c>
      <c r="AD31" s="33">
        <v>12</v>
      </c>
      <c r="AE31" s="33">
        <v>10</v>
      </c>
      <c r="AF31" s="33">
        <v>5</v>
      </c>
      <c r="AG31" s="33">
        <v>8</v>
      </c>
      <c r="AH31" s="33">
        <v>4</v>
      </c>
      <c r="AI31" s="33">
        <v>9</v>
      </c>
      <c r="AJ31" s="33">
        <v>7</v>
      </c>
      <c r="AK31" s="33">
        <v>2</v>
      </c>
      <c r="AL31" s="33">
        <v>8</v>
      </c>
      <c r="AM31" s="33">
        <v>5</v>
      </c>
      <c r="AN31" s="33">
        <v>17</v>
      </c>
      <c r="AO31" s="33">
        <v>4</v>
      </c>
      <c r="AP31" s="33">
        <v>9</v>
      </c>
      <c r="AQ31" s="33">
        <v>6</v>
      </c>
      <c r="AR31" s="33">
        <v>4</v>
      </c>
      <c r="AS31" s="33">
        <v>7</v>
      </c>
      <c r="AT31" s="33">
        <v>5</v>
      </c>
      <c r="AU31" s="33">
        <v>12</v>
      </c>
      <c r="AV31" s="33">
        <v>9</v>
      </c>
      <c r="AW31" s="33">
        <v>8</v>
      </c>
      <c r="AX31" s="33">
        <v>5</v>
      </c>
      <c r="AY31" s="33">
        <v>7</v>
      </c>
      <c r="AZ31" s="33">
        <v>6</v>
      </c>
      <c r="BA31" s="33">
        <v>2</v>
      </c>
      <c r="BB31" s="33">
        <v>6</v>
      </c>
      <c r="BC31" s="33">
        <v>7</v>
      </c>
      <c r="BD31" s="33">
        <v>12</v>
      </c>
      <c r="BE31" s="33">
        <v>11</v>
      </c>
      <c r="BF31" s="33">
        <v>6</v>
      </c>
      <c r="BG31" s="33">
        <v>22</v>
      </c>
      <c r="BH31" s="33">
        <v>7</v>
      </c>
      <c r="BI31" s="33">
        <v>18</v>
      </c>
      <c r="BJ31" s="33">
        <v>11</v>
      </c>
      <c r="BK31" s="33">
        <v>13</v>
      </c>
      <c r="BL31" s="33">
        <v>12</v>
      </c>
      <c r="BM31" s="33">
        <v>7</v>
      </c>
      <c r="BN31" s="33">
        <v>12</v>
      </c>
      <c r="BO31" s="33">
        <v>20</v>
      </c>
      <c r="BP31" s="33">
        <v>7</v>
      </c>
      <c r="BQ31" s="33">
        <v>7</v>
      </c>
      <c r="BR31" s="33">
        <v>11</v>
      </c>
      <c r="BS31" s="33">
        <v>7</v>
      </c>
      <c r="BT31" s="33">
        <v>13</v>
      </c>
      <c r="BU31" s="33">
        <v>10</v>
      </c>
      <c r="BV31" s="33">
        <v>4</v>
      </c>
      <c r="BW31" s="33">
        <v>5</v>
      </c>
      <c r="BX31" s="33">
        <v>4</v>
      </c>
      <c r="BY31" s="33">
        <v>7</v>
      </c>
      <c r="BZ31" s="33">
        <v>13</v>
      </c>
      <c r="CA31" s="33">
        <v>4</v>
      </c>
      <c r="CB31" s="33">
        <v>9</v>
      </c>
      <c r="CC31" s="33">
        <v>3</v>
      </c>
      <c r="CD31" s="33">
        <v>4</v>
      </c>
      <c r="CE31" s="33">
        <v>8</v>
      </c>
      <c r="CF31" s="33">
        <v>11</v>
      </c>
      <c r="CG31" s="33">
        <v>11</v>
      </c>
      <c r="CH31" s="33">
        <v>5</v>
      </c>
      <c r="CI31" s="33">
        <v>6</v>
      </c>
      <c r="CJ31" s="33">
        <v>4</v>
      </c>
      <c r="CK31" s="33">
        <v>2</v>
      </c>
      <c r="CL31" s="33">
        <v>5</v>
      </c>
      <c r="CM31" s="33">
        <v>2</v>
      </c>
      <c r="CN31" s="33">
        <v>2</v>
      </c>
      <c r="CO31" s="33">
        <v>2</v>
      </c>
      <c r="CP31" s="33">
        <v>0</v>
      </c>
      <c r="CQ31" s="33">
        <v>2</v>
      </c>
      <c r="CR31" s="33">
        <v>0</v>
      </c>
      <c r="CS31" s="8"/>
      <c r="CT31" s="8"/>
      <c r="CU31" s="16">
        <f t="shared" si="0"/>
        <v>103</v>
      </c>
      <c r="CV31" s="16"/>
    </row>
    <row r="32" spans="1:100" x14ac:dyDescent="0.25">
      <c r="A32" s="31" t="s">
        <v>13</v>
      </c>
      <c r="B32" s="5" t="s">
        <v>27</v>
      </c>
      <c r="C32" s="5" t="s">
        <v>567</v>
      </c>
      <c r="D32" s="33">
        <v>867</v>
      </c>
      <c r="E32" s="33"/>
      <c r="F32" s="33">
        <v>14</v>
      </c>
      <c r="G32" s="33">
        <v>13</v>
      </c>
      <c r="H32" s="33">
        <v>10</v>
      </c>
      <c r="I32" s="33">
        <v>13</v>
      </c>
      <c r="J32" s="33">
        <v>18</v>
      </c>
      <c r="K32" s="33">
        <v>17</v>
      </c>
      <c r="L32" s="33">
        <v>12</v>
      </c>
      <c r="M32" s="33">
        <v>10</v>
      </c>
      <c r="N32" s="33">
        <v>8</v>
      </c>
      <c r="O32" s="33">
        <v>10</v>
      </c>
      <c r="P32" s="33">
        <v>8</v>
      </c>
      <c r="Q32" s="33">
        <v>8</v>
      </c>
      <c r="R32" s="33">
        <v>5</v>
      </c>
      <c r="S32" s="33">
        <v>18</v>
      </c>
      <c r="T32" s="33">
        <v>12</v>
      </c>
      <c r="U32" s="33">
        <v>5</v>
      </c>
      <c r="V32" s="33">
        <v>7</v>
      </c>
      <c r="W32" s="33">
        <v>11</v>
      </c>
      <c r="X32" s="33">
        <v>5</v>
      </c>
      <c r="Y32" s="33">
        <v>7</v>
      </c>
      <c r="Z32" s="33">
        <v>7</v>
      </c>
      <c r="AA32" s="33">
        <v>6</v>
      </c>
      <c r="AB32" s="33">
        <v>8</v>
      </c>
      <c r="AC32" s="33">
        <v>5</v>
      </c>
      <c r="AD32" s="33">
        <v>14</v>
      </c>
      <c r="AE32" s="33">
        <v>15</v>
      </c>
      <c r="AF32" s="33">
        <v>14</v>
      </c>
      <c r="AG32" s="33">
        <v>12</v>
      </c>
      <c r="AH32" s="33">
        <v>12</v>
      </c>
      <c r="AI32" s="33">
        <v>7</v>
      </c>
      <c r="AJ32" s="33">
        <v>14</v>
      </c>
      <c r="AK32" s="33">
        <v>21</v>
      </c>
      <c r="AL32" s="33">
        <v>18</v>
      </c>
      <c r="AM32" s="33">
        <v>23</v>
      </c>
      <c r="AN32" s="33">
        <v>29</v>
      </c>
      <c r="AO32" s="33">
        <v>23</v>
      </c>
      <c r="AP32" s="33">
        <v>26</v>
      </c>
      <c r="AQ32" s="33">
        <v>16</v>
      </c>
      <c r="AR32" s="33">
        <v>10</v>
      </c>
      <c r="AS32" s="33">
        <v>11</v>
      </c>
      <c r="AT32" s="33">
        <v>17</v>
      </c>
      <c r="AU32" s="33">
        <v>17</v>
      </c>
      <c r="AV32" s="33">
        <v>10</v>
      </c>
      <c r="AW32" s="33">
        <v>25</v>
      </c>
      <c r="AX32" s="33">
        <v>9</v>
      </c>
      <c r="AY32" s="33">
        <v>16</v>
      </c>
      <c r="AZ32" s="33">
        <v>12</v>
      </c>
      <c r="BA32" s="33">
        <v>13</v>
      </c>
      <c r="BB32" s="33">
        <v>9</v>
      </c>
      <c r="BC32" s="33">
        <v>13</v>
      </c>
      <c r="BD32" s="33">
        <v>12</v>
      </c>
      <c r="BE32" s="33">
        <v>5</v>
      </c>
      <c r="BF32" s="33">
        <v>14</v>
      </c>
      <c r="BG32" s="33">
        <v>6</v>
      </c>
      <c r="BH32" s="33">
        <v>7</v>
      </c>
      <c r="BI32" s="33">
        <v>7</v>
      </c>
      <c r="BJ32" s="33">
        <v>3</v>
      </c>
      <c r="BK32" s="33">
        <v>13</v>
      </c>
      <c r="BL32" s="33">
        <v>24</v>
      </c>
      <c r="BM32" s="33">
        <v>15</v>
      </c>
      <c r="BN32" s="33">
        <v>9</v>
      </c>
      <c r="BO32" s="33">
        <v>2</v>
      </c>
      <c r="BP32" s="33">
        <v>3</v>
      </c>
      <c r="BQ32" s="33">
        <v>5</v>
      </c>
      <c r="BR32" s="33">
        <v>6</v>
      </c>
      <c r="BS32" s="33">
        <v>8</v>
      </c>
      <c r="BT32" s="33">
        <v>4</v>
      </c>
      <c r="BU32" s="33">
        <v>6</v>
      </c>
      <c r="BV32" s="33">
        <v>9</v>
      </c>
      <c r="BW32" s="33">
        <v>8</v>
      </c>
      <c r="BX32" s="33">
        <v>8</v>
      </c>
      <c r="BY32" s="33">
        <v>6</v>
      </c>
      <c r="BZ32" s="33">
        <v>6</v>
      </c>
      <c r="CA32" s="33">
        <v>5</v>
      </c>
      <c r="CB32" s="33">
        <v>7</v>
      </c>
      <c r="CC32" s="33">
        <v>3</v>
      </c>
      <c r="CD32" s="33">
        <v>3</v>
      </c>
      <c r="CE32" s="33">
        <v>3</v>
      </c>
      <c r="CF32" s="33">
        <v>2</v>
      </c>
      <c r="CG32" s="33">
        <v>2</v>
      </c>
      <c r="CH32" s="33">
        <v>2</v>
      </c>
      <c r="CI32" s="33">
        <v>2</v>
      </c>
      <c r="CJ32" s="33">
        <v>0</v>
      </c>
      <c r="CK32" s="33">
        <v>1</v>
      </c>
      <c r="CL32" s="33">
        <v>3</v>
      </c>
      <c r="CM32" s="33">
        <v>3</v>
      </c>
      <c r="CN32" s="33">
        <v>0</v>
      </c>
      <c r="CO32" s="33">
        <v>1</v>
      </c>
      <c r="CP32" s="33">
        <v>0</v>
      </c>
      <c r="CQ32" s="33">
        <v>0</v>
      </c>
      <c r="CR32" s="33">
        <v>1</v>
      </c>
      <c r="CS32" s="8"/>
      <c r="CT32" s="8"/>
      <c r="CU32" s="16">
        <f t="shared" si="0"/>
        <v>190</v>
      </c>
      <c r="CV32" s="16"/>
    </row>
    <row r="33" spans="1:100" x14ac:dyDescent="0.25">
      <c r="A33" s="31" t="s">
        <v>13</v>
      </c>
      <c r="B33" s="5" t="s">
        <v>28</v>
      </c>
      <c r="C33" s="5" t="s">
        <v>567</v>
      </c>
      <c r="D33" s="33">
        <v>665</v>
      </c>
      <c r="E33" s="33"/>
      <c r="F33" s="33">
        <v>6</v>
      </c>
      <c r="G33" s="33">
        <v>5</v>
      </c>
      <c r="H33" s="33">
        <v>7</v>
      </c>
      <c r="I33" s="33">
        <v>5</v>
      </c>
      <c r="J33" s="33">
        <v>7</v>
      </c>
      <c r="K33" s="33">
        <v>5</v>
      </c>
      <c r="L33" s="33">
        <v>10</v>
      </c>
      <c r="M33" s="33">
        <v>5</v>
      </c>
      <c r="N33" s="33">
        <v>6</v>
      </c>
      <c r="O33" s="33">
        <v>7</v>
      </c>
      <c r="P33" s="33">
        <v>3</v>
      </c>
      <c r="Q33" s="33">
        <v>6</v>
      </c>
      <c r="R33" s="33">
        <v>6</v>
      </c>
      <c r="S33" s="33">
        <v>5</v>
      </c>
      <c r="T33" s="33">
        <v>9</v>
      </c>
      <c r="U33" s="33">
        <v>7</v>
      </c>
      <c r="V33" s="33">
        <v>3</v>
      </c>
      <c r="W33" s="33">
        <v>3</v>
      </c>
      <c r="X33" s="33">
        <v>13</v>
      </c>
      <c r="Y33" s="33">
        <v>9</v>
      </c>
      <c r="Z33" s="33">
        <v>6</v>
      </c>
      <c r="AA33" s="33">
        <v>7</v>
      </c>
      <c r="AB33" s="33">
        <v>8</v>
      </c>
      <c r="AC33" s="33">
        <v>7</v>
      </c>
      <c r="AD33" s="33">
        <v>6</v>
      </c>
      <c r="AE33" s="33">
        <v>12</v>
      </c>
      <c r="AF33" s="33">
        <v>8</v>
      </c>
      <c r="AG33" s="33">
        <v>7</v>
      </c>
      <c r="AH33" s="33">
        <v>12</v>
      </c>
      <c r="AI33" s="33">
        <v>16</v>
      </c>
      <c r="AJ33" s="33">
        <v>8</v>
      </c>
      <c r="AK33" s="33">
        <v>6</v>
      </c>
      <c r="AL33" s="33">
        <v>12</v>
      </c>
      <c r="AM33" s="33">
        <v>10</v>
      </c>
      <c r="AN33" s="33">
        <v>7</v>
      </c>
      <c r="AO33" s="33">
        <v>4</v>
      </c>
      <c r="AP33" s="33">
        <v>14</v>
      </c>
      <c r="AQ33" s="33">
        <v>23</v>
      </c>
      <c r="AR33" s="33">
        <v>7</v>
      </c>
      <c r="AS33" s="33">
        <v>10</v>
      </c>
      <c r="AT33" s="33">
        <v>9</v>
      </c>
      <c r="AU33" s="33">
        <v>9</v>
      </c>
      <c r="AV33" s="33">
        <v>10</v>
      </c>
      <c r="AW33" s="33">
        <v>7</v>
      </c>
      <c r="AX33" s="33">
        <v>7</v>
      </c>
      <c r="AY33" s="33">
        <v>7</v>
      </c>
      <c r="AZ33" s="33">
        <v>15</v>
      </c>
      <c r="BA33" s="33">
        <v>9</v>
      </c>
      <c r="BB33" s="33">
        <v>4</v>
      </c>
      <c r="BC33" s="33">
        <v>9</v>
      </c>
      <c r="BD33" s="33">
        <v>8</v>
      </c>
      <c r="BE33" s="33">
        <v>15</v>
      </c>
      <c r="BF33" s="33">
        <v>12</v>
      </c>
      <c r="BG33" s="33">
        <v>6</v>
      </c>
      <c r="BH33" s="33">
        <v>15</v>
      </c>
      <c r="BI33" s="33">
        <v>9</v>
      </c>
      <c r="BJ33" s="33">
        <v>9</v>
      </c>
      <c r="BK33" s="33">
        <v>8</v>
      </c>
      <c r="BL33" s="33">
        <v>7</v>
      </c>
      <c r="BM33" s="33">
        <v>3</v>
      </c>
      <c r="BN33" s="33">
        <v>10</v>
      </c>
      <c r="BO33" s="33">
        <v>14</v>
      </c>
      <c r="BP33" s="33">
        <v>8</v>
      </c>
      <c r="BQ33" s="33">
        <v>8</v>
      </c>
      <c r="BR33" s="33">
        <v>6</v>
      </c>
      <c r="BS33" s="33">
        <v>9</v>
      </c>
      <c r="BT33" s="33">
        <v>8</v>
      </c>
      <c r="BU33" s="33">
        <v>14</v>
      </c>
      <c r="BV33" s="33">
        <v>2</v>
      </c>
      <c r="BW33" s="33">
        <v>4</v>
      </c>
      <c r="BX33" s="33">
        <v>6</v>
      </c>
      <c r="BY33" s="33">
        <v>9</v>
      </c>
      <c r="BZ33" s="33">
        <v>4</v>
      </c>
      <c r="CA33" s="33">
        <v>6</v>
      </c>
      <c r="CB33" s="33">
        <v>7</v>
      </c>
      <c r="CC33" s="33">
        <v>6</v>
      </c>
      <c r="CD33" s="33">
        <v>0</v>
      </c>
      <c r="CE33" s="33">
        <v>2</v>
      </c>
      <c r="CF33" s="33">
        <v>7</v>
      </c>
      <c r="CG33" s="33">
        <v>8</v>
      </c>
      <c r="CH33" s="33">
        <v>6</v>
      </c>
      <c r="CI33" s="33">
        <v>4</v>
      </c>
      <c r="CJ33" s="33">
        <v>5</v>
      </c>
      <c r="CK33" s="33">
        <v>7</v>
      </c>
      <c r="CL33" s="33">
        <v>1</v>
      </c>
      <c r="CM33" s="33">
        <v>0</v>
      </c>
      <c r="CN33" s="33">
        <v>0</v>
      </c>
      <c r="CO33" s="33">
        <v>2</v>
      </c>
      <c r="CP33" s="33">
        <v>3</v>
      </c>
      <c r="CQ33" s="33">
        <v>2</v>
      </c>
      <c r="CR33" s="33">
        <v>2</v>
      </c>
      <c r="CS33" s="8"/>
      <c r="CT33" s="8"/>
      <c r="CU33" s="16">
        <f t="shared" si="0"/>
        <v>112</v>
      </c>
      <c r="CV33" s="16"/>
    </row>
    <row r="34" spans="1:100" x14ac:dyDescent="0.25">
      <c r="A34" s="31" t="s">
        <v>13</v>
      </c>
      <c r="B34" s="5" t="s">
        <v>29</v>
      </c>
      <c r="C34" s="5" t="s">
        <v>567</v>
      </c>
      <c r="D34" s="33">
        <v>769</v>
      </c>
      <c r="E34" s="33"/>
      <c r="F34" s="33">
        <v>11</v>
      </c>
      <c r="G34" s="33">
        <v>10</v>
      </c>
      <c r="H34" s="33">
        <v>19</v>
      </c>
      <c r="I34" s="33">
        <v>11</v>
      </c>
      <c r="J34" s="33">
        <v>14</v>
      </c>
      <c r="K34" s="33">
        <v>13</v>
      </c>
      <c r="L34" s="33">
        <v>19</v>
      </c>
      <c r="M34" s="33">
        <v>16</v>
      </c>
      <c r="N34" s="33">
        <v>10</v>
      </c>
      <c r="O34" s="33">
        <v>16</v>
      </c>
      <c r="P34" s="33">
        <v>16</v>
      </c>
      <c r="Q34" s="33">
        <v>6</v>
      </c>
      <c r="R34" s="33">
        <v>18</v>
      </c>
      <c r="S34" s="33">
        <v>20</v>
      </c>
      <c r="T34" s="33">
        <v>15</v>
      </c>
      <c r="U34" s="33">
        <v>17</v>
      </c>
      <c r="V34" s="33">
        <v>8</v>
      </c>
      <c r="W34" s="33">
        <v>16</v>
      </c>
      <c r="X34" s="33">
        <v>9</v>
      </c>
      <c r="Y34" s="33">
        <v>12</v>
      </c>
      <c r="Z34" s="33">
        <v>9</v>
      </c>
      <c r="AA34" s="33">
        <v>8</v>
      </c>
      <c r="AB34" s="33">
        <v>15</v>
      </c>
      <c r="AC34" s="33">
        <v>10</v>
      </c>
      <c r="AD34" s="33">
        <v>10</v>
      </c>
      <c r="AE34" s="33">
        <v>11</v>
      </c>
      <c r="AF34" s="33">
        <v>6</v>
      </c>
      <c r="AG34" s="33">
        <v>9</v>
      </c>
      <c r="AH34" s="33">
        <v>15</v>
      </c>
      <c r="AI34" s="33">
        <v>6</v>
      </c>
      <c r="AJ34" s="33">
        <v>3</v>
      </c>
      <c r="AK34" s="33">
        <v>6</v>
      </c>
      <c r="AL34" s="33">
        <v>9</v>
      </c>
      <c r="AM34" s="33">
        <v>9</v>
      </c>
      <c r="AN34" s="33">
        <v>9</v>
      </c>
      <c r="AO34" s="33">
        <v>17</v>
      </c>
      <c r="AP34" s="33">
        <v>13</v>
      </c>
      <c r="AQ34" s="33">
        <v>12</v>
      </c>
      <c r="AR34" s="33">
        <v>13</v>
      </c>
      <c r="AS34" s="33">
        <v>23</v>
      </c>
      <c r="AT34" s="33">
        <v>5</v>
      </c>
      <c r="AU34" s="33">
        <v>18</v>
      </c>
      <c r="AV34" s="33">
        <v>9</v>
      </c>
      <c r="AW34" s="33">
        <v>15</v>
      </c>
      <c r="AX34" s="33">
        <v>3</v>
      </c>
      <c r="AY34" s="33">
        <v>15</v>
      </c>
      <c r="AZ34" s="33">
        <v>5</v>
      </c>
      <c r="BA34" s="33">
        <v>4</v>
      </c>
      <c r="BB34" s="33">
        <v>6</v>
      </c>
      <c r="BC34" s="33">
        <v>12</v>
      </c>
      <c r="BD34" s="33">
        <v>14</v>
      </c>
      <c r="BE34" s="33">
        <v>3</v>
      </c>
      <c r="BF34" s="33">
        <v>6</v>
      </c>
      <c r="BG34" s="33">
        <v>16</v>
      </c>
      <c r="BH34" s="33">
        <v>8</v>
      </c>
      <c r="BI34" s="33">
        <v>6</v>
      </c>
      <c r="BJ34" s="33">
        <v>5</v>
      </c>
      <c r="BK34" s="33">
        <v>7</v>
      </c>
      <c r="BL34" s="33">
        <v>9</v>
      </c>
      <c r="BM34" s="33">
        <v>2</v>
      </c>
      <c r="BN34" s="33">
        <v>3</v>
      </c>
      <c r="BO34" s="33">
        <v>6</v>
      </c>
      <c r="BP34" s="33">
        <v>10</v>
      </c>
      <c r="BQ34" s="33">
        <v>11</v>
      </c>
      <c r="BR34" s="33">
        <v>3</v>
      </c>
      <c r="BS34" s="33">
        <v>5</v>
      </c>
      <c r="BT34" s="33">
        <v>7</v>
      </c>
      <c r="BU34" s="33">
        <v>7</v>
      </c>
      <c r="BV34" s="33">
        <v>3</v>
      </c>
      <c r="BW34" s="33">
        <v>9</v>
      </c>
      <c r="BX34" s="33">
        <v>6</v>
      </c>
      <c r="BY34" s="33">
        <v>5</v>
      </c>
      <c r="BZ34" s="33">
        <v>3</v>
      </c>
      <c r="CA34" s="33">
        <v>5</v>
      </c>
      <c r="CB34" s="33">
        <v>0</v>
      </c>
      <c r="CC34" s="33">
        <v>2</v>
      </c>
      <c r="CD34" s="33">
        <v>4</v>
      </c>
      <c r="CE34" s="33">
        <v>1</v>
      </c>
      <c r="CF34" s="33">
        <v>5</v>
      </c>
      <c r="CG34" s="33">
        <v>3</v>
      </c>
      <c r="CH34" s="33">
        <v>2</v>
      </c>
      <c r="CI34" s="33">
        <v>1</v>
      </c>
      <c r="CJ34" s="33">
        <v>1</v>
      </c>
      <c r="CK34" s="33">
        <v>1</v>
      </c>
      <c r="CL34" s="33">
        <v>3</v>
      </c>
      <c r="CM34" s="33">
        <v>0</v>
      </c>
      <c r="CN34" s="33">
        <v>2</v>
      </c>
      <c r="CO34" s="33">
        <v>2</v>
      </c>
      <c r="CP34" s="33">
        <v>0</v>
      </c>
      <c r="CQ34" s="33">
        <v>0</v>
      </c>
      <c r="CR34" s="33">
        <v>2</v>
      </c>
      <c r="CS34" s="8"/>
      <c r="CT34" s="8"/>
      <c r="CU34" s="16">
        <f t="shared" si="0"/>
        <v>253</v>
      </c>
      <c r="CV34" s="16"/>
    </row>
    <row r="35" spans="1:100" x14ac:dyDescent="0.25">
      <c r="A35" s="31" t="s">
        <v>13</v>
      </c>
      <c r="B35" s="5" t="s">
        <v>30</v>
      </c>
      <c r="C35" s="5" t="s">
        <v>567</v>
      </c>
      <c r="D35" s="33">
        <v>925</v>
      </c>
      <c r="E35" s="33"/>
      <c r="F35" s="33">
        <v>18</v>
      </c>
      <c r="G35" s="33">
        <v>9</v>
      </c>
      <c r="H35" s="33">
        <v>9</v>
      </c>
      <c r="I35" s="33">
        <v>17</v>
      </c>
      <c r="J35" s="33">
        <v>16</v>
      </c>
      <c r="K35" s="33">
        <v>15</v>
      </c>
      <c r="L35" s="33">
        <v>9</v>
      </c>
      <c r="M35" s="33">
        <v>12</v>
      </c>
      <c r="N35" s="33">
        <v>18</v>
      </c>
      <c r="O35" s="33">
        <v>21</v>
      </c>
      <c r="P35" s="33">
        <v>15</v>
      </c>
      <c r="Q35" s="33">
        <v>13</v>
      </c>
      <c r="R35" s="33">
        <v>9</v>
      </c>
      <c r="S35" s="33">
        <v>12</v>
      </c>
      <c r="T35" s="33">
        <v>12</v>
      </c>
      <c r="U35" s="33">
        <v>17</v>
      </c>
      <c r="V35" s="33">
        <v>17</v>
      </c>
      <c r="W35" s="33">
        <v>13</v>
      </c>
      <c r="X35" s="33">
        <v>9</v>
      </c>
      <c r="Y35" s="33">
        <v>15</v>
      </c>
      <c r="Z35" s="33">
        <v>4</v>
      </c>
      <c r="AA35" s="33">
        <v>3</v>
      </c>
      <c r="AB35" s="33">
        <v>7</v>
      </c>
      <c r="AC35" s="33">
        <v>14</v>
      </c>
      <c r="AD35" s="33">
        <v>12</v>
      </c>
      <c r="AE35" s="33">
        <v>2</v>
      </c>
      <c r="AF35" s="33">
        <v>11</v>
      </c>
      <c r="AG35" s="33">
        <v>6</v>
      </c>
      <c r="AH35" s="33">
        <v>12</v>
      </c>
      <c r="AI35" s="33">
        <v>15</v>
      </c>
      <c r="AJ35" s="33">
        <v>10</v>
      </c>
      <c r="AK35" s="33">
        <v>14</v>
      </c>
      <c r="AL35" s="33">
        <v>7</v>
      </c>
      <c r="AM35" s="33">
        <v>24</v>
      </c>
      <c r="AN35" s="33">
        <v>19</v>
      </c>
      <c r="AO35" s="33">
        <v>17</v>
      </c>
      <c r="AP35" s="33">
        <v>14</v>
      </c>
      <c r="AQ35" s="33">
        <v>12</v>
      </c>
      <c r="AR35" s="33">
        <v>8</v>
      </c>
      <c r="AS35" s="33">
        <v>14</v>
      </c>
      <c r="AT35" s="33">
        <v>12</v>
      </c>
      <c r="AU35" s="33">
        <v>3</v>
      </c>
      <c r="AV35" s="33">
        <v>13</v>
      </c>
      <c r="AW35" s="33">
        <v>8</v>
      </c>
      <c r="AX35" s="33">
        <v>14</v>
      </c>
      <c r="AY35" s="33">
        <v>11</v>
      </c>
      <c r="AZ35" s="33">
        <v>8</v>
      </c>
      <c r="BA35" s="33">
        <v>12</v>
      </c>
      <c r="BB35" s="33">
        <v>13</v>
      </c>
      <c r="BC35" s="33">
        <v>14</v>
      </c>
      <c r="BD35" s="33">
        <v>10</v>
      </c>
      <c r="BE35" s="33">
        <v>6</v>
      </c>
      <c r="BF35" s="33">
        <v>17</v>
      </c>
      <c r="BG35" s="33">
        <v>10</v>
      </c>
      <c r="BH35" s="33">
        <v>4</v>
      </c>
      <c r="BI35" s="33">
        <v>11</v>
      </c>
      <c r="BJ35" s="33">
        <v>9</v>
      </c>
      <c r="BK35" s="33">
        <v>10</v>
      </c>
      <c r="BL35" s="33">
        <v>12</v>
      </c>
      <c r="BM35" s="33">
        <v>13</v>
      </c>
      <c r="BN35" s="33">
        <v>13</v>
      </c>
      <c r="BO35" s="33">
        <v>10</v>
      </c>
      <c r="BP35" s="33">
        <v>16</v>
      </c>
      <c r="BQ35" s="33">
        <v>16</v>
      </c>
      <c r="BR35" s="33">
        <v>5</v>
      </c>
      <c r="BS35" s="33">
        <v>5</v>
      </c>
      <c r="BT35" s="33">
        <v>4</v>
      </c>
      <c r="BU35" s="33">
        <v>9</v>
      </c>
      <c r="BV35" s="33">
        <v>12</v>
      </c>
      <c r="BW35" s="33">
        <v>9</v>
      </c>
      <c r="BX35" s="33">
        <v>8</v>
      </c>
      <c r="BY35" s="33">
        <v>10</v>
      </c>
      <c r="BZ35" s="33">
        <v>10</v>
      </c>
      <c r="CA35" s="33">
        <v>12</v>
      </c>
      <c r="CB35" s="33">
        <v>15</v>
      </c>
      <c r="CC35" s="33">
        <v>3</v>
      </c>
      <c r="CD35" s="33">
        <v>7</v>
      </c>
      <c r="CE35" s="33">
        <v>11</v>
      </c>
      <c r="CF35" s="33">
        <v>8</v>
      </c>
      <c r="CG35" s="33">
        <v>6</v>
      </c>
      <c r="CH35" s="33">
        <v>5</v>
      </c>
      <c r="CI35" s="33">
        <v>4</v>
      </c>
      <c r="CJ35" s="33">
        <v>0</v>
      </c>
      <c r="CK35" s="33">
        <v>3</v>
      </c>
      <c r="CL35" s="33">
        <v>2</v>
      </c>
      <c r="CM35" s="33">
        <v>2</v>
      </c>
      <c r="CN35" s="33">
        <v>3</v>
      </c>
      <c r="CO35" s="33">
        <v>1</v>
      </c>
      <c r="CP35" s="33">
        <v>0</v>
      </c>
      <c r="CQ35" s="33">
        <v>3</v>
      </c>
      <c r="CR35" s="33">
        <v>2</v>
      </c>
      <c r="CS35" s="8"/>
      <c r="CT35" s="8"/>
      <c r="CU35" s="16">
        <f t="shared" si="0"/>
        <v>243</v>
      </c>
      <c r="CV35" s="16"/>
    </row>
    <row r="36" spans="1:100" x14ac:dyDescent="0.25">
      <c r="A36" s="31" t="s">
        <v>13</v>
      </c>
      <c r="B36" s="5" t="s">
        <v>31</v>
      </c>
      <c r="C36" s="5" t="s">
        <v>567</v>
      </c>
      <c r="D36" s="33">
        <v>707</v>
      </c>
      <c r="E36" s="33"/>
      <c r="F36" s="33">
        <v>10</v>
      </c>
      <c r="G36" s="33">
        <v>4</v>
      </c>
      <c r="H36" s="33">
        <v>2</v>
      </c>
      <c r="I36" s="33">
        <v>7</v>
      </c>
      <c r="J36" s="33">
        <v>8</v>
      </c>
      <c r="K36" s="33">
        <v>7</v>
      </c>
      <c r="L36" s="33">
        <v>11</v>
      </c>
      <c r="M36" s="33">
        <v>9</v>
      </c>
      <c r="N36" s="33">
        <v>11</v>
      </c>
      <c r="O36" s="33">
        <v>8</v>
      </c>
      <c r="P36" s="33">
        <v>12</v>
      </c>
      <c r="Q36" s="33">
        <v>7</v>
      </c>
      <c r="R36" s="33">
        <v>22</v>
      </c>
      <c r="S36" s="33">
        <v>20</v>
      </c>
      <c r="T36" s="33">
        <v>12</v>
      </c>
      <c r="U36" s="33">
        <v>15</v>
      </c>
      <c r="V36" s="33">
        <v>6</v>
      </c>
      <c r="W36" s="33">
        <v>9</v>
      </c>
      <c r="X36" s="33">
        <v>16</v>
      </c>
      <c r="Y36" s="33">
        <v>4</v>
      </c>
      <c r="Z36" s="33">
        <v>16</v>
      </c>
      <c r="AA36" s="33">
        <v>14</v>
      </c>
      <c r="AB36" s="33">
        <v>12</v>
      </c>
      <c r="AC36" s="33">
        <v>7</v>
      </c>
      <c r="AD36" s="33">
        <v>10</v>
      </c>
      <c r="AE36" s="33">
        <v>12</v>
      </c>
      <c r="AF36" s="33">
        <v>8</v>
      </c>
      <c r="AG36" s="33">
        <v>4</v>
      </c>
      <c r="AH36" s="33">
        <v>4</v>
      </c>
      <c r="AI36" s="33">
        <v>7</v>
      </c>
      <c r="AJ36" s="33">
        <v>4</v>
      </c>
      <c r="AK36" s="33">
        <v>10</v>
      </c>
      <c r="AL36" s="33">
        <v>6</v>
      </c>
      <c r="AM36" s="33">
        <v>5</v>
      </c>
      <c r="AN36" s="33">
        <v>5</v>
      </c>
      <c r="AO36" s="33">
        <v>9</v>
      </c>
      <c r="AP36" s="33">
        <v>9</v>
      </c>
      <c r="AQ36" s="33">
        <v>11</v>
      </c>
      <c r="AR36" s="33">
        <v>4</v>
      </c>
      <c r="AS36" s="33">
        <v>17</v>
      </c>
      <c r="AT36" s="33">
        <v>2</v>
      </c>
      <c r="AU36" s="33">
        <v>9</v>
      </c>
      <c r="AV36" s="33">
        <v>6</v>
      </c>
      <c r="AW36" s="33">
        <v>7</v>
      </c>
      <c r="AX36" s="33">
        <v>9</v>
      </c>
      <c r="AY36" s="33">
        <v>8</v>
      </c>
      <c r="AZ36" s="33">
        <v>7</v>
      </c>
      <c r="BA36" s="33">
        <v>3</v>
      </c>
      <c r="BB36" s="33">
        <v>7</v>
      </c>
      <c r="BC36" s="33">
        <v>8</v>
      </c>
      <c r="BD36" s="33">
        <v>12</v>
      </c>
      <c r="BE36" s="33">
        <v>7</v>
      </c>
      <c r="BF36" s="33">
        <v>8</v>
      </c>
      <c r="BG36" s="33">
        <v>9</v>
      </c>
      <c r="BH36" s="33">
        <v>12</v>
      </c>
      <c r="BI36" s="33">
        <v>6</v>
      </c>
      <c r="BJ36" s="33">
        <v>6</v>
      </c>
      <c r="BK36" s="33">
        <v>7</v>
      </c>
      <c r="BL36" s="33">
        <v>10</v>
      </c>
      <c r="BM36" s="33">
        <v>6</v>
      </c>
      <c r="BN36" s="33">
        <v>11</v>
      </c>
      <c r="BO36" s="33">
        <v>8</v>
      </c>
      <c r="BP36" s="33">
        <v>6</v>
      </c>
      <c r="BQ36" s="33">
        <v>3</v>
      </c>
      <c r="BR36" s="33">
        <v>11</v>
      </c>
      <c r="BS36" s="33">
        <v>12</v>
      </c>
      <c r="BT36" s="33">
        <v>1</v>
      </c>
      <c r="BU36" s="33">
        <v>2</v>
      </c>
      <c r="BV36" s="33">
        <v>3</v>
      </c>
      <c r="BW36" s="33">
        <v>11</v>
      </c>
      <c r="BX36" s="33">
        <v>5</v>
      </c>
      <c r="BY36" s="33">
        <v>6</v>
      </c>
      <c r="BZ36" s="33">
        <v>4</v>
      </c>
      <c r="CA36" s="33">
        <v>5</v>
      </c>
      <c r="CB36" s="33">
        <v>7</v>
      </c>
      <c r="CC36" s="33">
        <v>5</v>
      </c>
      <c r="CD36" s="33">
        <v>1</v>
      </c>
      <c r="CE36" s="33">
        <v>4</v>
      </c>
      <c r="CF36" s="33">
        <v>3</v>
      </c>
      <c r="CG36" s="33">
        <v>2</v>
      </c>
      <c r="CH36" s="33">
        <v>4</v>
      </c>
      <c r="CI36" s="33">
        <v>5</v>
      </c>
      <c r="CJ36" s="33">
        <v>4</v>
      </c>
      <c r="CK36" s="33">
        <v>6</v>
      </c>
      <c r="CL36" s="33">
        <v>5</v>
      </c>
      <c r="CM36" s="33">
        <v>5</v>
      </c>
      <c r="CN36" s="33">
        <v>4</v>
      </c>
      <c r="CO36" s="33">
        <v>8</v>
      </c>
      <c r="CP36" s="33">
        <v>5</v>
      </c>
      <c r="CQ36" s="33">
        <v>6</v>
      </c>
      <c r="CR36" s="33">
        <v>22</v>
      </c>
      <c r="CS36" s="8"/>
      <c r="CT36" s="8"/>
      <c r="CU36" s="16">
        <f t="shared" si="0"/>
        <v>186</v>
      </c>
      <c r="CV36" s="16"/>
    </row>
    <row r="37" spans="1:100" x14ac:dyDescent="0.25">
      <c r="A37" s="31" t="s">
        <v>13</v>
      </c>
      <c r="B37" s="5" t="s">
        <v>32</v>
      </c>
      <c r="C37" s="5" t="s">
        <v>567</v>
      </c>
      <c r="D37" s="33">
        <v>796</v>
      </c>
      <c r="E37" s="33"/>
      <c r="F37" s="33">
        <v>10</v>
      </c>
      <c r="G37" s="33">
        <v>20</v>
      </c>
      <c r="H37" s="33">
        <v>14</v>
      </c>
      <c r="I37" s="33">
        <v>9</v>
      </c>
      <c r="J37" s="33">
        <v>9</v>
      </c>
      <c r="K37" s="33">
        <v>14</v>
      </c>
      <c r="L37" s="33">
        <v>10</v>
      </c>
      <c r="M37" s="33">
        <v>15</v>
      </c>
      <c r="N37" s="33">
        <v>15</v>
      </c>
      <c r="O37" s="33">
        <v>16</v>
      </c>
      <c r="P37" s="33">
        <v>15</v>
      </c>
      <c r="Q37" s="33">
        <v>13</v>
      </c>
      <c r="R37" s="33">
        <v>13</v>
      </c>
      <c r="S37" s="33">
        <v>16</v>
      </c>
      <c r="T37" s="33">
        <v>6</v>
      </c>
      <c r="U37" s="33">
        <v>29</v>
      </c>
      <c r="V37" s="33">
        <v>8</v>
      </c>
      <c r="W37" s="33">
        <v>13</v>
      </c>
      <c r="X37" s="33">
        <v>3</v>
      </c>
      <c r="Y37" s="33">
        <v>10</v>
      </c>
      <c r="Z37" s="33">
        <v>14</v>
      </c>
      <c r="AA37" s="33">
        <v>16</v>
      </c>
      <c r="AB37" s="33">
        <v>11</v>
      </c>
      <c r="AC37" s="33">
        <v>12</v>
      </c>
      <c r="AD37" s="33">
        <v>11</v>
      </c>
      <c r="AE37" s="33">
        <v>5</v>
      </c>
      <c r="AF37" s="33">
        <v>7</v>
      </c>
      <c r="AG37" s="33">
        <v>6</v>
      </c>
      <c r="AH37" s="33">
        <v>5</v>
      </c>
      <c r="AI37" s="33">
        <v>6</v>
      </c>
      <c r="AJ37" s="33">
        <v>10</v>
      </c>
      <c r="AK37" s="33">
        <v>7</v>
      </c>
      <c r="AL37" s="33">
        <v>4</v>
      </c>
      <c r="AM37" s="33">
        <v>9</v>
      </c>
      <c r="AN37" s="33">
        <v>3</v>
      </c>
      <c r="AO37" s="33">
        <v>9</v>
      </c>
      <c r="AP37" s="33">
        <v>17</v>
      </c>
      <c r="AQ37" s="33">
        <v>5</v>
      </c>
      <c r="AR37" s="33">
        <v>11</v>
      </c>
      <c r="AS37" s="33">
        <v>8</v>
      </c>
      <c r="AT37" s="33">
        <v>10</v>
      </c>
      <c r="AU37" s="33">
        <v>15</v>
      </c>
      <c r="AV37" s="33">
        <v>21</v>
      </c>
      <c r="AW37" s="33">
        <v>15</v>
      </c>
      <c r="AX37" s="33">
        <v>7</v>
      </c>
      <c r="AY37" s="33">
        <v>8</v>
      </c>
      <c r="AZ37" s="33">
        <v>10</v>
      </c>
      <c r="BA37" s="33">
        <v>14</v>
      </c>
      <c r="BB37" s="33">
        <v>8</v>
      </c>
      <c r="BC37" s="33">
        <v>19</v>
      </c>
      <c r="BD37" s="33">
        <v>13</v>
      </c>
      <c r="BE37" s="33">
        <v>6</v>
      </c>
      <c r="BF37" s="33">
        <v>11</v>
      </c>
      <c r="BG37" s="33">
        <v>11</v>
      </c>
      <c r="BH37" s="33">
        <v>5</v>
      </c>
      <c r="BI37" s="33">
        <v>4</v>
      </c>
      <c r="BJ37" s="33">
        <v>10</v>
      </c>
      <c r="BK37" s="33">
        <v>13</v>
      </c>
      <c r="BL37" s="33">
        <v>4</v>
      </c>
      <c r="BM37" s="33">
        <v>16</v>
      </c>
      <c r="BN37" s="33">
        <v>12</v>
      </c>
      <c r="BO37" s="33">
        <v>13</v>
      </c>
      <c r="BP37" s="33">
        <v>6</v>
      </c>
      <c r="BQ37" s="33">
        <v>6</v>
      </c>
      <c r="BR37" s="33">
        <v>9</v>
      </c>
      <c r="BS37" s="33">
        <v>6</v>
      </c>
      <c r="BT37" s="33">
        <v>6</v>
      </c>
      <c r="BU37" s="33">
        <v>14</v>
      </c>
      <c r="BV37" s="33">
        <v>5</v>
      </c>
      <c r="BW37" s="33">
        <v>6</v>
      </c>
      <c r="BX37" s="33">
        <v>1</v>
      </c>
      <c r="BY37" s="33">
        <v>6</v>
      </c>
      <c r="BZ37" s="33">
        <v>6</v>
      </c>
      <c r="CA37" s="33">
        <v>6</v>
      </c>
      <c r="CB37" s="33">
        <v>2</v>
      </c>
      <c r="CC37" s="33">
        <v>4</v>
      </c>
      <c r="CD37" s="33">
        <v>2</v>
      </c>
      <c r="CE37" s="33">
        <v>7</v>
      </c>
      <c r="CF37" s="33">
        <v>6</v>
      </c>
      <c r="CG37" s="33">
        <v>3</v>
      </c>
      <c r="CH37" s="33">
        <v>5</v>
      </c>
      <c r="CI37" s="33">
        <v>2</v>
      </c>
      <c r="CJ37" s="33">
        <v>0</v>
      </c>
      <c r="CK37" s="33">
        <v>2</v>
      </c>
      <c r="CL37" s="33">
        <v>2</v>
      </c>
      <c r="CM37" s="33">
        <v>2</v>
      </c>
      <c r="CN37" s="33">
        <v>1</v>
      </c>
      <c r="CO37" s="33">
        <v>0</v>
      </c>
      <c r="CP37" s="33">
        <v>0</v>
      </c>
      <c r="CQ37" s="33">
        <v>2</v>
      </c>
      <c r="CR37" s="33">
        <v>0</v>
      </c>
      <c r="CS37" s="8"/>
      <c r="CT37" s="8"/>
      <c r="CU37" s="16">
        <f t="shared" si="0"/>
        <v>238</v>
      </c>
      <c r="CV37" s="16"/>
    </row>
    <row r="38" spans="1:100" x14ac:dyDescent="0.25">
      <c r="A38" s="31" t="s">
        <v>1</v>
      </c>
      <c r="B38" s="5" t="s">
        <v>33</v>
      </c>
      <c r="C38" s="5" t="s">
        <v>566</v>
      </c>
      <c r="D38" s="33">
        <v>1045</v>
      </c>
      <c r="E38" s="33"/>
      <c r="F38" s="33">
        <v>7</v>
      </c>
      <c r="G38" s="33">
        <v>9</v>
      </c>
      <c r="H38" s="33">
        <v>5</v>
      </c>
      <c r="I38" s="33">
        <v>5</v>
      </c>
      <c r="J38" s="33">
        <v>11</v>
      </c>
      <c r="K38" s="33">
        <v>11</v>
      </c>
      <c r="L38" s="33">
        <v>10</v>
      </c>
      <c r="M38" s="33">
        <v>11</v>
      </c>
      <c r="N38" s="33">
        <v>17</v>
      </c>
      <c r="O38" s="33">
        <v>8</v>
      </c>
      <c r="P38" s="33">
        <v>6</v>
      </c>
      <c r="Q38" s="33">
        <v>13</v>
      </c>
      <c r="R38" s="33">
        <v>14</v>
      </c>
      <c r="S38" s="33">
        <v>19</v>
      </c>
      <c r="T38" s="33">
        <v>16</v>
      </c>
      <c r="U38" s="33">
        <v>17</v>
      </c>
      <c r="V38" s="33">
        <v>14</v>
      </c>
      <c r="W38" s="33">
        <v>19</v>
      </c>
      <c r="X38" s="33">
        <v>18</v>
      </c>
      <c r="Y38" s="33">
        <v>12</v>
      </c>
      <c r="Z38" s="33">
        <v>9</v>
      </c>
      <c r="AA38" s="33">
        <v>9</v>
      </c>
      <c r="AB38" s="33">
        <v>16</v>
      </c>
      <c r="AC38" s="33">
        <v>3</v>
      </c>
      <c r="AD38" s="33">
        <v>13</v>
      </c>
      <c r="AE38" s="33">
        <v>15</v>
      </c>
      <c r="AF38" s="33">
        <v>10</v>
      </c>
      <c r="AG38" s="33">
        <v>17</v>
      </c>
      <c r="AH38" s="33">
        <v>17</v>
      </c>
      <c r="AI38" s="33">
        <v>12</v>
      </c>
      <c r="AJ38" s="33">
        <v>11</v>
      </c>
      <c r="AK38" s="33">
        <v>14</v>
      </c>
      <c r="AL38" s="33">
        <v>6</v>
      </c>
      <c r="AM38" s="33">
        <v>19</v>
      </c>
      <c r="AN38" s="33">
        <v>7</v>
      </c>
      <c r="AO38" s="33">
        <v>8</v>
      </c>
      <c r="AP38" s="33">
        <v>27</v>
      </c>
      <c r="AQ38" s="33">
        <v>10</v>
      </c>
      <c r="AR38" s="33">
        <v>15</v>
      </c>
      <c r="AS38" s="33">
        <v>20</v>
      </c>
      <c r="AT38" s="33">
        <v>12</v>
      </c>
      <c r="AU38" s="33">
        <v>23</v>
      </c>
      <c r="AV38" s="33">
        <v>16</v>
      </c>
      <c r="AW38" s="33">
        <v>13</v>
      </c>
      <c r="AX38" s="33">
        <v>11</v>
      </c>
      <c r="AY38" s="33">
        <v>27</v>
      </c>
      <c r="AZ38" s="33">
        <v>25</v>
      </c>
      <c r="BA38" s="33">
        <v>10</v>
      </c>
      <c r="BB38" s="33">
        <v>10</v>
      </c>
      <c r="BC38" s="33">
        <v>33</v>
      </c>
      <c r="BD38" s="33">
        <v>24</v>
      </c>
      <c r="BE38" s="33">
        <v>12</v>
      </c>
      <c r="BF38" s="33">
        <v>22</v>
      </c>
      <c r="BG38" s="33">
        <v>23</v>
      </c>
      <c r="BH38" s="33">
        <v>14</v>
      </c>
      <c r="BI38" s="33">
        <v>23</v>
      </c>
      <c r="BJ38" s="33">
        <v>13</v>
      </c>
      <c r="BK38" s="33">
        <v>18</v>
      </c>
      <c r="BL38" s="33">
        <v>23</v>
      </c>
      <c r="BM38" s="33">
        <v>7</v>
      </c>
      <c r="BN38" s="33">
        <v>18</v>
      </c>
      <c r="BO38" s="33">
        <v>16</v>
      </c>
      <c r="BP38" s="33">
        <v>15</v>
      </c>
      <c r="BQ38" s="33">
        <v>13</v>
      </c>
      <c r="BR38" s="33">
        <v>18</v>
      </c>
      <c r="BS38" s="33">
        <v>9</v>
      </c>
      <c r="BT38" s="33">
        <v>4</v>
      </c>
      <c r="BU38" s="33">
        <v>6</v>
      </c>
      <c r="BV38" s="33">
        <v>10</v>
      </c>
      <c r="BW38" s="33">
        <v>3</v>
      </c>
      <c r="BX38" s="33">
        <v>7</v>
      </c>
      <c r="BY38" s="33">
        <v>7</v>
      </c>
      <c r="BZ38" s="33">
        <v>10</v>
      </c>
      <c r="CA38" s="33">
        <v>4</v>
      </c>
      <c r="CB38" s="33">
        <v>8</v>
      </c>
      <c r="CC38" s="33">
        <v>1</v>
      </c>
      <c r="CD38" s="33">
        <v>1</v>
      </c>
      <c r="CE38" s="33">
        <v>5</v>
      </c>
      <c r="CF38" s="33">
        <v>2</v>
      </c>
      <c r="CG38" s="33">
        <v>0</v>
      </c>
      <c r="CH38" s="33">
        <v>4</v>
      </c>
      <c r="CI38" s="33">
        <v>5</v>
      </c>
      <c r="CJ38" s="33">
        <v>2</v>
      </c>
      <c r="CK38" s="33">
        <v>2</v>
      </c>
      <c r="CL38" s="33">
        <v>5</v>
      </c>
      <c r="CM38" s="33">
        <v>2</v>
      </c>
      <c r="CN38" s="33">
        <v>1</v>
      </c>
      <c r="CO38" s="33">
        <v>1</v>
      </c>
      <c r="CP38" s="33">
        <v>1</v>
      </c>
      <c r="CQ38" s="33">
        <v>1</v>
      </c>
      <c r="CR38" s="33">
        <v>5</v>
      </c>
      <c r="CS38" s="8"/>
      <c r="CT38" s="8"/>
      <c r="CU38" s="16">
        <f t="shared" si="0"/>
        <v>223</v>
      </c>
      <c r="CV38" s="16"/>
    </row>
    <row r="39" spans="1:100" x14ac:dyDescent="0.25">
      <c r="A39" s="31" t="s">
        <v>1</v>
      </c>
      <c r="B39" s="5" t="s">
        <v>34</v>
      </c>
      <c r="C39" s="5" t="s">
        <v>566</v>
      </c>
      <c r="D39" s="33">
        <v>763</v>
      </c>
      <c r="E39" s="33"/>
      <c r="F39" s="33">
        <v>6</v>
      </c>
      <c r="G39" s="33">
        <v>4</v>
      </c>
      <c r="H39" s="33">
        <v>6</v>
      </c>
      <c r="I39" s="33">
        <v>6</v>
      </c>
      <c r="J39" s="33">
        <v>13</v>
      </c>
      <c r="K39" s="33">
        <v>0</v>
      </c>
      <c r="L39" s="33">
        <v>4</v>
      </c>
      <c r="M39" s="33">
        <v>6</v>
      </c>
      <c r="N39" s="33">
        <v>6</v>
      </c>
      <c r="O39" s="33">
        <v>6</v>
      </c>
      <c r="P39" s="33">
        <v>3</v>
      </c>
      <c r="Q39" s="33">
        <v>16</v>
      </c>
      <c r="R39" s="33">
        <v>7</v>
      </c>
      <c r="S39" s="33">
        <v>6</v>
      </c>
      <c r="T39" s="33">
        <v>4</v>
      </c>
      <c r="U39" s="33">
        <v>6</v>
      </c>
      <c r="V39" s="33">
        <v>11</v>
      </c>
      <c r="W39" s="33">
        <v>8</v>
      </c>
      <c r="X39" s="33">
        <v>5</v>
      </c>
      <c r="Y39" s="33">
        <v>3</v>
      </c>
      <c r="Z39" s="33">
        <v>5</v>
      </c>
      <c r="AA39" s="33">
        <v>6</v>
      </c>
      <c r="AB39" s="33">
        <v>11</v>
      </c>
      <c r="AC39" s="33">
        <v>9</v>
      </c>
      <c r="AD39" s="33">
        <v>10</v>
      </c>
      <c r="AE39" s="33">
        <v>9</v>
      </c>
      <c r="AF39" s="33">
        <v>13</v>
      </c>
      <c r="AG39" s="33">
        <v>14</v>
      </c>
      <c r="AH39" s="33">
        <v>15</v>
      </c>
      <c r="AI39" s="33">
        <v>30</v>
      </c>
      <c r="AJ39" s="33">
        <v>17</v>
      </c>
      <c r="AK39" s="33">
        <v>3</v>
      </c>
      <c r="AL39" s="33">
        <v>7</v>
      </c>
      <c r="AM39" s="33">
        <v>10</v>
      </c>
      <c r="AN39" s="33">
        <v>16</v>
      </c>
      <c r="AO39" s="33">
        <v>18</v>
      </c>
      <c r="AP39" s="33">
        <v>13</v>
      </c>
      <c r="AQ39" s="33">
        <v>6</v>
      </c>
      <c r="AR39" s="33">
        <v>11</v>
      </c>
      <c r="AS39" s="33">
        <v>8</v>
      </c>
      <c r="AT39" s="33">
        <v>11</v>
      </c>
      <c r="AU39" s="33">
        <v>20</v>
      </c>
      <c r="AV39" s="33">
        <v>14</v>
      </c>
      <c r="AW39" s="33">
        <v>16</v>
      </c>
      <c r="AX39" s="33">
        <v>13</v>
      </c>
      <c r="AY39" s="33">
        <v>8</v>
      </c>
      <c r="AZ39" s="33">
        <v>8</v>
      </c>
      <c r="BA39" s="33">
        <v>9</v>
      </c>
      <c r="BB39" s="33">
        <v>11</v>
      </c>
      <c r="BC39" s="33">
        <v>6</v>
      </c>
      <c r="BD39" s="33">
        <v>10</v>
      </c>
      <c r="BE39" s="33">
        <v>5</v>
      </c>
      <c r="BF39" s="33">
        <v>13</v>
      </c>
      <c r="BG39" s="33">
        <v>12</v>
      </c>
      <c r="BH39" s="33">
        <v>9</v>
      </c>
      <c r="BI39" s="33">
        <v>5</v>
      </c>
      <c r="BJ39" s="33">
        <v>3</v>
      </c>
      <c r="BK39" s="33">
        <v>15</v>
      </c>
      <c r="BL39" s="33">
        <v>9</v>
      </c>
      <c r="BM39" s="33">
        <v>9</v>
      </c>
      <c r="BN39" s="33">
        <v>9</v>
      </c>
      <c r="BO39" s="33">
        <v>11</v>
      </c>
      <c r="BP39" s="33">
        <v>13</v>
      </c>
      <c r="BQ39" s="33">
        <v>13</v>
      </c>
      <c r="BR39" s="33">
        <v>13</v>
      </c>
      <c r="BS39" s="33">
        <v>8</v>
      </c>
      <c r="BT39" s="33">
        <v>12</v>
      </c>
      <c r="BU39" s="33">
        <v>8</v>
      </c>
      <c r="BV39" s="33">
        <v>6</v>
      </c>
      <c r="BW39" s="33">
        <v>6</v>
      </c>
      <c r="BX39" s="33">
        <v>8</v>
      </c>
      <c r="BY39" s="33">
        <v>7</v>
      </c>
      <c r="BZ39" s="33">
        <v>6</v>
      </c>
      <c r="CA39" s="33">
        <v>6</v>
      </c>
      <c r="CB39" s="33">
        <v>11</v>
      </c>
      <c r="CC39" s="33">
        <v>5</v>
      </c>
      <c r="CD39" s="33">
        <v>3</v>
      </c>
      <c r="CE39" s="33">
        <v>4</v>
      </c>
      <c r="CF39" s="33">
        <v>7</v>
      </c>
      <c r="CG39" s="33">
        <v>1</v>
      </c>
      <c r="CH39" s="33">
        <v>5</v>
      </c>
      <c r="CI39" s="33">
        <v>3</v>
      </c>
      <c r="CJ39" s="33">
        <v>6</v>
      </c>
      <c r="CK39" s="33">
        <v>8</v>
      </c>
      <c r="CL39" s="33">
        <v>4</v>
      </c>
      <c r="CM39" s="33">
        <v>4</v>
      </c>
      <c r="CN39" s="33">
        <v>1</v>
      </c>
      <c r="CO39" s="33">
        <v>2</v>
      </c>
      <c r="CP39" s="33">
        <v>3</v>
      </c>
      <c r="CQ39" s="33">
        <v>1</v>
      </c>
      <c r="CR39" s="33">
        <v>6</v>
      </c>
      <c r="CS39" s="8"/>
      <c r="CT39" s="8"/>
      <c r="CU39" s="16">
        <f t="shared" si="0"/>
        <v>117</v>
      </c>
      <c r="CV39" s="16"/>
    </row>
    <row r="40" spans="1:100" x14ac:dyDescent="0.25">
      <c r="A40" s="31" t="s">
        <v>1</v>
      </c>
      <c r="B40" s="5" t="s">
        <v>35</v>
      </c>
      <c r="C40" s="5" t="s">
        <v>566</v>
      </c>
      <c r="D40" s="33">
        <v>779</v>
      </c>
      <c r="E40" s="33"/>
      <c r="F40" s="33">
        <v>9</v>
      </c>
      <c r="G40" s="33">
        <v>8</v>
      </c>
      <c r="H40" s="33">
        <v>9</v>
      </c>
      <c r="I40" s="33">
        <v>9</v>
      </c>
      <c r="J40" s="33">
        <v>10</v>
      </c>
      <c r="K40" s="33">
        <v>11</v>
      </c>
      <c r="L40" s="33">
        <v>9</v>
      </c>
      <c r="M40" s="33">
        <v>11</v>
      </c>
      <c r="N40" s="33">
        <v>9</v>
      </c>
      <c r="O40" s="33">
        <v>9</v>
      </c>
      <c r="P40" s="33">
        <v>18</v>
      </c>
      <c r="Q40" s="33">
        <v>11</v>
      </c>
      <c r="R40" s="33">
        <v>10</v>
      </c>
      <c r="S40" s="33">
        <v>11</v>
      </c>
      <c r="T40" s="33">
        <v>12</v>
      </c>
      <c r="U40" s="33">
        <v>11</v>
      </c>
      <c r="V40" s="33">
        <v>11</v>
      </c>
      <c r="W40" s="33">
        <v>8</v>
      </c>
      <c r="X40" s="33">
        <v>12</v>
      </c>
      <c r="Y40" s="33">
        <v>9</v>
      </c>
      <c r="Z40" s="33">
        <v>6</v>
      </c>
      <c r="AA40" s="33">
        <v>12</v>
      </c>
      <c r="AB40" s="33">
        <v>17</v>
      </c>
      <c r="AC40" s="33">
        <v>10</v>
      </c>
      <c r="AD40" s="33">
        <v>3</v>
      </c>
      <c r="AE40" s="33">
        <v>12</v>
      </c>
      <c r="AF40" s="33">
        <v>6</v>
      </c>
      <c r="AG40" s="33">
        <v>9</v>
      </c>
      <c r="AH40" s="33">
        <v>8</v>
      </c>
      <c r="AI40" s="33">
        <v>14</v>
      </c>
      <c r="AJ40" s="33">
        <v>7</v>
      </c>
      <c r="AK40" s="33">
        <v>14</v>
      </c>
      <c r="AL40" s="33">
        <v>7</v>
      </c>
      <c r="AM40" s="33">
        <v>5</v>
      </c>
      <c r="AN40" s="33">
        <v>12</v>
      </c>
      <c r="AO40" s="33">
        <v>12</v>
      </c>
      <c r="AP40" s="33">
        <v>6</v>
      </c>
      <c r="AQ40" s="33">
        <v>5</v>
      </c>
      <c r="AR40" s="33">
        <v>12</v>
      </c>
      <c r="AS40" s="33">
        <v>9</v>
      </c>
      <c r="AT40" s="33">
        <v>11</v>
      </c>
      <c r="AU40" s="33">
        <v>15</v>
      </c>
      <c r="AV40" s="33">
        <v>1</v>
      </c>
      <c r="AW40" s="33">
        <v>8</v>
      </c>
      <c r="AX40" s="33">
        <v>4</v>
      </c>
      <c r="AY40" s="33">
        <v>8</v>
      </c>
      <c r="AZ40" s="33">
        <v>11</v>
      </c>
      <c r="BA40" s="33">
        <v>11</v>
      </c>
      <c r="BB40" s="33">
        <v>5</v>
      </c>
      <c r="BC40" s="33">
        <v>9</v>
      </c>
      <c r="BD40" s="33">
        <v>17</v>
      </c>
      <c r="BE40" s="33">
        <v>9</v>
      </c>
      <c r="BF40" s="33">
        <v>10</v>
      </c>
      <c r="BG40" s="33">
        <v>10</v>
      </c>
      <c r="BH40" s="33">
        <v>6</v>
      </c>
      <c r="BI40" s="33">
        <v>9</v>
      </c>
      <c r="BJ40" s="33">
        <v>10</v>
      </c>
      <c r="BK40" s="33">
        <v>16</v>
      </c>
      <c r="BL40" s="33">
        <v>14</v>
      </c>
      <c r="BM40" s="33">
        <v>9</v>
      </c>
      <c r="BN40" s="33">
        <v>9</v>
      </c>
      <c r="BO40" s="33">
        <v>9</v>
      </c>
      <c r="BP40" s="33">
        <v>9</v>
      </c>
      <c r="BQ40" s="33">
        <v>16</v>
      </c>
      <c r="BR40" s="33">
        <v>8</v>
      </c>
      <c r="BS40" s="33">
        <v>4</v>
      </c>
      <c r="BT40" s="33">
        <v>12</v>
      </c>
      <c r="BU40" s="33">
        <v>6</v>
      </c>
      <c r="BV40" s="33">
        <v>3</v>
      </c>
      <c r="BW40" s="33">
        <v>4</v>
      </c>
      <c r="BX40" s="33">
        <v>10</v>
      </c>
      <c r="BY40" s="33">
        <v>7</v>
      </c>
      <c r="BZ40" s="33">
        <v>8</v>
      </c>
      <c r="CA40" s="33">
        <v>7</v>
      </c>
      <c r="CB40" s="33">
        <v>8</v>
      </c>
      <c r="CC40" s="33">
        <v>14</v>
      </c>
      <c r="CD40" s="33">
        <v>7</v>
      </c>
      <c r="CE40" s="33">
        <v>8</v>
      </c>
      <c r="CF40" s="33">
        <v>6</v>
      </c>
      <c r="CG40" s="33">
        <v>6</v>
      </c>
      <c r="CH40" s="33">
        <v>2</v>
      </c>
      <c r="CI40" s="33">
        <v>1</v>
      </c>
      <c r="CJ40" s="33">
        <v>3</v>
      </c>
      <c r="CK40" s="33">
        <v>1</v>
      </c>
      <c r="CL40" s="33">
        <v>5</v>
      </c>
      <c r="CM40" s="33">
        <v>4</v>
      </c>
      <c r="CN40" s="33">
        <v>4</v>
      </c>
      <c r="CO40" s="33">
        <v>5</v>
      </c>
      <c r="CP40" s="33">
        <v>3</v>
      </c>
      <c r="CQ40" s="33">
        <v>0</v>
      </c>
      <c r="CR40" s="33">
        <v>4</v>
      </c>
      <c r="CS40" s="8"/>
      <c r="CT40" s="8"/>
      <c r="CU40" s="16">
        <f t="shared" si="0"/>
        <v>189</v>
      </c>
      <c r="CV40" s="16"/>
    </row>
    <row r="41" spans="1:100" x14ac:dyDescent="0.25">
      <c r="A41" s="31" t="s">
        <v>1</v>
      </c>
      <c r="B41" s="5" t="s">
        <v>36</v>
      </c>
      <c r="C41" s="5" t="s">
        <v>566</v>
      </c>
      <c r="D41" s="33">
        <v>603</v>
      </c>
      <c r="E41" s="33"/>
      <c r="F41" s="33">
        <v>6</v>
      </c>
      <c r="G41" s="33">
        <v>5</v>
      </c>
      <c r="H41" s="33">
        <v>9</v>
      </c>
      <c r="I41" s="33">
        <v>12</v>
      </c>
      <c r="J41" s="33">
        <v>8</v>
      </c>
      <c r="K41" s="33">
        <v>6</v>
      </c>
      <c r="L41" s="33">
        <v>2</v>
      </c>
      <c r="M41" s="33">
        <v>6</v>
      </c>
      <c r="N41" s="33">
        <v>9</v>
      </c>
      <c r="O41" s="33">
        <v>4</v>
      </c>
      <c r="P41" s="33">
        <v>7</v>
      </c>
      <c r="Q41" s="33">
        <v>14</v>
      </c>
      <c r="R41" s="33">
        <v>7</v>
      </c>
      <c r="S41" s="33">
        <v>21</v>
      </c>
      <c r="T41" s="33">
        <v>9</v>
      </c>
      <c r="U41" s="33">
        <v>7</v>
      </c>
      <c r="V41" s="33">
        <v>6</v>
      </c>
      <c r="W41" s="33">
        <v>6</v>
      </c>
      <c r="X41" s="33">
        <v>11</v>
      </c>
      <c r="Y41" s="33">
        <v>9</v>
      </c>
      <c r="Z41" s="33">
        <v>9</v>
      </c>
      <c r="AA41" s="33">
        <v>7</v>
      </c>
      <c r="AB41" s="33">
        <v>5</v>
      </c>
      <c r="AC41" s="33">
        <v>10</v>
      </c>
      <c r="AD41" s="33">
        <v>6</v>
      </c>
      <c r="AE41" s="33">
        <v>6</v>
      </c>
      <c r="AF41" s="33">
        <v>8</v>
      </c>
      <c r="AG41" s="33">
        <v>6</v>
      </c>
      <c r="AH41" s="33">
        <v>6</v>
      </c>
      <c r="AI41" s="33">
        <v>12</v>
      </c>
      <c r="AJ41" s="33">
        <v>7</v>
      </c>
      <c r="AK41" s="33">
        <v>5</v>
      </c>
      <c r="AL41" s="33">
        <v>12</v>
      </c>
      <c r="AM41" s="33">
        <v>6</v>
      </c>
      <c r="AN41" s="33">
        <v>7</v>
      </c>
      <c r="AO41" s="33">
        <v>12</v>
      </c>
      <c r="AP41" s="33">
        <v>6</v>
      </c>
      <c r="AQ41" s="33">
        <v>8</v>
      </c>
      <c r="AR41" s="33">
        <v>8</v>
      </c>
      <c r="AS41" s="33">
        <v>6</v>
      </c>
      <c r="AT41" s="33">
        <v>12</v>
      </c>
      <c r="AU41" s="33">
        <v>5</v>
      </c>
      <c r="AV41" s="33">
        <v>7</v>
      </c>
      <c r="AW41" s="33">
        <v>5</v>
      </c>
      <c r="AX41" s="33">
        <v>2</v>
      </c>
      <c r="AY41" s="33">
        <v>10</v>
      </c>
      <c r="AZ41" s="33">
        <v>3</v>
      </c>
      <c r="BA41" s="33">
        <v>7</v>
      </c>
      <c r="BB41" s="33">
        <v>19</v>
      </c>
      <c r="BC41" s="33">
        <v>4</v>
      </c>
      <c r="BD41" s="33">
        <v>14</v>
      </c>
      <c r="BE41" s="33">
        <v>12</v>
      </c>
      <c r="BF41" s="33">
        <v>10</v>
      </c>
      <c r="BG41" s="33">
        <v>9</v>
      </c>
      <c r="BH41" s="33">
        <v>10</v>
      </c>
      <c r="BI41" s="33">
        <v>8</v>
      </c>
      <c r="BJ41" s="33">
        <v>10</v>
      </c>
      <c r="BK41" s="33">
        <v>3</v>
      </c>
      <c r="BL41" s="33">
        <v>14</v>
      </c>
      <c r="BM41" s="33">
        <v>5</v>
      </c>
      <c r="BN41" s="33">
        <v>3</v>
      </c>
      <c r="BO41" s="33">
        <v>13</v>
      </c>
      <c r="BP41" s="33">
        <v>9</v>
      </c>
      <c r="BQ41" s="33">
        <v>3</v>
      </c>
      <c r="BR41" s="33">
        <v>10</v>
      </c>
      <c r="BS41" s="33">
        <v>6</v>
      </c>
      <c r="BT41" s="33">
        <v>5</v>
      </c>
      <c r="BU41" s="33">
        <v>7</v>
      </c>
      <c r="BV41" s="33">
        <v>4</v>
      </c>
      <c r="BW41" s="33">
        <v>2</v>
      </c>
      <c r="BX41" s="33">
        <v>5</v>
      </c>
      <c r="BY41" s="33">
        <v>6</v>
      </c>
      <c r="BZ41" s="33">
        <v>6</v>
      </c>
      <c r="CA41" s="33">
        <v>4</v>
      </c>
      <c r="CB41" s="33">
        <v>1</v>
      </c>
      <c r="CC41" s="33">
        <v>4</v>
      </c>
      <c r="CD41" s="33">
        <v>2</v>
      </c>
      <c r="CE41" s="33">
        <v>4</v>
      </c>
      <c r="CF41" s="33">
        <v>1</v>
      </c>
      <c r="CG41" s="33">
        <v>9</v>
      </c>
      <c r="CH41" s="33">
        <v>2</v>
      </c>
      <c r="CI41" s="33">
        <v>3</v>
      </c>
      <c r="CJ41" s="33">
        <v>0</v>
      </c>
      <c r="CK41" s="33">
        <v>1</v>
      </c>
      <c r="CL41" s="33">
        <v>4</v>
      </c>
      <c r="CM41" s="33">
        <v>1</v>
      </c>
      <c r="CN41" s="33">
        <v>1</v>
      </c>
      <c r="CO41" s="33">
        <v>0</v>
      </c>
      <c r="CP41" s="33">
        <v>0</v>
      </c>
      <c r="CQ41" s="33">
        <v>0</v>
      </c>
      <c r="CR41" s="33">
        <v>2</v>
      </c>
      <c r="CS41" s="8"/>
      <c r="CT41" s="8"/>
      <c r="CU41" s="16">
        <f t="shared" si="0"/>
        <v>149</v>
      </c>
      <c r="CV41" s="16"/>
    </row>
    <row r="42" spans="1:100" x14ac:dyDescent="0.25">
      <c r="A42" s="31" t="s">
        <v>1</v>
      </c>
      <c r="B42" s="5" t="s">
        <v>37</v>
      </c>
      <c r="C42" s="5" t="s">
        <v>566</v>
      </c>
      <c r="D42" s="33">
        <v>656</v>
      </c>
      <c r="E42" s="33"/>
      <c r="F42" s="33">
        <v>6</v>
      </c>
      <c r="G42" s="33">
        <v>4</v>
      </c>
      <c r="H42" s="33">
        <v>7</v>
      </c>
      <c r="I42" s="33">
        <v>4</v>
      </c>
      <c r="J42" s="33">
        <v>4</v>
      </c>
      <c r="K42" s="33">
        <v>6</v>
      </c>
      <c r="L42" s="33">
        <v>10</v>
      </c>
      <c r="M42" s="33">
        <v>6</v>
      </c>
      <c r="N42" s="33">
        <v>6</v>
      </c>
      <c r="O42" s="33">
        <v>9</v>
      </c>
      <c r="P42" s="33">
        <v>12</v>
      </c>
      <c r="Q42" s="33">
        <v>7</v>
      </c>
      <c r="R42" s="33">
        <v>10</v>
      </c>
      <c r="S42" s="33">
        <v>8</v>
      </c>
      <c r="T42" s="33">
        <v>12</v>
      </c>
      <c r="U42" s="33">
        <v>7</v>
      </c>
      <c r="V42" s="33">
        <v>14</v>
      </c>
      <c r="W42" s="33">
        <v>12</v>
      </c>
      <c r="X42" s="33">
        <v>6</v>
      </c>
      <c r="Y42" s="33">
        <v>3</v>
      </c>
      <c r="Z42" s="33">
        <v>10</v>
      </c>
      <c r="AA42" s="33">
        <v>7</v>
      </c>
      <c r="AB42" s="33">
        <v>11</v>
      </c>
      <c r="AC42" s="33">
        <v>15</v>
      </c>
      <c r="AD42" s="33">
        <v>16</v>
      </c>
      <c r="AE42" s="33">
        <v>8</v>
      </c>
      <c r="AF42" s="33">
        <v>9</v>
      </c>
      <c r="AG42" s="33">
        <v>4</v>
      </c>
      <c r="AH42" s="33">
        <v>12</v>
      </c>
      <c r="AI42" s="33">
        <v>2</v>
      </c>
      <c r="AJ42" s="33">
        <v>10</v>
      </c>
      <c r="AK42" s="33">
        <v>6</v>
      </c>
      <c r="AL42" s="33">
        <v>5</v>
      </c>
      <c r="AM42" s="33">
        <v>6</v>
      </c>
      <c r="AN42" s="33">
        <v>10</v>
      </c>
      <c r="AO42" s="33">
        <v>9</v>
      </c>
      <c r="AP42" s="33">
        <v>14</v>
      </c>
      <c r="AQ42" s="33">
        <v>6</v>
      </c>
      <c r="AR42" s="33">
        <v>5</v>
      </c>
      <c r="AS42" s="33">
        <v>4</v>
      </c>
      <c r="AT42" s="33">
        <v>11</v>
      </c>
      <c r="AU42" s="33">
        <v>7</v>
      </c>
      <c r="AV42" s="33">
        <v>3</v>
      </c>
      <c r="AW42" s="33">
        <v>10</v>
      </c>
      <c r="AX42" s="33">
        <v>5</v>
      </c>
      <c r="AY42" s="33">
        <v>10</v>
      </c>
      <c r="AZ42" s="33">
        <v>12</v>
      </c>
      <c r="BA42" s="33">
        <v>8</v>
      </c>
      <c r="BB42" s="33">
        <v>9</v>
      </c>
      <c r="BC42" s="33">
        <v>11</v>
      </c>
      <c r="BD42" s="33">
        <v>8</v>
      </c>
      <c r="BE42" s="33">
        <v>6</v>
      </c>
      <c r="BF42" s="33">
        <v>12</v>
      </c>
      <c r="BG42" s="33">
        <v>8</v>
      </c>
      <c r="BH42" s="33">
        <v>6</v>
      </c>
      <c r="BI42" s="33">
        <v>18</v>
      </c>
      <c r="BJ42" s="33">
        <v>12</v>
      </c>
      <c r="BK42" s="33">
        <v>9</v>
      </c>
      <c r="BL42" s="33">
        <v>15</v>
      </c>
      <c r="BM42" s="33">
        <v>13</v>
      </c>
      <c r="BN42" s="33">
        <v>14</v>
      </c>
      <c r="BO42" s="33">
        <v>4</v>
      </c>
      <c r="BP42" s="33">
        <v>6</v>
      </c>
      <c r="BQ42" s="33">
        <v>12</v>
      </c>
      <c r="BR42" s="33">
        <v>9</v>
      </c>
      <c r="BS42" s="33">
        <v>8</v>
      </c>
      <c r="BT42" s="33">
        <v>4</v>
      </c>
      <c r="BU42" s="33">
        <v>6</v>
      </c>
      <c r="BV42" s="33">
        <v>4</v>
      </c>
      <c r="BW42" s="33">
        <v>9</v>
      </c>
      <c r="BX42" s="33">
        <v>3</v>
      </c>
      <c r="BY42" s="33">
        <v>11</v>
      </c>
      <c r="BZ42" s="33">
        <v>8</v>
      </c>
      <c r="CA42" s="33">
        <v>3</v>
      </c>
      <c r="CB42" s="33">
        <v>3</v>
      </c>
      <c r="CC42" s="33">
        <v>4</v>
      </c>
      <c r="CD42" s="33">
        <v>2</v>
      </c>
      <c r="CE42" s="33">
        <v>2</v>
      </c>
      <c r="CF42" s="33">
        <v>2</v>
      </c>
      <c r="CG42" s="33">
        <v>5</v>
      </c>
      <c r="CH42" s="33">
        <v>3</v>
      </c>
      <c r="CI42" s="33">
        <v>2</v>
      </c>
      <c r="CJ42" s="33">
        <v>2</v>
      </c>
      <c r="CK42" s="33">
        <v>0</v>
      </c>
      <c r="CL42" s="33">
        <v>5</v>
      </c>
      <c r="CM42" s="33">
        <v>1</v>
      </c>
      <c r="CN42" s="33">
        <v>1</v>
      </c>
      <c r="CO42" s="33">
        <v>1</v>
      </c>
      <c r="CP42" s="33">
        <v>2</v>
      </c>
      <c r="CQ42" s="33">
        <v>1</v>
      </c>
      <c r="CR42" s="33">
        <v>4</v>
      </c>
      <c r="CS42" s="8"/>
      <c r="CT42" s="8"/>
      <c r="CU42" s="16">
        <f t="shared" si="0"/>
        <v>144</v>
      </c>
      <c r="CV42" s="16"/>
    </row>
    <row r="43" spans="1:100" x14ac:dyDescent="0.25">
      <c r="A43" s="31" t="s">
        <v>1</v>
      </c>
      <c r="B43" s="5" t="s">
        <v>38</v>
      </c>
      <c r="C43" s="5" t="s">
        <v>566</v>
      </c>
      <c r="D43" s="33">
        <v>798</v>
      </c>
      <c r="E43" s="33"/>
      <c r="F43" s="33">
        <v>3</v>
      </c>
      <c r="G43" s="33">
        <v>2</v>
      </c>
      <c r="H43" s="33">
        <v>11</v>
      </c>
      <c r="I43" s="33">
        <v>12</v>
      </c>
      <c r="J43" s="33">
        <v>5</v>
      </c>
      <c r="K43" s="33">
        <v>14</v>
      </c>
      <c r="L43" s="33">
        <v>3</v>
      </c>
      <c r="M43" s="33">
        <v>4</v>
      </c>
      <c r="N43" s="33">
        <v>7</v>
      </c>
      <c r="O43" s="33">
        <v>9</v>
      </c>
      <c r="P43" s="33">
        <v>10</v>
      </c>
      <c r="Q43" s="33">
        <v>9</v>
      </c>
      <c r="R43" s="33">
        <v>9</v>
      </c>
      <c r="S43" s="33">
        <v>8</v>
      </c>
      <c r="T43" s="33">
        <v>12</v>
      </c>
      <c r="U43" s="33">
        <v>12</v>
      </c>
      <c r="V43" s="33">
        <v>9</v>
      </c>
      <c r="W43" s="33">
        <v>15</v>
      </c>
      <c r="X43" s="33">
        <v>11</v>
      </c>
      <c r="Y43" s="33">
        <v>7</v>
      </c>
      <c r="Z43" s="33">
        <v>8</v>
      </c>
      <c r="AA43" s="33">
        <v>8</v>
      </c>
      <c r="AB43" s="33">
        <v>7</v>
      </c>
      <c r="AC43" s="33">
        <v>9</v>
      </c>
      <c r="AD43" s="33">
        <v>8</v>
      </c>
      <c r="AE43" s="33">
        <v>9</v>
      </c>
      <c r="AF43" s="33">
        <v>8</v>
      </c>
      <c r="AG43" s="33">
        <v>9</v>
      </c>
      <c r="AH43" s="33">
        <v>6</v>
      </c>
      <c r="AI43" s="33">
        <v>3</v>
      </c>
      <c r="AJ43" s="33">
        <v>7</v>
      </c>
      <c r="AK43" s="33">
        <v>4</v>
      </c>
      <c r="AL43" s="33">
        <v>6</v>
      </c>
      <c r="AM43" s="33">
        <v>7</v>
      </c>
      <c r="AN43" s="33">
        <v>10</v>
      </c>
      <c r="AO43" s="33">
        <v>6</v>
      </c>
      <c r="AP43" s="33">
        <v>19</v>
      </c>
      <c r="AQ43" s="33">
        <v>4</v>
      </c>
      <c r="AR43" s="33">
        <v>4</v>
      </c>
      <c r="AS43" s="33">
        <v>13</v>
      </c>
      <c r="AT43" s="33">
        <v>11</v>
      </c>
      <c r="AU43" s="33">
        <v>12</v>
      </c>
      <c r="AV43" s="33">
        <v>7</v>
      </c>
      <c r="AW43" s="33">
        <v>7</v>
      </c>
      <c r="AX43" s="33">
        <v>8</v>
      </c>
      <c r="AY43" s="33">
        <v>7</v>
      </c>
      <c r="AZ43" s="33">
        <v>2</v>
      </c>
      <c r="BA43" s="33">
        <v>9</v>
      </c>
      <c r="BB43" s="33">
        <v>10</v>
      </c>
      <c r="BC43" s="33">
        <v>7</v>
      </c>
      <c r="BD43" s="33">
        <v>11</v>
      </c>
      <c r="BE43" s="33">
        <v>9</v>
      </c>
      <c r="BF43" s="33">
        <v>18</v>
      </c>
      <c r="BG43" s="33">
        <v>11</v>
      </c>
      <c r="BH43" s="33">
        <v>15</v>
      </c>
      <c r="BI43" s="33">
        <v>16</v>
      </c>
      <c r="BJ43" s="33">
        <v>11</v>
      </c>
      <c r="BK43" s="33">
        <v>15</v>
      </c>
      <c r="BL43" s="33">
        <v>6</v>
      </c>
      <c r="BM43" s="33">
        <v>17</v>
      </c>
      <c r="BN43" s="33">
        <v>18</v>
      </c>
      <c r="BO43" s="33">
        <v>6</v>
      </c>
      <c r="BP43" s="33">
        <v>15</v>
      </c>
      <c r="BQ43" s="33">
        <v>11</v>
      </c>
      <c r="BR43" s="33">
        <v>14</v>
      </c>
      <c r="BS43" s="33">
        <v>11</v>
      </c>
      <c r="BT43" s="33">
        <v>15</v>
      </c>
      <c r="BU43" s="33">
        <v>12</v>
      </c>
      <c r="BV43" s="33">
        <v>12</v>
      </c>
      <c r="BW43" s="33">
        <v>10</v>
      </c>
      <c r="BX43" s="33">
        <v>4</v>
      </c>
      <c r="BY43" s="33">
        <v>7</v>
      </c>
      <c r="BZ43" s="33">
        <v>9</v>
      </c>
      <c r="CA43" s="33">
        <v>11</v>
      </c>
      <c r="CB43" s="33">
        <v>6</v>
      </c>
      <c r="CC43" s="33">
        <v>11</v>
      </c>
      <c r="CD43" s="33">
        <v>9</v>
      </c>
      <c r="CE43" s="33">
        <v>8</v>
      </c>
      <c r="CF43" s="33">
        <v>5</v>
      </c>
      <c r="CG43" s="33">
        <v>7</v>
      </c>
      <c r="CH43" s="33">
        <v>9</v>
      </c>
      <c r="CI43" s="33">
        <v>5</v>
      </c>
      <c r="CJ43" s="33">
        <v>2</v>
      </c>
      <c r="CK43" s="33">
        <v>4</v>
      </c>
      <c r="CL43" s="33">
        <v>5</v>
      </c>
      <c r="CM43" s="33">
        <v>4</v>
      </c>
      <c r="CN43" s="33">
        <v>4</v>
      </c>
      <c r="CO43" s="33">
        <v>3</v>
      </c>
      <c r="CP43" s="33">
        <v>4</v>
      </c>
      <c r="CQ43" s="33">
        <v>5</v>
      </c>
      <c r="CR43" s="33">
        <v>16</v>
      </c>
      <c r="CS43" s="8"/>
      <c r="CT43" s="8"/>
      <c r="CU43" s="16">
        <f t="shared" si="0"/>
        <v>162</v>
      </c>
      <c r="CV43" s="16"/>
    </row>
    <row r="44" spans="1:100" x14ac:dyDescent="0.25">
      <c r="A44" s="31" t="s">
        <v>1</v>
      </c>
      <c r="B44" s="5" t="s">
        <v>39</v>
      </c>
      <c r="C44" s="5" t="s">
        <v>566</v>
      </c>
      <c r="D44" s="33">
        <v>598</v>
      </c>
      <c r="E44" s="33"/>
      <c r="F44" s="33">
        <v>2</v>
      </c>
      <c r="G44" s="33">
        <v>7</v>
      </c>
      <c r="H44" s="33">
        <v>3</v>
      </c>
      <c r="I44" s="33">
        <v>10</v>
      </c>
      <c r="J44" s="33">
        <v>3</v>
      </c>
      <c r="K44" s="33">
        <v>4</v>
      </c>
      <c r="L44" s="33">
        <v>6</v>
      </c>
      <c r="M44" s="33">
        <v>8</v>
      </c>
      <c r="N44" s="33">
        <v>3</v>
      </c>
      <c r="O44" s="33">
        <v>4</v>
      </c>
      <c r="P44" s="33">
        <v>7</v>
      </c>
      <c r="Q44" s="33">
        <v>8</v>
      </c>
      <c r="R44" s="33">
        <v>8</v>
      </c>
      <c r="S44" s="33">
        <v>10</v>
      </c>
      <c r="T44" s="33">
        <v>19</v>
      </c>
      <c r="U44" s="33">
        <v>6</v>
      </c>
      <c r="V44" s="33">
        <v>8</v>
      </c>
      <c r="W44" s="33">
        <v>12</v>
      </c>
      <c r="X44" s="33">
        <v>13</v>
      </c>
      <c r="Y44" s="33">
        <v>10</v>
      </c>
      <c r="Z44" s="33">
        <v>19</v>
      </c>
      <c r="AA44" s="33">
        <v>5</v>
      </c>
      <c r="AB44" s="33">
        <v>15</v>
      </c>
      <c r="AC44" s="33">
        <v>9</v>
      </c>
      <c r="AD44" s="33">
        <v>4</v>
      </c>
      <c r="AE44" s="33">
        <v>4</v>
      </c>
      <c r="AF44" s="33">
        <v>14</v>
      </c>
      <c r="AG44" s="33">
        <v>5</v>
      </c>
      <c r="AH44" s="33">
        <v>6</v>
      </c>
      <c r="AI44" s="33">
        <v>11</v>
      </c>
      <c r="AJ44" s="33">
        <v>4</v>
      </c>
      <c r="AK44" s="33">
        <v>8</v>
      </c>
      <c r="AL44" s="33">
        <v>4</v>
      </c>
      <c r="AM44" s="33">
        <v>2</v>
      </c>
      <c r="AN44" s="33">
        <v>10</v>
      </c>
      <c r="AO44" s="33">
        <v>5</v>
      </c>
      <c r="AP44" s="33">
        <v>5</v>
      </c>
      <c r="AQ44" s="33">
        <v>10</v>
      </c>
      <c r="AR44" s="33">
        <v>7</v>
      </c>
      <c r="AS44" s="33">
        <v>9</v>
      </c>
      <c r="AT44" s="33">
        <v>5</v>
      </c>
      <c r="AU44" s="33">
        <v>8</v>
      </c>
      <c r="AV44" s="33">
        <v>8</v>
      </c>
      <c r="AW44" s="33">
        <v>5</v>
      </c>
      <c r="AX44" s="33">
        <v>6</v>
      </c>
      <c r="AY44" s="33">
        <v>5</v>
      </c>
      <c r="AZ44" s="33">
        <v>8</v>
      </c>
      <c r="BA44" s="33">
        <v>10</v>
      </c>
      <c r="BB44" s="33">
        <v>10</v>
      </c>
      <c r="BC44" s="33">
        <v>14</v>
      </c>
      <c r="BD44" s="33">
        <v>14</v>
      </c>
      <c r="BE44" s="33">
        <v>13</v>
      </c>
      <c r="BF44" s="33">
        <v>10</v>
      </c>
      <c r="BG44" s="33">
        <v>17</v>
      </c>
      <c r="BH44" s="33">
        <v>17</v>
      </c>
      <c r="BI44" s="33">
        <v>13</v>
      </c>
      <c r="BJ44" s="33">
        <v>14</v>
      </c>
      <c r="BK44" s="33">
        <v>11</v>
      </c>
      <c r="BL44" s="33">
        <v>4</v>
      </c>
      <c r="BM44" s="33">
        <v>5</v>
      </c>
      <c r="BN44" s="33">
        <v>6</v>
      </c>
      <c r="BO44" s="33">
        <v>7</v>
      </c>
      <c r="BP44" s="33">
        <v>9</v>
      </c>
      <c r="BQ44" s="33">
        <v>8</v>
      </c>
      <c r="BR44" s="33">
        <v>4</v>
      </c>
      <c r="BS44" s="33">
        <v>4</v>
      </c>
      <c r="BT44" s="33">
        <v>5</v>
      </c>
      <c r="BU44" s="33">
        <v>3</v>
      </c>
      <c r="BV44" s="33">
        <v>0</v>
      </c>
      <c r="BW44" s="33">
        <v>3</v>
      </c>
      <c r="BX44" s="33">
        <v>2</v>
      </c>
      <c r="BY44" s="33">
        <v>5</v>
      </c>
      <c r="BZ44" s="33">
        <v>2</v>
      </c>
      <c r="CA44" s="33">
        <v>3</v>
      </c>
      <c r="CB44" s="33">
        <v>3</v>
      </c>
      <c r="CC44" s="33">
        <v>1</v>
      </c>
      <c r="CD44" s="33">
        <v>1</v>
      </c>
      <c r="CE44" s="33">
        <v>6</v>
      </c>
      <c r="CF44" s="33">
        <v>0</v>
      </c>
      <c r="CG44" s="33">
        <v>2</v>
      </c>
      <c r="CH44" s="33">
        <v>0</v>
      </c>
      <c r="CI44" s="33">
        <v>1</v>
      </c>
      <c r="CJ44" s="33">
        <v>4</v>
      </c>
      <c r="CK44" s="33">
        <v>2</v>
      </c>
      <c r="CL44" s="33">
        <v>3</v>
      </c>
      <c r="CM44" s="33">
        <v>5</v>
      </c>
      <c r="CN44" s="33">
        <v>1</v>
      </c>
      <c r="CO44" s="33">
        <v>1</v>
      </c>
      <c r="CP44" s="33">
        <v>1</v>
      </c>
      <c r="CQ44" s="33">
        <v>1</v>
      </c>
      <c r="CR44" s="33">
        <v>1</v>
      </c>
      <c r="CS44" s="8"/>
      <c r="CT44" s="8"/>
      <c r="CU44" s="16">
        <f t="shared" si="0"/>
        <v>139</v>
      </c>
      <c r="CV44" s="16"/>
    </row>
    <row r="45" spans="1:100" x14ac:dyDescent="0.25">
      <c r="A45" s="31" t="s">
        <v>1</v>
      </c>
      <c r="B45" s="5" t="s">
        <v>40</v>
      </c>
      <c r="C45" s="5" t="s">
        <v>566</v>
      </c>
      <c r="D45" s="33">
        <v>676</v>
      </c>
      <c r="E45" s="33"/>
      <c r="F45" s="33">
        <v>4</v>
      </c>
      <c r="G45" s="33">
        <v>10</v>
      </c>
      <c r="H45" s="33">
        <v>5</v>
      </c>
      <c r="I45" s="33">
        <v>8</v>
      </c>
      <c r="J45" s="33">
        <v>3</v>
      </c>
      <c r="K45" s="33">
        <v>6</v>
      </c>
      <c r="L45" s="33">
        <v>4</v>
      </c>
      <c r="M45" s="33">
        <v>2</v>
      </c>
      <c r="N45" s="33">
        <v>6</v>
      </c>
      <c r="O45" s="33">
        <v>8</v>
      </c>
      <c r="P45" s="33">
        <v>5</v>
      </c>
      <c r="Q45" s="33">
        <v>3</v>
      </c>
      <c r="R45" s="33">
        <v>4</v>
      </c>
      <c r="S45" s="33">
        <v>5</v>
      </c>
      <c r="T45" s="33">
        <v>7</v>
      </c>
      <c r="U45" s="33">
        <v>3</v>
      </c>
      <c r="V45" s="33">
        <v>7</v>
      </c>
      <c r="W45" s="33">
        <v>3</v>
      </c>
      <c r="X45" s="33">
        <v>5</v>
      </c>
      <c r="Y45" s="33">
        <v>6</v>
      </c>
      <c r="Z45" s="33">
        <v>4</v>
      </c>
      <c r="AA45" s="33">
        <v>8</v>
      </c>
      <c r="AB45" s="33">
        <v>7</v>
      </c>
      <c r="AC45" s="33">
        <v>8</v>
      </c>
      <c r="AD45" s="33">
        <v>12</v>
      </c>
      <c r="AE45" s="33">
        <v>6</v>
      </c>
      <c r="AF45" s="33">
        <v>8</v>
      </c>
      <c r="AG45" s="33">
        <v>15</v>
      </c>
      <c r="AH45" s="33">
        <v>7</v>
      </c>
      <c r="AI45" s="33">
        <v>1</v>
      </c>
      <c r="AJ45" s="33">
        <v>15</v>
      </c>
      <c r="AK45" s="33">
        <v>13</v>
      </c>
      <c r="AL45" s="33">
        <v>5</v>
      </c>
      <c r="AM45" s="33">
        <v>2</v>
      </c>
      <c r="AN45" s="33">
        <v>6</v>
      </c>
      <c r="AO45" s="33">
        <v>3</v>
      </c>
      <c r="AP45" s="33">
        <v>11</v>
      </c>
      <c r="AQ45" s="33">
        <v>13</v>
      </c>
      <c r="AR45" s="33">
        <v>10</v>
      </c>
      <c r="AS45" s="33">
        <v>10</v>
      </c>
      <c r="AT45" s="33">
        <v>15</v>
      </c>
      <c r="AU45" s="33">
        <v>8</v>
      </c>
      <c r="AV45" s="33">
        <v>3</v>
      </c>
      <c r="AW45" s="33">
        <v>8</v>
      </c>
      <c r="AX45" s="33">
        <v>6</v>
      </c>
      <c r="AY45" s="33">
        <v>10</v>
      </c>
      <c r="AZ45" s="33">
        <v>12</v>
      </c>
      <c r="BA45" s="33">
        <v>11</v>
      </c>
      <c r="BB45" s="33">
        <v>6</v>
      </c>
      <c r="BC45" s="33">
        <v>14</v>
      </c>
      <c r="BD45" s="33">
        <v>15</v>
      </c>
      <c r="BE45" s="33">
        <v>5</v>
      </c>
      <c r="BF45" s="33">
        <v>16</v>
      </c>
      <c r="BG45" s="33">
        <v>7</v>
      </c>
      <c r="BH45" s="33">
        <v>4</v>
      </c>
      <c r="BI45" s="33">
        <v>11</v>
      </c>
      <c r="BJ45" s="33">
        <v>13</v>
      </c>
      <c r="BK45" s="33">
        <v>7</v>
      </c>
      <c r="BL45" s="33">
        <v>6</v>
      </c>
      <c r="BM45" s="33">
        <v>10</v>
      </c>
      <c r="BN45" s="33">
        <v>20</v>
      </c>
      <c r="BO45" s="33">
        <v>16</v>
      </c>
      <c r="BP45" s="33">
        <v>11</v>
      </c>
      <c r="BQ45" s="33">
        <v>14</v>
      </c>
      <c r="BR45" s="33">
        <v>10</v>
      </c>
      <c r="BS45" s="33">
        <v>8</v>
      </c>
      <c r="BT45" s="33">
        <v>6</v>
      </c>
      <c r="BU45" s="33">
        <v>11</v>
      </c>
      <c r="BV45" s="33">
        <v>14</v>
      </c>
      <c r="BW45" s="33">
        <v>13</v>
      </c>
      <c r="BX45" s="33">
        <v>4</v>
      </c>
      <c r="BY45" s="33">
        <v>11</v>
      </c>
      <c r="BZ45" s="33">
        <v>16</v>
      </c>
      <c r="CA45" s="33">
        <v>6</v>
      </c>
      <c r="CB45" s="33">
        <v>2</v>
      </c>
      <c r="CC45" s="33">
        <v>6</v>
      </c>
      <c r="CD45" s="33">
        <v>2</v>
      </c>
      <c r="CE45" s="33">
        <v>4</v>
      </c>
      <c r="CF45" s="33">
        <v>4</v>
      </c>
      <c r="CG45" s="33">
        <v>2</v>
      </c>
      <c r="CH45" s="33">
        <v>4</v>
      </c>
      <c r="CI45" s="33">
        <v>1</v>
      </c>
      <c r="CJ45" s="33">
        <v>4</v>
      </c>
      <c r="CK45" s="33">
        <v>9</v>
      </c>
      <c r="CL45" s="33">
        <v>4</v>
      </c>
      <c r="CM45" s="33">
        <v>5</v>
      </c>
      <c r="CN45" s="33">
        <v>1</v>
      </c>
      <c r="CO45" s="33">
        <v>1</v>
      </c>
      <c r="CP45" s="33">
        <v>3</v>
      </c>
      <c r="CQ45" s="33">
        <v>2</v>
      </c>
      <c r="CR45" s="33">
        <v>7</v>
      </c>
      <c r="CS45" s="8"/>
      <c r="CT45" s="8"/>
      <c r="CU45" s="16">
        <f t="shared" si="0"/>
        <v>94</v>
      </c>
      <c r="CV45" s="16"/>
    </row>
    <row r="46" spans="1:100" x14ac:dyDescent="0.25">
      <c r="A46" s="31" t="s">
        <v>1</v>
      </c>
      <c r="B46" s="5" t="s">
        <v>41</v>
      </c>
      <c r="C46" s="5" t="s">
        <v>566</v>
      </c>
      <c r="D46" s="33">
        <v>778</v>
      </c>
      <c r="E46" s="33"/>
      <c r="F46" s="33">
        <v>4</v>
      </c>
      <c r="G46" s="33">
        <v>11</v>
      </c>
      <c r="H46" s="33">
        <v>5</v>
      </c>
      <c r="I46" s="33">
        <v>4</v>
      </c>
      <c r="J46" s="33">
        <v>10</v>
      </c>
      <c r="K46" s="33">
        <v>11</v>
      </c>
      <c r="L46" s="33">
        <v>8</v>
      </c>
      <c r="M46" s="33">
        <v>6</v>
      </c>
      <c r="N46" s="33">
        <v>3</v>
      </c>
      <c r="O46" s="33">
        <v>9</v>
      </c>
      <c r="P46" s="33">
        <v>5</v>
      </c>
      <c r="Q46" s="33">
        <v>6</v>
      </c>
      <c r="R46" s="33">
        <v>7</v>
      </c>
      <c r="S46" s="33">
        <v>9</v>
      </c>
      <c r="T46" s="33">
        <v>4</v>
      </c>
      <c r="U46" s="33">
        <v>11</v>
      </c>
      <c r="V46" s="33">
        <v>10</v>
      </c>
      <c r="W46" s="33">
        <v>8</v>
      </c>
      <c r="X46" s="33">
        <v>4</v>
      </c>
      <c r="Y46" s="33">
        <v>14</v>
      </c>
      <c r="Z46" s="33">
        <v>7</v>
      </c>
      <c r="AA46" s="33">
        <v>2</v>
      </c>
      <c r="AB46" s="33">
        <v>7</v>
      </c>
      <c r="AC46" s="33">
        <v>4</v>
      </c>
      <c r="AD46" s="33">
        <v>8</v>
      </c>
      <c r="AE46" s="33">
        <v>13</v>
      </c>
      <c r="AF46" s="33">
        <v>10</v>
      </c>
      <c r="AG46" s="33">
        <v>8</v>
      </c>
      <c r="AH46" s="33">
        <v>7</v>
      </c>
      <c r="AI46" s="33">
        <v>14</v>
      </c>
      <c r="AJ46" s="33">
        <v>8</v>
      </c>
      <c r="AK46" s="33">
        <v>5</v>
      </c>
      <c r="AL46" s="33">
        <v>11</v>
      </c>
      <c r="AM46" s="33">
        <v>20</v>
      </c>
      <c r="AN46" s="33">
        <v>4</v>
      </c>
      <c r="AO46" s="33">
        <v>14</v>
      </c>
      <c r="AP46" s="33">
        <v>11</v>
      </c>
      <c r="AQ46" s="33">
        <v>8</v>
      </c>
      <c r="AR46" s="33">
        <v>13</v>
      </c>
      <c r="AS46" s="33">
        <v>2</v>
      </c>
      <c r="AT46" s="33">
        <v>7</v>
      </c>
      <c r="AU46" s="33">
        <v>17</v>
      </c>
      <c r="AV46" s="33">
        <v>6</v>
      </c>
      <c r="AW46" s="33">
        <v>6</v>
      </c>
      <c r="AX46" s="33">
        <v>6</v>
      </c>
      <c r="AY46" s="33">
        <v>5</v>
      </c>
      <c r="AZ46" s="33">
        <v>9</v>
      </c>
      <c r="BA46" s="33">
        <v>6</v>
      </c>
      <c r="BB46" s="33">
        <v>13</v>
      </c>
      <c r="BC46" s="33">
        <v>12</v>
      </c>
      <c r="BD46" s="33">
        <v>13</v>
      </c>
      <c r="BE46" s="33">
        <v>11</v>
      </c>
      <c r="BF46" s="33">
        <v>10</v>
      </c>
      <c r="BG46" s="33">
        <v>7</v>
      </c>
      <c r="BH46" s="33">
        <v>16</v>
      </c>
      <c r="BI46" s="33">
        <v>7</v>
      </c>
      <c r="BJ46" s="33">
        <v>14</v>
      </c>
      <c r="BK46" s="33">
        <v>11</v>
      </c>
      <c r="BL46" s="33">
        <v>9</v>
      </c>
      <c r="BM46" s="33">
        <v>12</v>
      </c>
      <c r="BN46" s="33">
        <v>8</v>
      </c>
      <c r="BO46" s="33">
        <v>18</v>
      </c>
      <c r="BP46" s="33">
        <v>18</v>
      </c>
      <c r="BQ46" s="33">
        <v>13</v>
      </c>
      <c r="BR46" s="33">
        <v>17</v>
      </c>
      <c r="BS46" s="33">
        <v>15</v>
      </c>
      <c r="BT46" s="33">
        <v>10</v>
      </c>
      <c r="BU46" s="33">
        <v>13</v>
      </c>
      <c r="BV46" s="33">
        <v>8</v>
      </c>
      <c r="BW46" s="33">
        <v>6</v>
      </c>
      <c r="BX46" s="33">
        <v>6</v>
      </c>
      <c r="BY46" s="33">
        <v>10</v>
      </c>
      <c r="BZ46" s="33">
        <v>9</v>
      </c>
      <c r="CA46" s="33">
        <v>7</v>
      </c>
      <c r="CB46" s="33">
        <v>7</v>
      </c>
      <c r="CC46" s="33">
        <v>3</v>
      </c>
      <c r="CD46" s="33">
        <v>8</v>
      </c>
      <c r="CE46" s="33">
        <v>9</v>
      </c>
      <c r="CF46" s="33">
        <v>9</v>
      </c>
      <c r="CG46" s="33">
        <v>5</v>
      </c>
      <c r="CH46" s="33">
        <v>6</v>
      </c>
      <c r="CI46" s="33">
        <v>6</v>
      </c>
      <c r="CJ46" s="33">
        <v>2</v>
      </c>
      <c r="CK46" s="33">
        <v>6</v>
      </c>
      <c r="CL46" s="33">
        <v>4</v>
      </c>
      <c r="CM46" s="33">
        <v>5</v>
      </c>
      <c r="CN46" s="33">
        <v>5</v>
      </c>
      <c r="CO46" s="33">
        <v>8</v>
      </c>
      <c r="CP46" s="33">
        <v>3</v>
      </c>
      <c r="CQ46" s="33">
        <v>3</v>
      </c>
      <c r="CR46" s="33">
        <v>9</v>
      </c>
      <c r="CS46" s="8"/>
      <c r="CT46" s="8"/>
      <c r="CU46" s="16">
        <f t="shared" si="0"/>
        <v>131</v>
      </c>
      <c r="CV46" s="16"/>
    </row>
    <row r="47" spans="1:100" x14ac:dyDescent="0.25">
      <c r="A47" s="31" t="s">
        <v>1</v>
      </c>
      <c r="B47" s="5" t="s">
        <v>42</v>
      </c>
      <c r="C47" s="5" t="s">
        <v>566</v>
      </c>
      <c r="D47" s="33">
        <v>822</v>
      </c>
      <c r="E47" s="33"/>
      <c r="F47" s="33">
        <v>4</v>
      </c>
      <c r="G47" s="33">
        <v>12</v>
      </c>
      <c r="H47" s="33">
        <v>4</v>
      </c>
      <c r="I47" s="33">
        <v>12</v>
      </c>
      <c r="J47" s="33">
        <v>6</v>
      </c>
      <c r="K47" s="33">
        <v>10</v>
      </c>
      <c r="L47" s="33">
        <v>15</v>
      </c>
      <c r="M47" s="33">
        <v>8</v>
      </c>
      <c r="N47" s="33">
        <v>11</v>
      </c>
      <c r="O47" s="33">
        <v>12</v>
      </c>
      <c r="P47" s="33">
        <v>8</v>
      </c>
      <c r="Q47" s="33">
        <v>5</v>
      </c>
      <c r="R47" s="33">
        <v>9</v>
      </c>
      <c r="S47" s="33">
        <v>7</v>
      </c>
      <c r="T47" s="33">
        <v>4</v>
      </c>
      <c r="U47" s="33">
        <v>10</v>
      </c>
      <c r="V47" s="33">
        <v>6</v>
      </c>
      <c r="W47" s="33">
        <v>6</v>
      </c>
      <c r="X47" s="33">
        <v>3</v>
      </c>
      <c r="Y47" s="33">
        <v>11</v>
      </c>
      <c r="Z47" s="33">
        <v>5</v>
      </c>
      <c r="AA47" s="33">
        <v>12</v>
      </c>
      <c r="AB47" s="33">
        <v>6</v>
      </c>
      <c r="AC47" s="33">
        <v>12</v>
      </c>
      <c r="AD47" s="33">
        <v>6</v>
      </c>
      <c r="AE47" s="33">
        <v>5</v>
      </c>
      <c r="AF47" s="33">
        <v>7</v>
      </c>
      <c r="AG47" s="33">
        <v>11</v>
      </c>
      <c r="AH47" s="33">
        <v>13</v>
      </c>
      <c r="AI47" s="33">
        <v>11</v>
      </c>
      <c r="AJ47" s="33">
        <v>13</v>
      </c>
      <c r="AK47" s="33">
        <v>16</v>
      </c>
      <c r="AL47" s="33">
        <v>17</v>
      </c>
      <c r="AM47" s="33">
        <v>5</v>
      </c>
      <c r="AN47" s="33">
        <v>10</v>
      </c>
      <c r="AO47" s="33">
        <v>4</v>
      </c>
      <c r="AP47" s="33">
        <v>13</v>
      </c>
      <c r="AQ47" s="33">
        <v>4</v>
      </c>
      <c r="AR47" s="33">
        <v>10</v>
      </c>
      <c r="AS47" s="33">
        <v>15</v>
      </c>
      <c r="AT47" s="33">
        <v>15</v>
      </c>
      <c r="AU47" s="33">
        <v>12</v>
      </c>
      <c r="AV47" s="33">
        <v>5</v>
      </c>
      <c r="AW47" s="33">
        <v>4</v>
      </c>
      <c r="AX47" s="33">
        <v>13</v>
      </c>
      <c r="AY47" s="33">
        <v>10</v>
      </c>
      <c r="AZ47" s="33">
        <v>4</v>
      </c>
      <c r="BA47" s="33">
        <v>11</v>
      </c>
      <c r="BB47" s="33">
        <v>11</v>
      </c>
      <c r="BC47" s="33">
        <v>9</v>
      </c>
      <c r="BD47" s="33">
        <v>9</v>
      </c>
      <c r="BE47" s="33">
        <v>9</v>
      </c>
      <c r="BF47" s="33">
        <v>8</v>
      </c>
      <c r="BG47" s="33">
        <v>9</v>
      </c>
      <c r="BH47" s="33">
        <v>16</v>
      </c>
      <c r="BI47" s="33">
        <v>14</v>
      </c>
      <c r="BJ47" s="33">
        <v>15</v>
      </c>
      <c r="BK47" s="33">
        <v>11</v>
      </c>
      <c r="BL47" s="33">
        <v>16</v>
      </c>
      <c r="BM47" s="33">
        <v>7</v>
      </c>
      <c r="BN47" s="33">
        <v>10</v>
      </c>
      <c r="BO47" s="33">
        <v>17</v>
      </c>
      <c r="BP47" s="33">
        <v>11</v>
      </c>
      <c r="BQ47" s="33">
        <v>6</v>
      </c>
      <c r="BR47" s="33">
        <v>8</v>
      </c>
      <c r="BS47" s="33">
        <v>6</v>
      </c>
      <c r="BT47" s="33">
        <v>7</v>
      </c>
      <c r="BU47" s="33">
        <v>6</v>
      </c>
      <c r="BV47" s="33">
        <v>3</v>
      </c>
      <c r="BW47" s="33">
        <v>8</v>
      </c>
      <c r="BX47" s="33">
        <v>6</v>
      </c>
      <c r="BY47" s="33">
        <v>5</v>
      </c>
      <c r="BZ47" s="33">
        <v>5</v>
      </c>
      <c r="CA47" s="33">
        <v>10</v>
      </c>
      <c r="CB47" s="33">
        <v>7</v>
      </c>
      <c r="CC47" s="33">
        <v>6</v>
      </c>
      <c r="CD47" s="33">
        <v>7</v>
      </c>
      <c r="CE47" s="33">
        <v>7</v>
      </c>
      <c r="CF47" s="33">
        <v>5</v>
      </c>
      <c r="CG47" s="33">
        <v>6</v>
      </c>
      <c r="CH47" s="33">
        <v>7</v>
      </c>
      <c r="CI47" s="33">
        <v>8</v>
      </c>
      <c r="CJ47" s="33">
        <v>10</v>
      </c>
      <c r="CK47" s="33">
        <v>13</v>
      </c>
      <c r="CL47" s="33">
        <v>9</v>
      </c>
      <c r="CM47" s="33">
        <v>8</v>
      </c>
      <c r="CN47" s="33">
        <v>10</v>
      </c>
      <c r="CO47" s="33">
        <v>5</v>
      </c>
      <c r="CP47" s="33">
        <v>10</v>
      </c>
      <c r="CQ47" s="33">
        <v>4</v>
      </c>
      <c r="CR47" s="33">
        <v>26</v>
      </c>
      <c r="CS47" s="8"/>
      <c r="CT47" s="8"/>
      <c r="CU47" s="16">
        <f t="shared" si="0"/>
        <v>148</v>
      </c>
      <c r="CV47" s="16"/>
    </row>
    <row r="48" spans="1:100" x14ac:dyDescent="0.25">
      <c r="A48" s="31" t="s">
        <v>1</v>
      </c>
      <c r="B48" s="5" t="s">
        <v>43</v>
      </c>
      <c r="C48" s="5" t="s">
        <v>566</v>
      </c>
      <c r="D48" s="33">
        <v>720</v>
      </c>
      <c r="E48" s="33"/>
      <c r="F48" s="33">
        <v>6</v>
      </c>
      <c r="G48" s="33">
        <v>9</v>
      </c>
      <c r="H48" s="33">
        <v>12</v>
      </c>
      <c r="I48" s="33">
        <v>7</v>
      </c>
      <c r="J48" s="33">
        <v>5</v>
      </c>
      <c r="K48" s="33">
        <v>12</v>
      </c>
      <c r="L48" s="33">
        <v>6</v>
      </c>
      <c r="M48" s="33">
        <v>11</v>
      </c>
      <c r="N48" s="33">
        <v>4</v>
      </c>
      <c r="O48" s="33">
        <v>10</v>
      </c>
      <c r="P48" s="33">
        <v>13</v>
      </c>
      <c r="Q48" s="33">
        <v>8</v>
      </c>
      <c r="R48" s="33">
        <v>5</v>
      </c>
      <c r="S48" s="33">
        <v>9</v>
      </c>
      <c r="T48" s="33">
        <v>8</v>
      </c>
      <c r="U48" s="33">
        <v>11</v>
      </c>
      <c r="V48" s="33">
        <v>9</v>
      </c>
      <c r="W48" s="33">
        <v>7</v>
      </c>
      <c r="X48" s="33">
        <v>15</v>
      </c>
      <c r="Y48" s="33">
        <v>8</v>
      </c>
      <c r="Z48" s="33">
        <v>8</v>
      </c>
      <c r="AA48" s="33">
        <v>9</v>
      </c>
      <c r="AB48" s="33">
        <v>10</v>
      </c>
      <c r="AC48" s="33">
        <v>12</v>
      </c>
      <c r="AD48" s="33">
        <v>13</v>
      </c>
      <c r="AE48" s="33">
        <v>9</v>
      </c>
      <c r="AF48" s="33">
        <v>8</v>
      </c>
      <c r="AG48" s="33">
        <v>9</v>
      </c>
      <c r="AH48" s="33">
        <v>9</v>
      </c>
      <c r="AI48" s="33">
        <v>7</v>
      </c>
      <c r="AJ48" s="33">
        <v>7</v>
      </c>
      <c r="AK48" s="33">
        <v>9</v>
      </c>
      <c r="AL48" s="33">
        <v>11</v>
      </c>
      <c r="AM48" s="33">
        <v>8</v>
      </c>
      <c r="AN48" s="33">
        <v>8</v>
      </c>
      <c r="AO48" s="33">
        <v>7</v>
      </c>
      <c r="AP48" s="33">
        <v>4</v>
      </c>
      <c r="AQ48" s="33">
        <v>10</v>
      </c>
      <c r="AR48" s="33">
        <v>15</v>
      </c>
      <c r="AS48" s="33">
        <v>5</v>
      </c>
      <c r="AT48" s="33">
        <v>12</v>
      </c>
      <c r="AU48" s="33">
        <v>11</v>
      </c>
      <c r="AV48" s="33">
        <v>14</v>
      </c>
      <c r="AW48" s="33">
        <v>7</v>
      </c>
      <c r="AX48" s="33">
        <v>7</v>
      </c>
      <c r="AY48" s="33">
        <v>9</v>
      </c>
      <c r="AZ48" s="33">
        <v>5</v>
      </c>
      <c r="BA48" s="33">
        <v>15</v>
      </c>
      <c r="BB48" s="33">
        <v>10</v>
      </c>
      <c r="BC48" s="33">
        <v>9</v>
      </c>
      <c r="BD48" s="33">
        <v>7</v>
      </c>
      <c r="BE48" s="33">
        <v>7</v>
      </c>
      <c r="BF48" s="33">
        <v>9</v>
      </c>
      <c r="BG48" s="33">
        <v>8</v>
      </c>
      <c r="BH48" s="33">
        <v>11</v>
      </c>
      <c r="BI48" s="33">
        <v>12</v>
      </c>
      <c r="BJ48" s="33">
        <v>8</v>
      </c>
      <c r="BK48" s="33">
        <v>18</v>
      </c>
      <c r="BL48" s="33">
        <v>12</v>
      </c>
      <c r="BM48" s="33">
        <v>5</v>
      </c>
      <c r="BN48" s="33">
        <v>8</v>
      </c>
      <c r="BO48" s="33">
        <v>2</v>
      </c>
      <c r="BP48" s="33">
        <v>7</v>
      </c>
      <c r="BQ48" s="33">
        <v>10</v>
      </c>
      <c r="BR48" s="33">
        <v>11</v>
      </c>
      <c r="BS48" s="33">
        <v>5</v>
      </c>
      <c r="BT48" s="33">
        <v>5</v>
      </c>
      <c r="BU48" s="33">
        <v>10</v>
      </c>
      <c r="BV48" s="33">
        <v>8</v>
      </c>
      <c r="BW48" s="33">
        <v>10</v>
      </c>
      <c r="BX48" s="33">
        <v>8</v>
      </c>
      <c r="BY48" s="33">
        <v>2</v>
      </c>
      <c r="BZ48" s="33">
        <v>9</v>
      </c>
      <c r="CA48" s="33">
        <v>7</v>
      </c>
      <c r="CB48" s="33">
        <v>10</v>
      </c>
      <c r="CC48" s="33">
        <v>12</v>
      </c>
      <c r="CD48" s="33">
        <v>5</v>
      </c>
      <c r="CE48" s="33">
        <v>5</v>
      </c>
      <c r="CF48" s="33">
        <v>5</v>
      </c>
      <c r="CG48" s="33">
        <v>3</v>
      </c>
      <c r="CH48" s="33">
        <v>5</v>
      </c>
      <c r="CI48" s="33">
        <v>3</v>
      </c>
      <c r="CJ48" s="33">
        <v>0</v>
      </c>
      <c r="CK48" s="33">
        <v>1</v>
      </c>
      <c r="CL48" s="33">
        <v>3</v>
      </c>
      <c r="CM48" s="33">
        <v>1</v>
      </c>
      <c r="CN48" s="33">
        <v>3</v>
      </c>
      <c r="CO48" s="33">
        <v>2</v>
      </c>
      <c r="CP48" s="33">
        <v>2</v>
      </c>
      <c r="CQ48" s="33">
        <v>4</v>
      </c>
      <c r="CR48" s="33">
        <v>5</v>
      </c>
      <c r="CS48" s="8"/>
      <c r="CT48" s="8"/>
      <c r="CU48" s="16">
        <f t="shared" si="0"/>
        <v>161</v>
      </c>
      <c r="CV48" s="16"/>
    </row>
    <row r="49" spans="1:100" x14ac:dyDescent="0.25">
      <c r="A49" s="31" t="s">
        <v>1</v>
      </c>
      <c r="B49" s="5" t="s">
        <v>44</v>
      </c>
      <c r="C49" s="5" t="s">
        <v>566</v>
      </c>
      <c r="D49" s="33">
        <v>471</v>
      </c>
      <c r="E49" s="33"/>
      <c r="F49" s="33">
        <v>2</v>
      </c>
      <c r="G49" s="33">
        <v>7</v>
      </c>
      <c r="H49" s="33">
        <v>4</v>
      </c>
      <c r="I49" s="33">
        <v>4</v>
      </c>
      <c r="J49" s="33">
        <v>3</v>
      </c>
      <c r="K49" s="33">
        <v>7</v>
      </c>
      <c r="L49" s="33">
        <v>4</v>
      </c>
      <c r="M49" s="33">
        <v>7</v>
      </c>
      <c r="N49" s="33">
        <v>5</v>
      </c>
      <c r="O49" s="33">
        <v>4</v>
      </c>
      <c r="P49" s="33">
        <v>4</v>
      </c>
      <c r="Q49" s="33">
        <v>6</v>
      </c>
      <c r="R49" s="33">
        <v>6</v>
      </c>
      <c r="S49" s="33">
        <v>2</v>
      </c>
      <c r="T49" s="33">
        <v>1</v>
      </c>
      <c r="U49" s="33">
        <v>4</v>
      </c>
      <c r="V49" s="33">
        <v>6</v>
      </c>
      <c r="W49" s="33">
        <v>6</v>
      </c>
      <c r="X49" s="33">
        <v>1</v>
      </c>
      <c r="Y49" s="33">
        <v>6</v>
      </c>
      <c r="Z49" s="33">
        <v>4</v>
      </c>
      <c r="AA49" s="33">
        <v>5</v>
      </c>
      <c r="AB49" s="33">
        <v>1</v>
      </c>
      <c r="AC49" s="33">
        <v>2</v>
      </c>
      <c r="AD49" s="33">
        <v>10</v>
      </c>
      <c r="AE49" s="33">
        <v>8</v>
      </c>
      <c r="AF49" s="33">
        <v>10</v>
      </c>
      <c r="AG49" s="33">
        <v>1</v>
      </c>
      <c r="AH49" s="33">
        <v>8</v>
      </c>
      <c r="AI49" s="33">
        <v>7</v>
      </c>
      <c r="AJ49" s="33">
        <v>7</v>
      </c>
      <c r="AK49" s="33">
        <v>7</v>
      </c>
      <c r="AL49" s="33">
        <v>13</v>
      </c>
      <c r="AM49" s="33">
        <v>4</v>
      </c>
      <c r="AN49" s="33">
        <v>11</v>
      </c>
      <c r="AO49" s="33">
        <v>8</v>
      </c>
      <c r="AP49" s="33">
        <v>11</v>
      </c>
      <c r="AQ49" s="33">
        <v>7</v>
      </c>
      <c r="AR49" s="33">
        <v>7</v>
      </c>
      <c r="AS49" s="33">
        <v>6</v>
      </c>
      <c r="AT49" s="33">
        <v>6</v>
      </c>
      <c r="AU49" s="33">
        <v>4</v>
      </c>
      <c r="AV49" s="33">
        <v>6</v>
      </c>
      <c r="AW49" s="33">
        <v>5</v>
      </c>
      <c r="AX49" s="33">
        <v>1</v>
      </c>
      <c r="AY49" s="33">
        <v>5</v>
      </c>
      <c r="AZ49" s="33">
        <v>9</v>
      </c>
      <c r="BA49" s="33">
        <v>7</v>
      </c>
      <c r="BB49" s="33">
        <v>10</v>
      </c>
      <c r="BC49" s="33">
        <v>8</v>
      </c>
      <c r="BD49" s="33">
        <v>6</v>
      </c>
      <c r="BE49" s="33">
        <v>4</v>
      </c>
      <c r="BF49" s="33">
        <v>6</v>
      </c>
      <c r="BG49" s="33">
        <v>9</v>
      </c>
      <c r="BH49" s="33">
        <v>9</v>
      </c>
      <c r="BI49" s="33">
        <v>2</v>
      </c>
      <c r="BJ49" s="33">
        <v>8</v>
      </c>
      <c r="BK49" s="33">
        <v>6</v>
      </c>
      <c r="BL49" s="33">
        <v>9</v>
      </c>
      <c r="BM49" s="33">
        <v>7</v>
      </c>
      <c r="BN49" s="33">
        <v>8</v>
      </c>
      <c r="BO49" s="33">
        <v>8</v>
      </c>
      <c r="BP49" s="33">
        <v>10</v>
      </c>
      <c r="BQ49" s="33">
        <v>11</v>
      </c>
      <c r="BR49" s="33">
        <v>6</v>
      </c>
      <c r="BS49" s="33">
        <v>4</v>
      </c>
      <c r="BT49" s="33">
        <v>5</v>
      </c>
      <c r="BU49" s="33">
        <v>4</v>
      </c>
      <c r="BV49" s="33">
        <v>3</v>
      </c>
      <c r="BW49" s="33">
        <v>5</v>
      </c>
      <c r="BX49" s="33">
        <v>1</v>
      </c>
      <c r="BY49" s="33">
        <v>4</v>
      </c>
      <c r="BZ49" s="33">
        <v>8</v>
      </c>
      <c r="CA49" s="33">
        <v>2</v>
      </c>
      <c r="CB49" s="33">
        <v>4</v>
      </c>
      <c r="CC49" s="33">
        <v>4</v>
      </c>
      <c r="CD49" s="33">
        <v>5</v>
      </c>
      <c r="CE49" s="33">
        <v>5</v>
      </c>
      <c r="CF49" s="33">
        <v>5</v>
      </c>
      <c r="CG49" s="33">
        <v>4</v>
      </c>
      <c r="CH49" s="33">
        <v>1</v>
      </c>
      <c r="CI49" s="33">
        <v>2</v>
      </c>
      <c r="CJ49" s="33">
        <v>2</v>
      </c>
      <c r="CK49" s="33">
        <v>0</v>
      </c>
      <c r="CL49" s="33">
        <v>1</v>
      </c>
      <c r="CM49" s="33">
        <v>2</v>
      </c>
      <c r="CN49" s="33">
        <v>0</v>
      </c>
      <c r="CO49" s="33">
        <v>1</v>
      </c>
      <c r="CP49" s="33">
        <v>1</v>
      </c>
      <c r="CQ49" s="33">
        <v>0</v>
      </c>
      <c r="CR49" s="33">
        <v>2</v>
      </c>
      <c r="CS49" s="8"/>
      <c r="CT49" s="8"/>
      <c r="CU49" s="16">
        <f t="shared" si="0"/>
        <v>81</v>
      </c>
      <c r="CV49" s="16"/>
    </row>
    <row r="50" spans="1:100" x14ac:dyDescent="0.25">
      <c r="A50" s="31" t="s">
        <v>13</v>
      </c>
      <c r="B50" s="5" t="s">
        <v>45</v>
      </c>
      <c r="C50" s="5" t="s">
        <v>567</v>
      </c>
      <c r="D50" s="33">
        <v>676</v>
      </c>
      <c r="E50" s="33"/>
      <c r="F50" s="33">
        <v>5</v>
      </c>
      <c r="G50" s="33">
        <v>4</v>
      </c>
      <c r="H50" s="33">
        <v>5</v>
      </c>
      <c r="I50" s="33">
        <v>8</v>
      </c>
      <c r="J50" s="33">
        <v>6</v>
      </c>
      <c r="K50" s="33">
        <v>7</v>
      </c>
      <c r="L50" s="33">
        <v>3</v>
      </c>
      <c r="M50" s="33">
        <v>8</v>
      </c>
      <c r="N50" s="33">
        <v>7</v>
      </c>
      <c r="O50" s="33">
        <v>8</v>
      </c>
      <c r="P50" s="33">
        <v>8</v>
      </c>
      <c r="Q50" s="33">
        <v>3</v>
      </c>
      <c r="R50" s="33">
        <v>6</v>
      </c>
      <c r="S50" s="33">
        <v>4</v>
      </c>
      <c r="T50" s="33">
        <v>7</v>
      </c>
      <c r="U50" s="33">
        <v>3</v>
      </c>
      <c r="V50" s="33">
        <v>7</v>
      </c>
      <c r="W50" s="33">
        <v>7</v>
      </c>
      <c r="X50" s="33">
        <v>15</v>
      </c>
      <c r="Y50" s="33">
        <v>2</v>
      </c>
      <c r="Z50" s="33">
        <v>6</v>
      </c>
      <c r="AA50" s="33">
        <v>6</v>
      </c>
      <c r="AB50" s="33">
        <v>7</v>
      </c>
      <c r="AC50" s="33">
        <v>2</v>
      </c>
      <c r="AD50" s="33">
        <v>7</v>
      </c>
      <c r="AE50" s="33">
        <v>7</v>
      </c>
      <c r="AF50" s="33">
        <v>4</v>
      </c>
      <c r="AG50" s="33">
        <v>7</v>
      </c>
      <c r="AH50" s="33">
        <v>4</v>
      </c>
      <c r="AI50" s="33">
        <v>9</v>
      </c>
      <c r="AJ50" s="33">
        <v>8</v>
      </c>
      <c r="AK50" s="33">
        <v>8</v>
      </c>
      <c r="AL50" s="33">
        <v>14</v>
      </c>
      <c r="AM50" s="33">
        <v>5</v>
      </c>
      <c r="AN50" s="33">
        <v>15</v>
      </c>
      <c r="AO50" s="33">
        <v>11</v>
      </c>
      <c r="AP50" s="33">
        <v>16</v>
      </c>
      <c r="AQ50" s="33">
        <v>15</v>
      </c>
      <c r="AR50" s="33">
        <v>10</v>
      </c>
      <c r="AS50" s="33">
        <v>10</v>
      </c>
      <c r="AT50" s="33">
        <v>20</v>
      </c>
      <c r="AU50" s="33">
        <v>11</v>
      </c>
      <c r="AV50" s="33">
        <v>14</v>
      </c>
      <c r="AW50" s="33">
        <v>8</v>
      </c>
      <c r="AX50" s="33">
        <v>2</v>
      </c>
      <c r="AY50" s="33">
        <v>13</v>
      </c>
      <c r="AZ50" s="33">
        <v>6</v>
      </c>
      <c r="BA50" s="33">
        <v>6</v>
      </c>
      <c r="BB50" s="33">
        <v>8</v>
      </c>
      <c r="BC50" s="33">
        <v>10</v>
      </c>
      <c r="BD50" s="33">
        <v>11</v>
      </c>
      <c r="BE50" s="33">
        <v>10</v>
      </c>
      <c r="BF50" s="33">
        <v>11</v>
      </c>
      <c r="BG50" s="33">
        <v>10</v>
      </c>
      <c r="BH50" s="33">
        <v>11</v>
      </c>
      <c r="BI50" s="33">
        <v>13</v>
      </c>
      <c r="BJ50" s="33">
        <v>13</v>
      </c>
      <c r="BK50" s="33">
        <v>7</v>
      </c>
      <c r="BL50" s="33">
        <v>15</v>
      </c>
      <c r="BM50" s="33">
        <v>17</v>
      </c>
      <c r="BN50" s="33">
        <v>11</v>
      </c>
      <c r="BO50" s="33">
        <v>12</v>
      </c>
      <c r="BP50" s="33">
        <v>9</v>
      </c>
      <c r="BQ50" s="33">
        <v>8</v>
      </c>
      <c r="BR50" s="33">
        <v>8</v>
      </c>
      <c r="BS50" s="33">
        <v>12</v>
      </c>
      <c r="BT50" s="33">
        <v>2</v>
      </c>
      <c r="BU50" s="33">
        <v>11</v>
      </c>
      <c r="BV50" s="33">
        <v>4</v>
      </c>
      <c r="BW50" s="33">
        <v>10</v>
      </c>
      <c r="BX50" s="33">
        <v>13</v>
      </c>
      <c r="BY50" s="33">
        <v>8</v>
      </c>
      <c r="BZ50" s="33">
        <v>7</v>
      </c>
      <c r="CA50" s="33">
        <v>6</v>
      </c>
      <c r="CB50" s="33">
        <v>5</v>
      </c>
      <c r="CC50" s="33">
        <v>4</v>
      </c>
      <c r="CD50" s="33">
        <v>3</v>
      </c>
      <c r="CE50" s="33">
        <v>6</v>
      </c>
      <c r="CF50" s="33">
        <v>4</v>
      </c>
      <c r="CG50" s="33">
        <v>5</v>
      </c>
      <c r="CH50" s="33">
        <v>2</v>
      </c>
      <c r="CI50" s="33">
        <v>3</v>
      </c>
      <c r="CJ50" s="33">
        <v>2</v>
      </c>
      <c r="CK50" s="33">
        <v>2</v>
      </c>
      <c r="CL50" s="33">
        <v>0</v>
      </c>
      <c r="CM50" s="33">
        <v>2</v>
      </c>
      <c r="CN50" s="33">
        <v>1</v>
      </c>
      <c r="CO50" s="33">
        <v>0</v>
      </c>
      <c r="CP50" s="33">
        <v>4</v>
      </c>
      <c r="CQ50" s="33">
        <v>1</v>
      </c>
      <c r="CR50" s="33">
        <v>1</v>
      </c>
      <c r="CS50" s="8"/>
      <c r="CT50" s="8"/>
      <c r="CU50" s="16">
        <f t="shared" si="0"/>
        <v>116</v>
      </c>
      <c r="CV50" s="16"/>
    </row>
    <row r="51" spans="1:100" x14ac:dyDescent="0.25">
      <c r="A51" s="31" t="s">
        <v>1</v>
      </c>
      <c r="B51" s="5" t="s">
        <v>46</v>
      </c>
      <c r="C51" s="5" t="s">
        <v>566</v>
      </c>
      <c r="D51" s="33">
        <v>587</v>
      </c>
      <c r="E51" s="33"/>
      <c r="F51" s="33">
        <v>3</v>
      </c>
      <c r="G51" s="33">
        <v>8</v>
      </c>
      <c r="H51" s="33">
        <v>5</v>
      </c>
      <c r="I51" s="33">
        <v>2</v>
      </c>
      <c r="J51" s="33">
        <v>3</v>
      </c>
      <c r="K51" s="33">
        <v>4</v>
      </c>
      <c r="L51" s="33">
        <v>4</v>
      </c>
      <c r="M51" s="33">
        <v>7</v>
      </c>
      <c r="N51" s="33">
        <v>4</v>
      </c>
      <c r="O51" s="33">
        <v>5</v>
      </c>
      <c r="P51" s="33">
        <v>1</v>
      </c>
      <c r="Q51" s="33">
        <v>5</v>
      </c>
      <c r="R51" s="33">
        <v>10</v>
      </c>
      <c r="S51" s="33">
        <v>3</v>
      </c>
      <c r="T51" s="33">
        <v>3</v>
      </c>
      <c r="U51" s="33">
        <v>7</v>
      </c>
      <c r="V51" s="33">
        <v>7</v>
      </c>
      <c r="W51" s="33">
        <v>6</v>
      </c>
      <c r="X51" s="33">
        <v>5</v>
      </c>
      <c r="Y51" s="33">
        <v>9</v>
      </c>
      <c r="Z51" s="33">
        <v>10</v>
      </c>
      <c r="AA51" s="33">
        <v>5</v>
      </c>
      <c r="AB51" s="33">
        <v>12</v>
      </c>
      <c r="AC51" s="33">
        <v>8</v>
      </c>
      <c r="AD51" s="33">
        <v>6</v>
      </c>
      <c r="AE51" s="33">
        <v>6</v>
      </c>
      <c r="AF51" s="33">
        <v>10</v>
      </c>
      <c r="AG51" s="33">
        <v>8</v>
      </c>
      <c r="AH51" s="33">
        <v>2</v>
      </c>
      <c r="AI51" s="33">
        <v>5</v>
      </c>
      <c r="AJ51" s="33">
        <v>4</v>
      </c>
      <c r="AK51" s="33">
        <v>5</v>
      </c>
      <c r="AL51" s="33">
        <v>8</v>
      </c>
      <c r="AM51" s="33">
        <v>8</v>
      </c>
      <c r="AN51" s="33">
        <v>9</v>
      </c>
      <c r="AO51" s="33">
        <v>6</v>
      </c>
      <c r="AP51" s="33">
        <v>3</v>
      </c>
      <c r="AQ51" s="33">
        <v>3</v>
      </c>
      <c r="AR51" s="33">
        <v>5</v>
      </c>
      <c r="AS51" s="33">
        <v>11</v>
      </c>
      <c r="AT51" s="33">
        <v>3</v>
      </c>
      <c r="AU51" s="33">
        <v>8</v>
      </c>
      <c r="AV51" s="33">
        <v>6</v>
      </c>
      <c r="AW51" s="33">
        <v>6</v>
      </c>
      <c r="AX51" s="33">
        <v>2</v>
      </c>
      <c r="AY51" s="33">
        <v>5</v>
      </c>
      <c r="AZ51" s="33">
        <v>7</v>
      </c>
      <c r="BA51" s="33">
        <v>8</v>
      </c>
      <c r="BB51" s="33">
        <v>8</v>
      </c>
      <c r="BC51" s="33">
        <v>9</v>
      </c>
      <c r="BD51" s="33">
        <v>8</v>
      </c>
      <c r="BE51" s="33">
        <v>13</v>
      </c>
      <c r="BF51" s="33">
        <v>12</v>
      </c>
      <c r="BG51" s="33">
        <v>14</v>
      </c>
      <c r="BH51" s="33">
        <v>19</v>
      </c>
      <c r="BI51" s="33">
        <v>9</v>
      </c>
      <c r="BJ51" s="33">
        <v>14</v>
      </c>
      <c r="BK51" s="33">
        <v>11</v>
      </c>
      <c r="BL51" s="33">
        <v>13</v>
      </c>
      <c r="BM51" s="33">
        <v>6</v>
      </c>
      <c r="BN51" s="33">
        <v>9</v>
      </c>
      <c r="BO51" s="33">
        <v>9</v>
      </c>
      <c r="BP51" s="33">
        <v>7</v>
      </c>
      <c r="BQ51" s="33">
        <v>7</v>
      </c>
      <c r="BR51" s="33">
        <v>13</v>
      </c>
      <c r="BS51" s="33">
        <v>10</v>
      </c>
      <c r="BT51" s="33">
        <v>7</v>
      </c>
      <c r="BU51" s="33">
        <v>5</v>
      </c>
      <c r="BV51" s="33">
        <v>11</v>
      </c>
      <c r="BW51" s="33">
        <v>5</v>
      </c>
      <c r="BX51" s="33">
        <v>5</v>
      </c>
      <c r="BY51" s="33">
        <v>5</v>
      </c>
      <c r="BZ51" s="33">
        <v>6</v>
      </c>
      <c r="CA51" s="33">
        <v>5</v>
      </c>
      <c r="CB51" s="33">
        <v>3</v>
      </c>
      <c r="CC51" s="33">
        <v>11</v>
      </c>
      <c r="CD51" s="33">
        <v>5</v>
      </c>
      <c r="CE51" s="33">
        <v>6</v>
      </c>
      <c r="CF51" s="33">
        <v>5</v>
      </c>
      <c r="CG51" s="33">
        <v>4</v>
      </c>
      <c r="CH51" s="33">
        <v>2</v>
      </c>
      <c r="CI51" s="33">
        <v>6</v>
      </c>
      <c r="CJ51" s="33">
        <v>5</v>
      </c>
      <c r="CK51" s="33">
        <v>5</v>
      </c>
      <c r="CL51" s="33">
        <v>2</v>
      </c>
      <c r="CM51" s="33">
        <v>2</v>
      </c>
      <c r="CN51" s="33">
        <v>2</v>
      </c>
      <c r="CO51" s="33">
        <v>1</v>
      </c>
      <c r="CP51" s="33">
        <v>3</v>
      </c>
      <c r="CQ51" s="33">
        <v>2</v>
      </c>
      <c r="CR51" s="33">
        <v>3</v>
      </c>
      <c r="CS51" s="8"/>
      <c r="CT51" s="8"/>
      <c r="CU51" s="16">
        <f t="shared" si="0"/>
        <v>89</v>
      </c>
      <c r="CV51" s="16"/>
    </row>
    <row r="52" spans="1:100" x14ac:dyDescent="0.25">
      <c r="A52" s="31" t="s">
        <v>1</v>
      </c>
      <c r="B52" s="5" t="s">
        <v>47</v>
      </c>
      <c r="C52" s="5" t="s">
        <v>566</v>
      </c>
      <c r="D52" s="33">
        <v>931</v>
      </c>
      <c r="E52" s="33"/>
      <c r="F52" s="33">
        <v>8</v>
      </c>
      <c r="G52" s="33">
        <v>4</v>
      </c>
      <c r="H52" s="33">
        <v>2</v>
      </c>
      <c r="I52" s="33">
        <v>7</v>
      </c>
      <c r="J52" s="33">
        <v>6</v>
      </c>
      <c r="K52" s="33">
        <v>4</v>
      </c>
      <c r="L52" s="33">
        <v>3</v>
      </c>
      <c r="M52" s="33">
        <v>7</v>
      </c>
      <c r="N52" s="33">
        <v>12</v>
      </c>
      <c r="O52" s="33">
        <v>6</v>
      </c>
      <c r="P52" s="33">
        <v>8</v>
      </c>
      <c r="Q52" s="33">
        <v>8</v>
      </c>
      <c r="R52" s="33">
        <v>10</v>
      </c>
      <c r="S52" s="33">
        <v>2</v>
      </c>
      <c r="T52" s="33">
        <v>7</v>
      </c>
      <c r="U52" s="33">
        <v>8</v>
      </c>
      <c r="V52" s="33">
        <v>13</v>
      </c>
      <c r="W52" s="33">
        <v>12</v>
      </c>
      <c r="X52" s="33">
        <v>10</v>
      </c>
      <c r="Y52" s="33">
        <v>3</v>
      </c>
      <c r="Z52" s="33">
        <v>8</v>
      </c>
      <c r="AA52" s="33">
        <v>12</v>
      </c>
      <c r="AB52" s="33">
        <v>7</v>
      </c>
      <c r="AC52" s="33">
        <v>7</v>
      </c>
      <c r="AD52" s="33">
        <v>13</v>
      </c>
      <c r="AE52" s="33">
        <v>12</v>
      </c>
      <c r="AF52" s="33">
        <v>6</v>
      </c>
      <c r="AG52" s="33">
        <v>10</v>
      </c>
      <c r="AH52" s="33">
        <v>11</v>
      </c>
      <c r="AI52" s="33">
        <v>6</v>
      </c>
      <c r="AJ52" s="33">
        <v>14</v>
      </c>
      <c r="AK52" s="33">
        <v>11</v>
      </c>
      <c r="AL52" s="33">
        <v>11</v>
      </c>
      <c r="AM52" s="33">
        <v>14</v>
      </c>
      <c r="AN52" s="33">
        <v>7</v>
      </c>
      <c r="AO52" s="33">
        <v>6</v>
      </c>
      <c r="AP52" s="33">
        <v>12</v>
      </c>
      <c r="AQ52" s="33">
        <v>10</v>
      </c>
      <c r="AR52" s="33">
        <v>9</v>
      </c>
      <c r="AS52" s="33">
        <v>13</v>
      </c>
      <c r="AT52" s="33">
        <v>9</v>
      </c>
      <c r="AU52" s="33">
        <v>12</v>
      </c>
      <c r="AV52" s="33">
        <v>6</v>
      </c>
      <c r="AW52" s="33">
        <v>6</v>
      </c>
      <c r="AX52" s="33">
        <v>8</v>
      </c>
      <c r="AY52" s="33">
        <v>5</v>
      </c>
      <c r="AZ52" s="33">
        <v>11</v>
      </c>
      <c r="BA52" s="33">
        <v>18</v>
      </c>
      <c r="BB52" s="33">
        <v>5</v>
      </c>
      <c r="BC52" s="33">
        <v>11</v>
      </c>
      <c r="BD52" s="33">
        <v>8</v>
      </c>
      <c r="BE52" s="33">
        <v>16</v>
      </c>
      <c r="BF52" s="33">
        <v>17</v>
      </c>
      <c r="BG52" s="33">
        <v>20</v>
      </c>
      <c r="BH52" s="33">
        <v>17</v>
      </c>
      <c r="BI52" s="33">
        <v>12</v>
      </c>
      <c r="BJ52" s="33">
        <v>15</v>
      </c>
      <c r="BK52" s="33">
        <v>14</v>
      </c>
      <c r="BL52" s="33">
        <v>13</v>
      </c>
      <c r="BM52" s="33">
        <v>19</v>
      </c>
      <c r="BN52" s="33">
        <v>14</v>
      </c>
      <c r="BO52" s="33">
        <v>18</v>
      </c>
      <c r="BP52" s="33">
        <v>13</v>
      </c>
      <c r="BQ52" s="33">
        <v>18</v>
      </c>
      <c r="BR52" s="33">
        <v>16</v>
      </c>
      <c r="BS52" s="33">
        <v>21</v>
      </c>
      <c r="BT52" s="33">
        <v>14</v>
      </c>
      <c r="BU52" s="33">
        <v>7</v>
      </c>
      <c r="BV52" s="33">
        <v>7</v>
      </c>
      <c r="BW52" s="33">
        <v>14</v>
      </c>
      <c r="BX52" s="33">
        <v>7</v>
      </c>
      <c r="BY52" s="33">
        <v>10</v>
      </c>
      <c r="BZ52" s="33">
        <v>11</v>
      </c>
      <c r="CA52" s="33">
        <v>13</v>
      </c>
      <c r="CB52" s="33">
        <v>7</v>
      </c>
      <c r="CC52" s="33">
        <v>13</v>
      </c>
      <c r="CD52" s="33">
        <v>13</v>
      </c>
      <c r="CE52" s="33">
        <v>12</v>
      </c>
      <c r="CF52" s="33">
        <v>14</v>
      </c>
      <c r="CG52" s="33">
        <v>11</v>
      </c>
      <c r="CH52" s="33">
        <v>11</v>
      </c>
      <c r="CI52" s="33">
        <v>3</v>
      </c>
      <c r="CJ52" s="33">
        <v>10</v>
      </c>
      <c r="CK52" s="33">
        <v>9</v>
      </c>
      <c r="CL52" s="33">
        <v>11</v>
      </c>
      <c r="CM52" s="33">
        <v>16</v>
      </c>
      <c r="CN52" s="33">
        <v>7</v>
      </c>
      <c r="CO52" s="33">
        <v>1</v>
      </c>
      <c r="CP52" s="33">
        <v>11</v>
      </c>
      <c r="CQ52" s="33">
        <v>6</v>
      </c>
      <c r="CR52" s="33">
        <v>12</v>
      </c>
      <c r="CS52" s="8"/>
      <c r="CT52" s="8"/>
      <c r="CU52" s="16">
        <f t="shared" si="0"/>
        <v>129</v>
      </c>
      <c r="CV52" s="16"/>
    </row>
    <row r="53" spans="1:100" x14ac:dyDescent="0.25">
      <c r="A53" s="31" t="s">
        <v>1</v>
      </c>
      <c r="B53" s="5" t="s">
        <v>48</v>
      </c>
      <c r="C53" s="5" t="s">
        <v>566</v>
      </c>
      <c r="D53" s="33">
        <v>515</v>
      </c>
      <c r="E53" s="33"/>
      <c r="F53" s="33">
        <v>6</v>
      </c>
      <c r="G53" s="33">
        <v>2</v>
      </c>
      <c r="H53" s="33">
        <v>3</v>
      </c>
      <c r="I53" s="33">
        <v>4</v>
      </c>
      <c r="J53" s="33">
        <v>4</v>
      </c>
      <c r="K53" s="33">
        <v>8</v>
      </c>
      <c r="L53" s="33">
        <v>6</v>
      </c>
      <c r="M53" s="33">
        <v>5</v>
      </c>
      <c r="N53" s="33">
        <v>5</v>
      </c>
      <c r="O53" s="33">
        <v>6</v>
      </c>
      <c r="P53" s="33">
        <v>2</v>
      </c>
      <c r="Q53" s="33">
        <v>6</v>
      </c>
      <c r="R53" s="33">
        <v>7</v>
      </c>
      <c r="S53" s="33">
        <v>7</v>
      </c>
      <c r="T53" s="33">
        <v>7</v>
      </c>
      <c r="U53" s="33">
        <v>8</v>
      </c>
      <c r="V53" s="33">
        <v>11</v>
      </c>
      <c r="W53" s="33">
        <v>13</v>
      </c>
      <c r="X53" s="33">
        <v>2</v>
      </c>
      <c r="Y53" s="33">
        <v>6</v>
      </c>
      <c r="Z53" s="33">
        <v>6</v>
      </c>
      <c r="AA53" s="33">
        <v>1</v>
      </c>
      <c r="AB53" s="33">
        <v>5</v>
      </c>
      <c r="AC53" s="33">
        <v>11</v>
      </c>
      <c r="AD53" s="33">
        <v>8</v>
      </c>
      <c r="AE53" s="33">
        <v>7</v>
      </c>
      <c r="AF53" s="33">
        <v>8</v>
      </c>
      <c r="AG53" s="33">
        <v>5</v>
      </c>
      <c r="AH53" s="33">
        <v>5</v>
      </c>
      <c r="AI53" s="33">
        <v>9</v>
      </c>
      <c r="AJ53" s="33">
        <v>11</v>
      </c>
      <c r="AK53" s="33">
        <v>5</v>
      </c>
      <c r="AL53" s="33">
        <v>5</v>
      </c>
      <c r="AM53" s="33">
        <v>10</v>
      </c>
      <c r="AN53" s="33">
        <v>5</v>
      </c>
      <c r="AO53" s="33">
        <v>1</v>
      </c>
      <c r="AP53" s="33">
        <v>1</v>
      </c>
      <c r="AQ53" s="33">
        <v>5</v>
      </c>
      <c r="AR53" s="33">
        <v>9</v>
      </c>
      <c r="AS53" s="33">
        <v>8</v>
      </c>
      <c r="AT53" s="33">
        <v>4</v>
      </c>
      <c r="AU53" s="33">
        <v>13</v>
      </c>
      <c r="AV53" s="33">
        <v>5</v>
      </c>
      <c r="AW53" s="33">
        <v>9</v>
      </c>
      <c r="AX53" s="33">
        <v>3</v>
      </c>
      <c r="AY53" s="33">
        <v>5</v>
      </c>
      <c r="AZ53" s="33">
        <v>7</v>
      </c>
      <c r="BA53" s="33">
        <v>4</v>
      </c>
      <c r="BB53" s="33">
        <v>4</v>
      </c>
      <c r="BC53" s="33">
        <v>4</v>
      </c>
      <c r="BD53" s="33">
        <v>4</v>
      </c>
      <c r="BE53" s="33">
        <v>7</v>
      </c>
      <c r="BF53" s="33">
        <v>9</v>
      </c>
      <c r="BG53" s="33">
        <v>14</v>
      </c>
      <c r="BH53" s="33">
        <v>8</v>
      </c>
      <c r="BI53" s="33">
        <v>5</v>
      </c>
      <c r="BJ53" s="33">
        <v>10</v>
      </c>
      <c r="BK53" s="33">
        <v>9</v>
      </c>
      <c r="BL53" s="33">
        <v>18</v>
      </c>
      <c r="BM53" s="33">
        <v>11</v>
      </c>
      <c r="BN53" s="33">
        <v>5</v>
      </c>
      <c r="BO53" s="33">
        <v>14</v>
      </c>
      <c r="BP53" s="33">
        <v>6</v>
      </c>
      <c r="BQ53" s="33">
        <v>7</v>
      </c>
      <c r="BR53" s="33">
        <v>6</v>
      </c>
      <c r="BS53" s="33">
        <v>8</v>
      </c>
      <c r="BT53" s="33">
        <v>4</v>
      </c>
      <c r="BU53" s="33">
        <v>8</v>
      </c>
      <c r="BV53" s="33">
        <v>6</v>
      </c>
      <c r="BW53" s="33">
        <v>4</v>
      </c>
      <c r="BX53" s="33">
        <v>3</v>
      </c>
      <c r="BY53" s="33">
        <v>2</v>
      </c>
      <c r="BZ53" s="33">
        <v>6</v>
      </c>
      <c r="CA53" s="33">
        <v>10</v>
      </c>
      <c r="CB53" s="33">
        <v>7</v>
      </c>
      <c r="CC53" s="33">
        <v>6</v>
      </c>
      <c r="CD53" s="33">
        <v>1</v>
      </c>
      <c r="CE53" s="33">
        <v>1</v>
      </c>
      <c r="CF53" s="33">
        <v>0</v>
      </c>
      <c r="CG53" s="33">
        <v>2</v>
      </c>
      <c r="CH53" s="33">
        <v>1</v>
      </c>
      <c r="CI53" s="33">
        <v>2</v>
      </c>
      <c r="CJ53" s="33">
        <v>2</v>
      </c>
      <c r="CK53" s="33">
        <v>2</v>
      </c>
      <c r="CL53" s="33">
        <v>1</v>
      </c>
      <c r="CM53" s="33">
        <v>1</v>
      </c>
      <c r="CN53" s="33">
        <v>0</v>
      </c>
      <c r="CO53" s="33">
        <v>2</v>
      </c>
      <c r="CP53" s="33">
        <v>1</v>
      </c>
      <c r="CQ53" s="33">
        <v>0</v>
      </c>
      <c r="CR53" s="33">
        <v>1</v>
      </c>
      <c r="CS53" s="8"/>
      <c r="CT53" s="8"/>
      <c r="CU53" s="16">
        <f t="shared" si="0"/>
        <v>106</v>
      </c>
      <c r="CV53" s="16"/>
    </row>
    <row r="54" spans="1:100" x14ac:dyDescent="0.25">
      <c r="A54" s="31" t="s">
        <v>50</v>
      </c>
      <c r="B54" s="5" t="s">
        <v>49</v>
      </c>
      <c r="C54" s="5" t="s">
        <v>566</v>
      </c>
      <c r="D54" s="33">
        <v>848</v>
      </c>
      <c r="E54" s="33"/>
      <c r="F54" s="33">
        <v>5</v>
      </c>
      <c r="G54" s="33">
        <v>5</v>
      </c>
      <c r="H54" s="33">
        <v>5</v>
      </c>
      <c r="I54" s="33">
        <v>5</v>
      </c>
      <c r="J54" s="33">
        <v>7</v>
      </c>
      <c r="K54" s="33">
        <v>7</v>
      </c>
      <c r="L54" s="33">
        <v>13</v>
      </c>
      <c r="M54" s="33">
        <v>3</v>
      </c>
      <c r="N54" s="33">
        <v>10</v>
      </c>
      <c r="O54" s="33">
        <v>7</v>
      </c>
      <c r="P54" s="33">
        <v>7</v>
      </c>
      <c r="Q54" s="33">
        <v>11</v>
      </c>
      <c r="R54" s="33">
        <v>7</v>
      </c>
      <c r="S54" s="33">
        <v>10</v>
      </c>
      <c r="T54" s="33">
        <v>11</v>
      </c>
      <c r="U54" s="33">
        <v>12</v>
      </c>
      <c r="V54" s="33">
        <v>11</v>
      </c>
      <c r="W54" s="33">
        <v>15</v>
      </c>
      <c r="X54" s="33">
        <v>3</v>
      </c>
      <c r="Y54" s="33">
        <v>5</v>
      </c>
      <c r="Z54" s="33">
        <v>6</v>
      </c>
      <c r="AA54" s="33">
        <v>13</v>
      </c>
      <c r="AB54" s="33">
        <v>8</v>
      </c>
      <c r="AC54" s="33">
        <v>6</v>
      </c>
      <c r="AD54" s="33">
        <v>14</v>
      </c>
      <c r="AE54" s="33">
        <v>20</v>
      </c>
      <c r="AF54" s="33">
        <v>15</v>
      </c>
      <c r="AG54" s="33">
        <v>11</v>
      </c>
      <c r="AH54" s="33">
        <v>14</v>
      </c>
      <c r="AI54" s="33">
        <v>6</v>
      </c>
      <c r="AJ54" s="33">
        <v>12</v>
      </c>
      <c r="AK54" s="33">
        <v>13</v>
      </c>
      <c r="AL54" s="33">
        <v>16</v>
      </c>
      <c r="AM54" s="33">
        <v>12</v>
      </c>
      <c r="AN54" s="33">
        <v>13</v>
      </c>
      <c r="AO54" s="33">
        <v>12</v>
      </c>
      <c r="AP54" s="33">
        <v>13</v>
      </c>
      <c r="AQ54" s="33">
        <v>6</v>
      </c>
      <c r="AR54" s="33">
        <v>6</v>
      </c>
      <c r="AS54" s="33">
        <v>16</v>
      </c>
      <c r="AT54" s="33">
        <v>11</v>
      </c>
      <c r="AU54" s="33">
        <v>10</v>
      </c>
      <c r="AV54" s="33">
        <v>9</v>
      </c>
      <c r="AW54" s="33">
        <v>7</v>
      </c>
      <c r="AX54" s="33">
        <v>10</v>
      </c>
      <c r="AY54" s="33">
        <v>9</v>
      </c>
      <c r="AZ54" s="33">
        <v>10</v>
      </c>
      <c r="BA54" s="33">
        <v>8</v>
      </c>
      <c r="BB54" s="33">
        <v>8</v>
      </c>
      <c r="BC54" s="33">
        <v>15</v>
      </c>
      <c r="BD54" s="33">
        <v>18</v>
      </c>
      <c r="BE54" s="33">
        <v>19</v>
      </c>
      <c r="BF54" s="33">
        <v>14</v>
      </c>
      <c r="BG54" s="33">
        <v>9</v>
      </c>
      <c r="BH54" s="33">
        <v>12</v>
      </c>
      <c r="BI54" s="33">
        <v>11</v>
      </c>
      <c r="BJ54" s="33">
        <v>20</v>
      </c>
      <c r="BK54" s="33">
        <v>10</v>
      </c>
      <c r="BL54" s="33">
        <v>14</v>
      </c>
      <c r="BM54" s="33">
        <v>11</v>
      </c>
      <c r="BN54" s="33">
        <v>20</v>
      </c>
      <c r="BO54" s="33">
        <v>15</v>
      </c>
      <c r="BP54" s="33">
        <v>12</v>
      </c>
      <c r="BQ54" s="33">
        <v>16</v>
      </c>
      <c r="BR54" s="33">
        <v>11</v>
      </c>
      <c r="BS54" s="33">
        <v>8</v>
      </c>
      <c r="BT54" s="33">
        <v>11</v>
      </c>
      <c r="BU54" s="33">
        <v>9</v>
      </c>
      <c r="BV54" s="33">
        <v>8</v>
      </c>
      <c r="BW54" s="33">
        <v>10</v>
      </c>
      <c r="BX54" s="33">
        <v>17</v>
      </c>
      <c r="BY54" s="33">
        <v>8</v>
      </c>
      <c r="BZ54" s="33">
        <v>10</v>
      </c>
      <c r="CA54" s="33">
        <v>7</v>
      </c>
      <c r="CB54" s="33">
        <v>11</v>
      </c>
      <c r="CC54" s="33">
        <v>4</v>
      </c>
      <c r="CD54" s="33">
        <v>4</v>
      </c>
      <c r="CE54" s="33">
        <v>6</v>
      </c>
      <c r="CF54" s="33">
        <v>4</v>
      </c>
      <c r="CG54" s="33">
        <v>8</v>
      </c>
      <c r="CH54" s="33">
        <v>2</v>
      </c>
      <c r="CI54" s="33">
        <v>5</v>
      </c>
      <c r="CJ54" s="33">
        <v>4</v>
      </c>
      <c r="CK54" s="33">
        <v>5</v>
      </c>
      <c r="CL54" s="33">
        <v>3</v>
      </c>
      <c r="CM54" s="33">
        <v>2</v>
      </c>
      <c r="CN54" s="33">
        <v>0</v>
      </c>
      <c r="CO54" s="33">
        <v>0</v>
      </c>
      <c r="CP54" s="33">
        <v>0</v>
      </c>
      <c r="CQ54" s="33">
        <v>1</v>
      </c>
      <c r="CR54" s="33">
        <v>1</v>
      </c>
      <c r="CS54" s="8"/>
      <c r="CT54" s="8"/>
      <c r="CU54" s="16">
        <f t="shared" si="0"/>
        <v>149</v>
      </c>
      <c r="CV54" s="16"/>
    </row>
    <row r="55" spans="1:100" x14ac:dyDescent="0.25">
      <c r="A55" s="31" t="s">
        <v>50</v>
      </c>
      <c r="B55" s="5" t="s">
        <v>51</v>
      </c>
      <c r="C55" s="5" t="s">
        <v>566</v>
      </c>
      <c r="D55" s="33">
        <v>634</v>
      </c>
      <c r="E55" s="33"/>
      <c r="F55" s="33">
        <v>3</v>
      </c>
      <c r="G55" s="33">
        <v>6</v>
      </c>
      <c r="H55" s="33">
        <v>2</v>
      </c>
      <c r="I55" s="33">
        <v>4</v>
      </c>
      <c r="J55" s="33">
        <v>4</v>
      </c>
      <c r="K55" s="33">
        <v>6</v>
      </c>
      <c r="L55" s="33">
        <v>7</v>
      </c>
      <c r="M55" s="33">
        <v>0</v>
      </c>
      <c r="N55" s="33">
        <v>11</v>
      </c>
      <c r="O55" s="33">
        <v>5</v>
      </c>
      <c r="P55" s="33">
        <v>10</v>
      </c>
      <c r="Q55" s="33">
        <v>8</v>
      </c>
      <c r="R55" s="33">
        <v>8</v>
      </c>
      <c r="S55" s="33">
        <v>5</v>
      </c>
      <c r="T55" s="33">
        <v>12</v>
      </c>
      <c r="U55" s="33">
        <v>10</v>
      </c>
      <c r="V55" s="33">
        <v>10</v>
      </c>
      <c r="W55" s="33">
        <v>12</v>
      </c>
      <c r="X55" s="33">
        <v>6</v>
      </c>
      <c r="Y55" s="33">
        <v>7</v>
      </c>
      <c r="Z55" s="33">
        <v>9</v>
      </c>
      <c r="AA55" s="33">
        <v>9</v>
      </c>
      <c r="AB55" s="33">
        <v>9</v>
      </c>
      <c r="AC55" s="33">
        <v>8</v>
      </c>
      <c r="AD55" s="33">
        <v>8</v>
      </c>
      <c r="AE55" s="33">
        <v>7</v>
      </c>
      <c r="AF55" s="33">
        <v>7</v>
      </c>
      <c r="AG55" s="33">
        <v>2</v>
      </c>
      <c r="AH55" s="33">
        <v>9</v>
      </c>
      <c r="AI55" s="33">
        <v>16</v>
      </c>
      <c r="AJ55" s="33">
        <v>8</v>
      </c>
      <c r="AK55" s="33">
        <v>8</v>
      </c>
      <c r="AL55" s="33">
        <v>2</v>
      </c>
      <c r="AM55" s="33">
        <v>5</v>
      </c>
      <c r="AN55" s="33">
        <v>8</v>
      </c>
      <c r="AO55" s="33">
        <v>5</v>
      </c>
      <c r="AP55" s="33">
        <v>2</v>
      </c>
      <c r="AQ55" s="33">
        <v>12</v>
      </c>
      <c r="AR55" s="33">
        <v>8</v>
      </c>
      <c r="AS55" s="33">
        <v>9</v>
      </c>
      <c r="AT55" s="33">
        <v>7</v>
      </c>
      <c r="AU55" s="33">
        <v>10</v>
      </c>
      <c r="AV55" s="33">
        <v>7</v>
      </c>
      <c r="AW55" s="33">
        <v>2</v>
      </c>
      <c r="AX55" s="33">
        <v>7</v>
      </c>
      <c r="AY55" s="33">
        <v>4</v>
      </c>
      <c r="AZ55" s="33">
        <v>12</v>
      </c>
      <c r="BA55" s="33">
        <v>10</v>
      </c>
      <c r="BB55" s="33">
        <v>2</v>
      </c>
      <c r="BC55" s="33">
        <v>5</v>
      </c>
      <c r="BD55" s="33">
        <v>7</v>
      </c>
      <c r="BE55" s="33">
        <v>8</v>
      </c>
      <c r="BF55" s="33">
        <v>9</v>
      </c>
      <c r="BG55" s="33">
        <v>5</v>
      </c>
      <c r="BH55" s="33">
        <v>9</v>
      </c>
      <c r="BI55" s="33">
        <v>8</v>
      </c>
      <c r="BJ55" s="33">
        <v>12</v>
      </c>
      <c r="BK55" s="33">
        <v>11</v>
      </c>
      <c r="BL55" s="33">
        <v>12</v>
      </c>
      <c r="BM55" s="33">
        <v>12</v>
      </c>
      <c r="BN55" s="33">
        <v>4</v>
      </c>
      <c r="BO55" s="33">
        <v>11</v>
      </c>
      <c r="BP55" s="33">
        <v>6</v>
      </c>
      <c r="BQ55" s="33">
        <v>10</v>
      </c>
      <c r="BR55" s="33">
        <v>8</v>
      </c>
      <c r="BS55" s="33">
        <v>9</v>
      </c>
      <c r="BT55" s="33">
        <v>8</v>
      </c>
      <c r="BU55" s="33">
        <v>11</v>
      </c>
      <c r="BV55" s="33">
        <v>4</v>
      </c>
      <c r="BW55" s="33">
        <v>4</v>
      </c>
      <c r="BX55" s="33">
        <v>6</v>
      </c>
      <c r="BY55" s="33">
        <v>9</v>
      </c>
      <c r="BZ55" s="33">
        <v>11</v>
      </c>
      <c r="CA55" s="33">
        <v>4</v>
      </c>
      <c r="CB55" s="33">
        <v>8</v>
      </c>
      <c r="CC55" s="33">
        <v>7</v>
      </c>
      <c r="CD55" s="33">
        <v>6</v>
      </c>
      <c r="CE55" s="33">
        <v>4</v>
      </c>
      <c r="CF55" s="33">
        <v>8</v>
      </c>
      <c r="CG55" s="33">
        <v>3</v>
      </c>
      <c r="CH55" s="33">
        <v>3</v>
      </c>
      <c r="CI55" s="33">
        <v>7</v>
      </c>
      <c r="CJ55" s="33">
        <v>7</v>
      </c>
      <c r="CK55" s="33">
        <v>5</v>
      </c>
      <c r="CL55" s="33">
        <v>5</v>
      </c>
      <c r="CM55" s="33">
        <v>5</v>
      </c>
      <c r="CN55" s="33">
        <v>4</v>
      </c>
      <c r="CO55" s="33">
        <v>1</v>
      </c>
      <c r="CP55" s="33">
        <v>0</v>
      </c>
      <c r="CQ55" s="33">
        <v>2</v>
      </c>
      <c r="CR55" s="33">
        <v>8</v>
      </c>
      <c r="CS55" s="8"/>
      <c r="CT55" s="8"/>
      <c r="CU55" s="16">
        <f t="shared" si="0"/>
        <v>126</v>
      </c>
      <c r="CV55" s="16"/>
    </row>
    <row r="56" spans="1:100" x14ac:dyDescent="0.25">
      <c r="A56" s="31" t="s">
        <v>50</v>
      </c>
      <c r="B56" s="5" t="s">
        <v>52</v>
      </c>
      <c r="C56" s="5" t="s">
        <v>566</v>
      </c>
      <c r="D56" s="33">
        <v>813</v>
      </c>
      <c r="E56" s="33"/>
      <c r="F56" s="33">
        <v>9</v>
      </c>
      <c r="G56" s="33">
        <v>8</v>
      </c>
      <c r="H56" s="33">
        <v>11</v>
      </c>
      <c r="I56" s="33">
        <v>16</v>
      </c>
      <c r="J56" s="33">
        <v>16</v>
      </c>
      <c r="K56" s="33">
        <v>15</v>
      </c>
      <c r="L56" s="33">
        <v>13</v>
      </c>
      <c r="M56" s="33">
        <v>9</v>
      </c>
      <c r="N56" s="33">
        <v>11</v>
      </c>
      <c r="O56" s="33">
        <v>19</v>
      </c>
      <c r="P56" s="33">
        <v>5</v>
      </c>
      <c r="Q56" s="33">
        <v>14</v>
      </c>
      <c r="R56" s="33">
        <v>6</v>
      </c>
      <c r="S56" s="33">
        <v>10</v>
      </c>
      <c r="T56" s="33">
        <v>13</v>
      </c>
      <c r="U56" s="33">
        <v>13</v>
      </c>
      <c r="V56" s="33">
        <v>8</v>
      </c>
      <c r="W56" s="33">
        <v>5</v>
      </c>
      <c r="X56" s="33">
        <v>8</v>
      </c>
      <c r="Y56" s="33">
        <v>7</v>
      </c>
      <c r="Z56" s="33">
        <v>4</v>
      </c>
      <c r="AA56" s="33">
        <v>8</v>
      </c>
      <c r="AB56" s="33">
        <v>8</v>
      </c>
      <c r="AC56" s="33">
        <v>6</v>
      </c>
      <c r="AD56" s="33">
        <v>9</v>
      </c>
      <c r="AE56" s="33">
        <v>5</v>
      </c>
      <c r="AF56" s="33">
        <v>11</v>
      </c>
      <c r="AG56" s="33">
        <v>8</v>
      </c>
      <c r="AH56" s="33">
        <v>14</v>
      </c>
      <c r="AI56" s="33">
        <v>8</v>
      </c>
      <c r="AJ56" s="33">
        <v>8</v>
      </c>
      <c r="AK56" s="33">
        <v>19</v>
      </c>
      <c r="AL56" s="33">
        <v>6</v>
      </c>
      <c r="AM56" s="33">
        <v>15</v>
      </c>
      <c r="AN56" s="33">
        <v>7</v>
      </c>
      <c r="AO56" s="33">
        <v>8</v>
      </c>
      <c r="AP56" s="33">
        <v>13</v>
      </c>
      <c r="AQ56" s="33">
        <v>4</v>
      </c>
      <c r="AR56" s="33">
        <v>9</v>
      </c>
      <c r="AS56" s="33">
        <v>21</v>
      </c>
      <c r="AT56" s="33">
        <v>18</v>
      </c>
      <c r="AU56" s="33">
        <v>15</v>
      </c>
      <c r="AV56" s="33">
        <v>13</v>
      </c>
      <c r="AW56" s="33">
        <v>13</v>
      </c>
      <c r="AX56" s="33">
        <v>8</v>
      </c>
      <c r="AY56" s="33">
        <v>12</v>
      </c>
      <c r="AZ56" s="33">
        <v>5</v>
      </c>
      <c r="BA56" s="33">
        <v>12</v>
      </c>
      <c r="BB56" s="33">
        <v>9</v>
      </c>
      <c r="BC56" s="33">
        <v>8</v>
      </c>
      <c r="BD56" s="33">
        <v>11</v>
      </c>
      <c r="BE56" s="33">
        <v>6</v>
      </c>
      <c r="BF56" s="33">
        <v>4</v>
      </c>
      <c r="BG56" s="33">
        <v>10</v>
      </c>
      <c r="BH56" s="33">
        <v>12</v>
      </c>
      <c r="BI56" s="33">
        <v>22</v>
      </c>
      <c r="BJ56" s="33">
        <v>10</v>
      </c>
      <c r="BK56" s="33">
        <v>15</v>
      </c>
      <c r="BL56" s="33">
        <v>15</v>
      </c>
      <c r="BM56" s="33">
        <v>9</v>
      </c>
      <c r="BN56" s="33">
        <v>9</v>
      </c>
      <c r="BO56" s="33">
        <v>2</v>
      </c>
      <c r="BP56" s="33">
        <v>18</v>
      </c>
      <c r="BQ56" s="33">
        <v>7</v>
      </c>
      <c r="BR56" s="33">
        <v>9</v>
      </c>
      <c r="BS56" s="33">
        <v>8</v>
      </c>
      <c r="BT56" s="33">
        <v>5</v>
      </c>
      <c r="BU56" s="33">
        <v>4</v>
      </c>
      <c r="BV56" s="33">
        <v>11</v>
      </c>
      <c r="BW56" s="33">
        <v>3</v>
      </c>
      <c r="BX56" s="33">
        <v>6</v>
      </c>
      <c r="BY56" s="33">
        <v>10</v>
      </c>
      <c r="BZ56" s="33">
        <v>6</v>
      </c>
      <c r="CA56" s="33">
        <v>4</v>
      </c>
      <c r="CB56" s="33">
        <v>6</v>
      </c>
      <c r="CC56" s="33">
        <v>7</v>
      </c>
      <c r="CD56" s="33">
        <v>6</v>
      </c>
      <c r="CE56" s="33">
        <v>7</v>
      </c>
      <c r="CF56" s="33">
        <v>7</v>
      </c>
      <c r="CG56" s="33">
        <v>1</v>
      </c>
      <c r="CH56" s="33">
        <v>5</v>
      </c>
      <c r="CI56" s="33">
        <v>9</v>
      </c>
      <c r="CJ56" s="33">
        <v>3</v>
      </c>
      <c r="CK56" s="33">
        <v>4</v>
      </c>
      <c r="CL56" s="33">
        <v>5</v>
      </c>
      <c r="CM56" s="33">
        <v>6</v>
      </c>
      <c r="CN56" s="33">
        <v>4</v>
      </c>
      <c r="CO56" s="33">
        <v>3</v>
      </c>
      <c r="CP56" s="33">
        <v>2</v>
      </c>
      <c r="CQ56" s="33">
        <v>1</v>
      </c>
      <c r="CR56" s="33">
        <v>1</v>
      </c>
      <c r="CS56" s="8"/>
      <c r="CT56" s="8"/>
      <c r="CU56" s="16">
        <f t="shared" si="0"/>
        <v>200</v>
      </c>
      <c r="CV56" s="16"/>
    </row>
    <row r="57" spans="1:100" x14ac:dyDescent="0.25">
      <c r="A57" s="31" t="s">
        <v>50</v>
      </c>
      <c r="B57" s="5" t="s">
        <v>53</v>
      </c>
      <c r="C57" s="5" t="s">
        <v>566</v>
      </c>
      <c r="D57" s="33">
        <v>1093</v>
      </c>
      <c r="E57" s="33"/>
      <c r="F57" s="33">
        <v>5</v>
      </c>
      <c r="G57" s="33">
        <v>14</v>
      </c>
      <c r="H57" s="33">
        <v>10</v>
      </c>
      <c r="I57" s="33">
        <v>7</v>
      </c>
      <c r="J57" s="33">
        <v>11</v>
      </c>
      <c r="K57" s="33">
        <v>12</v>
      </c>
      <c r="L57" s="33">
        <v>16</v>
      </c>
      <c r="M57" s="33">
        <v>14</v>
      </c>
      <c r="N57" s="33">
        <v>11</v>
      </c>
      <c r="O57" s="33">
        <v>13</v>
      </c>
      <c r="P57" s="33">
        <v>19</v>
      </c>
      <c r="Q57" s="33">
        <v>12</v>
      </c>
      <c r="R57" s="33">
        <v>6</v>
      </c>
      <c r="S57" s="33">
        <v>27</v>
      </c>
      <c r="T57" s="33">
        <v>7</v>
      </c>
      <c r="U57" s="33">
        <v>11</v>
      </c>
      <c r="V57" s="33">
        <v>10</v>
      </c>
      <c r="W57" s="33">
        <v>16</v>
      </c>
      <c r="X57" s="33">
        <v>8</v>
      </c>
      <c r="Y57" s="33">
        <v>13</v>
      </c>
      <c r="Z57" s="33">
        <v>9</v>
      </c>
      <c r="AA57" s="33">
        <v>14</v>
      </c>
      <c r="AB57" s="33">
        <v>13</v>
      </c>
      <c r="AC57" s="33">
        <v>9</v>
      </c>
      <c r="AD57" s="33">
        <v>8</v>
      </c>
      <c r="AE57" s="33">
        <v>11</v>
      </c>
      <c r="AF57" s="33">
        <v>13</v>
      </c>
      <c r="AG57" s="33">
        <v>16</v>
      </c>
      <c r="AH57" s="33">
        <v>10</v>
      </c>
      <c r="AI57" s="33">
        <v>5</v>
      </c>
      <c r="AJ57" s="33">
        <v>15</v>
      </c>
      <c r="AK57" s="33">
        <v>7</v>
      </c>
      <c r="AL57" s="33">
        <v>15</v>
      </c>
      <c r="AM57" s="33">
        <v>21</v>
      </c>
      <c r="AN57" s="33">
        <v>12</v>
      </c>
      <c r="AO57" s="33">
        <v>5</v>
      </c>
      <c r="AP57" s="33">
        <v>16</v>
      </c>
      <c r="AQ57" s="33">
        <v>14</v>
      </c>
      <c r="AR57" s="33">
        <v>25</v>
      </c>
      <c r="AS57" s="33">
        <v>12</v>
      </c>
      <c r="AT57" s="33">
        <v>14</v>
      </c>
      <c r="AU57" s="33">
        <v>10</v>
      </c>
      <c r="AV57" s="33">
        <v>21</v>
      </c>
      <c r="AW57" s="33">
        <v>14</v>
      </c>
      <c r="AX57" s="33">
        <v>13</v>
      </c>
      <c r="AY57" s="33">
        <v>19</v>
      </c>
      <c r="AZ57" s="33">
        <v>18</v>
      </c>
      <c r="BA57" s="33">
        <v>17</v>
      </c>
      <c r="BB57" s="33">
        <v>4</v>
      </c>
      <c r="BC57" s="33">
        <v>14</v>
      </c>
      <c r="BD57" s="33">
        <v>16</v>
      </c>
      <c r="BE57" s="33">
        <v>18</v>
      </c>
      <c r="BF57" s="33">
        <v>18</v>
      </c>
      <c r="BG57" s="33">
        <v>15</v>
      </c>
      <c r="BH57" s="33">
        <v>12</v>
      </c>
      <c r="BI57" s="33">
        <v>17</v>
      </c>
      <c r="BJ57" s="33">
        <v>20</v>
      </c>
      <c r="BK57" s="33">
        <v>17</v>
      </c>
      <c r="BL57" s="33">
        <v>23</v>
      </c>
      <c r="BM57" s="33">
        <v>18</v>
      </c>
      <c r="BN57" s="33">
        <v>17</v>
      </c>
      <c r="BO57" s="33">
        <v>13</v>
      </c>
      <c r="BP57" s="33">
        <v>16</v>
      </c>
      <c r="BQ57" s="33">
        <v>25</v>
      </c>
      <c r="BR57" s="33">
        <v>17</v>
      </c>
      <c r="BS57" s="33">
        <v>8</v>
      </c>
      <c r="BT57" s="33">
        <v>14</v>
      </c>
      <c r="BU57" s="33">
        <v>22</v>
      </c>
      <c r="BV57" s="33">
        <v>10</v>
      </c>
      <c r="BW57" s="33">
        <v>11</v>
      </c>
      <c r="BX57" s="33">
        <v>7</v>
      </c>
      <c r="BY57" s="33">
        <v>9</v>
      </c>
      <c r="BZ57" s="33">
        <v>4</v>
      </c>
      <c r="CA57" s="33">
        <v>8</v>
      </c>
      <c r="CB57" s="33">
        <v>11</v>
      </c>
      <c r="CC57" s="33">
        <v>8</v>
      </c>
      <c r="CD57" s="33">
        <v>9</v>
      </c>
      <c r="CE57" s="33">
        <v>11</v>
      </c>
      <c r="CF57" s="33">
        <v>5</v>
      </c>
      <c r="CG57" s="33">
        <v>8</v>
      </c>
      <c r="CH57" s="33">
        <v>6</v>
      </c>
      <c r="CI57" s="33">
        <v>9</v>
      </c>
      <c r="CJ57" s="33">
        <v>8</v>
      </c>
      <c r="CK57" s="33">
        <v>3</v>
      </c>
      <c r="CL57" s="33">
        <v>3</v>
      </c>
      <c r="CM57" s="33">
        <v>1</v>
      </c>
      <c r="CN57" s="33">
        <v>3</v>
      </c>
      <c r="CO57" s="33">
        <v>3</v>
      </c>
      <c r="CP57" s="33">
        <v>4</v>
      </c>
      <c r="CQ57" s="33">
        <v>5</v>
      </c>
      <c r="CR57" s="33">
        <v>5</v>
      </c>
      <c r="CS57" s="8"/>
      <c r="CT57" s="8"/>
      <c r="CU57" s="16">
        <f t="shared" si="0"/>
        <v>224</v>
      </c>
      <c r="CV57" s="16"/>
    </row>
    <row r="58" spans="1:100" x14ac:dyDescent="0.25">
      <c r="A58" s="31" t="s">
        <v>50</v>
      </c>
      <c r="B58" s="5" t="s">
        <v>54</v>
      </c>
      <c r="C58" s="5" t="s">
        <v>566</v>
      </c>
      <c r="D58" s="33">
        <v>832</v>
      </c>
      <c r="E58" s="33"/>
      <c r="F58" s="33">
        <v>8</v>
      </c>
      <c r="G58" s="33">
        <v>8</v>
      </c>
      <c r="H58" s="33">
        <v>10</v>
      </c>
      <c r="I58" s="33">
        <v>14</v>
      </c>
      <c r="J58" s="33">
        <v>12</v>
      </c>
      <c r="K58" s="33">
        <v>11</v>
      </c>
      <c r="L58" s="33">
        <v>5</v>
      </c>
      <c r="M58" s="33">
        <v>17</v>
      </c>
      <c r="N58" s="33">
        <v>8</v>
      </c>
      <c r="O58" s="33">
        <v>9</v>
      </c>
      <c r="P58" s="33">
        <v>11</v>
      </c>
      <c r="Q58" s="33">
        <v>13</v>
      </c>
      <c r="R58" s="33">
        <v>7</v>
      </c>
      <c r="S58" s="33">
        <v>17</v>
      </c>
      <c r="T58" s="33">
        <v>10</v>
      </c>
      <c r="U58" s="33">
        <v>7</v>
      </c>
      <c r="V58" s="33">
        <v>6</v>
      </c>
      <c r="W58" s="33">
        <v>9</v>
      </c>
      <c r="X58" s="33">
        <v>11</v>
      </c>
      <c r="Y58" s="33">
        <v>8</v>
      </c>
      <c r="Z58" s="33">
        <v>7</v>
      </c>
      <c r="AA58" s="33">
        <v>5</v>
      </c>
      <c r="AB58" s="33">
        <v>10</v>
      </c>
      <c r="AC58" s="33">
        <v>9</v>
      </c>
      <c r="AD58" s="33">
        <v>11</v>
      </c>
      <c r="AE58" s="33">
        <v>15</v>
      </c>
      <c r="AF58" s="33">
        <v>9</v>
      </c>
      <c r="AG58" s="33">
        <v>9</v>
      </c>
      <c r="AH58" s="33">
        <v>14</v>
      </c>
      <c r="AI58" s="33">
        <v>15</v>
      </c>
      <c r="AJ58" s="33">
        <v>14</v>
      </c>
      <c r="AK58" s="33">
        <v>10</v>
      </c>
      <c r="AL58" s="33">
        <v>7</v>
      </c>
      <c r="AM58" s="33">
        <v>20</v>
      </c>
      <c r="AN58" s="33">
        <v>13</v>
      </c>
      <c r="AO58" s="33">
        <v>15</v>
      </c>
      <c r="AP58" s="33">
        <v>4</v>
      </c>
      <c r="AQ58" s="33">
        <v>11</v>
      </c>
      <c r="AR58" s="33">
        <v>15</v>
      </c>
      <c r="AS58" s="33">
        <v>10</v>
      </c>
      <c r="AT58" s="33">
        <v>13</v>
      </c>
      <c r="AU58" s="33">
        <v>3</v>
      </c>
      <c r="AV58" s="33">
        <v>16</v>
      </c>
      <c r="AW58" s="33">
        <v>12</v>
      </c>
      <c r="AX58" s="33">
        <v>11</v>
      </c>
      <c r="AY58" s="33">
        <v>7</v>
      </c>
      <c r="AZ58" s="33">
        <v>11</v>
      </c>
      <c r="BA58" s="33">
        <v>11</v>
      </c>
      <c r="BB58" s="33">
        <v>8</v>
      </c>
      <c r="BC58" s="33">
        <v>12</v>
      </c>
      <c r="BD58" s="33">
        <v>11</v>
      </c>
      <c r="BE58" s="33">
        <v>7</v>
      </c>
      <c r="BF58" s="33">
        <v>8</v>
      </c>
      <c r="BG58" s="33">
        <v>10</v>
      </c>
      <c r="BH58" s="33">
        <v>9</v>
      </c>
      <c r="BI58" s="33">
        <v>5</v>
      </c>
      <c r="BJ58" s="33">
        <v>12</v>
      </c>
      <c r="BK58" s="33">
        <v>8</v>
      </c>
      <c r="BL58" s="33">
        <v>9</v>
      </c>
      <c r="BM58" s="33">
        <v>8</v>
      </c>
      <c r="BN58" s="33">
        <v>22</v>
      </c>
      <c r="BO58" s="33">
        <v>10</v>
      </c>
      <c r="BP58" s="33">
        <v>8</v>
      </c>
      <c r="BQ58" s="33">
        <v>19</v>
      </c>
      <c r="BR58" s="33">
        <v>10</v>
      </c>
      <c r="BS58" s="33">
        <v>12</v>
      </c>
      <c r="BT58" s="33">
        <v>12</v>
      </c>
      <c r="BU58" s="33">
        <v>21</v>
      </c>
      <c r="BV58" s="33">
        <v>14</v>
      </c>
      <c r="BW58" s="33">
        <v>4</v>
      </c>
      <c r="BX58" s="33">
        <v>12</v>
      </c>
      <c r="BY58" s="33">
        <v>6</v>
      </c>
      <c r="BZ58" s="33">
        <v>8</v>
      </c>
      <c r="CA58" s="33">
        <v>7</v>
      </c>
      <c r="CB58" s="33">
        <v>4</v>
      </c>
      <c r="CC58" s="33">
        <v>3</v>
      </c>
      <c r="CD58" s="33">
        <v>2</v>
      </c>
      <c r="CE58" s="33">
        <v>2</v>
      </c>
      <c r="CF58" s="33">
        <v>7</v>
      </c>
      <c r="CG58" s="33">
        <v>3</v>
      </c>
      <c r="CH58" s="33">
        <v>4</v>
      </c>
      <c r="CI58" s="33">
        <v>7</v>
      </c>
      <c r="CJ58" s="33">
        <v>1</v>
      </c>
      <c r="CK58" s="33">
        <v>3</v>
      </c>
      <c r="CL58" s="33">
        <v>1</v>
      </c>
      <c r="CM58" s="33">
        <v>3</v>
      </c>
      <c r="CN58" s="33">
        <v>4</v>
      </c>
      <c r="CO58" s="33">
        <v>1</v>
      </c>
      <c r="CP58" s="33">
        <v>3</v>
      </c>
      <c r="CQ58" s="33">
        <v>0</v>
      </c>
      <c r="CR58" s="33">
        <v>4</v>
      </c>
      <c r="CS58" s="8"/>
      <c r="CT58" s="8"/>
      <c r="CU58" s="16">
        <f t="shared" si="0"/>
        <v>185</v>
      </c>
      <c r="CV58" s="16"/>
    </row>
    <row r="59" spans="1:100" x14ac:dyDescent="0.25">
      <c r="A59" s="31" t="s">
        <v>50</v>
      </c>
      <c r="B59" s="5" t="s">
        <v>55</v>
      </c>
      <c r="C59" s="5" t="s">
        <v>566</v>
      </c>
      <c r="D59" s="33">
        <v>842</v>
      </c>
      <c r="E59" s="33"/>
      <c r="F59" s="33">
        <v>5</v>
      </c>
      <c r="G59" s="33">
        <v>4</v>
      </c>
      <c r="H59" s="33">
        <v>9</v>
      </c>
      <c r="I59" s="33">
        <v>8</v>
      </c>
      <c r="J59" s="33">
        <v>12</v>
      </c>
      <c r="K59" s="33">
        <v>14</v>
      </c>
      <c r="L59" s="33">
        <v>14</v>
      </c>
      <c r="M59" s="33">
        <v>10</v>
      </c>
      <c r="N59" s="33">
        <v>14</v>
      </c>
      <c r="O59" s="33">
        <v>12</v>
      </c>
      <c r="P59" s="33">
        <v>12</v>
      </c>
      <c r="Q59" s="33">
        <v>11</v>
      </c>
      <c r="R59" s="33">
        <v>16</v>
      </c>
      <c r="S59" s="33">
        <v>18</v>
      </c>
      <c r="T59" s="33">
        <v>20</v>
      </c>
      <c r="U59" s="33">
        <v>11</v>
      </c>
      <c r="V59" s="33">
        <v>4</v>
      </c>
      <c r="W59" s="33">
        <v>13</v>
      </c>
      <c r="X59" s="33">
        <v>12</v>
      </c>
      <c r="Y59" s="33">
        <v>13</v>
      </c>
      <c r="Z59" s="33">
        <v>14</v>
      </c>
      <c r="AA59" s="33">
        <v>5</v>
      </c>
      <c r="AB59" s="33">
        <v>12</v>
      </c>
      <c r="AC59" s="33">
        <v>13</v>
      </c>
      <c r="AD59" s="33">
        <v>6</v>
      </c>
      <c r="AE59" s="33">
        <v>18</v>
      </c>
      <c r="AF59" s="33">
        <v>10</v>
      </c>
      <c r="AG59" s="33">
        <v>12</v>
      </c>
      <c r="AH59" s="33">
        <v>13</v>
      </c>
      <c r="AI59" s="33">
        <v>17</v>
      </c>
      <c r="AJ59" s="33">
        <v>15</v>
      </c>
      <c r="AK59" s="33">
        <v>14</v>
      </c>
      <c r="AL59" s="33">
        <v>5</v>
      </c>
      <c r="AM59" s="33">
        <v>11</v>
      </c>
      <c r="AN59" s="33">
        <v>9</v>
      </c>
      <c r="AO59" s="33">
        <v>17</v>
      </c>
      <c r="AP59" s="33">
        <v>9</v>
      </c>
      <c r="AQ59" s="33">
        <v>13</v>
      </c>
      <c r="AR59" s="33">
        <v>22</v>
      </c>
      <c r="AS59" s="33">
        <v>8</v>
      </c>
      <c r="AT59" s="33">
        <v>6</v>
      </c>
      <c r="AU59" s="33">
        <v>4</v>
      </c>
      <c r="AV59" s="33">
        <v>7</v>
      </c>
      <c r="AW59" s="33">
        <v>11</v>
      </c>
      <c r="AX59" s="33">
        <v>12</v>
      </c>
      <c r="AY59" s="33">
        <v>3</v>
      </c>
      <c r="AZ59" s="33">
        <v>10</v>
      </c>
      <c r="BA59" s="33">
        <v>11</v>
      </c>
      <c r="BB59" s="33">
        <v>4</v>
      </c>
      <c r="BC59" s="33">
        <v>12</v>
      </c>
      <c r="BD59" s="33">
        <v>4</v>
      </c>
      <c r="BE59" s="33">
        <v>12</v>
      </c>
      <c r="BF59" s="33">
        <v>10</v>
      </c>
      <c r="BG59" s="33">
        <v>8</v>
      </c>
      <c r="BH59" s="33">
        <v>8</v>
      </c>
      <c r="BI59" s="33">
        <v>12</v>
      </c>
      <c r="BJ59" s="33">
        <v>15</v>
      </c>
      <c r="BK59" s="33">
        <v>10</v>
      </c>
      <c r="BL59" s="33">
        <v>5</v>
      </c>
      <c r="BM59" s="33">
        <v>13</v>
      </c>
      <c r="BN59" s="33">
        <v>16</v>
      </c>
      <c r="BO59" s="33">
        <v>8</v>
      </c>
      <c r="BP59" s="33">
        <v>19</v>
      </c>
      <c r="BQ59" s="33">
        <v>18</v>
      </c>
      <c r="BR59" s="33">
        <v>11</v>
      </c>
      <c r="BS59" s="33">
        <v>11</v>
      </c>
      <c r="BT59" s="33">
        <v>14</v>
      </c>
      <c r="BU59" s="33">
        <v>3</v>
      </c>
      <c r="BV59" s="33">
        <v>11</v>
      </c>
      <c r="BW59" s="33">
        <v>10</v>
      </c>
      <c r="BX59" s="33">
        <v>3</v>
      </c>
      <c r="BY59" s="33">
        <v>7</v>
      </c>
      <c r="BZ59" s="33">
        <v>5</v>
      </c>
      <c r="CA59" s="33">
        <v>4</v>
      </c>
      <c r="CB59" s="33">
        <v>4</v>
      </c>
      <c r="CC59" s="33">
        <v>3</v>
      </c>
      <c r="CD59" s="33">
        <v>2</v>
      </c>
      <c r="CE59" s="33">
        <v>2</v>
      </c>
      <c r="CF59" s="33">
        <v>2</v>
      </c>
      <c r="CG59" s="33">
        <v>5</v>
      </c>
      <c r="CH59" s="33">
        <v>5</v>
      </c>
      <c r="CI59" s="33">
        <v>3</v>
      </c>
      <c r="CJ59" s="33">
        <v>3</v>
      </c>
      <c r="CK59" s="33">
        <v>5</v>
      </c>
      <c r="CL59" s="33">
        <v>2</v>
      </c>
      <c r="CM59" s="33">
        <v>4</v>
      </c>
      <c r="CN59" s="33">
        <v>2</v>
      </c>
      <c r="CO59" s="33">
        <v>4</v>
      </c>
      <c r="CP59" s="33">
        <v>1</v>
      </c>
      <c r="CQ59" s="33">
        <v>1</v>
      </c>
      <c r="CR59" s="33">
        <v>2</v>
      </c>
      <c r="CS59" s="8"/>
      <c r="CT59" s="8"/>
      <c r="CU59" s="16">
        <f t="shared" si="0"/>
        <v>214</v>
      </c>
      <c r="CV59" s="16"/>
    </row>
    <row r="60" spans="1:100" x14ac:dyDescent="0.25">
      <c r="A60" s="31" t="s">
        <v>50</v>
      </c>
      <c r="B60" s="5" t="s">
        <v>56</v>
      </c>
      <c r="C60" s="5" t="s">
        <v>566</v>
      </c>
      <c r="D60" s="33">
        <v>604</v>
      </c>
      <c r="E60" s="33"/>
      <c r="F60" s="33">
        <v>6</v>
      </c>
      <c r="G60" s="33">
        <v>6</v>
      </c>
      <c r="H60" s="33">
        <v>6</v>
      </c>
      <c r="I60" s="33">
        <v>9</v>
      </c>
      <c r="J60" s="33">
        <v>7</v>
      </c>
      <c r="K60" s="33">
        <v>9</v>
      </c>
      <c r="L60" s="33">
        <v>5</v>
      </c>
      <c r="M60" s="33">
        <v>9</v>
      </c>
      <c r="N60" s="33">
        <v>6</v>
      </c>
      <c r="O60" s="33">
        <v>5</v>
      </c>
      <c r="P60" s="33">
        <v>6</v>
      </c>
      <c r="Q60" s="33">
        <v>11</v>
      </c>
      <c r="R60" s="33">
        <v>9</v>
      </c>
      <c r="S60" s="33">
        <v>7</v>
      </c>
      <c r="T60" s="33">
        <v>5</v>
      </c>
      <c r="U60" s="33">
        <v>2</v>
      </c>
      <c r="V60" s="33">
        <v>10</v>
      </c>
      <c r="W60" s="33">
        <v>6</v>
      </c>
      <c r="X60" s="33">
        <v>3</v>
      </c>
      <c r="Y60" s="33">
        <v>8</v>
      </c>
      <c r="Z60" s="33">
        <v>0</v>
      </c>
      <c r="AA60" s="33">
        <v>5</v>
      </c>
      <c r="AB60" s="33">
        <v>5</v>
      </c>
      <c r="AC60" s="33">
        <v>2</v>
      </c>
      <c r="AD60" s="33">
        <v>3</v>
      </c>
      <c r="AE60" s="33">
        <v>2</v>
      </c>
      <c r="AF60" s="33">
        <v>4</v>
      </c>
      <c r="AG60" s="33">
        <v>11</v>
      </c>
      <c r="AH60" s="33">
        <v>5</v>
      </c>
      <c r="AI60" s="33">
        <v>18</v>
      </c>
      <c r="AJ60" s="33">
        <v>10</v>
      </c>
      <c r="AK60" s="33">
        <v>5</v>
      </c>
      <c r="AL60" s="33">
        <v>1</v>
      </c>
      <c r="AM60" s="33">
        <v>14</v>
      </c>
      <c r="AN60" s="33">
        <v>9</v>
      </c>
      <c r="AO60" s="33">
        <v>16</v>
      </c>
      <c r="AP60" s="33">
        <v>9</v>
      </c>
      <c r="AQ60" s="33">
        <v>6</v>
      </c>
      <c r="AR60" s="33">
        <v>10</v>
      </c>
      <c r="AS60" s="33">
        <v>6</v>
      </c>
      <c r="AT60" s="33">
        <v>8</v>
      </c>
      <c r="AU60" s="33">
        <v>14</v>
      </c>
      <c r="AV60" s="33">
        <v>10</v>
      </c>
      <c r="AW60" s="33">
        <v>5</v>
      </c>
      <c r="AX60" s="33">
        <v>10</v>
      </c>
      <c r="AY60" s="33">
        <v>7</v>
      </c>
      <c r="AZ60" s="33">
        <v>4</v>
      </c>
      <c r="BA60" s="33">
        <v>4</v>
      </c>
      <c r="BB60" s="33">
        <v>5</v>
      </c>
      <c r="BC60" s="33">
        <v>2</v>
      </c>
      <c r="BD60" s="33">
        <v>1</v>
      </c>
      <c r="BE60" s="33">
        <v>7</v>
      </c>
      <c r="BF60" s="33">
        <v>6</v>
      </c>
      <c r="BG60" s="33">
        <v>5</v>
      </c>
      <c r="BH60" s="33">
        <v>5</v>
      </c>
      <c r="BI60" s="33">
        <v>8</v>
      </c>
      <c r="BJ60" s="33">
        <v>13</v>
      </c>
      <c r="BK60" s="33">
        <v>6</v>
      </c>
      <c r="BL60" s="33">
        <v>13</v>
      </c>
      <c r="BM60" s="33">
        <v>8</v>
      </c>
      <c r="BN60" s="33">
        <v>7</v>
      </c>
      <c r="BO60" s="33">
        <v>9</v>
      </c>
      <c r="BP60" s="33">
        <v>15</v>
      </c>
      <c r="BQ60" s="33">
        <v>10</v>
      </c>
      <c r="BR60" s="33">
        <v>18</v>
      </c>
      <c r="BS60" s="33">
        <v>10</v>
      </c>
      <c r="BT60" s="33">
        <v>9</v>
      </c>
      <c r="BU60" s="33">
        <v>6</v>
      </c>
      <c r="BV60" s="33">
        <v>7</v>
      </c>
      <c r="BW60" s="33">
        <v>9</v>
      </c>
      <c r="BX60" s="33">
        <v>10</v>
      </c>
      <c r="BY60" s="33">
        <v>9</v>
      </c>
      <c r="BZ60" s="33">
        <v>6</v>
      </c>
      <c r="CA60" s="33">
        <v>2</v>
      </c>
      <c r="CB60" s="33">
        <v>6</v>
      </c>
      <c r="CC60" s="33">
        <v>2</v>
      </c>
      <c r="CD60" s="33">
        <v>3</v>
      </c>
      <c r="CE60" s="33">
        <v>5</v>
      </c>
      <c r="CF60" s="33">
        <v>1</v>
      </c>
      <c r="CG60" s="33">
        <v>1</v>
      </c>
      <c r="CH60" s="33">
        <v>2</v>
      </c>
      <c r="CI60" s="33">
        <v>2</v>
      </c>
      <c r="CJ60" s="33">
        <v>2</v>
      </c>
      <c r="CK60" s="33">
        <v>6</v>
      </c>
      <c r="CL60" s="33">
        <v>5</v>
      </c>
      <c r="CM60" s="33">
        <v>1</v>
      </c>
      <c r="CN60" s="33">
        <v>5</v>
      </c>
      <c r="CO60" s="33">
        <v>7</v>
      </c>
      <c r="CP60" s="33">
        <v>4</v>
      </c>
      <c r="CQ60" s="33">
        <v>5</v>
      </c>
      <c r="CR60" s="33">
        <v>3</v>
      </c>
      <c r="CS60" s="8"/>
      <c r="CT60" s="8"/>
      <c r="CU60" s="16">
        <f t="shared" si="0"/>
        <v>121</v>
      </c>
      <c r="CV60" s="16"/>
    </row>
    <row r="61" spans="1:100" x14ac:dyDescent="0.25">
      <c r="A61" s="31" t="s">
        <v>50</v>
      </c>
      <c r="B61" s="5" t="s">
        <v>57</v>
      </c>
      <c r="C61" s="5" t="s">
        <v>566</v>
      </c>
      <c r="D61" s="33">
        <v>656</v>
      </c>
      <c r="E61" s="33"/>
      <c r="F61" s="33">
        <v>7</v>
      </c>
      <c r="G61" s="33">
        <v>7</v>
      </c>
      <c r="H61" s="33">
        <v>4</v>
      </c>
      <c r="I61" s="33">
        <v>5</v>
      </c>
      <c r="J61" s="33">
        <v>9</v>
      </c>
      <c r="K61" s="33">
        <v>2</v>
      </c>
      <c r="L61" s="33">
        <v>5</v>
      </c>
      <c r="M61" s="33">
        <v>4</v>
      </c>
      <c r="N61" s="33">
        <v>5</v>
      </c>
      <c r="O61" s="33">
        <v>10</v>
      </c>
      <c r="P61" s="33">
        <v>9</v>
      </c>
      <c r="Q61" s="33">
        <v>14</v>
      </c>
      <c r="R61" s="33">
        <v>4</v>
      </c>
      <c r="S61" s="33">
        <v>13</v>
      </c>
      <c r="T61" s="33">
        <v>15</v>
      </c>
      <c r="U61" s="33">
        <v>9</v>
      </c>
      <c r="V61" s="33">
        <v>16</v>
      </c>
      <c r="W61" s="33">
        <v>10</v>
      </c>
      <c r="X61" s="33">
        <v>9</v>
      </c>
      <c r="Y61" s="33">
        <v>6</v>
      </c>
      <c r="Z61" s="33">
        <v>5</v>
      </c>
      <c r="AA61" s="33">
        <v>4</v>
      </c>
      <c r="AB61" s="33">
        <v>5</v>
      </c>
      <c r="AC61" s="33">
        <v>7</v>
      </c>
      <c r="AD61" s="33">
        <v>10</v>
      </c>
      <c r="AE61" s="33">
        <v>9</v>
      </c>
      <c r="AF61" s="33">
        <v>4</v>
      </c>
      <c r="AG61" s="33">
        <v>7</v>
      </c>
      <c r="AH61" s="33">
        <v>12</v>
      </c>
      <c r="AI61" s="33">
        <v>18</v>
      </c>
      <c r="AJ61" s="33">
        <v>8</v>
      </c>
      <c r="AK61" s="33">
        <v>3</v>
      </c>
      <c r="AL61" s="33">
        <v>9</v>
      </c>
      <c r="AM61" s="33">
        <v>6</v>
      </c>
      <c r="AN61" s="33">
        <v>15</v>
      </c>
      <c r="AO61" s="33">
        <v>10</v>
      </c>
      <c r="AP61" s="33">
        <v>10</v>
      </c>
      <c r="AQ61" s="33">
        <v>9</v>
      </c>
      <c r="AR61" s="33">
        <v>9</v>
      </c>
      <c r="AS61" s="33">
        <v>10</v>
      </c>
      <c r="AT61" s="33">
        <v>9</v>
      </c>
      <c r="AU61" s="33">
        <v>9</v>
      </c>
      <c r="AV61" s="33">
        <v>4</v>
      </c>
      <c r="AW61" s="33">
        <v>5</v>
      </c>
      <c r="AX61" s="33">
        <v>2</v>
      </c>
      <c r="AY61" s="33">
        <v>8</v>
      </c>
      <c r="AZ61" s="33">
        <v>5</v>
      </c>
      <c r="BA61" s="33">
        <v>6</v>
      </c>
      <c r="BB61" s="33">
        <v>11</v>
      </c>
      <c r="BC61" s="33">
        <v>11</v>
      </c>
      <c r="BD61" s="33">
        <v>13</v>
      </c>
      <c r="BE61" s="33">
        <v>6</v>
      </c>
      <c r="BF61" s="33">
        <v>6</v>
      </c>
      <c r="BG61" s="33">
        <v>7</v>
      </c>
      <c r="BH61" s="33">
        <v>14</v>
      </c>
      <c r="BI61" s="33">
        <v>5</v>
      </c>
      <c r="BJ61" s="33">
        <v>12</v>
      </c>
      <c r="BK61" s="33">
        <v>8</v>
      </c>
      <c r="BL61" s="33">
        <v>11</v>
      </c>
      <c r="BM61" s="33">
        <v>10</v>
      </c>
      <c r="BN61" s="33">
        <v>5</v>
      </c>
      <c r="BO61" s="33">
        <v>13</v>
      </c>
      <c r="BP61" s="33">
        <v>10</v>
      </c>
      <c r="BQ61" s="33">
        <v>7</v>
      </c>
      <c r="BR61" s="33">
        <v>15</v>
      </c>
      <c r="BS61" s="33">
        <v>5</v>
      </c>
      <c r="BT61" s="33">
        <v>12</v>
      </c>
      <c r="BU61" s="33">
        <v>9</v>
      </c>
      <c r="BV61" s="33">
        <v>4</v>
      </c>
      <c r="BW61" s="33">
        <v>10</v>
      </c>
      <c r="BX61" s="33">
        <v>2</v>
      </c>
      <c r="BY61" s="33">
        <v>4</v>
      </c>
      <c r="BZ61" s="33">
        <v>6</v>
      </c>
      <c r="CA61" s="33">
        <v>2</v>
      </c>
      <c r="CB61" s="33">
        <v>10</v>
      </c>
      <c r="CC61" s="33">
        <v>2</v>
      </c>
      <c r="CD61" s="33">
        <v>5</v>
      </c>
      <c r="CE61" s="33">
        <v>2</v>
      </c>
      <c r="CF61" s="33">
        <v>6</v>
      </c>
      <c r="CG61" s="33">
        <v>2</v>
      </c>
      <c r="CH61" s="33">
        <v>0</v>
      </c>
      <c r="CI61" s="33">
        <v>2</v>
      </c>
      <c r="CJ61" s="33">
        <v>3</v>
      </c>
      <c r="CK61" s="33">
        <v>5</v>
      </c>
      <c r="CL61" s="33">
        <v>3</v>
      </c>
      <c r="CM61" s="33">
        <v>4</v>
      </c>
      <c r="CN61" s="33">
        <v>3</v>
      </c>
      <c r="CO61" s="33">
        <v>5</v>
      </c>
      <c r="CP61" s="33">
        <v>1</v>
      </c>
      <c r="CQ61" s="33">
        <v>2</v>
      </c>
      <c r="CR61" s="33">
        <v>2</v>
      </c>
      <c r="CS61" s="8"/>
      <c r="CT61" s="8"/>
      <c r="CU61" s="16">
        <f t="shared" si="0"/>
        <v>150</v>
      </c>
      <c r="CV61" s="16"/>
    </row>
    <row r="62" spans="1:100" x14ac:dyDescent="0.25">
      <c r="A62" s="31" t="s">
        <v>50</v>
      </c>
      <c r="B62" s="5" t="s">
        <v>58</v>
      </c>
      <c r="C62" s="5" t="s">
        <v>566</v>
      </c>
      <c r="D62" s="33">
        <v>811</v>
      </c>
      <c r="E62" s="33"/>
      <c r="F62" s="33">
        <v>3</v>
      </c>
      <c r="G62" s="33">
        <v>5</v>
      </c>
      <c r="H62" s="33">
        <v>5</v>
      </c>
      <c r="I62" s="33">
        <v>3</v>
      </c>
      <c r="J62" s="33">
        <v>3</v>
      </c>
      <c r="K62" s="33">
        <v>7</v>
      </c>
      <c r="L62" s="33">
        <v>6</v>
      </c>
      <c r="M62" s="33">
        <v>8</v>
      </c>
      <c r="N62" s="33">
        <v>5</v>
      </c>
      <c r="O62" s="33">
        <v>10</v>
      </c>
      <c r="P62" s="33">
        <v>6</v>
      </c>
      <c r="Q62" s="33">
        <v>8</v>
      </c>
      <c r="R62" s="33">
        <v>6</v>
      </c>
      <c r="S62" s="33">
        <v>16</v>
      </c>
      <c r="T62" s="33">
        <v>5</v>
      </c>
      <c r="U62" s="33">
        <v>9</v>
      </c>
      <c r="V62" s="33">
        <v>6</v>
      </c>
      <c r="W62" s="33">
        <v>9</v>
      </c>
      <c r="X62" s="33">
        <v>6</v>
      </c>
      <c r="Y62" s="33">
        <v>8</v>
      </c>
      <c r="Z62" s="33">
        <v>5</v>
      </c>
      <c r="AA62" s="33">
        <v>10</v>
      </c>
      <c r="AB62" s="33">
        <v>8</v>
      </c>
      <c r="AC62" s="33">
        <v>9</v>
      </c>
      <c r="AD62" s="33">
        <v>5</v>
      </c>
      <c r="AE62" s="33">
        <v>6</v>
      </c>
      <c r="AF62" s="33">
        <v>8</v>
      </c>
      <c r="AG62" s="33">
        <v>1</v>
      </c>
      <c r="AH62" s="33">
        <v>5</v>
      </c>
      <c r="AI62" s="33">
        <v>10</v>
      </c>
      <c r="AJ62" s="33">
        <v>8</v>
      </c>
      <c r="AK62" s="33">
        <v>9</v>
      </c>
      <c r="AL62" s="33">
        <v>9</v>
      </c>
      <c r="AM62" s="33">
        <v>11</v>
      </c>
      <c r="AN62" s="33">
        <v>6</v>
      </c>
      <c r="AO62" s="33">
        <v>8</v>
      </c>
      <c r="AP62" s="33">
        <v>13</v>
      </c>
      <c r="AQ62" s="33">
        <v>8</v>
      </c>
      <c r="AR62" s="33">
        <v>4</v>
      </c>
      <c r="AS62" s="33">
        <v>7</v>
      </c>
      <c r="AT62" s="33">
        <v>10</v>
      </c>
      <c r="AU62" s="33">
        <v>8</v>
      </c>
      <c r="AV62" s="33">
        <v>16</v>
      </c>
      <c r="AW62" s="33">
        <v>10</v>
      </c>
      <c r="AX62" s="33">
        <v>5</v>
      </c>
      <c r="AY62" s="33">
        <v>3</v>
      </c>
      <c r="AZ62" s="33">
        <v>12</v>
      </c>
      <c r="BA62" s="33">
        <v>7</v>
      </c>
      <c r="BB62" s="33">
        <v>11</v>
      </c>
      <c r="BC62" s="33">
        <v>13</v>
      </c>
      <c r="BD62" s="33">
        <v>14</v>
      </c>
      <c r="BE62" s="33">
        <v>11</v>
      </c>
      <c r="BF62" s="33">
        <v>10</v>
      </c>
      <c r="BG62" s="33">
        <v>18</v>
      </c>
      <c r="BH62" s="33">
        <v>18</v>
      </c>
      <c r="BI62" s="33">
        <v>18</v>
      </c>
      <c r="BJ62" s="33">
        <v>8</v>
      </c>
      <c r="BK62" s="33">
        <v>20</v>
      </c>
      <c r="BL62" s="33">
        <v>9</v>
      </c>
      <c r="BM62" s="33">
        <v>12</v>
      </c>
      <c r="BN62" s="33">
        <v>11</v>
      </c>
      <c r="BO62" s="33">
        <v>12</v>
      </c>
      <c r="BP62" s="33">
        <v>8</v>
      </c>
      <c r="BQ62" s="33">
        <v>18</v>
      </c>
      <c r="BR62" s="33">
        <v>19</v>
      </c>
      <c r="BS62" s="33">
        <v>20</v>
      </c>
      <c r="BT62" s="33">
        <v>8</v>
      </c>
      <c r="BU62" s="33">
        <v>15</v>
      </c>
      <c r="BV62" s="33">
        <v>22</v>
      </c>
      <c r="BW62" s="33">
        <v>10</v>
      </c>
      <c r="BX62" s="33">
        <v>10</v>
      </c>
      <c r="BY62" s="33">
        <v>8</v>
      </c>
      <c r="BZ62" s="33">
        <v>6</v>
      </c>
      <c r="CA62" s="33">
        <v>17</v>
      </c>
      <c r="CB62" s="33">
        <v>17</v>
      </c>
      <c r="CC62" s="33">
        <v>6</v>
      </c>
      <c r="CD62" s="33">
        <v>9</v>
      </c>
      <c r="CE62" s="33">
        <v>7</v>
      </c>
      <c r="CF62" s="33">
        <v>4</v>
      </c>
      <c r="CG62" s="33">
        <v>6</v>
      </c>
      <c r="CH62" s="33">
        <v>8</v>
      </c>
      <c r="CI62" s="33">
        <v>8</v>
      </c>
      <c r="CJ62" s="33">
        <v>8</v>
      </c>
      <c r="CK62" s="33">
        <v>7</v>
      </c>
      <c r="CL62" s="33">
        <v>3</v>
      </c>
      <c r="CM62" s="33">
        <v>7</v>
      </c>
      <c r="CN62" s="33">
        <v>2</v>
      </c>
      <c r="CO62" s="33">
        <v>8</v>
      </c>
      <c r="CP62" s="33">
        <v>5</v>
      </c>
      <c r="CQ62" s="33">
        <v>3</v>
      </c>
      <c r="CR62" s="33">
        <v>2</v>
      </c>
      <c r="CS62" s="8"/>
      <c r="CT62" s="8"/>
      <c r="CU62" s="16">
        <f t="shared" si="0"/>
        <v>123</v>
      </c>
      <c r="CV62" s="16"/>
    </row>
    <row r="63" spans="1:100" x14ac:dyDescent="0.25">
      <c r="A63" s="31" t="s">
        <v>50</v>
      </c>
      <c r="B63" s="5" t="s">
        <v>59</v>
      </c>
      <c r="C63" s="5" t="s">
        <v>566</v>
      </c>
      <c r="D63" s="33">
        <v>532</v>
      </c>
      <c r="E63" s="33"/>
      <c r="F63" s="33">
        <v>5</v>
      </c>
      <c r="G63" s="33">
        <v>4</v>
      </c>
      <c r="H63" s="33">
        <v>6</v>
      </c>
      <c r="I63" s="33">
        <v>2</v>
      </c>
      <c r="J63" s="33">
        <v>6</v>
      </c>
      <c r="K63" s="33">
        <v>5</v>
      </c>
      <c r="L63" s="33">
        <v>2</v>
      </c>
      <c r="M63" s="33">
        <v>2</v>
      </c>
      <c r="N63" s="33">
        <v>3</v>
      </c>
      <c r="O63" s="33">
        <v>3</v>
      </c>
      <c r="P63" s="33">
        <v>5</v>
      </c>
      <c r="Q63" s="33">
        <v>6</v>
      </c>
      <c r="R63" s="33">
        <v>6</v>
      </c>
      <c r="S63" s="33">
        <v>5</v>
      </c>
      <c r="T63" s="33">
        <v>8</v>
      </c>
      <c r="U63" s="33">
        <v>4</v>
      </c>
      <c r="V63" s="33">
        <v>10</v>
      </c>
      <c r="W63" s="33">
        <v>2</v>
      </c>
      <c r="X63" s="33">
        <v>6</v>
      </c>
      <c r="Y63" s="33">
        <v>9</v>
      </c>
      <c r="Z63" s="33">
        <v>1</v>
      </c>
      <c r="AA63" s="33">
        <v>6</v>
      </c>
      <c r="AB63" s="33">
        <v>5</v>
      </c>
      <c r="AC63" s="33">
        <v>5</v>
      </c>
      <c r="AD63" s="33">
        <v>8</v>
      </c>
      <c r="AE63" s="33">
        <v>5</v>
      </c>
      <c r="AF63" s="33">
        <v>15</v>
      </c>
      <c r="AG63" s="33">
        <v>11</v>
      </c>
      <c r="AH63" s="33">
        <v>8</v>
      </c>
      <c r="AI63" s="33">
        <v>9</v>
      </c>
      <c r="AJ63" s="33">
        <v>15</v>
      </c>
      <c r="AK63" s="33">
        <v>7</v>
      </c>
      <c r="AL63" s="33">
        <v>8</v>
      </c>
      <c r="AM63" s="33">
        <v>4</v>
      </c>
      <c r="AN63" s="33">
        <v>7</v>
      </c>
      <c r="AO63" s="33">
        <v>17</v>
      </c>
      <c r="AP63" s="33">
        <v>0</v>
      </c>
      <c r="AQ63" s="33">
        <v>5</v>
      </c>
      <c r="AR63" s="33">
        <v>4</v>
      </c>
      <c r="AS63" s="33">
        <v>4</v>
      </c>
      <c r="AT63" s="33">
        <v>5</v>
      </c>
      <c r="AU63" s="33">
        <v>2</v>
      </c>
      <c r="AV63" s="33">
        <v>3</v>
      </c>
      <c r="AW63" s="33">
        <v>11</v>
      </c>
      <c r="AX63" s="33">
        <v>3</v>
      </c>
      <c r="AY63" s="33">
        <v>11</v>
      </c>
      <c r="AZ63" s="33">
        <v>7</v>
      </c>
      <c r="BA63" s="33">
        <v>9</v>
      </c>
      <c r="BB63" s="33">
        <v>5</v>
      </c>
      <c r="BC63" s="33">
        <v>6</v>
      </c>
      <c r="BD63" s="33">
        <v>3</v>
      </c>
      <c r="BE63" s="33">
        <v>15</v>
      </c>
      <c r="BF63" s="33">
        <v>13</v>
      </c>
      <c r="BG63" s="33">
        <v>8</v>
      </c>
      <c r="BH63" s="33">
        <v>6</v>
      </c>
      <c r="BI63" s="33">
        <v>15</v>
      </c>
      <c r="BJ63" s="33">
        <v>10</v>
      </c>
      <c r="BK63" s="33">
        <v>10</v>
      </c>
      <c r="BL63" s="33">
        <v>14</v>
      </c>
      <c r="BM63" s="33">
        <v>12</v>
      </c>
      <c r="BN63" s="33">
        <v>9</v>
      </c>
      <c r="BO63" s="33">
        <v>9</v>
      </c>
      <c r="BP63" s="33">
        <v>10</v>
      </c>
      <c r="BQ63" s="33">
        <v>6</v>
      </c>
      <c r="BR63" s="33">
        <v>3</v>
      </c>
      <c r="BS63" s="33">
        <v>5</v>
      </c>
      <c r="BT63" s="33">
        <v>13</v>
      </c>
      <c r="BU63" s="33">
        <v>6</v>
      </c>
      <c r="BV63" s="33">
        <v>13</v>
      </c>
      <c r="BW63" s="33">
        <v>9</v>
      </c>
      <c r="BX63" s="33">
        <v>3</v>
      </c>
      <c r="BY63" s="33">
        <v>0</v>
      </c>
      <c r="BZ63" s="33">
        <v>4</v>
      </c>
      <c r="CA63" s="33">
        <v>7</v>
      </c>
      <c r="CB63" s="33">
        <v>0</v>
      </c>
      <c r="CC63" s="33">
        <v>6</v>
      </c>
      <c r="CD63" s="33">
        <v>1</v>
      </c>
      <c r="CE63" s="33">
        <v>2</v>
      </c>
      <c r="CF63" s="33">
        <v>0</v>
      </c>
      <c r="CG63" s="33">
        <v>4</v>
      </c>
      <c r="CH63" s="33">
        <v>3</v>
      </c>
      <c r="CI63" s="33">
        <v>0</v>
      </c>
      <c r="CJ63" s="33">
        <v>0</v>
      </c>
      <c r="CK63" s="33">
        <v>1</v>
      </c>
      <c r="CL63" s="33">
        <v>2</v>
      </c>
      <c r="CM63" s="33">
        <v>3</v>
      </c>
      <c r="CN63" s="33">
        <v>0</v>
      </c>
      <c r="CO63" s="33">
        <v>0</v>
      </c>
      <c r="CP63" s="33">
        <v>0</v>
      </c>
      <c r="CQ63" s="33">
        <v>0</v>
      </c>
      <c r="CR63" s="33">
        <v>2</v>
      </c>
      <c r="CS63" s="8"/>
      <c r="CT63" s="8"/>
      <c r="CU63" s="16">
        <f t="shared" si="0"/>
        <v>85</v>
      </c>
      <c r="CV63" s="16"/>
    </row>
    <row r="64" spans="1:100" x14ac:dyDescent="0.25">
      <c r="A64" s="31" t="s">
        <v>50</v>
      </c>
      <c r="B64" s="5" t="s">
        <v>60</v>
      </c>
      <c r="C64" s="5" t="s">
        <v>566</v>
      </c>
      <c r="D64" s="33">
        <v>820</v>
      </c>
      <c r="E64" s="33"/>
      <c r="F64" s="33">
        <v>9</v>
      </c>
      <c r="G64" s="33">
        <v>12</v>
      </c>
      <c r="H64" s="33">
        <v>7</v>
      </c>
      <c r="I64" s="33">
        <v>6</v>
      </c>
      <c r="J64" s="33">
        <v>9</v>
      </c>
      <c r="K64" s="33">
        <v>7</v>
      </c>
      <c r="L64" s="33">
        <v>6</v>
      </c>
      <c r="M64" s="33">
        <v>15</v>
      </c>
      <c r="N64" s="33">
        <v>5</v>
      </c>
      <c r="O64" s="33">
        <v>7</v>
      </c>
      <c r="P64" s="33">
        <v>4</v>
      </c>
      <c r="Q64" s="33">
        <v>4</v>
      </c>
      <c r="R64" s="33">
        <v>9</v>
      </c>
      <c r="S64" s="33">
        <v>13</v>
      </c>
      <c r="T64" s="33">
        <v>12</v>
      </c>
      <c r="U64" s="33">
        <v>6</v>
      </c>
      <c r="V64" s="33">
        <v>12</v>
      </c>
      <c r="W64" s="33">
        <v>12</v>
      </c>
      <c r="X64" s="33">
        <v>7</v>
      </c>
      <c r="Y64" s="33">
        <v>7</v>
      </c>
      <c r="Z64" s="33">
        <v>14</v>
      </c>
      <c r="AA64" s="33">
        <v>11</v>
      </c>
      <c r="AB64" s="33">
        <v>12</v>
      </c>
      <c r="AC64" s="33">
        <v>8</v>
      </c>
      <c r="AD64" s="33">
        <v>12</v>
      </c>
      <c r="AE64" s="33">
        <v>9</v>
      </c>
      <c r="AF64" s="33">
        <v>13</v>
      </c>
      <c r="AG64" s="33">
        <v>18</v>
      </c>
      <c r="AH64" s="33">
        <v>5</v>
      </c>
      <c r="AI64" s="33">
        <v>12</v>
      </c>
      <c r="AJ64" s="33">
        <v>12</v>
      </c>
      <c r="AK64" s="33">
        <v>11</v>
      </c>
      <c r="AL64" s="33">
        <v>11</v>
      </c>
      <c r="AM64" s="33">
        <v>14</v>
      </c>
      <c r="AN64" s="33">
        <v>16</v>
      </c>
      <c r="AO64" s="33">
        <v>10</v>
      </c>
      <c r="AP64" s="33">
        <v>7</v>
      </c>
      <c r="AQ64" s="33">
        <v>14</v>
      </c>
      <c r="AR64" s="33">
        <v>11</v>
      </c>
      <c r="AS64" s="33">
        <v>15</v>
      </c>
      <c r="AT64" s="33">
        <v>12</v>
      </c>
      <c r="AU64" s="33">
        <v>7</v>
      </c>
      <c r="AV64" s="33">
        <v>12</v>
      </c>
      <c r="AW64" s="33">
        <v>14</v>
      </c>
      <c r="AX64" s="33">
        <v>9</v>
      </c>
      <c r="AY64" s="33">
        <v>6</v>
      </c>
      <c r="AZ64" s="33">
        <v>4</v>
      </c>
      <c r="BA64" s="33">
        <v>14</v>
      </c>
      <c r="BB64" s="33">
        <v>9</v>
      </c>
      <c r="BC64" s="33">
        <v>7</v>
      </c>
      <c r="BD64" s="33">
        <v>16</v>
      </c>
      <c r="BE64" s="33">
        <v>9</v>
      </c>
      <c r="BF64" s="33">
        <v>8</v>
      </c>
      <c r="BG64" s="33">
        <v>14</v>
      </c>
      <c r="BH64" s="33">
        <v>10</v>
      </c>
      <c r="BI64" s="33">
        <v>10</v>
      </c>
      <c r="BJ64" s="33">
        <v>5</v>
      </c>
      <c r="BK64" s="33">
        <v>9</v>
      </c>
      <c r="BL64" s="33">
        <v>14</v>
      </c>
      <c r="BM64" s="33">
        <v>9</v>
      </c>
      <c r="BN64" s="33">
        <v>9</v>
      </c>
      <c r="BO64" s="33">
        <v>12</v>
      </c>
      <c r="BP64" s="33">
        <v>9</v>
      </c>
      <c r="BQ64" s="33">
        <v>10</v>
      </c>
      <c r="BR64" s="33">
        <v>9</v>
      </c>
      <c r="BS64" s="33">
        <v>8</v>
      </c>
      <c r="BT64" s="33">
        <v>8</v>
      </c>
      <c r="BU64" s="33">
        <v>14</v>
      </c>
      <c r="BV64" s="33">
        <v>10</v>
      </c>
      <c r="BW64" s="33">
        <v>9</v>
      </c>
      <c r="BX64" s="33">
        <v>12</v>
      </c>
      <c r="BY64" s="33">
        <v>3</v>
      </c>
      <c r="BZ64" s="33">
        <v>10</v>
      </c>
      <c r="CA64" s="33">
        <v>10</v>
      </c>
      <c r="CB64" s="33">
        <v>8</v>
      </c>
      <c r="CC64" s="33">
        <v>14</v>
      </c>
      <c r="CD64" s="33">
        <v>7</v>
      </c>
      <c r="CE64" s="33">
        <v>5</v>
      </c>
      <c r="CF64" s="33">
        <v>6</v>
      </c>
      <c r="CG64" s="33">
        <v>3</v>
      </c>
      <c r="CH64" s="33">
        <v>7</v>
      </c>
      <c r="CI64" s="33">
        <v>4</v>
      </c>
      <c r="CJ64" s="33">
        <v>0</v>
      </c>
      <c r="CK64" s="33">
        <v>5</v>
      </c>
      <c r="CL64" s="33">
        <v>3</v>
      </c>
      <c r="CM64" s="33">
        <v>7</v>
      </c>
      <c r="CN64" s="33">
        <v>3</v>
      </c>
      <c r="CO64" s="33">
        <v>3</v>
      </c>
      <c r="CP64" s="33">
        <v>2</v>
      </c>
      <c r="CQ64" s="33">
        <v>0</v>
      </c>
      <c r="CR64" s="33">
        <v>8</v>
      </c>
      <c r="CS64" s="8"/>
      <c r="CT64" s="8"/>
      <c r="CU64" s="16">
        <f t="shared" si="0"/>
        <v>153</v>
      </c>
      <c r="CV64" s="16"/>
    </row>
    <row r="65" spans="1:100" x14ac:dyDescent="0.25">
      <c r="A65" s="31" t="s">
        <v>50</v>
      </c>
      <c r="B65" s="5" t="s">
        <v>61</v>
      </c>
      <c r="C65" s="5" t="s">
        <v>566</v>
      </c>
      <c r="D65" s="33">
        <v>855</v>
      </c>
      <c r="E65" s="33"/>
      <c r="F65" s="33">
        <v>6</v>
      </c>
      <c r="G65" s="33">
        <v>6</v>
      </c>
      <c r="H65" s="33">
        <v>7</v>
      </c>
      <c r="I65" s="33">
        <v>9</v>
      </c>
      <c r="J65" s="33">
        <v>3</v>
      </c>
      <c r="K65" s="33">
        <v>5</v>
      </c>
      <c r="L65" s="33">
        <v>7</v>
      </c>
      <c r="M65" s="33">
        <v>7</v>
      </c>
      <c r="N65" s="33">
        <v>8</v>
      </c>
      <c r="O65" s="33">
        <v>7</v>
      </c>
      <c r="P65" s="33">
        <v>7</v>
      </c>
      <c r="Q65" s="33">
        <v>6</v>
      </c>
      <c r="R65" s="33">
        <v>13</v>
      </c>
      <c r="S65" s="33">
        <v>14</v>
      </c>
      <c r="T65" s="33">
        <v>12</v>
      </c>
      <c r="U65" s="33">
        <v>6</v>
      </c>
      <c r="V65" s="33">
        <v>13</v>
      </c>
      <c r="W65" s="33">
        <v>9</v>
      </c>
      <c r="X65" s="33">
        <v>5</v>
      </c>
      <c r="Y65" s="33">
        <v>7</v>
      </c>
      <c r="Z65" s="33">
        <v>13</v>
      </c>
      <c r="AA65" s="33">
        <v>7</v>
      </c>
      <c r="AB65" s="33">
        <v>10</v>
      </c>
      <c r="AC65" s="33">
        <v>8</v>
      </c>
      <c r="AD65" s="33">
        <v>7</v>
      </c>
      <c r="AE65" s="33">
        <v>11</v>
      </c>
      <c r="AF65" s="33">
        <v>11</v>
      </c>
      <c r="AG65" s="33">
        <v>7</v>
      </c>
      <c r="AH65" s="33">
        <v>17</v>
      </c>
      <c r="AI65" s="33">
        <v>17</v>
      </c>
      <c r="AJ65" s="33">
        <v>7</v>
      </c>
      <c r="AK65" s="33">
        <v>4</v>
      </c>
      <c r="AL65" s="33">
        <v>6</v>
      </c>
      <c r="AM65" s="33">
        <v>13</v>
      </c>
      <c r="AN65" s="33">
        <v>4</v>
      </c>
      <c r="AO65" s="33">
        <v>13</v>
      </c>
      <c r="AP65" s="33">
        <v>8</v>
      </c>
      <c r="AQ65" s="33">
        <v>12</v>
      </c>
      <c r="AR65" s="33">
        <v>16</v>
      </c>
      <c r="AS65" s="33">
        <v>11</v>
      </c>
      <c r="AT65" s="33">
        <v>4</v>
      </c>
      <c r="AU65" s="33">
        <v>17</v>
      </c>
      <c r="AV65" s="33">
        <v>7</v>
      </c>
      <c r="AW65" s="33">
        <v>9</v>
      </c>
      <c r="AX65" s="33">
        <v>14</v>
      </c>
      <c r="AY65" s="33">
        <v>12</v>
      </c>
      <c r="AZ65" s="33">
        <v>13</v>
      </c>
      <c r="BA65" s="33">
        <v>16</v>
      </c>
      <c r="BB65" s="33">
        <v>11</v>
      </c>
      <c r="BC65" s="33">
        <v>18</v>
      </c>
      <c r="BD65" s="33">
        <v>11</v>
      </c>
      <c r="BE65" s="33">
        <v>11</v>
      </c>
      <c r="BF65" s="33">
        <v>7</v>
      </c>
      <c r="BG65" s="33">
        <v>9</v>
      </c>
      <c r="BH65" s="33">
        <v>8</v>
      </c>
      <c r="BI65" s="33">
        <v>20</v>
      </c>
      <c r="BJ65" s="33">
        <v>16</v>
      </c>
      <c r="BK65" s="33">
        <v>18</v>
      </c>
      <c r="BL65" s="33">
        <v>20</v>
      </c>
      <c r="BM65" s="33">
        <v>10</v>
      </c>
      <c r="BN65" s="33">
        <v>10</v>
      </c>
      <c r="BO65" s="33">
        <v>19</v>
      </c>
      <c r="BP65" s="33">
        <v>10</v>
      </c>
      <c r="BQ65" s="33">
        <v>11</v>
      </c>
      <c r="BR65" s="33">
        <v>11</v>
      </c>
      <c r="BS65" s="33">
        <v>8</v>
      </c>
      <c r="BT65" s="33">
        <v>6</v>
      </c>
      <c r="BU65" s="33">
        <v>14</v>
      </c>
      <c r="BV65" s="33">
        <v>12</v>
      </c>
      <c r="BW65" s="33">
        <v>12</v>
      </c>
      <c r="BX65" s="33">
        <v>5</v>
      </c>
      <c r="BY65" s="33">
        <v>15</v>
      </c>
      <c r="BZ65" s="33">
        <v>9</v>
      </c>
      <c r="CA65" s="33">
        <v>9</v>
      </c>
      <c r="CB65" s="33">
        <v>8</v>
      </c>
      <c r="CC65" s="33">
        <v>15</v>
      </c>
      <c r="CD65" s="33">
        <v>7</v>
      </c>
      <c r="CE65" s="33">
        <v>3</v>
      </c>
      <c r="CF65" s="33">
        <v>3</v>
      </c>
      <c r="CG65" s="33">
        <v>7</v>
      </c>
      <c r="CH65" s="33">
        <v>7</v>
      </c>
      <c r="CI65" s="33">
        <v>6</v>
      </c>
      <c r="CJ65" s="33">
        <v>3</v>
      </c>
      <c r="CK65" s="33">
        <v>6</v>
      </c>
      <c r="CL65" s="33">
        <v>4</v>
      </c>
      <c r="CM65" s="33">
        <v>2</v>
      </c>
      <c r="CN65" s="33">
        <v>7</v>
      </c>
      <c r="CO65" s="33">
        <v>3</v>
      </c>
      <c r="CP65" s="33">
        <v>5</v>
      </c>
      <c r="CQ65" s="33">
        <v>1</v>
      </c>
      <c r="CR65" s="33">
        <v>7</v>
      </c>
      <c r="CS65" s="8"/>
      <c r="CT65" s="8"/>
      <c r="CU65" s="16">
        <f t="shared" si="0"/>
        <v>144</v>
      </c>
      <c r="CV65" s="16"/>
    </row>
    <row r="66" spans="1:100" x14ac:dyDescent="0.25">
      <c r="A66" s="31" t="s">
        <v>50</v>
      </c>
      <c r="B66" s="5" t="s">
        <v>62</v>
      </c>
      <c r="C66" s="5" t="s">
        <v>566</v>
      </c>
      <c r="D66" s="33">
        <v>537</v>
      </c>
      <c r="E66" s="33"/>
      <c r="F66" s="33">
        <v>4</v>
      </c>
      <c r="G66" s="33">
        <v>2</v>
      </c>
      <c r="H66" s="33">
        <v>3</v>
      </c>
      <c r="I66" s="33">
        <v>2</v>
      </c>
      <c r="J66" s="33">
        <v>2</v>
      </c>
      <c r="K66" s="33">
        <v>0</v>
      </c>
      <c r="L66" s="33">
        <v>2</v>
      </c>
      <c r="M66" s="33">
        <v>4</v>
      </c>
      <c r="N66" s="33">
        <v>3</v>
      </c>
      <c r="O66" s="33">
        <v>2</v>
      </c>
      <c r="P66" s="33">
        <v>8</v>
      </c>
      <c r="Q66" s="33">
        <v>9</v>
      </c>
      <c r="R66" s="33">
        <v>1</v>
      </c>
      <c r="S66" s="33">
        <v>4</v>
      </c>
      <c r="T66" s="33">
        <v>1</v>
      </c>
      <c r="U66" s="33">
        <v>2</v>
      </c>
      <c r="V66" s="33">
        <v>12</v>
      </c>
      <c r="W66" s="33">
        <v>4</v>
      </c>
      <c r="X66" s="33">
        <v>4</v>
      </c>
      <c r="Y66" s="33">
        <v>11</v>
      </c>
      <c r="Z66" s="33">
        <v>7</v>
      </c>
      <c r="AA66" s="33">
        <v>4</v>
      </c>
      <c r="AB66" s="33">
        <v>4</v>
      </c>
      <c r="AC66" s="33">
        <v>4</v>
      </c>
      <c r="AD66" s="33">
        <v>1</v>
      </c>
      <c r="AE66" s="33">
        <v>8</v>
      </c>
      <c r="AF66" s="33">
        <v>8</v>
      </c>
      <c r="AG66" s="33">
        <v>6</v>
      </c>
      <c r="AH66" s="33">
        <v>6</v>
      </c>
      <c r="AI66" s="33">
        <v>2</v>
      </c>
      <c r="AJ66" s="33">
        <v>3</v>
      </c>
      <c r="AK66" s="33">
        <v>5</v>
      </c>
      <c r="AL66" s="33">
        <v>12</v>
      </c>
      <c r="AM66" s="33">
        <v>2</v>
      </c>
      <c r="AN66" s="33">
        <v>10</v>
      </c>
      <c r="AO66" s="33">
        <v>6</v>
      </c>
      <c r="AP66" s="33">
        <v>2</v>
      </c>
      <c r="AQ66" s="33">
        <v>3</v>
      </c>
      <c r="AR66" s="33">
        <v>7</v>
      </c>
      <c r="AS66" s="33">
        <v>2</v>
      </c>
      <c r="AT66" s="33">
        <v>0</v>
      </c>
      <c r="AU66" s="33">
        <v>2</v>
      </c>
      <c r="AV66" s="33">
        <v>8</v>
      </c>
      <c r="AW66" s="33">
        <v>4</v>
      </c>
      <c r="AX66" s="33">
        <v>2</v>
      </c>
      <c r="AY66" s="33">
        <v>4</v>
      </c>
      <c r="AZ66" s="33">
        <v>3</v>
      </c>
      <c r="BA66" s="33">
        <v>12</v>
      </c>
      <c r="BB66" s="33">
        <v>7</v>
      </c>
      <c r="BC66" s="33">
        <v>9</v>
      </c>
      <c r="BD66" s="33">
        <v>6</v>
      </c>
      <c r="BE66" s="33">
        <v>9</v>
      </c>
      <c r="BF66" s="33">
        <v>9</v>
      </c>
      <c r="BG66" s="33">
        <v>8</v>
      </c>
      <c r="BH66" s="33">
        <v>10</v>
      </c>
      <c r="BI66" s="33">
        <v>11</v>
      </c>
      <c r="BJ66" s="33">
        <v>5</v>
      </c>
      <c r="BK66" s="33">
        <v>8</v>
      </c>
      <c r="BL66" s="33">
        <v>5</v>
      </c>
      <c r="BM66" s="33">
        <v>15</v>
      </c>
      <c r="BN66" s="33">
        <v>12</v>
      </c>
      <c r="BO66" s="33">
        <v>13</v>
      </c>
      <c r="BP66" s="33">
        <v>8</v>
      </c>
      <c r="BQ66" s="33">
        <v>14</v>
      </c>
      <c r="BR66" s="33">
        <v>10</v>
      </c>
      <c r="BS66" s="33">
        <v>8</v>
      </c>
      <c r="BT66" s="33">
        <v>11</v>
      </c>
      <c r="BU66" s="33">
        <v>10</v>
      </c>
      <c r="BV66" s="33">
        <v>12</v>
      </c>
      <c r="BW66" s="33">
        <v>12</v>
      </c>
      <c r="BX66" s="33">
        <v>12</v>
      </c>
      <c r="BY66" s="33">
        <v>13</v>
      </c>
      <c r="BZ66" s="33">
        <v>11</v>
      </c>
      <c r="CA66" s="33">
        <v>11</v>
      </c>
      <c r="CB66" s="33">
        <v>8</v>
      </c>
      <c r="CC66" s="33">
        <v>10</v>
      </c>
      <c r="CD66" s="33">
        <v>7</v>
      </c>
      <c r="CE66" s="33">
        <v>6</v>
      </c>
      <c r="CF66" s="33">
        <v>7</v>
      </c>
      <c r="CG66" s="33">
        <v>6</v>
      </c>
      <c r="CH66" s="33">
        <v>5</v>
      </c>
      <c r="CI66" s="33">
        <v>2</v>
      </c>
      <c r="CJ66" s="33">
        <v>4</v>
      </c>
      <c r="CK66" s="33">
        <v>3</v>
      </c>
      <c r="CL66" s="33">
        <v>0</v>
      </c>
      <c r="CM66" s="33">
        <v>0</v>
      </c>
      <c r="CN66" s="33">
        <v>1</v>
      </c>
      <c r="CO66" s="33">
        <v>0</v>
      </c>
      <c r="CP66" s="33">
        <v>1</v>
      </c>
      <c r="CQ66" s="33">
        <v>0</v>
      </c>
      <c r="CR66" s="33">
        <v>1</v>
      </c>
      <c r="CS66" s="8"/>
      <c r="CT66" s="8"/>
      <c r="CU66" s="16">
        <f t="shared" si="0"/>
        <v>65</v>
      </c>
      <c r="CV66" s="16"/>
    </row>
    <row r="67" spans="1:100" x14ac:dyDescent="0.25">
      <c r="A67" s="31" t="s">
        <v>50</v>
      </c>
      <c r="B67" s="5" t="s">
        <v>63</v>
      </c>
      <c r="C67" s="5" t="s">
        <v>566</v>
      </c>
      <c r="D67" s="33">
        <v>779</v>
      </c>
      <c r="E67" s="33"/>
      <c r="F67" s="33">
        <v>5</v>
      </c>
      <c r="G67" s="33">
        <v>3</v>
      </c>
      <c r="H67" s="33">
        <v>3</v>
      </c>
      <c r="I67" s="33">
        <v>2</v>
      </c>
      <c r="J67" s="33">
        <v>3</v>
      </c>
      <c r="K67" s="33">
        <v>7</v>
      </c>
      <c r="L67" s="33">
        <v>5</v>
      </c>
      <c r="M67" s="33">
        <v>5</v>
      </c>
      <c r="N67" s="33">
        <v>7</v>
      </c>
      <c r="O67" s="33">
        <v>10</v>
      </c>
      <c r="P67" s="33">
        <v>5</v>
      </c>
      <c r="Q67" s="33">
        <v>8</v>
      </c>
      <c r="R67" s="33">
        <v>10</v>
      </c>
      <c r="S67" s="33">
        <v>9</v>
      </c>
      <c r="T67" s="33">
        <v>6</v>
      </c>
      <c r="U67" s="33">
        <v>3</v>
      </c>
      <c r="V67" s="33">
        <v>9</v>
      </c>
      <c r="W67" s="33">
        <v>8</v>
      </c>
      <c r="X67" s="33">
        <v>9</v>
      </c>
      <c r="Y67" s="33">
        <v>7</v>
      </c>
      <c r="Z67" s="33">
        <v>9</v>
      </c>
      <c r="AA67" s="33">
        <v>9</v>
      </c>
      <c r="AB67" s="33">
        <v>12</v>
      </c>
      <c r="AC67" s="33">
        <v>7</v>
      </c>
      <c r="AD67" s="33">
        <v>12</v>
      </c>
      <c r="AE67" s="33">
        <v>11</v>
      </c>
      <c r="AF67" s="33">
        <v>8</v>
      </c>
      <c r="AG67" s="33">
        <v>7</v>
      </c>
      <c r="AH67" s="33">
        <v>2</v>
      </c>
      <c r="AI67" s="33">
        <v>19</v>
      </c>
      <c r="AJ67" s="33">
        <v>10</v>
      </c>
      <c r="AK67" s="33">
        <v>10</v>
      </c>
      <c r="AL67" s="33">
        <v>12</v>
      </c>
      <c r="AM67" s="33">
        <v>7</v>
      </c>
      <c r="AN67" s="33">
        <v>9</v>
      </c>
      <c r="AO67" s="33">
        <v>6</v>
      </c>
      <c r="AP67" s="33">
        <v>13</v>
      </c>
      <c r="AQ67" s="33">
        <v>0</v>
      </c>
      <c r="AR67" s="33">
        <v>8</v>
      </c>
      <c r="AS67" s="33">
        <v>12</v>
      </c>
      <c r="AT67" s="33">
        <v>9</v>
      </c>
      <c r="AU67" s="33">
        <v>3</v>
      </c>
      <c r="AV67" s="33">
        <v>9</v>
      </c>
      <c r="AW67" s="33">
        <v>11</v>
      </c>
      <c r="AX67" s="33">
        <v>17</v>
      </c>
      <c r="AY67" s="33">
        <v>10</v>
      </c>
      <c r="AZ67" s="33">
        <v>12</v>
      </c>
      <c r="BA67" s="33">
        <v>4</v>
      </c>
      <c r="BB67" s="33">
        <v>14</v>
      </c>
      <c r="BC67" s="33">
        <v>13</v>
      </c>
      <c r="BD67" s="33">
        <v>5</v>
      </c>
      <c r="BE67" s="33">
        <v>6</v>
      </c>
      <c r="BF67" s="33">
        <v>13</v>
      </c>
      <c r="BG67" s="33">
        <v>14</v>
      </c>
      <c r="BH67" s="33">
        <v>9</v>
      </c>
      <c r="BI67" s="33">
        <v>8</v>
      </c>
      <c r="BJ67" s="33">
        <v>12</v>
      </c>
      <c r="BK67" s="33">
        <v>9</v>
      </c>
      <c r="BL67" s="33">
        <v>10</v>
      </c>
      <c r="BM67" s="33">
        <v>14</v>
      </c>
      <c r="BN67" s="33">
        <v>9</v>
      </c>
      <c r="BO67" s="33">
        <v>17</v>
      </c>
      <c r="BP67" s="33">
        <v>10</v>
      </c>
      <c r="BQ67" s="33">
        <v>18</v>
      </c>
      <c r="BR67" s="33">
        <v>11</v>
      </c>
      <c r="BS67" s="33">
        <v>15</v>
      </c>
      <c r="BT67" s="33">
        <v>12</v>
      </c>
      <c r="BU67" s="33">
        <v>7</v>
      </c>
      <c r="BV67" s="33">
        <v>10</v>
      </c>
      <c r="BW67" s="33">
        <v>9</v>
      </c>
      <c r="BX67" s="33">
        <v>11</v>
      </c>
      <c r="BY67" s="33">
        <v>10</v>
      </c>
      <c r="BZ67" s="33">
        <v>15</v>
      </c>
      <c r="CA67" s="33">
        <v>8</v>
      </c>
      <c r="CB67" s="33">
        <v>8</v>
      </c>
      <c r="CC67" s="33">
        <v>6</v>
      </c>
      <c r="CD67" s="33">
        <v>7</v>
      </c>
      <c r="CE67" s="33">
        <v>15</v>
      </c>
      <c r="CF67" s="33">
        <v>8</v>
      </c>
      <c r="CG67" s="33">
        <v>11</v>
      </c>
      <c r="CH67" s="33">
        <v>10</v>
      </c>
      <c r="CI67" s="33">
        <v>7</v>
      </c>
      <c r="CJ67" s="33">
        <v>6</v>
      </c>
      <c r="CK67" s="33">
        <v>3</v>
      </c>
      <c r="CL67" s="33">
        <v>3</v>
      </c>
      <c r="CM67" s="33">
        <v>3</v>
      </c>
      <c r="CN67" s="33">
        <v>5</v>
      </c>
      <c r="CO67" s="33">
        <v>5</v>
      </c>
      <c r="CP67" s="33">
        <v>3</v>
      </c>
      <c r="CQ67" s="33">
        <v>5</v>
      </c>
      <c r="CR67" s="33">
        <v>3</v>
      </c>
      <c r="CS67" s="8"/>
      <c r="CT67" s="8"/>
      <c r="CU67" s="16">
        <f t="shared" si="0"/>
        <v>112</v>
      </c>
      <c r="CV67" s="16"/>
    </row>
    <row r="68" spans="1:100" x14ac:dyDescent="0.25">
      <c r="A68" s="31" t="s">
        <v>50</v>
      </c>
      <c r="B68" s="5" t="s">
        <v>64</v>
      </c>
      <c r="C68" s="5" t="s">
        <v>566</v>
      </c>
      <c r="D68" s="33">
        <v>511</v>
      </c>
      <c r="E68" s="33"/>
      <c r="F68" s="33">
        <v>5</v>
      </c>
      <c r="G68" s="33">
        <v>10</v>
      </c>
      <c r="H68" s="33">
        <v>5</v>
      </c>
      <c r="I68" s="33">
        <v>5</v>
      </c>
      <c r="J68" s="33">
        <v>4</v>
      </c>
      <c r="K68" s="33">
        <v>9</v>
      </c>
      <c r="L68" s="33">
        <v>6</v>
      </c>
      <c r="M68" s="33">
        <v>12</v>
      </c>
      <c r="N68" s="33">
        <v>7</v>
      </c>
      <c r="O68" s="33">
        <v>3</v>
      </c>
      <c r="P68" s="33">
        <v>4</v>
      </c>
      <c r="Q68" s="33">
        <v>7</v>
      </c>
      <c r="R68" s="33">
        <v>10</v>
      </c>
      <c r="S68" s="33">
        <v>5</v>
      </c>
      <c r="T68" s="33">
        <v>8</v>
      </c>
      <c r="U68" s="33">
        <v>6</v>
      </c>
      <c r="V68" s="33">
        <v>3</v>
      </c>
      <c r="W68" s="33">
        <v>4</v>
      </c>
      <c r="X68" s="33">
        <v>1</v>
      </c>
      <c r="Y68" s="33">
        <v>3</v>
      </c>
      <c r="Z68" s="33">
        <v>2</v>
      </c>
      <c r="AA68" s="33">
        <v>4</v>
      </c>
      <c r="AB68" s="33">
        <v>3</v>
      </c>
      <c r="AC68" s="33">
        <v>8</v>
      </c>
      <c r="AD68" s="33">
        <v>6</v>
      </c>
      <c r="AE68" s="33">
        <v>5</v>
      </c>
      <c r="AF68" s="33">
        <v>5</v>
      </c>
      <c r="AG68" s="33">
        <v>5</v>
      </c>
      <c r="AH68" s="33">
        <v>7</v>
      </c>
      <c r="AI68" s="33">
        <v>3</v>
      </c>
      <c r="AJ68" s="33">
        <v>11</v>
      </c>
      <c r="AK68" s="33">
        <v>6</v>
      </c>
      <c r="AL68" s="33">
        <v>10</v>
      </c>
      <c r="AM68" s="33">
        <v>3</v>
      </c>
      <c r="AN68" s="33">
        <v>6</v>
      </c>
      <c r="AO68" s="33">
        <v>6</v>
      </c>
      <c r="AP68" s="33">
        <v>7</v>
      </c>
      <c r="AQ68" s="33">
        <v>6</v>
      </c>
      <c r="AR68" s="33">
        <v>5</v>
      </c>
      <c r="AS68" s="33">
        <v>5</v>
      </c>
      <c r="AT68" s="33">
        <v>6</v>
      </c>
      <c r="AU68" s="33">
        <v>3</v>
      </c>
      <c r="AV68" s="33">
        <v>4</v>
      </c>
      <c r="AW68" s="33">
        <v>4</v>
      </c>
      <c r="AX68" s="33">
        <v>8</v>
      </c>
      <c r="AY68" s="33">
        <v>4</v>
      </c>
      <c r="AZ68" s="33">
        <v>3</v>
      </c>
      <c r="BA68" s="33">
        <v>5</v>
      </c>
      <c r="BB68" s="33">
        <v>6</v>
      </c>
      <c r="BC68" s="33">
        <v>6</v>
      </c>
      <c r="BD68" s="33">
        <v>4</v>
      </c>
      <c r="BE68" s="33">
        <v>15</v>
      </c>
      <c r="BF68" s="33">
        <v>12</v>
      </c>
      <c r="BG68" s="33">
        <v>5</v>
      </c>
      <c r="BH68" s="33">
        <v>8</v>
      </c>
      <c r="BI68" s="33">
        <v>2</v>
      </c>
      <c r="BJ68" s="33">
        <v>6</v>
      </c>
      <c r="BK68" s="33">
        <v>7</v>
      </c>
      <c r="BL68" s="33">
        <v>12</v>
      </c>
      <c r="BM68" s="33">
        <v>6</v>
      </c>
      <c r="BN68" s="33">
        <v>11</v>
      </c>
      <c r="BO68" s="33">
        <v>6</v>
      </c>
      <c r="BP68" s="33">
        <v>10</v>
      </c>
      <c r="BQ68" s="33">
        <v>8</v>
      </c>
      <c r="BR68" s="33">
        <v>16</v>
      </c>
      <c r="BS68" s="33">
        <v>11</v>
      </c>
      <c r="BT68" s="33">
        <v>5</v>
      </c>
      <c r="BU68" s="33">
        <v>9</v>
      </c>
      <c r="BV68" s="33">
        <v>3</v>
      </c>
      <c r="BW68" s="33">
        <v>1</v>
      </c>
      <c r="BX68" s="33">
        <v>2</v>
      </c>
      <c r="BY68" s="33">
        <v>7</v>
      </c>
      <c r="BZ68" s="33">
        <v>4</v>
      </c>
      <c r="CA68" s="33">
        <v>11</v>
      </c>
      <c r="CB68" s="33">
        <v>8</v>
      </c>
      <c r="CC68" s="33">
        <v>6</v>
      </c>
      <c r="CD68" s="33">
        <v>5</v>
      </c>
      <c r="CE68" s="33">
        <v>4</v>
      </c>
      <c r="CF68" s="33">
        <v>9</v>
      </c>
      <c r="CG68" s="33">
        <v>4</v>
      </c>
      <c r="CH68" s="33">
        <v>3</v>
      </c>
      <c r="CI68" s="33">
        <v>2</v>
      </c>
      <c r="CJ68" s="33">
        <v>2</v>
      </c>
      <c r="CK68" s="33">
        <v>1</v>
      </c>
      <c r="CL68" s="33">
        <v>1</v>
      </c>
      <c r="CM68" s="33">
        <v>2</v>
      </c>
      <c r="CN68" s="33">
        <v>1</v>
      </c>
      <c r="CO68" s="33">
        <v>0</v>
      </c>
      <c r="CP68" s="33">
        <v>1</v>
      </c>
      <c r="CQ68" s="33">
        <v>1</v>
      </c>
      <c r="CR68" s="33">
        <v>1</v>
      </c>
      <c r="CS68" s="8"/>
      <c r="CT68" s="8"/>
      <c r="CU68" s="16">
        <f t="shared" si="0"/>
        <v>109</v>
      </c>
      <c r="CV68" s="16"/>
    </row>
    <row r="69" spans="1:100" x14ac:dyDescent="0.25">
      <c r="A69" s="31" t="s">
        <v>50</v>
      </c>
      <c r="B69" s="5" t="s">
        <v>65</v>
      </c>
      <c r="C69" s="5" t="s">
        <v>566</v>
      </c>
      <c r="D69" s="33">
        <v>549</v>
      </c>
      <c r="E69" s="33"/>
      <c r="F69" s="33">
        <v>2</v>
      </c>
      <c r="G69" s="33">
        <v>6</v>
      </c>
      <c r="H69" s="33">
        <v>7</v>
      </c>
      <c r="I69" s="33">
        <v>3</v>
      </c>
      <c r="J69" s="33">
        <v>2</v>
      </c>
      <c r="K69" s="33">
        <v>2</v>
      </c>
      <c r="L69" s="33">
        <v>11</v>
      </c>
      <c r="M69" s="33">
        <v>5</v>
      </c>
      <c r="N69" s="33">
        <v>4</v>
      </c>
      <c r="O69" s="33">
        <v>2</v>
      </c>
      <c r="P69" s="33">
        <v>4</v>
      </c>
      <c r="Q69" s="33">
        <v>4</v>
      </c>
      <c r="R69" s="33">
        <v>4</v>
      </c>
      <c r="S69" s="33">
        <v>8</v>
      </c>
      <c r="T69" s="33">
        <v>5</v>
      </c>
      <c r="U69" s="33">
        <v>5</v>
      </c>
      <c r="V69" s="33">
        <v>2</v>
      </c>
      <c r="W69" s="33">
        <v>11</v>
      </c>
      <c r="X69" s="33">
        <v>4</v>
      </c>
      <c r="Y69" s="33">
        <v>2</v>
      </c>
      <c r="Z69" s="33">
        <v>4</v>
      </c>
      <c r="AA69" s="33">
        <v>7</v>
      </c>
      <c r="AB69" s="33">
        <v>4</v>
      </c>
      <c r="AC69" s="33">
        <v>9</v>
      </c>
      <c r="AD69" s="33">
        <v>9</v>
      </c>
      <c r="AE69" s="33">
        <v>9</v>
      </c>
      <c r="AF69" s="33">
        <v>8</v>
      </c>
      <c r="AG69" s="33">
        <v>4</v>
      </c>
      <c r="AH69" s="33">
        <v>8</v>
      </c>
      <c r="AI69" s="33">
        <v>8</v>
      </c>
      <c r="AJ69" s="33">
        <v>2</v>
      </c>
      <c r="AK69" s="33">
        <v>6</v>
      </c>
      <c r="AL69" s="33">
        <v>5</v>
      </c>
      <c r="AM69" s="33">
        <v>11</v>
      </c>
      <c r="AN69" s="33">
        <v>4</v>
      </c>
      <c r="AO69" s="33">
        <v>8</v>
      </c>
      <c r="AP69" s="33">
        <v>9</v>
      </c>
      <c r="AQ69" s="33">
        <v>10</v>
      </c>
      <c r="AR69" s="33">
        <v>3</v>
      </c>
      <c r="AS69" s="33">
        <v>5</v>
      </c>
      <c r="AT69" s="33">
        <v>5</v>
      </c>
      <c r="AU69" s="33">
        <v>6</v>
      </c>
      <c r="AV69" s="33">
        <v>1</v>
      </c>
      <c r="AW69" s="33">
        <v>0</v>
      </c>
      <c r="AX69" s="33">
        <v>8</v>
      </c>
      <c r="AY69" s="33">
        <v>4</v>
      </c>
      <c r="AZ69" s="33">
        <v>8</v>
      </c>
      <c r="BA69" s="33">
        <v>1</v>
      </c>
      <c r="BB69" s="33">
        <v>4</v>
      </c>
      <c r="BC69" s="33">
        <v>8</v>
      </c>
      <c r="BD69" s="33">
        <v>6</v>
      </c>
      <c r="BE69" s="33">
        <v>11</v>
      </c>
      <c r="BF69" s="33">
        <v>16</v>
      </c>
      <c r="BG69" s="33">
        <v>11</v>
      </c>
      <c r="BH69" s="33">
        <v>10</v>
      </c>
      <c r="BI69" s="33">
        <v>13</v>
      </c>
      <c r="BJ69" s="33">
        <v>16</v>
      </c>
      <c r="BK69" s="33">
        <v>17</v>
      </c>
      <c r="BL69" s="33">
        <v>12</v>
      </c>
      <c r="BM69" s="33">
        <v>10</v>
      </c>
      <c r="BN69" s="33">
        <v>6</v>
      </c>
      <c r="BO69" s="33">
        <v>6</v>
      </c>
      <c r="BP69" s="33">
        <v>8</v>
      </c>
      <c r="BQ69" s="33">
        <v>14</v>
      </c>
      <c r="BR69" s="33">
        <v>3</v>
      </c>
      <c r="BS69" s="33">
        <v>3</v>
      </c>
      <c r="BT69" s="33">
        <v>7</v>
      </c>
      <c r="BU69" s="33">
        <v>10</v>
      </c>
      <c r="BV69" s="33">
        <v>7</v>
      </c>
      <c r="BW69" s="33">
        <v>9</v>
      </c>
      <c r="BX69" s="33">
        <v>4</v>
      </c>
      <c r="BY69" s="33">
        <v>12</v>
      </c>
      <c r="BZ69" s="33">
        <v>7</v>
      </c>
      <c r="CA69" s="33">
        <v>9</v>
      </c>
      <c r="CB69" s="33">
        <v>6</v>
      </c>
      <c r="CC69" s="33">
        <v>6</v>
      </c>
      <c r="CD69" s="33">
        <v>5</v>
      </c>
      <c r="CE69" s="33">
        <v>3</v>
      </c>
      <c r="CF69" s="33">
        <v>0</v>
      </c>
      <c r="CG69" s="33">
        <v>3</v>
      </c>
      <c r="CH69" s="33">
        <v>8</v>
      </c>
      <c r="CI69" s="33">
        <v>2</v>
      </c>
      <c r="CJ69" s="33">
        <v>2</v>
      </c>
      <c r="CK69" s="33">
        <v>3</v>
      </c>
      <c r="CL69" s="33">
        <v>2</v>
      </c>
      <c r="CM69" s="33">
        <v>0</v>
      </c>
      <c r="CN69" s="33">
        <v>3</v>
      </c>
      <c r="CO69" s="33">
        <v>1</v>
      </c>
      <c r="CP69" s="33">
        <v>1</v>
      </c>
      <c r="CQ69" s="33">
        <v>2</v>
      </c>
      <c r="CR69" s="33">
        <v>4</v>
      </c>
      <c r="CS69" s="8"/>
      <c r="CT69" s="8"/>
      <c r="CU69" s="16">
        <f t="shared" si="0"/>
        <v>89</v>
      </c>
      <c r="CV69" s="16"/>
    </row>
    <row r="70" spans="1:100" x14ac:dyDescent="0.25">
      <c r="A70" s="31" t="s">
        <v>50</v>
      </c>
      <c r="B70" s="5" t="s">
        <v>66</v>
      </c>
      <c r="C70" s="5" t="s">
        <v>566</v>
      </c>
      <c r="D70" s="33">
        <v>492</v>
      </c>
      <c r="E70" s="33"/>
      <c r="F70" s="33">
        <v>4</v>
      </c>
      <c r="G70" s="33">
        <v>5</v>
      </c>
      <c r="H70" s="33">
        <v>6</v>
      </c>
      <c r="I70" s="33">
        <v>8</v>
      </c>
      <c r="J70" s="33">
        <v>6</v>
      </c>
      <c r="K70" s="33">
        <v>7</v>
      </c>
      <c r="L70" s="33">
        <v>6</v>
      </c>
      <c r="M70" s="33">
        <v>5</v>
      </c>
      <c r="N70" s="33">
        <v>6</v>
      </c>
      <c r="O70" s="33">
        <v>3</v>
      </c>
      <c r="P70" s="33">
        <v>4</v>
      </c>
      <c r="Q70" s="33">
        <v>11</v>
      </c>
      <c r="R70" s="33">
        <v>5</v>
      </c>
      <c r="S70" s="33">
        <v>2</v>
      </c>
      <c r="T70" s="33">
        <v>3</v>
      </c>
      <c r="U70" s="33">
        <v>2</v>
      </c>
      <c r="V70" s="33">
        <v>7</v>
      </c>
      <c r="W70" s="33">
        <v>2</v>
      </c>
      <c r="X70" s="33">
        <v>3</v>
      </c>
      <c r="Y70" s="33">
        <v>4</v>
      </c>
      <c r="Z70" s="33">
        <v>5</v>
      </c>
      <c r="AA70" s="33">
        <v>5</v>
      </c>
      <c r="AB70" s="33">
        <v>5</v>
      </c>
      <c r="AC70" s="33">
        <v>5</v>
      </c>
      <c r="AD70" s="33">
        <v>14</v>
      </c>
      <c r="AE70" s="33">
        <v>9</v>
      </c>
      <c r="AF70" s="33">
        <v>5</v>
      </c>
      <c r="AG70" s="33">
        <v>11</v>
      </c>
      <c r="AH70" s="33">
        <v>12</v>
      </c>
      <c r="AI70" s="33">
        <v>16</v>
      </c>
      <c r="AJ70" s="33">
        <v>6</v>
      </c>
      <c r="AK70" s="33">
        <v>2</v>
      </c>
      <c r="AL70" s="33">
        <v>7</v>
      </c>
      <c r="AM70" s="33">
        <v>6</v>
      </c>
      <c r="AN70" s="33">
        <v>15</v>
      </c>
      <c r="AO70" s="33">
        <v>7</v>
      </c>
      <c r="AP70" s="33">
        <v>13</v>
      </c>
      <c r="AQ70" s="33">
        <v>8</v>
      </c>
      <c r="AR70" s="33">
        <v>4</v>
      </c>
      <c r="AS70" s="33">
        <v>3</v>
      </c>
      <c r="AT70" s="33">
        <v>9</v>
      </c>
      <c r="AU70" s="33">
        <v>9</v>
      </c>
      <c r="AV70" s="33">
        <v>4</v>
      </c>
      <c r="AW70" s="33">
        <v>4</v>
      </c>
      <c r="AX70" s="33">
        <v>6</v>
      </c>
      <c r="AY70" s="33">
        <v>7</v>
      </c>
      <c r="AZ70" s="33">
        <v>5</v>
      </c>
      <c r="BA70" s="33">
        <v>5</v>
      </c>
      <c r="BB70" s="33">
        <v>14</v>
      </c>
      <c r="BC70" s="33">
        <v>10</v>
      </c>
      <c r="BD70" s="33">
        <v>4</v>
      </c>
      <c r="BE70" s="33">
        <v>7</v>
      </c>
      <c r="BF70" s="33">
        <v>8</v>
      </c>
      <c r="BG70" s="33">
        <v>8</v>
      </c>
      <c r="BH70" s="33">
        <v>8</v>
      </c>
      <c r="BI70" s="33">
        <v>8</v>
      </c>
      <c r="BJ70" s="33">
        <v>1</v>
      </c>
      <c r="BK70" s="33">
        <v>5</v>
      </c>
      <c r="BL70" s="33">
        <v>5</v>
      </c>
      <c r="BM70" s="33">
        <v>5</v>
      </c>
      <c r="BN70" s="33">
        <v>3</v>
      </c>
      <c r="BO70" s="33">
        <v>5</v>
      </c>
      <c r="BP70" s="33">
        <v>2</v>
      </c>
      <c r="BQ70" s="33">
        <v>2</v>
      </c>
      <c r="BR70" s="33">
        <v>3</v>
      </c>
      <c r="BS70" s="33">
        <v>7</v>
      </c>
      <c r="BT70" s="33">
        <v>3</v>
      </c>
      <c r="BU70" s="33">
        <v>5</v>
      </c>
      <c r="BV70" s="33">
        <v>2</v>
      </c>
      <c r="BW70" s="33">
        <v>5</v>
      </c>
      <c r="BX70" s="33">
        <v>7</v>
      </c>
      <c r="BY70" s="33">
        <v>6</v>
      </c>
      <c r="BZ70" s="33">
        <v>4</v>
      </c>
      <c r="CA70" s="33">
        <v>4</v>
      </c>
      <c r="CB70" s="33">
        <v>6</v>
      </c>
      <c r="CC70" s="33">
        <v>5</v>
      </c>
      <c r="CD70" s="33">
        <v>9</v>
      </c>
      <c r="CE70" s="33">
        <v>2</v>
      </c>
      <c r="CF70" s="33">
        <v>5</v>
      </c>
      <c r="CG70" s="33">
        <v>5</v>
      </c>
      <c r="CH70" s="33">
        <v>1</v>
      </c>
      <c r="CI70" s="33">
        <v>1</v>
      </c>
      <c r="CJ70" s="33">
        <v>0</v>
      </c>
      <c r="CK70" s="33">
        <v>4</v>
      </c>
      <c r="CL70" s="33">
        <v>1</v>
      </c>
      <c r="CM70" s="33">
        <v>2</v>
      </c>
      <c r="CN70" s="33">
        <v>0</v>
      </c>
      <c r="CO70" s="33">
        <v>0</v>
      </c>
      <c r="CP70" s="33">
        <v>0</v>
      </c>
      <c r="CQ70" s="33">
        <v>0</v>
      </c>
      <c r="CR70" s="33">
        <v>4</v>
      </c>
      <c r="CS70" s="8"/>
      <c r="CT70" s="8"/>
      <c r="CU70" s="16">
        <f t="shared" si="0"/>
        <v>91</v>
      </c>
      <c r="CV70" s="16"/>
    </row>
    <row r="71" spans="1:100" x14ac:dyDescent="0.25">
      <c r="A71" s="31" t="s">
        <v>50</v>
      </c>
      <c r="B71" s="5" t="s">
        <v>67</v>
      </c>
      <c r="C71" s="5" t="s">
        <v>566</v>
      </c>
      <c r="D71" s="33">
        <v>633</v>
      </c>
      <c r="E71" s="33"/>
      <c r="F71" s="33">
        <v>5</v>
      </c>
      <c r="G71" s="33">
        <v>8</v>
      </c>
      <c r="H71" s="33">
        <v>5</v>
      </c>
      <c r="I71" s="33">
        <v>4</v>
      </c>
      <c r="J71" s="33">
        <v>12</v>
      </c>
      <c r="K71" s="33">
        <v>7</v>
      </c>
      <c r="L71" s="33">
        <v>8</v>
      </c>
      <c r="M71" s="33">
        <v>16</v>
      </c>
      <c r="N71" s="33">
        <v>4</v>
      </c>
      <c r="O71" s="33">
        <v>11</v>
      </c>
      <c r="P71" s="33">
        <v>5</v>
      </c>
      <c r="Q71" s="33">
        <v>5</v>
      </c>
      <c r="R71" s="33">
        <v>9</v>
      </c>
      <c r="S71" s="33">
        <v>13</v>
      </c>
      <c r="T71" s="33">
        <v>10</v>
      </c>
      <c r="U71" s="33">
        <v>14</v>
      </c>
      <c r="V71" s="33">
        <v>12</v>
      </c>
      <c r="W71" s="33">
        <v>5</v>
      </c>
      <c r="X71" s="33">
        <v>9</v>
      </c>
      <c r="Y71" s="33">
        <v>9</v>
      </c>
      <c r="Z71" s="33">
        <v>5</v>
      </c>
      <c r="AA71" s="33">
        <v>3</v>
      </c>
      <c r="AB71" s="33">
        <v>5</v>
      </c>
      <c r="AC71" s="33">
        <v>5</v>
      </c>
      <c r="AD71" s="33">
        <v>9</v>
      </c>
      <c r="AE71" s="33">
        <v>11</v>
      </c>
      <c r="AF71" s="33">
        <v>6</v>
      </c>
      <c r="AG71" s="33">
        <v>10</v>
      </c>
      <c r="AH71" s="33">
        <v>9</v>
      </c>
      <c r="AI71" s="33">
        <v>13</v>
      </c>
      <c r="AJ71" s="33">
        <v>9</v>
      </c>
      <c r="AK71" s="33">
        <v>8</v>
      </c>
      <c r="AL71" s="33">
        <v>11</v>
      </c>
      <c r="AM71" s="33">
        <v>14</v>
      </c>
      <c r="AN71" s="33">
        <v>11</v>
      </c>
      <c r="AO71" s="33">
        <v>15</v>
      </c>
      <c r="AP71" s="33">
        <v>7</v>
      </c>
      <c r="AQ71" s="33">
        <v>11</v>
      </c>
      <c r="AR71" s="33">
        <v>8</v>
      </c>
      <c r="AS71" s="33">
        <v>12</v>
      </c>
      <c r="AT71" s="33">
        <v>12</v>
      </c>
      <c r="AU71" s="33">
        <v>11</v>
      </c>
      <c r="AV71" s="33">
        <v>17</v>
      </c>
      <c r="AW71" s="33">
        <v>12</v>
      </c>
      <c r="AX71" s="33">
        <v>3</v>
      </c>
      <c r="AY71" s="33">
        <v>17</v>
      </c>
      <c r="AZ71" s="33">
        <v>13</v>
      </c>
      <c r="BA71" s="33">
        <v>8</v>
      </c>
      <c r="BB71" s="33">
        <v>9</v>
      </c>
      <c r="BC71" s="33">
        <v>5</v>
      </c>
      <c r="BD71" s="33">
        <v>19</v>
      </c>
      <c r="BE71" s="33">
        <v>11</v>
      </c>
      <c r="BF71" s="33">
        <v>14</v>
      </c>
      <c r="BG71" s="33">
        <v>12</v>
      </c>
      <c r="BH71" s="33">
        <v>9</v>
      </c>
      <c r="BI71" s="33">
        <v>7</v>
      </c>
      <c r="BJ71" s="33">
        <v>8</v>
      </c>
      <c r="BK71" s="33">
        <v>6</v>
      </c>
      <c r="BL71" s="33">
        <v>10</v>
      </c>
      <c r="BM71" s="33">
        <v>6</v>
      </c>
      <c r="BN71" s="33">
        <v>7</v>
      </c>
      <c r="BO71" s="33">
        <v>8</v>
      </c>
      <c r="BP71" s="33">
        <v>4</v>
      </c>
      <c r="BQ71" s="33">
        <v>6</v>
      </c>
      <c r="BR71" s="33">
        <v>4</v>
      </c>
      <c r="BS71" s="33">
        <v>7</v>
      </c>
      <c r="BT71" s="33">
        <v>5</v>
      </c>
      <c r="BU71" s="33">
        <v>2</v>
      </c>
      <c r="BV71" s="33">
        <v>5</v>
      </c>
      <c r="BW71" s="33">
        <v>3</v>
      </c>
      <c r="BX71" s="33">
        <v>1</v>
      </c>
      <c r="BY71" s="33">
        <v>1</v>
      </c>
      <c r="BZ71" s="33">
        <v>1</v>
      </c>
      <c r="CA71" s="33">
        <v>1</v>
      </c>
      <c r="CB71" s="33">
        <v>0</v>
      </c>
      <c r="CC71" s="33">
        <v>4</v>
      </c>
      <c r="CD71" s="33">
        <v>2</v>
      </c>
      <c r="CE71" s="33">
        <v>4</v>
      </c>
      <c r="CF71" s="33">
        <v>1</v>
      </c>
      <c r="CG71" s="33">
        <v>2</v>
      </c>
      <c r="CH71" s="33">
        <v>0</v>
      </c>
      <c r="CI71" s="33">
        <v>0</v>
      </c>
      <c r="CJ71" s="33">
        <v>0</v>
      </c>
      <c r="CK71" s="33">
        <v>0</v>
      </c>
      <c r="CL71" s="33">
        <v>0</v>
      </c>
      <c r="CM71" s="33">
        <v>1</v>
      </c>
      <c r="CN71" s="33">
        <v>0</v>
      </c>
      <c r="CO71" s="33">
        <v>0</v>
      </c>
      <c r="CP71" s="33">
        <v>0</v>
      </c>
      <c r="CQ71" s="33">
        <v>0</v>
      </c>
      <c r="CR71" s="33">
        <v>2</v>
      </c>
      <c r="CS71" s="8"/>
      <c r="CT71" s="8"/>
      <c r="CU71" s="16">
        <f t="shared" si="0"/>
        <v>157</v>
      </c>
      <c r="CV71" s="16"/>
    </row>
    <row r="72" spans="1:100" x14ac:dyDescent="0.25">
      <c r="A72" s="31" t="s">
        <v>50</v>
      </c>
      <c r="B72" s="5" t="s">
        <v>68</v>
      </c>
      <c r="C72" s="5" t="s">
        <v>566</v>
      </c>
      <c r="D72" s="33">
        <v>575</v>
      </c>
      <c r="E72" s="33"/>
      <c r="F72" s="33">
        <v>6</v>
      </c>
      <c r="G72" s="33">
        <v>4</v>
      </c>
      <c r="H72" s="33">
        <v>9</v>
      </c>
      <c r="I72" s="33">
        <v>9</v>
      </c>
      <c r="J72" s="33">
        <v>5</v>
      </c>
      <c r="K72" s="33">
        <v>7</v>
      </c>
      <c r="L72" s="33">
        <v>4</v>
      </c>
      <c r="M72" s="33">
        <v>11</v>
      </c>
      <c r="N72" s="33">
        <v>11</v>
      </c>
      <c r="O72" s="33">
        <v>3</v>
      </c>
      <c r="P72" s="33">
        <v>4</v>
      </c>
      <c r="Q72" s="33">
        <v>6</v>
      </c>
      <c r="R72" s="33">
        <v>10</v>
      </c>
      <c r="S72" s="33">
        <v>4</v>
      </c>
      <c r="T72" s="33">
        <v>7</v>
      </c>
      <c r="U72" s="33">
        <v>10</v>
      </c>
      <c r="V72" s="33">
        <v>8</v>
      </c>
      <c r="W72" s="33">
        <v>6</v>
      </c>
      <c r="X72" s="33">
        <v>4</v>
      </c>
      <c r="Y72" s="33">
        <v>1</v>
      </c>
      <c r="Z72" s="33">
        <v>8</v>
      </c>
      <c r="AA72" s="33">
        <v>7</v>
      </c>
      <c r="AB72" s="33">
        <v>6</v>
      </c>
      <c r="AC72" s="33">
        <v>3</v>
      </c>
      <c r="AD72" s="33">
        <v>5</v>
      </c>
      <c r="AE72" s="33">
        <v>3</v>
      </c>
      <c r="AF72" s="33">
        <v>10</v>
      </c>
      <c r="AG72" s="33">
        <v>8</v>
      </c>
      <c r="AH72" s="33">
        <v>18</v>
      </c>
      <c r="AI72" s="33">
        <v>3</v>
      </c>
      <c r="AJ72" s="33">
        <v>19</v>
      </c>
      <c r="AK72" s="33">
        <v>3</v>
      </c>
      <c r="AL72" s="33">
        <v>10</v>
      </c>
      <c r="AM72" s="33">
        <v>14</v>
      </c>
      <c r="AN72" s="33">
        <v>12</v>
      </c>
      <c r="AO72" s="33">
        <v>6</v>
      </c>
      <c r="AP72" s="33">
        <v>7</v>
      </c>
      <c r="AQ72" s="33">
        <v>6</v>
      </c>
      <c r="AR72" s="33">
        <v>8</v>
      </c>
      <c r="AS72" s="33">
        <v>4</v>
      </c>
      <c r="AT72" s="33">
        <v>5</v>
      </c>
      <c r="AU72" s="33">
        <v>2</v>
      </c>
      <c r="AV72" s="33">
        <v>2</v>
      </c>
      <c r="AW72" s="33">
        <v>4</v>
      </c>
      <c r="AX72" s="33">
        <v>5</v>
      </c>
      <c r="AY72" s="33">
        <v>3</v>
      </c>
      <c r="AZ72" s="33">
        <v>2</v>
      </c>
      <c r="BA72" s="33">
        <v>5</v>
      </c>
      <c r="BB72" s="33">
        <v>9</v>
      </c>
      <c r="BC72" s="33">
        <v>10</v>
      </c>
      <c r="BD72" s="33">
        <v>13</v>
      </c>
      <c r="BE72" s="33">
        <v>7</v>
      </c>
      <c r="BF72" s="33">
        <v>13</v>
      </c>
      <c r="BG72" s="33">
        <v>8</v>
      </c>
      <c r="BH72" s="33">
        <v>5</v>
      </c>
      <c r="BI72" s="33">
        <v>7</v>
      </c>
      <c r="BJ72" s="33">
        <v>12</v>
      </c>
      <c r="BK72" s="33">
        <v>11</v>
      </c>
      <c r="BL72" s="33">
        <v>4</v>
      </c>
      <c r="BM72" s="33">
        <v>9</v>
      </c>
      <c r="BN72" s="33">
        <v>10</v>
      </c>
      <c r="BO72" s="33">
        <v>5</v>
      </c>
      <c r="BP72" s="33">
        <v>12</v>
      </c>
      <c r="BQ72" s="33">
        <v>3</v>
      </c>
      <c r="BR72" s="33">
        <v>4</v>
      </c>
      <c r="BS72" s="33">
        <v>10</v>
      </c>
      <c r="BT72" s="33">
        <v>7</v>
      </c>
      <c r="BU72" s="33">
        <v>7</v>
      </c>
      <c r="BV72" s="33">
        <v>4</v>
      </c>
      <c r="BW72" s="33">
        <v>4</v>
      </c>
      <c r="BX72" s="33">
        <v>9</v>
      </c>
      <c r="BY72" s="33">
        <v>2</v>
      </c>
      <c r="BZ72" s="33">
        <v>13</v>
      </c>
      <c r="CA72" s="33">
        <v>5</v>
      </c>
      <c r="CB72" s="33">
        <v>4</v>
      </c>
      <c r="CC72" s="33">
        <v>12</v>
      </c>
      <c r="CD72" s="33">
        <v>7</v>
      </c>
      <c r="CE72" s="33">
        <v>6</v>
      </c>
      <c r="CF72" s="33">
        <v>5</v>
      </c>
      <c r="CG72" s="33">
        <v>4</v>
      </c>
      <c r="CH72" s="33">
        <v>4</v>
      </c>
      <c r="CI72" s="33">
        <v>3</v>
      </c>
      <c r="CJ72" s="33">
        <v>1</v>
      </c>
      <c r="CK72" s="33">
        <v>1</v>
      </c>
      <c r="CL72" s="33">
        <v>2</v>
      </c>
      <c r="CM72" s="33">
        <v>1</v>
      </c>
      <c r="CN72" s="33">
        <v>0</v>
      </c>
      <c r="CO72" s="33">
        <v>2</v>
      </c>
      <c r="CP72" s="33">
        <v>1</v>
      </c>
      <c r="CQ72" s="33">
        <v>0</v>
      </c>
      <c r="CR72" s="33">
        <v>2</v>
      </c>
      <c r="CS72" s="8"/>
      <c r="CT72" s="8"/>
      <c r="CU72" s="16">
        <f t="shared" ref="CU72:CU135" si="1">SUM(G72:X72)</f>
        <v>122</v>
      </c>
      <c r="CV72" s="16"/>
    </row>
    <row r="73" spans="1:100" x14ac:dyDescent="0.25">
      <c r="A73" s="31" t="s">
        <v>50</v>
      </c>
      <c r="B73" s="5" t="s">
        <v>69</v>
      </c>
      <c r="C73" s="5" t="s">
        <v>566</v>
      </c>
      <c r="D73" s="33">
        <v>518</v>
      </c>
      <c r="E73" s="33"/>
      <c r="F73" s="33">
        <v>7</v>
      </c>
      <c r="G73" s="33">
        <v>1</v>
      </c>
      <c r="H73" s="33">
        <v>6</v>
      </c>
      <c r="I73" s="33">
        <v>4</v>
      </c>
      <c r="J73" s="33">
        <v>5</v>
      </c>
      <c r="K73" s="33">
        <v>8</v>
      </c>
      <c r="L73" s="33">
        <v>4</v>
      </c>
      <c r="M73" s="33">
        <v>8</v>
      </c>
      <c r="N73" s="33">
        <v>8</v>
      </c>
      <c r="O73" s="33">
        <v>9</v>
      </c>
      <c r="P73" s="33">
        <v>11</v>
      </c>
      <c r="Q73" s="33">
        <v>11</v>
      </c>
      <c r="R73" s="33">
        <v>2</v>
      </c>
      <c r="S73" s="33">
        <v>7</v>
      </c>
      <c r="T73" s="33">
        <v>10</v>
      </c>
      <c r="U73" s="33">
        <v>11</v>
      </c>
      <c r="V73" s="33">
        <v>10</v>
      </c>
      <c r="W73" s="33">
        <v>4</v>
      </c>
      <c r="X73" s="33">
        <v>5</v>
      </c>
      <c r="Y73" s="33">
        <v>11</v>
      </c>
      <c r="Z73" s="33">
        <v>9</v>
      </c>
      <c r="AA73" s="33">
        <v>8</v>
      </c>
      <c r="AB73" s="33">
        <v>4</v>
      </c>
      <c r="AC73" s="33">
        <v>7</v>
      </c>
      <c r="AD73" s="33">
        <v>7</v>
      </c>
      <c r="AE73" s="33">
        <v>6</v>
      </c>
      <c r="AF73" s="33">
        <v>7</v>
      </c>
      <c r="AG73" s="33">
        <v>4</v>
      </c>
      <c r="AH73" s="33">
        <v>1</v>
      </c>
      <c r="AI73" s="33">
        <v>6</v>
      </c>
      <c r="AJ73" s="33">
        <v>6</v>
      </c>
      <c r="AK73" s="33">
        <v>1</v>
      </c>
      <c r="AL73" s="33">
        <v>1</v>
      </c>
      <c r="AM73" s="33">
        <v>5</v>
      </c>
      <c r="AN73" s="33">
        <v>8</v>
      </c>
      <c r="AO73" s="33">
        <v>6</v>
      </c>
      <c r="AP73" s="33">
        <v>6</v>
      </c>
      <c r="AQ73" s="33">
        <v>9</v>
      </c>
      <c r="AR73" s="33">
        <v>7</v>
      </c>
      <c r="AS73" s="33">
        <v>12</v>
      </c>
      <c r="AT73" s="33">
        <v>4</v>
      </c>
      <c r="AU73" s="33">
        <v>7</v>
      </c>
      <c r="AV73" s="33">
        <v>11</v>
      </c>
      <c r="AW73" s="33">
        <v>3</v>
      </c>
      <c r="AX73" s="33">
        <v>6</v>
      </c>
      <c r="AY73" s="33">
        <v>4</v>
      </c>
      <c r="AZ73" s="33">
        <v>5</v>
      </c>
      <c r="BA73" s="33">
        <v>12</v>
      </c>
      <c r="BB73" s="33">
        <v>15</v>
      </c>
      <c r="BC73" s="33">
        <v>7</v>
      </c>
      <c r="BD73" s="33">
        <v>10</v>
      </c>
      <c r="BE73" s="33">
        <v>7</v>
      </c>
      <c r="BF73" s="33">
        <v>7</v>
      </c>
      <c r="BG73" s="33">
        <v>11</v>
      </c>
      <c r="BH73" s="33">
        <v>4</v>
      </c>
      <c r="BI73" s="33">
        <v>8</v>
      </c>
      <c r="BJ73" s="33">
        <v>12</v>
      </c>
      <c r="BK73" s="33">
        <v>6</v>
      </c>
      <c r="BL73" s="33">
        <v>3</v>
      </c>
      <c r="BM73" s="33">
        <v>7</v>
      </c>
      <c r="BN73" s="33">
        <v>6</v>
      </c>
      <c r="BO73" s="33">
        <v>3</v>
      </c>
      <c r="BP73" s="33">
        <v>5</v>
      </c>
      <c r="BQ73" s="33">
        <v>10</v>
      </c>
      <c r="BR73" s="33">
        <v>6</v>
      </c>
      <c r="BS73" s="33">
        <v>3</v>
      </c>
      <c r="BT73" s="33">
        <v>3</v>
      </c>
      <c r="BU73" s="33">
        <v>5</v>
      </c>
      <c r="BV73" s="33">
        <v>2</v>
      </c>
      <c r="BW73" s="33">
        <v>5</v>
      </c>
      <c r="BX73" s="33">
        <v>4</v>
      </c>
      <c r="BY73" s="33">
        <v>2</v>
      </c>
      <c r="BZ73" s="33">
        <v>2</v>
      </c>
      <c r="CA73" s="33">
        <v>5</v>
      </c>
      <c r="CB73" s="33">
        <v>5</v>
      </c>
      <c r="CC73" s="33">
        <v>1</v>
      </c>
      <c r="CD73" s="33">
        <v>4</v>
      </c>
      <c r="CE73" s="33">
        <v>3</v>
      </c>
      <c r="CF73" s="33">
        <v>4</v>
      </c>
      <c r="CG73" s="33">
        <v>3</v>
      </c>
      <c r="CH73" s="33">
        <v>4</v>
      </c>
      <c r="CI73" s="33">
        <v>1</v>
      </c>
      <c r="CJ73" s="33">
        <v>3</v>
      </c>
      <c r="CK73" s="33">
        <v>4</v>
      </c>
      <c r="CL73" s="33">
        <v>3</v>
      </c>
      <c r="CM73" s="33">
        <v>1</v>
      </c>
      <c r="CN73" s="33">
        <v>4</v>
      </c>
      <c r="CO73" s="33">
        <v>1</v>
      </c>
      <c r="CP73" s="33">
        <v>1</v>
      </c>
      <c r="CQ73" s="33">
        <v>0</v>
      </c>
      <c r="CR73" s="33">
        <v>4</v>
      </c>
      <c r="CS73" s="8"/>
      <c r="CT73" s="8"/>
      <c r="CU73" s="16">
        <f t="shared" si="1"/>
        <v>124</v>
      </c>
      <c r="CV73" s="16"/>
    </row>
    <row r="74" spans="1:100" x14ac:dyDescent="0.25">
      <c r="A74" s="31" t="s">
        <v>50</v>
      </c>
      <c r="B74" s="5" t="s">
        <v>70</v>
      </c>
      <c r="C74" s="5" t="s">
        <v>566</v>
      </c>
      <c r="D74" s="33">
        <v>557</v>
      </c>
      <c r="E74" s="33"/>
      <c r="F74" s="33">
        <v>6</v>
      </c>
      <c r="G74" s="33">
        <v>8</v>
      </c>
      <c r="H74" s="33">
        <v>5</v>
      </c>
      <c r="I74" s="33">
        <v>1</v>
      </c>
      <c r="J74" s="33">
        <v>7</v>
      </c>
      <c r="K74" s="33">
        <v>6</v>
      </c>
      <c r="L74" s="33">
        <v>11</v>
      </c>
      <c r="M74" s="33">
        <v>12</v>
      </c>
      <c r="N74" s="33">
        <v>10</v>
      </c>
      <c r="O74" s="33">
        <v>6</v>
      </c>
      <c r="P74" s="33">
        <v>9</v>
      </c>
      <c r="Q74" s="33">
        <v>11</v>
      </c>
      <c r="R74" s="33">
        <v>9</v>
      </c>
      <c r="S74" s="33">
        <v>9</v>
      </c>
      <c r="T74" s="33">
        <v>3</v>
      </c>
      <c r="U74" s="33">
        <v>4</v>
      </c>
      <c r="V74" s="33">
        <v>9</v>
      </c>
      <c r="W74" s="33">
        <v>7</v>
      </c>
      <c r="X74" s="33">
        <v>8</v>
      </c>
      <c r="Y74" s="33">
        <v>7</v>
      </c>
      <c r="Z74" s="33">
        <v>4</v>
      </c>
      <c r="AA74" s="33">
        <v>10</v>
      </c>
      <c r="AB74" s="33">
        <v>5</v>
      </c>
      <c r="AC74" s="33">
        <v>2</v>
      </c>
      <c r="AD74" s="33">
        <v>7</v>
      </c>
      <c r="AE74" s="33">
        <v>5</v>
      </c>
      <c r="AF74" s="33">
        <v>5</v>
      </c>
      <c r="AG74" s="33">
        <v>5</v>
      </c>
      <c r="AH74" s="33">
        <v>4</v>
      </c>
      <c r="AI74" s="33">
        <v>8</v>
      </c>
      <c r="AJ74" s="33">
        <v>7</v>
      </c>
      <c r="AK74" s="33">
        <v>4</v>
      </c>
      <c r="AL74" s="33">
        <v>5</v>
      </c>
      <c r="AM74" s="33">
        <v>2</v>
      </c>
      <c r="AN74" s="33">
        <v>8</v>
      </c>
      <c r="AO74" s="33">
        <v>13</v>
      </c>
      <c r="AP74" s="33">
        <v>4</v>
      </c>
      <c r="AQ74" s="33">
        <v>11</v>
      </c>
      <c r="AR74" s="33">
        <v>3</v>
      </c>
      <c r="AS74" s="33">
        <v>14</v>
      </c>
      <c r="AT74" s="33">
        <v>3</v>
      </c>
      <c r="AU74" s="33">
        <v>10</v>
      </c>
      <c r="AV74" s="33">
        <v>7</v>
      </c>
      <c r="AW74" s="33">
        <v>5</v>
      </c>
      <c r="AX74" s="33">
        <v>3</v>
      </c>
      <c r="AY74" s="33">
        <v>10</v>
      </c>
      <c r="AZ74" s="33">
        <v>9</v>
      </c>
      <c r="BA74" s="33">
        <v>7</v>
      </c>
      <c r="BB74" s="33">
        <v>5</v>
      </c>
      <c r="BC74" s="33">
        <v>5</v>
      </c>
      <c r="BD74" s="33">
        <v>9</v>
      </c>
      <c r="BE74" s="33">
        <v>8</v>
      </c>
      <c r="BF74" s="33">
        <v>12</v>
      </c>
      <c r="BG74" s="33">
        <v>7</v>
      </c>
      <c r="BH74" s="33">
        <v>10</v>
      </c>
      <c r="BI74" s="33">
        <v>6</v>
      </c>
      <c r="BJ74" s="33">
        <v>7</v>
      </c>
      <c r="BK74" s="33">
        <v>6</v>
      </c>
      <c r="BL74" s="33">
        <v>10</v>
      </c>
      <c r="BM74" s="33">
        <v>5</v>
      </c>
      <c r="BN74" s="33">
        <v>7</v>
      </c>
      <c r="BO74" s="33">
        <v>9</v>
      </c>
      <c r="BP74" s="33">
        <v>5</v>
      </c>
      <c r="BQ74" s="33">
        <v>8</v>
      </c>
      <c r="BR74" s="33">
        <v>2</v>
      </c>
      <c r="BS74" s="33">
        <v>8</v>
      </c>
      <c r="BT74" s="33">
        <v>6</v>
      </c>
      <c r="BU74" s="33">
        <v>7</v>
      </c>
      <c r="BV74" s="33">
        <v>9</v>
      </c>
      <c r="BW74" s="33">
        <v>6</v>
      </c>
      <c r="BX74" s="33">
        <v>4</v>
      </c>
      <c r="BY74" s="33">
        <v>5</v>
      </c>
      <c r="BZ74" s="33">
        <v>8</v>
      </c>
      <c r="CA74" s="33">
        <v>5</v>
      </c>
      <c r="CB74" s="33">
        <v>2</v>
      </c>
      <c r="CC74" s="33">
        <v>3</v>
      </c>
      <c r="CD74" s="33">
        <v>9</v>
      </c>
      <c r="CE74" s="33">
        <v>6</v>
      </c>
      <c r="CF74" s="33">
        <v>3</v>
      </c>
      <c r="CG74" s="33">
        <v>4</v>
      </c>
      <c r="CH74" s="33">
        <v>1</v>
      </c>
      <c r="CI74" s="33">
        <v>1</v>
      </c>
      <c r="CJ74" s="33">
        <v>9</v>
      </c>
      <c r="CK74" s="33">
        <v>1</v>
      </c>
      <c r="CL74" s="33">
        <v>3</v>
      </c>
      <c r="CM74" s="33">
        <v>1</v>
      </c>
      <c r="CN74" s="33">
        <v>3</v>
      </c>
      <c r="CO74" s="33">
        <v>0</v>
      </c>
      <c r="CP74" s="33">
        <v>1</v>
      </c>
      <c r="CQ74" s="33">
        <v>2</v>
      </c>
      <c r="CR74" s="33">
        <v>1</v>
      </c>
      <c r="CS74" s="8"/>
      <c r="CT74" s="8"/>
      <c r="CU74" s="16">
        <f t="shared" si="1"/>
        <v>135</v>
      </c>
      <c r="CV74" s="16"/>
    </row>
    <row r="75" spans="1:100" x14ac:dyDescent="0.25">
      <c r="A75" s="31" t="s">
        <v>50</v>
      </c>
      <c r="B75" s="5" t="s">
        <v>71</v>
      </c>
      <c r="C75" s="5" t="s">
        <v>566</v>
      </c>
      <c r="D75" s="33">
        <v>845</v>
      </c>
      <c r="E75" s="33"/>
      <c r="F75" s="33">
        <v>13</v>
      </c>
      <c r="G75" s="33">
        <v>9</v>
      </c>
      <c r="H75" s="33">
        <v>7</v>
      </c>
      <c r="I75" s="33">
        <v>4</v>
      </c>
      <c r="J75" s="33">
        <v>6</v>
      </c>
      <c r="K75" s="33">
        <v>10</v>
      </c>
      <c r="L75" s="33">
        <v>11</v>
      </c>
      <c r="M75" s="33">
        <v>8</v>
      </c>
      <c r="N75" s="33">
        <v>13</v>
      </c>
      <c r="O75" s="33">
        <v>9</v>
      </c>
      <c r="P75" s="33">
        <v>13</v>
      </c>
      <c r="Q75" s="33">
        <v>16</v>
      </c>
      <c r="R75" s="33">
        <v>19</v>
      </c>
      <c r="S75" s="33">
        <v>13</v>
      </c>
      <c r="T75" s="33">
        <v>17</v>
      </c>
      <c r="U75" s="33">
        <v>20</v>
      </c>
      <c r="V75" s="33">
        <v>13</v>
      </c>
      <c r="W75" s="33">
        <v>14</v>
      </c>
      <c r="X75" s="33">
        <v>20</v>
      </c>
      <c r="Y75" s="33">
        <v>13</v>
      </c>
      <c r="Z75" s="33">
        <v>5</v>
      </c>
      <c r="AA75" s="33">
        <v>6</v>
      </c>
      <c r="AB75" s="33">
        <v>15</v>
      </c>
      <c r="AC75" s="33">
        <v>12</v>
      </c>
      <c r="AD75" s="33">
        <v>3</v>
      </c>
      <c r="AE75" s="33">
        <v>13</v>
      </c>
      <c r="AF75" s="33">
        <v>12</v>
      </c>
      <c r="AG75" s="33">
        <v>9</v>
      </c>
      <c r="AH75" s="33">
        <v>4</v>
      </c>
      <c r="AI75" s="33">
        <v>10</v>
      </c>
      <c r="AJ75" s="33">
        <v>11</v>
      </c>
      <c r="AK75" s="33">
        <v>10</v>
      </c>
      <c r="AL75" s="33">
        <v>11</v>
      </c>
      <c r="AM75" s="33">
        <v>7</v>
      </c>
      <c r="AN75" s="33">
        <v>7</v>
      </c>
      <c r="AO75" s="33">
        <v>13</v>
      </c>
      <c r="AP75" s="33">
        <v>16</v>
      </c>
      <c r="AQ75" s="33">
        <v>9</v>
      </c>
      <c r="AR75" s="33">
        <v>7</v>
      </c>
      <c r="AS75" s="33">
        <v>13</v>
      </c>
      <c r="AT75" s="33">
        <v>15</v>
      </c>
      <c r="AU75" s="33">
        <v>5</v>
      </c>
      <c r="AV75" s="33">
        <v>11</v>
      </c>
      <c r="AW75" s="33">
        <v>10</v>
      </c>
      <c r="AX75" s="33">
        <v>2</v>
      </c>
      <c r="AY75" s="33">
        <v>3</v>
      </c>
      <c r="AZ75" s="33">
        <v>12</v>
      </c>
      <c r="BA75" s="33">
        <v>15</v>
      </c>
      <c r="BB75" s="33">
        <v>12</v>
      </c>
      <c r="BC75" s="33">
        <v>14</v>
      </c>
      <c r="BD75" s="33">
        <v>3</v>
      </c>
      <c r="BE75" s="33">
        <v>19</v>
      </c>
      <c r="BF75" s="33">
        <v>8</v>
      </c>
      <c r="BG75" s="33">
        <v>6</v>
      </c>
      <c r="BH75" s="33">
        <v>13</v>
      </c>
      <c r="BI75" s="33">
        <v>15</v>
      </c>
      <c r="BJ75" s="33">
        <v>8</v>
      </c>
      <c r="BK75" s="33">
        <v>11</v>
      </c>
      <c r="BL75" s="33">
        <v>7</v>
      </c>
      <c r="BM75" s="33">
        <v>9</v>
      </c>
      <c r="BN75" s="33">
        <v>10</v>
      </c>
      <c r="BO75" s="33">
        <v>7</v>
      </c>
      <c r="BP75" s="33">
        <v>13</v>
      </c>
      <c r="BQ75" s="33">
        <v>11</v>
      </c>
      <c r="BR75" s="33">
        <v>15</v>
      </c>
      <c r="BS75" s="33">
        <v>8</v>
      </c>
      <c r="BT75" s="33">
        <v>8</v>
      </c>
      <c r="BU75" s="33">
        <v>8</v>
      </c>
      <c r="BV75" s="33">
        <v>9</v>
      </c>
      <c r="BW75" s="33">
        <v>11</v>
      </c>
      <c r="BX75" s="33">
        <v>5</v>
      </c>
      <c r="BY75" s="33">
        <v>13</v>
      </c>
      <c r="BZ75" s="33">
        <v>9</v>
      </c>
      <c r="CA75" s="33">
        <v>5</v>
      </c>
      <c r="CB75" s="33">
        <v>11</v>
      </c>
      <c r="CC75" s="33">
        <v>4</v>
      </c>
      <c r="CD75" s="33">
        <v>3</v>
      </c>
      <c r="CE75" s="33">
        <v>6</v>
      </c>
      <c r="CF75" s="33">
        <v>6</v>
      </c>
      <c r="CG75" s="33">
        <v>3</v>
      </c>
      <c r="CH75" s="33">
        <v>4</v>
      </c>
      <c r="CI75" s="33">
        <v>7</v>
      </c>
      <c r="CJ75" s="33">
        <v>5</v>
      </c>
      <c r="CK75" s="33">
        <v>5</v>
      </c>
      <c r="CL75" s="33">
        <v>6</v>
      </c>
      <c r="CM75" s="33">
        <v>1</v>
      </c>
      <c r="CN75" s="33">
        <v>5</v>
      </c>
      <c r="CO75" s="33">
        <v>1</v>
      </c>
      <c r="CP75" s="33">
        <v>3</v>
      </c>
      <c r="CQ75" s="33">
        <v>1</v>
      </c>
      <c r="CR75" s="33">
        <v>3</v>
      </c>
      <c r="CS75" s="8"/>
      <c r="CT75" s="8"/>
      <c r="CU75" s="16">
        <f t="shared" si="1"/>
        <v>222</v>
      </c>
      <c r="CV75" s="16"/>
    </row>
    <row r="76" spans="1:100" s="32" customFormat="1" x14ac:dyDescent="0.25">
      <c r="A76" s="167" t="s">
        <v>73</v>
      </c>
      <c r="B76" s="32" t="s">
        <v>72</v>
      </c>
      <c r="C76" s="32" t="s">
        <v>568</v>
      </c>
      <c r="D76" s="33">
        <v>1584</v>
      </c>
      <c r="E76" s="33"/>
      <c r="F76" s="33">
        <v>10</v>
      </c>
      <c r="G76" s="33">
        <v>27</v>
      </c>
      <c r="H76" s="33">
        <v>20</v>
      </c>
      <c r="I76" s="33">
        <v>20</v>
      </c>
      <c r="J76" s="33">
        <v>23</v>
      </c>
      <c r="K76" s="33">
        <v>29</v>
      </c>
      <c r="L76" s="33">
        <v>30</v>
      </c>
      <c r="M76" s="33">
        <v>18</v>
      </c>
      <c r="N76" s="33">
        <v>35</v>
      </c>
      <c r="O76" s="33">
        <v>27</v>
      </c>
      <c r="P76" s="33">
        <v>38</v>
      </c>
      <c r="Q76" s="33">
        <v>27</v>
      </c>
      <c r="R76" s="33">
        <v>34</v>
      </c>
      <c r="S76" s="33">
        <v>21</v>
      </c>
      <c r="T76" s="33">
        <v>26</v>
      </c>
      <c r="U76" s="33">
        <v>13</v>
      </c>
      <c r="V76" s="33">
        <v>13</v>
      </c>
      <c r="W76" s="33">
        <v>17</v>
      </c>
      <c r="X76" s="33">
        <v>8</v>
      </c>
      <c r="Y76" s="33">
        <v>13</v>
      </c>
      <c r="Z76" s="33">
        <v>15</v>
      </c>
      <c r="AA76" s="33">
        <v>14</v>
      </c>
      <c r="AB76" s="33">
        <v>19</v>
      </c>
      <c r="AC76" s="33">
        <v>12</v>
      </c>
      <c r="AD76" s="33">
        <v>10</v>
      </c>
      <c r="AE76" s="33">
        <v>19</v>
      </c>
      <c r="AF76" s="33">
        <v>15</v>
      </c>
      <c r="AG76" s="33">
        <v>16</v>
      </c>
      <c r="AH76" s="33">
        <v>13</v>
      </c>
      <c r="AI76" s="33">
        <v>15</v>
      </c>
      <c r="AJ76" s="33">
        <v>15</v>
      </c>
      <c r="AK76" s="33">
        <v>10</v>
      </c>
      <c r="AL76" s="33">
        <v>17</v>
      </c>
      <c r="AM76" s="33">
        <v>10</v>
      </c>
      <c r="AN76" s="33">
        <v>23</v>
      </c>
      <c r="AO76" s="33">
        <v>33</v>
      </c>
      <c r="AP76" s="33">
        <v>26</v>
      </c>
      <c r="AQ76" s="33">
        <v>34</v>
      </c>
      <c r="AR76" s="33">
        <v>24</v>
      </c>
      <c r="AS76" s="33">
        <v>30</v>
      </c>
      <c r="AT76" s="33">
        <v>47</v>
      </c>
      <c r="AU76" s="33">
        <v>37</v>
      </c>
      <c r="AV76" s="33">
        <v>35</v>
      </c>
      <c r="AW76" s="33">
        <v>33</v>
      </c>
      <c r="AX76" s="33">
        <v>28</v>
      </c>
      <c r="AY76" s="33">
        <v>34</v>
      </c>
      <c r="AZ76" s="33">
        <v>28</v>
      </c>
      <c r="BA76" s="33">
        <v>13</v>
      </c>
      <c r="BB76" s="33">
        <v>28</v>
      </c>
      <c r="BC76" s="33">
        <v>30</v>
      </c>
      <c r="BD76" s="33">
        <v>23</v>
      </c>
      <c r="BE76" s="33">
        <v>20</v>
      </c>
      <c r="BF76" s="33">
        <v>23</v>
      </c>
      <c r="BG76" s="33">
        <v>28</v>
      </c>
      <c r="BH76" s="33">
        <v>15</v>
      </c>
      <c r="BI76" s="33">
        <v>24</v>
      </c>
      <c r="BJ76" s="33">
        <v>18</v>
      </c>
      <c r="BK76" s="33">
        <v>19</v>
      </c>
      <c r="BL76" s="33">
        <v>20</v>
      </c>
      <c r="BM76" s="33">
        <v>15</v>
      </c>
      <c r="BN76" s="33">
        <v>17</v>
      </c>
      <c r="BO76" s="33">
        <v>6</v>
      </c>
      <c r="BP76" s="33">
        <v>2</v>
      </c>
      <c r="BQ76" s="33">
        <v>1</v>
      </c>
      <c r="BR76" s="33">
        <v>14</v>
      </c>
      <c r="BS76" s="33">
        <v>18</v>
      </c>
      <c r="BT76" s="33">
        <v>7</v>
      </c>
      <c r="BU76" s="33">
        <v>15</v>
      </c>
      <c r="BV76" s="33">
        <v>8</v>
      </c>
      <c r="BW76" s="33">
        <v>9</v>
      </c>
      <c r="BX76" s="33">
        <v>7</v>
      </c>
      <c r="BY76" s="33">
        <v>6</v>
      </c>
      <c r="BZ76" s="33">
        <v>2</v>
      </c>
      <c r="CA76" s="33">
        <v>3</v>
      </c>
      <c r="CB76" s="33">
        <v>2</v>
      </c>
      <c r="CC76" s="33">
        <v>8</v>
      </c>
      <c r="CD76" s="33">
        <v>10</v>
      </c>
      <c r="CE76" s="33">
        <v>11</v>
      </c>
      <c r="CF76" s="33">
        <v>4</v>
      </c>
      <c r="CG76" s="33">
        <v>8</v>
      </c>
      <c r="CH76" s="33">
        <v>5</v>
      </c>
      <c r="CI76" s="33">
        <v>6</v>
      </c>
      <c r="CJ76" s="33">
        <v>5</v>
      </c>
      <c r="CK76" s="33">
        <v>8</v>
      </c>
      <c r="CL76" s="33">
        <v>8</v>
      </c>
      <c r="CM76" s="33">
        <v>8</v>
      </c>
      <c r="CN76" s="33">
        <v>6</v>
      </c>
      <c r="CO76" s="33">
        <v>3</v>
      </c>
      <c r="CP76" s="33">
        <v>6</v>
      </c>
      <c r="CQ76" s="33">
        <v>7</v>
      </c>
      <c r="CR76" s="33">
        <v>27</v>
      </c>
      <c r="CS76" s="8"/>
      <c r="CT76" s="178"/>
      <c r="CU76" s="16">
        <f t="shared" si="1"/>
        <v>426</v>
      </c>
      <c r="CV76" s="122"/>
    </row>
    <row r="77" spans="1:100" s="32" customFormat="1" x14ac:dyDescent="0.25">
      <c r="A77" s="167" t="s">
        <v>73</v>
      </c>
      <c r="B77" s="32" t="s">
        <v>74</v>
      </c>
      <c r="C77" s="32" t="s">
        <v>568</v>
      </c>
      <c r="D77" s="33">
        <v>613</v>
      </c>
      <c r="E77" s="33"/>
      <c r="F77" s="33">
        <v>2</v>
      </c>
      <c r="G77" s="33">
        <v>2</v>
      </c>
      <c r="H77" s="33">
        <v>5</v>
      </c>
      <c r="I77" s="33">
        <v>7</v>
      </c>
      <c r="J77" s="33">
        <v>7</v>
      </c>
      <c r="K77" s="33">
        <v>6</v>
      </c>
      <c r="L77" s="33">
        <v>6</v>
      </c>
      <c r="M77" s="33">
        <v>5</v>
      </c>
      <c r="N77" s="33">
        <v>6</v>
      </c>
      <c r="O77" s="33">
        <v>8</v>
      </c>
      <c r="P77" s="33">
        <v>6</v>
      </c>
      <c r="Q77" s="33">
        <v>6</v>
      </c>
      <c r="R77" s="33">
        <v>8</v>
      </c>
      <c r="S77" s="33">
        <v>2</v>
      </c>
      <c r="T77" s="33">
        <v>8</v>
      </c>
      <c r="U77" s="33">
        <v>10</v>
      </c>
      <c r="V77" s="33">
        <v>0</v>
      </c>
      <c r="W77" s="33">
        <v>7</v>
      </c>
      <c r="X77" s="33">
        <v>9</v>
      </c>
      <c r="Y77" s="33">
        <v>7</v>
      </c>
      <c r="Z77" s="33">
        <v>9</v>
      </c>
      <c r="AA77" s="33">
        <v>2</v>
      </c>
      <c r="AB77" s="33">
        <v>4</v>
      </c>
      <c r="AC77" s="33">
        <v>0</v>
      </c>
      <c r="AD77" s="33">
        <v>14</v>
      </c>
      <c r="AE77" s="33">
        <v>9</v>
      </c>
      <c r="AF77" s="33">
        <v>6</v>
      </c>
      <c r="AG77" s="33">
        <v>9</v>
      </c>
      <c r="AH77" s="33">
        <v>5</v>
      </c>
      <c r="AI77" s="33">
        <v>13</v>
      </c>
      <c r="AJ77" s="33">
        <v>0</v>
      </c>
      <c r="AK77" s="33">
        <v>4</v>
      </c>
      <c r="AL77" s="33">
        <v>7</v>
      </c>
      <c r="AM77" s="33">
        <v>6</v>
      </c>
      <c r="AN77" s="33">
        <v>5</v>
      </c>
      <c r="AO77" s="33">
        <v>9</v>
      </c>
      <c r="AP77" s="33">
        <v>2</v>
      </c>
      <c r="AQ77" s="33">
        <v>15</v>
      </c>
      <c r="AR77" s="33">
        <v>7</v>
      </c>
      <c r="AS77" s="33">
        <v>9</v>
      </c>
      <c r="AT77" s="33">
        <v>4</v>
      </c>
      <c r="AU77" s="33">
        <v>9</v>
      </c>
      <c r="AV77" s="33">
        <v>7</v>
      </c>
      <c r="AW77" s="33">
        <v>11</v>
      </c>
      <c r="AX77" s="33">
        <v>6</v>
      </c>
      <c r="AY77" s="33">
        <v>10</v>
      </c>
      <c r="AZ77" s="33">
        <v>12</v>
      </c>
      <c r="BA77" s="33">
        <v>17</v>
      </c>
      <c r="BB77" s="33">
        <v>13</v>
      </c>
      <c r="BC77" s="33">
        <v>10</v>
      </c>
      <c r="BD77" s="33">
        <v>6</v>
      </c>
      <c r="BE77" s="33">
        <v>5</v>
      </c>
      <c r="BF77" s="33">
        <v>3</v>
      </c>
      <c r="BG77" s="33">
        <v>9</v>
      </c>
      <c r="BH77" s="33">
        <v>16</v>
      </c>
      <c r="BI77" s="33">
        <v>13</v>
      </c>
      <c r="BJ77" s="33">
        <v>14</v>
      </c>
      <c r="BK77" s="33">
        <v>15</v>
      </c>
      <c r="BL77" s="33">
        <v>9</v>
      </c>
      <c r="BM77" s="33">
        <v>11</v>
      </c>
      <c r="BN77" s="33">
        <v>7</v>
      </c>
      <c r="BO77" s="33">
        <v>12</v>
      </c>
      <c r="BP77" s="33">
        <v>6</v>
      </c>
      <c r="BQ77" s="33">
        <v>8</v>
      </c>
      <c r="BR77" s="33">
        <v>7</v>
      </c>
      <c r="BS77" s="33">
        <v>7</v>
      </c>
      <c r="BT77" s="33">
        <v>7</v>
      </c>
      <c r="BU77" s="33">
        <v>9</v>
      </c>
      <c r="BV77" s="33">
        <v>4</v>
      </c>
      <c r="BW77" s="33">
        <v>6</v>
      </c>
      <c r="BX77" s="33">
        <v>8</v>
      </c>
      <c r="BY77" s="33">
        <v>8</v>
      </c>
      <c r="BZ77" s="33">
        <v>5</v>
      </c>
      <c r="CA77" s="33">
        <v>3</v>
      </c>
      <c r="CB77" s="33">
        <v>6</v>
      </c>
      <c r="CC77" s="33">
        <v>7</v>
      </c>
      <c r="CD77" s="33">
        <v>5</v>
      </c>
      <c r="CE77" s="33">
        <v>4</v>
      </c>
      <c r="CF77" s="33">
        <v>2</v>
      </c>
      <c r="CG77" s="33">
        <v>7</v>
      </c>
      <c r="CH77" s="33">
        <v>3</v>
      </c>
      <c r="CI77" s="33">
        <v>4</v>
      </c>
      <c r="CJ77" s="33">
        <v>4</v>
      </c>
      <c r="CK77" s="33">
        <v>9</v>
      </c>
      <c r="CL77" s="33">
        <v>2</v>
      </c>
      <c r="CM77" s="33">
        <v>2</v>
      </c>
      <c r="CN77" s="33">
        <v>3</v>
      </c>
      <c r="CO77" s="33">
        <v>0</v>
      </c>
      <c r="CP77" s="33">
        <v>3</v>
      </c>
      <c r="CQ77" s="33">
        <v>0</v>
      </c>
      <c r="CR77" s="33">
        <v>3</v>
      </c>
      <c r="CS77" s="8"/>
      <c r="CT77" s="178"/>
      <c r="CU77" s="16">
        <f t="shared" si="1"/>
        <v>108</v>
      </c>
      <c r="CV77" s="122"/>
    </row>
    <row r="78" spans="1:100" s="32" customFormat="1" x14ac:dyDescent="0.25">
      <c r="A78" s="167" t="s">
        <v>73</v>
      </c>
      <c r="B78" s="32" t="s">
        <v>75</v>
      </c>
      <c r="C78" s="32" t="s">
        <v>568</v>
      </c>
      <c r="D78" s="33">
        <v>496</v>
      </c>
      <c r="E78" s="33"/>
      <c r="F78" s="33">
        <v>4</v>
      </c>
      <c r="G78" s="33">
        <v>2</v>
      </c>
      <c r="H78" s="33">
        <v>6</v>
      </c>
      <c r="I78" s="33">
        <v>3</v>
      </c>
      <c r="J78" s="33">
        <v>2</v>
      </c>
      <c r="K78" s="33">
        <v>10</v>
      </c>
      <c r="L78" s="33">
        <v>4</v>
      </c>
      <c r="M78" s="33">
        <v>6</v>
      </c>
      <c r="N78" s="33">
        <v>2</v>
      </c>
      <c r="O78" s="33">
        <v>4</v>
      </c>
      <c r="P78" s="33">
        <v>2</v>
      </c>
      <c r="Q78" s="33">
        <v>4</v>
      </c>
      <c r="R78" s="33">
        <v>6</v>
      </c>
      <c r="S78" s="33">
        <v>3</v>
      </c>
      <c r="T78" s="33">
        <v>4</v>
      </c>
      <c r="U78" s="33">
        <v>4</v>
      </c>
      <c r="V78" s="33">
        <v>0</v>
      </c>
      <c r="W78" s="33">
        <v>3</v>
      </c>
      <c r="X78" s="33">
        <v>2</v>
      </c>
      <c r="Y78" s="33">
        <v>3</v>
      </c>
      <c r="Z78" s="33">
        <v>2</v>
      </c>
      <c r="AA78" s="33">
        <v>6</v>
      </c>
      <c r="AB78" s="33">
        <v>6</v>
      </c>
      <c r="AC78" s="33">
        <v>6</v>
      </c>
      <c r="AD78" s="33">
        <v>4</v>
      </c>
      <c r="AE78" s="33">
        <v>5</v>
      </c>
      <c r="AF78" s="33">
        <v>7</v>
      </c>
      <c r="AG78" s="33">
        <v>5</v>
      </c>
      <c r="AH78" s="33">
        <v>7</v>
      </c>
      <c r="AI78" s="33">
        <v>8</v>
      </c>
      <c r="AJ78" s="33">
        <v>4</v>
      </c>
      <c r="AK78" s="33">
        <v>7</v>
      </c>
      <c r="AL78" s="33">
        <v>11</v>
      </c>
      <c r="AM78" s="33">
        <v>6</v>
      </c>
      <c r="AN78" s="33">
        <v>7</v>
      </c>
      <c r="AO78" s="33">
        <v>6</v>
      </c>
      <c r="AP78" s="33">
        <v>5</v>
      </c>
      <c r="AQ78" s="33">
        <v>7</v>
      </c>
      <c r="AR78" s="33">
        <v>9</v>
      </c>
      <c r="AS78" s="33">
        <v>6</v>
      </c>
      <c r="AT78" s="33">
        <v>9</v>
      </c>
      <c r="AU78" s="33">
        <v>12</v>
      </c>
      <c r="AV78" s="33">
        <v>0</v>
      </c>
      <c r="AW78" s="33">
        <v>6</v>
      </c>
      <c r="AX78" s="33">
        <v>4</v>
      </c>
      <c r="AY78" s="33">
        <v>2</v>
      </c>
      <c r="AZ78" s="33">
        <v>1</v>
      </c>
      <c r="BA78" s="33">
        <v>3</v>
      </c>
      <c r="BB78" s="33">
        <v>6</v>
      </c>
      <c r="BC78" s="33">
        <v>7</v>
      </c>
      <c r="BD78" s="33">
        <v>8</v>
      </c>
      <c r="BE78" s="33">
        <v>5</v>
      </c>
      <c r="BF78" s="33">
        <v>14</v>
      </c>
      <c r="BG78" s="33">
        <v>9</v>
      </c>
      <c r="BH78" s="33">
        <v>6</v>
      </c>
      <c r="BI78" s="33">
        <v>4</v>
      </c>
      <c r="BJ78" s="33">
        <v>10</v>
      </c>
      <c r="BK78" s="33">
        <v>10</v>
      </c>
      <c r="BL78" s="33">
        <v>15</v>
      </c>
      <c r="BM78" s="33">
        <v>4</v>
      </c>
      <c r="BN78" s="33">
        <v>13</v>
      </c>
      <c r="BO78" s="33">
        <v>5</v>
      </c>
      <c r="BP78" s="33">
        <v>5</v>
      </c>
      <c r="BQ78" s="33">
        <v>6</v>
      </c>
      <c r="BR78" s="33">
        <v>8</v>
      </c>
      <c r="BS78" s="33">
        <v>6</v>
      </c>
      <c r="BT78" s="33">
        <v>4</v>
      </c>
      <c r="BU78" s="33">
        <v>10</v>
      </c>
      <c r="BV78" s="33">
        <v>10</v>
      </c>
      <c r="BW78" s="33">
        <v>6</v>
      </c>
      <c r="BX78" s="33">
        <v>8</v>
      </c>
      <c r="BY78" s="33">
        <v>11</v>
      </c>
      <c r="BZ78" s="33">
        <v>7</v>
      </c>
      <c r="CA78" s="33">
        <v>6</v>
      </c>
      <c r="CB78" s="33">
        <v>10</v>
      </c>
      <c r="CC78" s="33">
        <v>4</v>
      </c>
      <c r="CD78" s="33">
        <v>4</v>
      </c>
      <c r="CE78" s="33">
        <v>11</v>
      </c>
      <c r="CF78" s="33">
        <v>3</v>
      </c>
      <c r="CG78" s="33">
        <v>1</v>
      </c>
      <c r="CH78" s="33">
        <v>5</v>
      </c>
      <c r="CI78" s="33">
        <v>2</v>
      </c>
      <c r="CJ78" s="33">
        <v>3</v>
      </c>
      <c r="CK78" s="33">
        <v>3</v>
      </c>
      <c r="CL78" s="33">
        <v>1</v>
      </c>
      <c r="CM78" s="33">
        <v>0</v>
      </c>
      <c r="CN78" s="33">
        <v>4</v>
      </c>
      <c r="CO78" s="33">
        <v>2</v>
      </c>
      <c r="CP78" s="33">
        <v>1</v>
      </c>
      <c r="CQ78" s="33">
        <v>2</v>
      </c>
      <c r="CR78" s="33">
        <v>2</v>
      </c>
      <c r="CS78" s="8"/>
      <c r="CT78" s="178"/>
      <c r="CU78" s="16">
        <f t="shared" si="1"/>
        <v>67</v>
      </c>
      <c r="CV78" s="122"/>
    </row>
    <row r="79" spans="1:100" s="32" customFormat="1" x14ac:dyDescent="0.25">
      <c r="A79" s="167" t="s">
        <v>73</v>
      </c>
      <c r="B79" s="32" t="s">
        <v>76</v>
      </c>
      <c r="C79" s="32" t="s">
        <v>568</v>
      </c>
      <c r="D79" s="33">
        <v>1115</v>
      </c>
      <c r="E79" s="33"/>
      <c r="F79" s="33">
        <v>7</v>
      </c>
      <c r="G79" s="33">
        <v>4</v>
      </c>
      <c r="H79" s="33">
        <v>5</v>
      </c>
      <c r="I79" s="33">
        <v>4</v>
      </c>
      <c r="J79" s="33">
        <v>6</v>
      </c>
      <c r="K79" s="33">
        <v>3</v>
      </c>
      <c r="L79" s="33">
        <v>7</v>
      </c>
      <c r="M79" s="33">
        <v>7</v>
      </c>
      <c r="N79" s="33">
        <v>10</v>
      </c>
      <c r="O79" s="33">
        <v>8</v>
      </c>
      <c r="P79" s="33">
        <v>3</v>
      </c>
      <c r="Q79" s="33">
        <v>8</v>
      </c>
      <c r="R79" s="33">
        <v>12</v>
      </c>
      <c r="S79" s="33">
        <v>5</v>
      </c>
      <c r="T79" s="33">
        <v>7</v>
      </c>
      <c r="U79" s="33">
        <v>2</v>
      </c>
      <c r="V79" s="33">
        <v>14</v>
      </c>
      <c r="W79" s="33">
        <v>4</v>
      </c>
      <c r="X79" s="33">
        <v>6</v>
      </c>
      <c r="Y79" s="33">
        <v>4</v>
      </c>
      <c r="Z79" s="33">
        <v>8</v>
      </c>
      <c r="AA79" s="33">
        <v>7</v>
      </c>
      <c r="AB79" s="33">
        <v>16</v>
      </c>
      <c r="AC79" s="33">
        <v>15</v>
      </c>
      <c r="AD79" s="33">
        <v>19</v>
      </c>
      <c r="AE79" s="33">
        <v>21</v>
      </c>
      <c r="AF79" s="33">
        <v>19</v>
      </c>
      <c r="AG79" s="33">
        <v>23</v>
      </c>
      <c r="AH79" s="33">
        <v>33</v>
      </c>
      <c r="AI79" s="33">
        <v>19</v>
      </c>
      <c r="AJ79" s="33">
        <v>27</v>
      </c>
      <c r="AK79" s="33">
        <v>16</v>
      </c>
      <c r="AL79" s="33">
        <v>33</v>
      </c>
      <c r="AM79" s="33">
        <v>24</v>
      </c>
      <c r="AN79" s="33">
        <v>17</v>
      </c>
      <c r="AO79" s="33">
        <v>16</v>
      </c>
      <c r="AP79" s="33">
        <v>17</v>
      </c>
      <c r="AQ79" s="33">
        <v>28</v>
      </c>
      <c r="AR79" s="33">
        <v>20</v>
      </c>
      <c r="AS79" s="33">
        <v>22</v>
      </c>
      <c r="AT79" s="33">
        <v>28</v>
      </c>
      <c r="AU79" s="33">
        <v>18</v>
      </c>
      <c r="AV79" s="33">
        <v>17</v>
      </c>
      <c r="AW79" s="33">
        <v>20</v>
      </c>
      <c r="AX79" s="33">
        <v>10</v>
      </c>
      <c r="AY79" s="33">
        <v>23</v>
      </c>
      <c r="AZ79" s="33">
        <v>12</v>
      </c>
      <c r="BA79" s="33">
        <v>20</v>
      </c>
      <c r="BB79" s="33">
        <v>23</v>
      </c>
      <c r="BC79" s="33">
        <v>18</v>
      </c>
      <c r="BD79" s="33">
        <v>18</v>
      </c>
      <c r="BE79" s="33">
        <v>28</v>
      </c>
      <c r="BF79" s="33">
        <v>32</v>
      </c>
      <c r="BG79" s="33">
        <v>15</v>
      </c>
      <c r="BH79" s="33">
        <v>27</v>
      </c>
      <c r="BI79" s="33">
        <v>32</v>
      </c>
      <c r="BJ79" s="33">
        <v>28</v>
      </c>
      <c r="BK79" s="33">
        <v>23</v>
      </c>
      <c r="BL79" s="33">
        <v>18</v>
      </c>
      <c r="BM79" s="33">
        <v>15</v>
      </c>
      <c r="BN79" s="33">
        <v>10</v>
      </c>
      <c r="BO79" s="33">
        <v>15</v>
      </c>
      <c r="BP79" s="33">
        <v>14</v>
      </c>
      <c r="BQ79" s="33">
        <v>11</v>
      </c>
      <c r="BR79" s="33">
        <v>20</v>
      </c>
      <c r="BS79" s="33">
        <v>8</v>
      </c>
      <c r="BT79" s="33">
        <v>2</v>
      </c>
      <c r="BU79" s="33">
        <v>12</v>
      </c>
      <c r="BV79" s="33">
        <v>10</v>
      </c>
      <c r="BW79" s="33">
        <v>8</v>
      </c>
      <c r="BX79" s="33">
        <v>2</v>
      </c>
      <c r="BY79" s="33">
        <v>9</v>
      </c>
      <c r="BZ79" s="33">
        <v>4</v>
      </c>
      <c r="CA79" s="33">
        <v>5</v>
      </c>
      <c r="CB79" s="33">
        <v>15</v>
      </c>
      <c r="CC79" s="33">
        <v>2</v>
      </c>
      <c r="CD79" s="33">
        <v>4</v>
      </c>
      <c r="CE79" s="33">
        <v>1</v>
      </c>
      <c r="CF79" s="33">
        <v>1</v>
      </c>
      <c r="CG79" s="33">
        <v>0</v>
      </c>
      <c r="CH79" s="33">
        <v>2</v>
      </c>
      <c r="CI79" s="33">
        <v>3</v>
      </c>
      <c r="CJ79" s="33">
        <v>0</v>
      </c>
      <c r="CK79" s="33">
        <v>1</v>
      </c>
      <c r="CL79" s="33">
        <v>1</v>
      </c>
      <c r="CM79" s="33">
        <v>0</v>
      </c>
      <c r="CN79" s="33">
        <v>0</v>
      </c>
      <c r="CO79" s="33">
        <v>1</v>
      </c>
      <c r="CP79" s="33">
        <v>0</v>
      </c>
      <c r="CQ79" s="33">
        <v>0</v>
      </c>
      <c r="CR79" s="33">
        <v>3</v>
      </c>
      <c r="CS79" s="8"/>
      <c r="CT79" s="178"/>
      <c r="CU79" s="16">
        <f t="shared" si="1"/>
        <v>115</v>
      </c>
      <c r="CV79" s="122"/>
    </row>
    <row r="80" spans="1:100" s="32" customFormat="1" x14ac:dyDescent="0.25">
      <c r="A80" s="167" t="s">
        <v>73</v>
      </c>
      <c r="B80" s="32" t="s">
        <v>77</v>
      </c>
      <c r="C80" s="32" t="s">
        <v>568</v>
      </c>
      <c r="D80" s="33">
        <v>878</v>
      </c>
      <c r="E80" s="33"/>
      <c r="F80" s="33">
        <v>9</v>
      </c>
      <c r="G80" s="33">
        <v>2</v>
      </c>
      <c r="H80" s="33">
        <v>8</v>
      </c>
      <c r="I80" s="33">
        <v>12</v>
      </c>
      <c r="J80" s="33">
        <v>4</v>
      </c>
      <c r="K80" s="33">
        <v>10</v>
      </c>
      <c r="L80" s="33">
        <v>8</v>
      </c>
      <c r="M80" s="33">
        <v>4</v>
      </c>
      <c r="N80" s="33">
        <v>10</v>
      </c>
      <c r="O80" s="33">
        <v>11</v>
      </c>
      <c r="P80" s="33">
        <v>10</v>
      </c>
      <c r="Q80" s="33">
        <v>9</v>
      </c>
      <c r="R80" s="33">
        <v>10</v>
      </c>
      <c r="S80" s="33">
        <v>11</v>
      </c>
      <c r="T80" s="33">
        <v>7</v>
      </c>
      <c r="U80" s="33">
        <v>17</v>
      </c>
      <c r="V80" s="33">
        <v>7</v>
      </c>
      <c r="W80" s="33">
        <v>9</v>
      </c>
      <c r="X80" s="33">
        <v>11</v>
      </c>
      <c r="Y80" s="33">
        <v>7</v>
      </c>
      <c r="Z80" s="33">
        <v>12</v>
      </c>
      <c r="AA80" s="33">
        <v>7</v>
      </c>
      <c r="AB80" s="33">
        <v>8</v>
      </c>
      <c r="AC80" s="33">
        <v>9</v>
      </c>
      <c r="AD80" s="33">
        <v>4</v>
      </c>
      <c r="AE80" s="33">
        <v>17</v>
      </c>
      <c r="AF80" s="33">
        <v>4</v>
      </c>
      <c r="AG80" s="33">
        <v>11</v>
      </c>
      <c r="AH80" s="33">
        <v>10</v>
      </c>
      <c r="AI80" s="33">
        <v>4</v>
      </c>
      <c r="AJ80" s="33">
        <v>7</v>
      </c>
      <c r="AK80" s="33">
        <v>10</v>
      </c>
      <c r="AL80" s="33">
        <v>13</v>
      </c>
      <c r="AM80" s="33">
        <v>16</v>
      </c>
      <c r="AN80" s="33">
        <v>14</v>
      </c>
      <c r="AO80" s="33">
        <v>13</v>
      </c>
      <c r="AP80" s="33">
        <v>4</v>
      </c>
      <c r="AQ80" s="33">
        <v>21</v>
      </c>
      <c r="AR80" s="33">
        <v>7</v>
      </c>
      <c r="AS80" s="33">
        <v>15</v>
      </c>
      <c r="AT80" s="33">
        <v>6</v>
      </c>
      <c r="AU80" s="33">
        <v>9</v>
      </c>
      <c r="AV80" s="33">
        <v>12</v>
      </c>
      <c r="AW80" s="33">
        <v>5</v>
      </c>
      <c r="AX80" s="33">
        <v>4</v>
      </c>
      <c r="AY80" s="33">
        <v>5</v>
      </c>
      <c r="AZ80" s="33">
        <v>13</v>
      </c>
      <c r="BA80" s="33">
        <v>10</v>
      </c>
      <c r="BB80" s="33">
        <v>12</v>
      </c>
      <c r="BC80" s="33">
        <v>12</v>
      </c>
      <c r="BD80" s="33">
        <v>12</v>
      </c>
      <c r="BE80" s="33">
        <v>10</v>
      </c>
      <c r="BF80" s="33">
        <v>14</v>
      </c>
      <c r="BG80" s="33">
        <v>9</v>
      </c>
      <c r="BH80" s="33">
        <v>17</v>
      </c>
      <c r="BI80" s="33">
        <v>14</v>
      </c>
      <c r="BJ80" s="33">
        <v>17</v>
      </c>
      <c r="BK80" s="33">
        <v>6</v>
      </c>
      <c r="BL80" s="33">
        <v>13</v>
      </c>
      <c r="BM80" s="33">
        <v>3</v>
      </c>
      <c r="BN80" s="33">
        <v>14</v>
      </c>
      <c r="BO80" s="33">
        <v>8</v>
      </c>
      <c r="BP80" s="33">
        <v>12</v>
      </c>
      <c r="BQ80" s="33">
        <v>15</v>
      </c>
      <c r="BR80" s="33">
        <v>19</v>
      </c>
      <c r="BS80" s="33">
        <v>8</v>
      </c>
      <c r="BT80" s="33">
        <v>12</v>
      </c>
      <c r="BU80" s="33">
        <v>12</v>
      </c>
      <c r="BV80" s="33">
        <v>6</v>
      </c>
      <c r="BW80" s="33">
        <v>12</v>
      </c>
      <c r="BX80" s="33">
        <v>8</v>
      </c>
      <c r="BY80" s="33">
        <v>4</v>
      </c>
      <c r="BZ80" s="33">
        <v>13</v>
      </c>
      <c r="CA80" s="33">
        <v>13</v>
      </c>
      <c r="CB80" s="33">
        <v>6</v>
      </c>
      <c r="CC80" s="33">
        <v>6</v>
      </c>
      <c r="CD80" s="33">
        <v>17</v>
      </c>
      <c r="CE80" s="33">
        <v>14</v>
      </c>
      <c r="CF80" s="33">
        <v>8</v>
      </c>
      <c r="CG80" s="33">
        <v>6</v>
      </c>
      <c r="CH80" s="33">
        <v>5</v>
      </c>
      <c r="CI80" s="33">
        <v>9</v>
      </c>
      <c r="CJ80" s="33">
        <v>4</v>
      </c>
      <c r="CK80" s="33">
        <v>2</v>
      </c>
      <c r="CL80" s="33">
        <v>5</v>
      </c>
      <c r="CM80" s="33">
        <v>6</v>
      </c>
      <c r="CN80" s="33">
        <v>12</v>
      </c>
      <c r="CO80" s="33">
        <v>5</v>
      </c>
      <c r="CP80" s="33">
        <v>5</v>
      </c>
      <c r="CQ80" s="33">
        <v>7</v>
      </c>
      <c r="CR80" s="33">
        <v>20</v>
      </c>
      <c r="CS80" s="8"/>
      <c r="CT80" s="178"/>
      <c r="CU80" s="16">
        <f t="shared" si="1"/>
        <v>160</v>
      </c>
      <c r="CV80" s="122"/>
    </row>
    <row r="81" spans="1:100" s="32" customFormat="1" x14ac:dyDescent="0.25">
      <c r="A81" s="167" t="s">
        <v>73</v>
      </c>
      <c r="B81" s="32" t="s">
        <v>78</v>
      </c>
      <c r="C81" s="32" t="s">
        <v>568</v>
      </c>
      <c r="D81" s="33">
        <v>1022</v>
      </c>
      <c r="E81" s="33"/>
      <c r="F81" s="33">
        <v>10</v>
      </c>
      <c r="G81" s="33">
        <v>12</v>
      </c>
      <c r="H81" s="33">
        <v>12</v>
      </c>
      <c r="I81" s="33">
        <v>14</v>
      </c>
      <c r="J81" s="33">
        <v>8</v>
      </c>
      <c r="K81" s="33">
        <v>9</v>
      </c>
      <c r="L81" s="33">
        <v>7</v>
      </c>
      <c r="M81" s="33">
        <v>10</v>
      </c>
      <c r="N81" s="33">
        <v>4</v>
      </c>
      <c r="O81" s="33">
        <v>8</v>
      </c>
      <c r="P81" s="33">
        <v>7</v>
      </c>
      <c r="Q81" s="33">
        <v>7</v>
      </c>
      <c r="R81" s="33">
        <v>13</v>
      </c>
      <c r="S81" s="33">
        <v>10</v>
      </c>
      <c r="T81" s="33">
        <v>5</v>
      </c>
      <c r="U81" s="33">
        <v>11</v>
      </c>
      <c r="V81" s="33">
        <v>9</v>
      </c>
      <c r="W81" s="33">
        <v>7</v>
      </c>
      <c r="X81" s="33">
        <v>6</v>
      </c>
      <c r="Y81" s="33">
        <v>11</v>
      </c>
      <c r="Z81" s="33">
        <v>12</v>
      </c>
      <c r="AA81" s="33">
        <v>13</v>
      </c>
      <c r="AB81" s="33">
        <v>12</v>
      </c>
      <c r="AC81" s="33">
        <v>13</v>
      </c>
      <c r="AD81" s="33">
        <v>8</v>
      </c>
      <c r="AE81" s="33">
        <v>16</v>
      </c>
      <c r="AF81" s="33">
        <v>15</v>
      </c>
      <c r="AG81" s="33">
        <v>17</v>
      </c>
      <c r="AH81" s="33">
        <v>15</v>
      </c>
      <c r="AI81" s="33">
        <v>17</v>
      </c>
      <c r="AJ81" s="33">
        <v>24</v>
      </c>
      <c r="AK81" s="33">
        <v>13</v>
      </c>
      <c r="AL81" s="33">
        <v>5</v>
      </c>
      <c r="AM81" s="33">
        <v>11</v>
      </c>
      <c r="AN81" s="33">
        <v>11</v>
      </c>
      <c r="AO81" s="33">
        <v>18</v>
      </c>
      <c r="AP81" s="33">
        <v>10</v>
      </c>
      <c r="AQ81" s="33">
        <v>9</v>
      </c>
      <c r="AR81" s="33">
        <v>5</v>
      </c>
      <c r="AS81" s="33">
        <v>10</v>
      </c>
      <c r="AT81" s="33">
        <v>16</v>
      </c>
      <c r="AU81" s="33">
        <v>11</v>
      </c>
      <c r="AV81" s="33">
        <v>12</v>
      </c>
      <c r="AW81" s="33">
        <v>10</v>
      </c>
      <c r="AX81" s="33">
        <v>7</v>
      </c>
      <c r="AY81" s="33">
        <v>15</v>
      </c>
      <c r="AZ81" s="33">
        <v>6</v>
      </c>
      <c r="BA81" s="33">
        <v>13</v>
      </c>
      <c r="BB81" s="33">
        <v>15</v>
      </c>
      <c r="BC81" s="33">
        <v>6</v>
      </c>
      <c r="BD81" s="33">
        <v>16</v>
      </c>
      <c r="BE81" s="33">
        <v>5</v>
      </c>
      <c r="BF81" s="33">
        <v>8</v>
      </c>
      <c r="BG81" s="33">
        <v>22</v>
      </c>
      <c r="BH81" s="33">
        <v>23</v>
      </c>
      <c r="BI81" s="33">
        <v>24</v>
      </c>
      <c r="BJ81" s="33">
        <v>23</v>
      </c>
      <c r="BK81" s="33">
        <v>19</v>
      </c>
      <c r="BL81" s="33">
        <v>18</v>
      </c>
      <c r="BM81" s="33">
        <v>19</v>
      </c>
      <c r="BN81" s="33">
        <v>15</v>
      </c>
      <c r="BO81" s="33">
        <v>12</v>
      </c>
      <c r="BP81" s="33">
        <v>17</v>
      </c>
      <c r="BQ81" s="33">
        <v>11</v>
      </c>
      <c r="BR81" s="33">
        <v>10</v>
      </c>
      <c r="BS81" s="33">
        <v>13</v>
      </c>
      <c r="BT81" s="33">
        <v>14</v>
      </c>
      <c r="BU81" s="33">
        <v>11</v>
      </c>
      <c r="BV81" s="33">
        <v>16</v>
      </c>
      <c r="BW81" s="33">
        <v>16</v>
      </c>
      <c r="BX81" s="33">
        <v>16</v>
      </c>
      <c r="BY81" s="33">
        <v>17</v>
      </c>
      <c r="BZ81" s="33">
        <v>12</v>
      </c>
      <c r="CA81" s="33">
        <v>16</v>
      </c>
      <c r="CB81" s="33">
        <v>16</v>
      </c>
      <c r="CC81" s="33">
        <v>6</v>
      </c>
      <c r="CD81" s="33">
        <v>6</v>
      </c>
      <c r="CE81" s="33">
        <v>8</v>
      </c>
      <c r="CF81" s="33">
        <v>8</v>
      </c>
      <c r="CG81" s="33">
        <v>8</v>
      </c>
      <c r="CH81" s="33">
        <v>7</v>
      </c>
      <c r="CI81" s="33">
        <v>4</v>
      </c>
      <c r="CJ81" s="33">
        <v>7</v>
      </c>
      <c r="CK81" s="33">
        <v>8</v>
      </c>
      <c r="CL81" s="33">
        <v>5</v>
      </c>
      <c r="CM81" s="33">
        <v>7</v>
      </c>
      <c r="CN81" s="33">
        <v>4</v>
      </c>
      <c r="CO81" s="33">
        <v>1</v>
      </c>
      <c r="CP81" s="33">
        <v>5</v>
      </c>
      <c r="CQ81" s="33">
        <v>3</v>
      </c>
      <c r="CR81" s="33">
        <v>1</v>
      </c>
      <c r="CS81" s="8"/>
      <c r="CT81" s="178"/>
      <c r="CU81" s="16">
        <f t="shared" si="1"/>
        <v>159</v>
      </c>
      <c r="CV81" s="122"/>
    </row>
    <row r="82" spans="1:100" s="32" customFormat="1" x14ac:dyDescent="0.25">
      <c r="A82" s="167" t="s">
        <v>73</v>
      </c>
      <c r="B82" s="32" t="s">
        <v>79</v>
      </c>
      <c r="C82" s="32" t="s">
        <v>568</v>
      </c>
      <c r="D82" s="33">
        <v>951</v>
      </c>
      <c r="E82" s="33"/>
      <c r="F82" s="33">
        <v>8</v>
      </c>
      <c r="G82" s="33">
        <v>12</v>
      </c>
      <c r="H82" s="33">
        <v>11</v>
      </c>
      <c r="I82" s="33">
        <v>4</v>
      </c>
      <c r="J82" s="33">
        <v>11</v>
      </c>
      <c r="K82" s="33">
        <v>11</v>
      </c>
      <c r="L82" s="33">
        <v>6</v>
      </c>
      <c r="M82" s="33">
        <v>5</v>
      </c>
      <c r="N82" s="33">
        <v>13</v>
      </c>
      <c r="O82" s="33">
        <v>11</v>
      </c>
      <c r="P82" s="33">
        <v>18</v>
      </c>
      <c r="Q82" s="33">
        <v>7</v>
      </c>
      <c r="R82" s="33">
        <v>17</v>
      </c>
      <c r="S82" s="33">
        <v>12</v>
      </c>
      <c r="T82" s="33">
        <v>13</v>
      </c>
      <c r="U82" s="33">
        <v>8</v>
      </c>
      <c r="V82" s="33">
        <v>9</v>
      </c>
      <c r="W82" s="33">
        <v>15</v>
      </c>
      <c r="X82" s="33">
        <v>7</v>
      </c>
      <c r="Y82" s="33">
        <v>6</v>
      </c>
      <c r="Z82" s="33">
        <v>9</v>
      </c>
      <c r="AA82" s="33">
        <v>10</v>
      </c>
      <c r="AB82" s="33">
        <v>12</v>
      </c>
      <c r="AC82" s="33">
        <v>7</v>
      </c>
      <c r="AD82" s="33">
        <v>18</v>
      </c>
      <c r="AE82" s="33">
        <v>13</v>
      </c>
      <c r="AF82" s="33">
        <v>4</v>
      </c>
      <c r="AG82" s="33">
        <v>10</v>
      </c>
      <c r="AH82" s="33">
        <v>1</v>
      </c>
      <c r="AI82" s="33">
        <v>24</v>
      </c>
      <c r="AJ82" s="33">
        <v>12</v>
      </c>
      <c r="AK82" s="33">
        <v>15</v>
      </c>
      <c r="AL82" s="33">
        <v>12</v>
      </c>
      <c r="AM82" s="33">
        <v>13</v>
      </c>
      <c r="AN82" s="33">
        <v>5</v>
      </c>
      <c r="AO82" s="33">
        <v>16</v>
      </c>
      <c r="AP82" s="33">
        <v>13</v>
      </c>
      <c r="AQ82" s="33">
        <v>7</v>
      </c>
      <c r="AR82" s="33">
        <v>11</v>
      </c>
      <c r="AS82" s="33">
        <v>9</v>
      </c>
      <c r="AT82" s="33">
        <v>8</v>
      </c>
      <c r="AU82" s="33">
        <v>5</v>
      </c>
      <c r="AV82" s="33">
        <v>3</v>
      </c>
      <c r="AW82" s="33">
        <v>6</v>
      </c>
      <c r="AX82" s="33">
        <v>7</v>
      </c>
      <c r="AY82" s="33">
        <v>14</v>
      </c>
      <c r="AZ82" s="33">
        <v>8</v>
      </c>
      <c r="BA82" s="33">
        <v>11</v>
      </c>
      <c r="BB82" s="33">
        <v>16</v>
      </c>
      <c r="BC82" s="33">
        <v>15</v>
      </c>
      <c r="BD82" s="33">
        <v>11</v>
      </c>
      <c r="BE82" s="33">
        <v>10</v>
      </c>
      <c r="BF82" s="33">
        <v>11</v>
      </c>
      <c r="BG82" s="33">
        <v>23</v>
      </c>
      <c r="BH82" s="33">
        <v>14</v>
      </c>
      <c r="BI82" s="33">
        <v>15</v>
      </c>
      <c r="BJ82" s="33">
        <v>6</v>
      </c>
      <c r="BK82" s="33">
        <v>16</v>
      </c>
      <c r="BL82" s="33">
        <v>16</v>
      </c>
      <c r="BM82" s="33">
        <v>13</v>
      </c>
      <c r="BN82" s="33">
        <v>13</v>
      </c>
      <c r="BO82" s="33">
        <v>12</v>
      </c>
      <c r="BP82" s="33">
        <v>10</v>
      </c>
      <c r="BQ82" s="33">
        <v>6</v>
      </c>
      <c r="BR82" s="33">
        <v>19</v>
      </c>
      <c r="BS82" s="33">
        <v>15</v>
      </c>
      <c r="BT82" s="33">
        <v>16</v>
      </c>
      <c r="BU82" s="33">
        <v>5</v>
      </c>
      <c r="BV82" s="33">
        <v>9</v>
      </c>
      <c r="BW82" s="33">
        <v>4</v>
      </c>
      <c r="BX82" s="33">
        <v>11</v>
      </c>
      <c r="BY82" s="33">
        <v>26</v>
      </c>
      <c r="BZ82" s="33">
        <v>16</v>
      </c>
      <c r="CA82" s="33">
        <v>17</v>
      </c>
      <c r="CB82" s="33">
        <v>28</v>
      </c>
      <c r="CC82" s="33">
        <v>9</v>
      </c>
      <c r="CD82" s="33">
        <v>12</v>
      </c>
      <c r="CE82" s="33">
        <v>11</v>
      </c>
      <c r="CF82" s="33">
        <v>14</v>
      </c>
      <c r="CG82" s="33">
        <v>12</v>
      </c>
      <c r="CH82" s="33">
        <v>4</v>
      </c>
      <c r="CI82" s="33">
        <v>5</v>
      </c>
      <c r="CJ82" s="33">
        <v>6</v>
      </c>
      <c r="CK82" s="33">
        <v>4</v>
      </c>
      <c r="CL82" s="33">
        <v>3</v>
      </c>
      <c r="CM82" s="33">
        <v>1</v>
      </c>
      <c r="CN82" s="33">
        <v>1</v>
      </c>
      <c r="CO82" s="33">
        <v>4</v>
      </c>
      <c r="CP82" s="33">
        <v>3</v>
      </c>
      <c r="CQ82" s="33">
        <v>1</v>
      </c>
      <c r="CR82" s="33">
        <v>1</v>
      </c>
      <c r="CS82" s="8"/>
      <c r="CT82" s="178"/>
      <c r="CU82" s="16">
        <f t="shared" si="1"/>
        <v>190</v>
      </c>
      <c r="CV82" s="122"/>
    </row>
    <row r="83" spans="1:100" s="32" customFormat="1" x14ac:dyDescent="0.25">
      <c r="A83" s="167" t="s">
        <v>73</v>
      </c>
      <c r="B83" s="32" t="s">
        <v>80</v>
      </c>
      <c r="C83" s="32" t="s">
        <v>568</v>
      </c>
      <c r="D83" s="33">
        <v>900</v>
      </c>
      <c r="E83" s="33"/>
      <c r="F83" s="33">
        <v>14</v>
      </c>
      <c r="G83" s="33">
        <v>10</v>
      </c>
      <c r="H83" s="33">
        <v>14</v>
      </c>
      <c r="I83" s="33">
        <v>18</v>
      </c>
      <c r="J83" s="33">
        <v>16</v>
      </c>
      <c r="K83" s="33">
        <v>11</v>
      </c>
      <c r="L83" s="33">
        <v>13</v>
      </c>
      <c r="M83" s="33">
        <v>20</v>
      </c>
      <c r="N83" s="33">
        <v>9</v>
      </c>
      <c r="O83" s="33">
        <v>24</v>
      </c>
      <c r="P83" s="33">
        <v>14</v>
      </c>
      <c r="Q83" s="33">
        <v>16</v>
      </c>
      <c r="R83" s="33">
        <v>13</v>
      </c>
      <c r="S83" s="33">
        <v>11</v>
      </c>
      <c r="T83" s="33">
        <v>15</v>
      </c>
      <c r="U83" s="33">
        <v>12</v>
      </c>
      <c r="V83" s="33">
        <v>13</v>
      </c>
      <c r="W83" s="33">
        <v>11</v>
      </c>
      <c r="X83" s="33">
        <v>9</v>
      </c>
      <c r="Y83" s="33">
        <v>17</v>
      </c>
      <c r="Z83" s="33">
        <v>6</v>
      </c>
      <c r="AA83" s="33">
        <v>9</v>
      </c>
      <c r="AB83" s="33">
        <v>7</v>
      </c>
      <c r="AC83" s="33">
        <v>15</v>
      </c>
      <c r="AD83" s="33">
        <v>22</v>
      </c>
      <c r="AE83" s="33">
        <v>19</v>
      </c>
      <c r="AF83" s="33">
        <v>17</v>
      </c>
      <c r="AG83" s="33">
        <v>13</v>
      </c>
      <c r="AH83" s="33">
        <v>8</v>
      </c>
      <c r="AI83" s="33">
        <v>7</v>
      </c>
      <c r="AJ83" s="33">
        <v>18</v>
      </c>
      <c r="AK83" s="33">
        <v>18</v>
      </c>
      <c r="AL83" s="33">
        <v>18</v>
      </c>
      <c r="AM83" s="33">
        <v>10</v>
      </c>
      <c r="AN83" s="33">
        <v>21</v>
      </c>
      <c r="AO83" s="33">
        <v>17</v>
      </c>
      <c r="AP83" s="33">
        <v>15</v>
      </c>
      <c r="AQ83" s="33">
        <v>6</v>
      </c>
      <c r="AR83" s="33">
        <v>17</v>
      </c>
      <c r="AS83" s="33">
        <v>13</v>
      </c>
      <c r="AT83" s="33">
        <v>15</v>
      </c>
      <c r="AU83" s="33">
        <v>7</v>
      </c>
      <c r="AV83" s="33">
        <v>11</v>
      </c>
      <c r="AW83" s="33">
        <v>11</v>
      </c>
      <c r="AX83" s="33">
        <v>10</v>
      </c>
      <c r="AY83" s="33">
        <v>14</v>
      </c>
      <c r="AZ83" s="33">
        <v>15</v>
      </c>
      <c r="BA83" s="33">
        <v>5</v>
      </c>
      <c r="BB83" s="33">
        <v>11</v>
      </c>
      <c r="BC83" s="33">
        <v>12</v>
      </c>
      <c r="BD83" s="33">
        <v>11</v>
      </c>
      <c r="BE83" s="33">
        <v>13</v>
      </c>
      <c r="BF83" s="33">
        <v>12</v>
      </c>
      <c r="BG83" s="33">
        <v>14</v>
      </c>
      <c r="BH83" s="33">
        <v>21</v>
      </c>
      <c r="BI83" s="33">
        <v>12</v>
      </c>
      <c r="BJ83" s="33">
        <v>6</v>
      </c>
      <c r="BK83" s="33">
        <v>10</v>
      </c>
      <c r="BL83" s="33">
        <v>6</v>
      </c>
      <c r="BM83" s="33">
        <v>14</v>
      </c>
      <c r="BN83" s="33">
        <v>10</v>
      </c>
      <c r="BO83" s="33">
        <v>5</v>
      </c>
      <c r="BP83" s="33">
        <v>6</v>
      </c>
      <c r="BQ83" s="33">
        <v>4</v>
      </c>
      <c r="BR83" s="33">
        <v>8</v>
      </c>
      <c r="BS83" s="33">
        <v>5</v>
      </c>
      <c r="BT83" s="33">
        <v>6</v>
      </c>
      <c r="BU83" s="33">
        <v>7</v>
      </c>
      <c r="BV83" s="33">
        <v>3</v>
      </c>
      <c r="BW83" s="33">
        <v>7</v>
      </c>
      <c r="BX83" s="33">
        <v>5</v>
      </c>
      <c r="BY83" s="33">
        <v>2</v>
      </c>
      <c r="BZ83" s="33">
        <v>5</v>
      </c>
      <c r="CA83" s="33">
        <v>3</v>
      </c>
      <c r="CB83" s="33">
        <v>6</v>
      </c>
      <c r="CC83" s="33">
        <v>2</v>
      </c>
      <c r="CD83" s="33">
        <v>1</v>
      </c>
      <c r="CE83" s="33">
        <v>2</v>
      </c>
      <c r="CF83" s="33">
        <v>1</v>
      </c>
      <c r="CG83" s="33">
        <v>3</v>
      </c>
      <c r="CH83" s="33">
        <v>2</v>
      </c>
      <c r="CI83" s="33">
        <v>3</v>
      </c>
      <c r="CJ83" s="33">
        <v>6</v>
      </c>
      <c r="CK83" s="33">
        <v>4</v>
      </c>
      <c r="CL83" s="33">
        <v>1</v>
      </c>
      <c r="CM83" s="33">
        <v>2</v>
      </c>
      <c r="CN83" s="33">
        <v>1</v>
      </c>
      <c r="CO83" s="33">
        <v>1</v>
      </c>
      <c r="CP83" s="33">
        <v>1</v>
      </c>
      <c r="CQ83" s="33">
        <v>0</v>
      </c>
      <c r="CR83" s="33">
        <v>2</v>
      </c>
      <c r="CS83" s="8"/>
      <c r="CT83" s="178"/>
      <c r="CU83" s="16">
        <f t="shared" si="1"/>
        <v>249</v>
      </c>
      <c r="CV83" s="122"/>
    </row>
    <row r="84" spans="1:100" s="32" customFormat="1" x14ac:dyDescent="0.25">
      <c r="A84" s="167" t="s">
        <v>73</v>
      </c>
      <c r="B84" s="32" t="s">
        <v>81</v>
      </c>
      <c r="C84" s="32" t="s">
        <v>568</v>
      </c>
      <c r="D84" s="33">
        <v>563</v>
      </c>
      <c r="E84" s="33"/>
      <c r="F84" s="33">
        <v>2</v>
      </c>
      <c r="G84" s="33">
        <v>6</v>
      </c>
      <c r="H84" s="33">
        <v>6</v>
      </c>
      <c r="I84" s="33">
        <v>4</v>
      </c>
      <c r="J84" s="33">
        <v>5</v>
      </c>
      <c r="K84" s="33">
        <v>5</v>
      </c>
      <c r="L84" s="33">
        <v>7</v>
      </c>
      <c r="M84" s="33">
        <v>4</v>
      </c>
      <c r="N84" s="33">
        <v>6</v>
      </c>
      <c r="O84" s="33">
        <v>9</v>
      </c>
      <c r="P84" s="33">
        <v>6</v>
      </c>
      <c r="Q84" s="33">
        <v>7</v>
      </c>
      <c r="R84" s="33">
        <v>6</v>
      </c>
      <c r="S84" s="33">
        <v>5</v>
      </c>
      <c r="T84" s="33">
        <v>3</v>
      </c>
      <c r="U84" s="33">
        <v>7</v>
      </c>
      <c r="V84" s="33">
        <v>8</v>
      </c>
      <c r="W84" s="33">
        <v>4</v>
      </c>
      <c r="X84" s="33">
        <v>6</v>
      </c>
      <c r="Y84" s="33">
        <v>5</v>
      </c>
      <c r="Z84" s="33">
        <v>6</v>
      </c>
      <c r="AA84" s="33">
        <v>11</v>
      </c>
      <c r="AB84" s="33">
        <v>5</v>
      </c>
      <c r="AC84" s="33">
        <v>6</v>
      </c>
      <c r="AD84" s="33">
        <v>9</v>
      </c>
      <c r="AE84" s="33">
        <v>10</v>
      </c>
      <c r="AF84" s="33">
        <v>11</v>
      </c>
      <c r="AG84" s="33">
        <v>5</v>
      </c>
      <c r="AH84" s="33">
        <v>4</v>
      </c>
      <c r="AI84" s="33">
        <v>2</v>
      </c>
      <c r="AJ84" s="33">
        <v>7</v>
      </c>
      <c r="AK84" s="33">
        <v>3</v>
      </c>
      <c r="AL84" s="33">
        <v>12</v>
      </c>
      <c r="AM84" s="33">
        <v>7</v>
      </c>
      <c r="AN84" s="33">
        <v>7</v>
      </c>
      <c r="AO84" s="33">
        <v>4</v>
      </c>
      <c r="AP84" s="33">
        <v>4</v>
      </c>
      <c r="AQ84" s="33">
        <v>5</v>
      </c>
      <c r="AR84" s="33">
        <v>4</v>
      </c>
      <c r="AS84" s="33">
        <v>7</v>
      </c>
      <c r="AT84" s="33">
        <v>3</v>
      </c>
      <c r="AU84" s="33">
        <v>6</v>
      </c>
      <c r="AV84" s="33">
        <v>5</v>
      </c>
      <c r="AW84" s="33">
        <v>11</v>
      </c>
      <c r="AX84" s="33">
        <v>3</v>
      </c>
      <c r="AY84" s="33">
        <v>10</v>
      </c>
      <c r="AZ84" s="33">
        <v>6</v>
      </c>
      <c r="BA84" s="33">
        <v>8</v>
      </c>
      <c r="BB84" s="33">
        <v>8</v>
      </c>
      <c r="BC84" s="33">
        <v>7</v>
      </c>
      <c r="BD84" s="33">
        <v>6</v>
      </c>
      <c r="BE84" s="33">
        <v>4</v>
      </c>
      <c r="BF84" s="33">
        <v>11</v>
      </c>
      <c r="BG84" s="33">
        <v>10</v>
      </c>
      <c r="BH84" s="33">
        <v>14</v>
      </c>
      <c r="BI84" s="33">
        <v>8</v>
      </c>
      <c r="BJ84" s="33">
        <v>12</v>
      </c>
      <c r="BK84" s="33">
        <v>10</v>
      </c>
      <c r="BL84" s="33">
        <v>7</v>
      </c>
      <c r="BM84" s="33">
        <v>8</v>
      </c>
      <c r="BN84" s="33">
        <v>9</v>
      </c>
      <c r="BO84" s="33">
        <v>7</v>
      </c>
      <c r="BP84" s="33">
        <v>10</v>
      </c>
      <c r="BQ84" s="33">
        <v>9</v>
      </c>
      <c r="BR84" s="33">
        <v>3</v>
      </c>
      <c r="BS84" s="33">
        <v>5</v>
      </c>
      <c r="BT84" s="33">
        <v>4</v>
      </c>
      <c r="BU84" s="33">
        <v>9</v>
      </c>
      <c r="BV84" s="33">
        <v>13</v>
      </c>
      <c r="BW84" s="33">
        <v>11</v>
      </c>
      <c r="BX84" s="33">
        <v>8</v>
      </c>
      <c r="BY84" s="33">
        <v>5</v>
      </c>
      <c r="BZ84" s="33">
        <v>8</v>
      </c>
      <c r="CA84" s="33">
        <v>3</v>
      </c>
      <c r="CB84" s="33">
        <v>13</v>
      </c>
      <c r="CC84" s="33">
        <v>3</v>
      </c>
      <c r="CD84" s="33">
        <v>7</v>
      </c>
      <c r="CE84" s="33">
        <v>5</v>
      </c>
      <c r="CF84" s="33">
        <v>5</v>
      </c>
      <c r="CG84" s="33">
        <v>6</v>
      </c>
      <c r="CH84" s="33">
        <v>7</v>
      </c>
      <c r="CI84" s="33">
        <v>2</v>
      </c>
      <c r="CJ84" s="33">
        <v>1</v>
      </c>
      <c r="CK84" s="33">
        <v>3</v>
      </c>
      <c r="CL84" s="33">
        <v>1</v>
      </c>
      <c r="CM84" s="33">
        <v>1</v>
      </c>
      <c r="CN84" s="33">
        <v>1</v>
      </c>
      <c r="CO84" s="33">
        <v>3</v>
      </c>
      <c r="CP84" s="33">
        <v>0</v>
      </c>
      <c r="CQ84" s="33">
        <v>1</v>
      </c>
      <c r="CR84" s="33">
        <v>3</v>
      </c>
      <c r="CS84" s="8"/>
      <c r="CT84" s="178"/>
      <c r="CU84" s="16">
        <f t="shared" si="1"/>
        <v>104</v>
      </c>
      <c r="CV84" s="122"/>
    </row>
    <row r="85" spans="1:100" s="32" customFormat="1" x14ac:dyDescent="0.25">
      <c r="A85" s="167" t="s">
        <v>73</v>
      </c>
      <c r="B85" s="32" t="s">
        <v>82</v>
      </c>
      <c r="C85" s="32" t="s">
        <v>568</v>
      </c>
      <c r="D85" s="33">
        <v>1070</v>
      </c>
      <c r="E85" s="33"/>
      <c r="F85" s="33">
        <v>14</v>
      </c>
      <c r="G85" s="33">
        <v>8</v>
      </c>
      <c r="H85" s="33">
        <v>13</v>
      </c>
      <c r="I85" s="33">
        <v>15</v>
      </c>
      <c r="J85" s="33">
        <v>11</v>
      </c>
      <c r="K85" s="33">
        <v>16</v>
      </c>
      <c r="L85" s="33">
        <v>8</v>
      </c>
      <c r="M85" s="33">
        <v>9</v>
      </c>
      <c r="N85" s="33">
        <v>14</v>
      </c>
      <c r="O85" s="33">
        <v>10</v>
      </c>
      <c r="P85" s="33">
        <v>16</v>
      </c>
      <c r="Q85" s="33">
        <v>10</v>
      </c>
      <c r="R85" s="33">
        <v>20</v>
      </c>
      <c r="S85" s="33">
        <v>7</v>
      </c>
      <c r="T85" s="33">
        <v>13</v>
      </c>
      <c r="U85" s="33">
        <v>11</v>
      </c>
      <c r="V85" s="33">
        <v>15</v>
      </c>
      <c r="W85" s="33">
        <v>10</v>
      </c>
      <c r="X85" s="33">
        <v>9</v>
      </c>
      <c r="Y85" s="33">
        <v>10</v>
      </c>
      <c r="Z85" s="33">
        <v>15</v>
      </c>
      <c r="AA85" s="33">
        <v>6</v>
      </c>
      <c r="AB85" s="33">
        <v>6</v>
      </c>
      <c r="AC85" s="33">
        <v>8</v>
      </c>
      <c r="AD85" s="33">
        <v>10</v>
      </c>
      <c r="AE85" s="33">
        <v>13</v>
      </c>
      <c r="AF85" s="33">
        <v>16</v>
      </c>
      <c r="AG85" s="33">
        <v>14</v>
      </c>
      <c r="AH85" s="33">
        <v>8</v>
      </c>
      <c r="AI85" s="33">
        <v>18</v>
      </c>
      <c r="AJ85" s="33">
        <v>17</v>
      </c>
      <c r="AK85" s="33">
        <v>17</v>
      </c>
      <c r="AL85" s="33">
        <v>19</v>
      </c>
      <c r="AM85" s="33">
        <v>20</v>
      </c>
      <c r="AN85" s="33">
        <v>18</v>
      </c>
      <c r="AO85" s="33">
        <v>19</v>
      </c>
      <c r="AP85" s="33">
        <v>15</v>
      </c>
      <c r="AQ85" s="33">
        <v>6</v>
      </c>
      <c r="AR85" s="33">
        <v>18</v>
      </c>
      <c r="AS85" s="33">
        <v>9</v>
      </c>
      <c r="AT85" s="33">
        <v>23</v>
      </c>
      <c r="AU85" s="33">
        <v>17</v>
      </c>
      <c r="AV85" s="33">
        <v>16</v>
      </c>
      <c r="AW85" s="33">
        <v>13</v>
      </c>
      <c r="AX85" s="33">
        <v>11</v>
      </c>
      <c r="AY85" s="33">
        <v>14</v>
      </c>
      <c r="AZ85" s="33">
        <v>7</v>
      </c>
      <c r="BA85" s="33">
        <v>14</v>
      </c>
      <c r="BB85" s="33">
        <v>16</v>
      </c>
      <c r="BC85" s="33">
        <v>13</v>
      </c>
      <c r="BD85" s="33">
        <v>21</v>
      </c>
      <c r="BE85" s="33">
        <v>12</v>
      </c>
      <c r="BF85" s="33">
        <v>15</v>
      </c>
      <c r="BG85" s="33">
        <v>20</v>
      </c>
      <c r="BH85" s="33">
        <v>16</v>
      </c>
      <c r="BI85" s="33">
        <v>15</v>
      </c>
      <c r="BJ85" s="33">
        <v>14</v>
      </c>
      <c r="BK85" s="33">
        <v>10</v>
      </c>
      <c r="BL85" s="33">
        <v>8</v>
      </c>
      <c r="BM85" s="33">
        <v>20</v>
      </c>
      <c r="BN85" s="33">
        <v>27</v>
      </c>
      <c r="BO85" s="33">
        <v>14</v>
      </c>
      <c r="BP85" s="33">
        <v>14</v>
      </c>
      <c r="BQ85" s="33">
        <v>14</v>
      </c>
      <c r="BR85" s="33">
        <v>13</v>
      </c>
      <c r="BS85" s="33">
        <v>17</v>
      </c>
      <c r="BT85" s="33">
        <v>14</v>
      </c>
      <c r="BU85" s="33">
        <v>15</v>
      </c>
      <c r="BV85" s="33">
        <v>10</v>
      </c>
      <c r="BW85" s="33">
        <v>9</v>
      </c>
      <c r="BX85" s="33">
        <v>16</v>
      </c>
      <c r="BY85" s="33">
        <v>4</v>
      </c>
      <c r="BZ85" s="33">
        <v>12</v>
      </c>
      <c r="CA85" s="33">
        <v>15</v>
      </c>
      <c r="CB85" s="33">
        <v>1</v>
      </c>
      <c r="CC85" s="33">
        <v>5</v>
      </c>
      <c r="CD85" s="33">
        <v>5</v>
      </c>
      <c r="CE85" s="33">
        <v>6</v>
      </c>
      <c r="CF85" s="33">
        <v>5</v>
      </c>
      <c r="CG85" s="33">
        <v>5</v>
      </c>
      <c r="CH85" s="33">
        <v>3</v>
      </c>
      <c r="CI85" s="33">
        <v>7</v>
      </c>
      <c r="CJ85" s="33">
        <v>2</v>
      </c>
      <c r="CK85" s="33">
        <v>7</v>
      </c>
      <c r="CL85" s="33">
        <v>1</v>
      </c>
      <c r="CM85" s="33">
        <v>5</v>
      </c>
      <c r="CN85" s="33">
        <v>3</v>
      </c>
      <c r="CO85" s="33">
        <v>4</v>
      </c>
      <c r="CP85" s="33">
        <v>6</v>
      </c>
      <c r="CQ85" s="33">
        <v>2</v>
      </c>
      <c r="CR85" s="33">
        <v>3</v>
      </c>
      <c r="CS85" s="8"/>
      <c r="CT85" s="178"/>
      <c r="CU85" s="16">
        <f t="shared" si="1"/>
        <v>215</v>
      </c>
      <c r="CV85" s="122"/>
    </row>
    <row r="86" spans="1:100" s="32" customFormat="1" x14ac:dyDescent="0.25">
      <c r="A86" s="167" t="s">
        <v>73</v>
      </c>
      <c r="B86" s="32" t="s">
        <v>83</v>
      </c>
      <c r="C86" s="32" t="s">
        <v>568</v>
      </c>
      <c r="D86" s="33">
        <v>676</v>
      </c>
      <c r="E86" s="33"/>
      <c r="F86" s="33">
        <v>8</v>
      </c>
      <c r="G86" s="33">
        <v>12</v>
      </c>
      <c r="H86" s="33">
        <v>6</v>
      </c>
      <c r="I86" s="33">
        <v>9</v>
      </c>
      <c r="J86" s="33">
        <v>8</v>
      </c>
      <c r="K86" s="33">
        <v>6</v>
      </c>
      <c r="L86" s="33">
        <v>5</v>
      </c>
      <c r="M86" s="33">
        <v>10</v>
      </c>
      <c r="N86" s="33">
        <v>8</v>
      </c>
      <c r="O86" s="33">
        <v>9</v>
      </c>
      <c r="P86" s="33">
        <v>7</v>
      </c>
      <c r="Q86" s="33">
        <v>9</v>
      </c>
      <c r="R86" s="33">
        <v>11</v>
      </c>
      <c r="S86" s="33">
        <v>5</v>
      </c>
      <c r="T86" s="33">
        <v>9</v>
      </c>
      <c r="U86" s="33">
        <v>2</v>
      </c>
      <c r="V86" s="33">
        <v>11</v>
      </c>
      <c r="W86" s="33">
        <v>7</v>
      </c>
      <c r="X86" s="33">
        <v>2</v>
      </c>
      <c r="Y86" s="33">
        <v>3</v>
      </c>
      <c r="Z86" s="33">
        <v>8</v>
      </c>
      <c r="AA86" s="33">
        <v>5</v>
      </c>
      <c r="AB86" s="33">
        <v>4</v>
      </c>
      <c r="AC86" s="33">
        <v>2</v>
      </c>
      <c r="AD86" s="33">
        <v>10</v>
      </c>
      <c r="AE86" s="33">
        <v>10</v>
      </c>
      <c r="AF86" s="33">
        <v>8</v>
      </c>
      <c r="AG86" s="33">
        <v>11</v>
      </c>
      <c r="AH86" s="33">
        <v>9</v>
      </c>
      <c r="AI86" s="33">
        <v>2</v>
      </c>
      <c r="AJ86" s="33">
        <v>15</v>
      </c>
      <c r="AK86" s="33">
        <v>9</v>
      </c>
      <c r="AL86" s="33">
        <v>13</v>
      </c>
      <c r="AM86" s="33">
        <v>17</v>
      </c>
      <c r="AN86" s="33">
        <v>8</v>
      </c>
      <c r="AO86" s="33">
        <v>14</v>
      </c>
      <c r="AP86" s="33">
        <v>5</v>
      </c>
      <c r="AQ86" s="33">
        <v>13</v>
      </c>
      <c r="AR86" s="33">
        <v>14</v>
      </c>
      <c r="AS86" s="33">
        <v>12</v>
      </c>
      <c r="AT86" s="33">
        <v>12</v>
      </c>
      <c r="AU86" s="33">
        <v>5</v>
      </c>
      <c r="AV86" s="33">
        <v>13</v>
      </c>
      <c r="AW86" s="33">
        <v>6</v>
      </c>
      <c r="AX86" s="33">
        <v>14</v>
      </c>
      <c r="AY86" s="33">
        <v>12</v>
      </c>
      <c r="AZ86" s="33">
        <v>8</v>
      </c>
      <c r="BA86" s="33">
        <v>10</v>
      </c>
      <c r="BB86" s="33">
        <v>7</v>
      </c>
      <c r="BC86" s="33">
        <v>11</v>
      </c>
      <c r="BD86" s="33">
        <v>4</v>
      </c>
      <c r="BE86" s="33">
        <v>8</v>
      </c>
      <c r="BF86" s="33">
        <v>14</v>
      </c>
      <c r="BG86" s="33">
        <v>8</v>
      </c>
      <c r="BH86" s="33">
        <v>13</v>
      </c>
      <c r="BI86" s="33">
        <v>6</v>
      </c>
      <c r="BJ86" s="33">
        <v>11</v>
      </c>
      <c r="BK86" s="33">
        <v>10</v>
      </c>
      <c r="BL86" s="33">
        <v>11</v>
      </c>
      <c r="BM86" s="33">
        <v>12</v>
      </c>
      <c r="BN86" s="33">
        <v>12</v>
      </c>
      <c r="BO86" s="33">
        <v>4</v>
      </c>
      <c r="BP86" s="33">
        <v>10</v>
      </c>
      <c r="BQ86" s="33">
        <v>8</v>
      </c>
      <c r="BR86" s="33">
        <v>10</v>
      </c>
      <c r="BS86" s="33">
        <v>11</v>
      </c>
      <c r="BT86" s="33">
        <v>7</v>
      </c>
      <c r="BU86" s="33">
        <v>2</v>
      </c>
      <c r="BV86" s="33">
        <v>8</v>
      </c>
      <c r="BW86" s="33">
        <v>3</v>
      </c>
      <c r="BX86" s="33">
        <v>9</v>
      </c>
      <c r="BY86" s="33">
        <v>11</v>
      </c>
      <c r="BZ86" s="33">
        <v>2</v>
      </c>
      <c r="CA86" s="33">
        <v>1</v>
      </c>
      <c r="CB86" s="33">
        <v>2</v>
      </c>
      <c r="CC86" s="33">
        <v>3</v>
      </c>
      <c r="CD86" s="33">
        <v>3</v>
      </c>
      <c r="CE86" s="33">
        <v>4</v>
      </c>
      <c r="CF86" s="33">
        <v>4</v>
      </c>
      <c r="CG86" s="33">
        <v>3</v>
      </c>
      <c r="CH86" s="33">
        <v>2</v>
      </c>
      <c r="CI86" s="33">
        <v>2</v>
      </c>
      <c r="CJ86" s="33">
        <v>5</v>
      </c>
      <c r="CK86" s="33">
        <v>3</v>
      </c>
      <c r="CL86" s="33">
        <v>3</v>
      </c>
      <c r="CM86" s="33">
        <v>3</v>
      </c>
      <c r="CN86" s="33">
        <v>2</v>
      </c>
      <c r="CO86" s="33">
        <v>2</v>
      </c>
      <c r="CP86" s="33">
        <v>2</v>
      </c>
      <c r="CQ86" s="33">
        <v>1</v>
      </c>
      <c r="CR86" s="33">
        <v>3</v>
      </c>
      <c r="CS86" s="8"/>
      <c r="CT86" s="178"/>
      <c r="CU86" s="16">
        <f t="shared" si="1"/>
        <v>136</v>
      </c>
      <c r="CV86" s="122"/>
    </row>
    <row r="87" spans="1:100" s="32" customFormat="1" x14ac:dyDescent="0.25">
      <c r="A87" s="167" t="s">
        <v>73</v>
      </c>
      <c r="B87" s="32" t="s">
        <v>84</v>
      </c>
      <c r="C87" s="32" t="s">
        <v>568</v>
      </c>
      <c r="D87" s="33">
        <v>663</v>
      </c>
      <c r="E87" s="33"/>
      <c r="F87" s="33">
        <v>6</v>
      </c>
      <c r="G87" s="33">
        <v>5</v>
      </c>
      <c r="H87" s="33">
        <v>9</v>
      </c>
      <c r="I87" s="33">
        <v>7</v>
      </c>
      <c r="J87" s="33">
        <v>8</v>
      </c>
      <c r="K87" s="33">
        <v>5</v>
      </c>
      <c r="L87" s="33">
        <v>10</v>
      </c>
      <c r="M87" s="33">
        <v>10</v>
      </c>
      <c r="N87" s="33">
        <v>2</v>
      </c>
      <c r="O87" s="33">
        <v>7</v>
      </c>
      <c r="P87" s="33">
        <v>9</v>
      </c>
      <c r="Q87" s="33">
        <v>5</v>
      </c>
      <c r="R87" s="33">
        <v>7</v>
      </c>
      <c r="S87" s="33">
        <v>7</v>
      </c>
      <c r="T87" s="33">
        <v>11</v>
      </c>
      <c r="U87" s="33">
        <v>5</v>
      </c>
      <c r="V87" s="33">
        <v>10</v>
      </c>
      <c r="W87" s="33">
        <v>5</v>
      </c>
      <c r="X87" s="33">
        <v>9</v>
      </c>
      <c r="Y87" s="33">
        <v>9</v>
      </c>
      <c r="Z87" s="33">
        <v>7</v>
      </c>
      <c r="AA87" s="33">
        <v>4</v>
      </c>
      <c r="AB87" s="33">
        <v>6</v>
      </c>
      <c r="AC87" s="33">
        <v>8</v>
      </c>
      <c r="AD87" s="33">
        <v>4</v>
      </c>
      <c r="AE87" s="33">
        <v>10</v>
      </c>
      <c r="AF87" s="33">
        <v>10</v>
      </c>
      <c r="AG87" s="33">
        <v>11</v>
      </c>
      <c r="AH87" s="33">
        <v>7</v>
      </c>
      <c r="AI87" s="33">
        <v>8</v>
      </c>
      <c r="AJ87" s="33">
        <v>4</v>
      </c>
      <c r="AK87" s="33">
        <v>6</v>
      </c>
      <c r="AL87" s="33">
        <v>12</v>
      </c>
      <c r="AM87" s="33">
        <v>13</v>
      </c>
      <c r="AN87" s="33">
        <v>11</v>
      </c>
      <c r="AO87" s="33">
        <v>8</v>
      </c>
      <c r="AP87" s="33">
        <v>14</v>
      </c>
      <c r="AQ87" s="33">
        <v>12</v>
      </c>
      <c r="AR87" s="33">
        <v>6</v>
      </c>
      <c r="AS87" s="33">
        <v>8</v>
      </c>
      <c r="AT87" s="33">
        <v>14</v>
      </c>
      <c r="AU87" s="33">
        <v>9</v>
      </c>
      <c r="AV87" s="33">
        <v>7</v>
      </c>
      <c r="AW87" s="33">
        <v>7</v>
      </c>
      <c r="AX87" s="33">
        <v>7</v>
      </c>
      <c r="AY87" s="33">
        <v>6</v>
      </c>
      <c r="AZ87" s="33">
        <v>5</v>
      </c>
      <c r="BA87" s="33">
        <v>1</v>
      </c>
      <c r="BB87" s="33">
        <v>9</v>
      </c>
      <c r="BC87" s="33">
        <v>9</v>
      </c>
      <c r="BD87" s="33">
        <v>11</v>
      </c>
      <c r="BE87" s="33">
        <v>5</v>
      </c>
      <c r="BF87" s="33">
        <v>7</v>
      </c>
      <c r="BG87" s="33">
        <v>8</v>
      </c>
      <c r="BH87" s="33">
        <v>11</v>
      </c>
      <c r="BI87" s="33">
        <v>10</v>
      </c>
      <c r="BJ87" s="33">
        <v>15</v>
      </c>
      <c r="BK87" s="33">
        <v>8</v>
      </c>
      <c r="BL87" s="33">
        <v>11</v>
      </c>
      <c r="BM87" s="33">
        <v>11</v>
      </c>
      <c r="BN87" s="33">
        <v>7</v>
      </c>
      <c r="BO87" s="33">
        <v>6</v>
      </c>
      <c r="BP87" s="33">
        <v>11</v>
      </c>
      <c r="BQ87" s="33">
        <v>23</v>
      </c>
      <c r="BR87" s="33">
        <v>9</v>
      </c>
      <c r="BS87" s="33">
        <v>7</v>
      </c>
      <c r="BT87" s="33">
        <v>6</v>
      </c>
      <c r="BU87" s="33">
        <v>9</v>
      </c>
      <c r="BV87" s="33">
        <v>5</v>
      </c>
      <c r="BW87" s="33">
        <v>13</v>
      </c>
      <c r="BX87" s="33">
        <v>5</v>
      </c>
      <c r="BY87" s="33">
        <v>8</v>
      </c>
      <c r="BZ87" s="33">
        <v>4</v>
      </c>
      <c r="CA87" s="33">
        <v>6</v>
      </c>
      <c r="CB87" s="33">
        <v>6</v>
      </c>
      <c r="CC87" s="33">
        <v>4</v>
      </c>
      <c r="CD87" s="33">
        <v>9</v>
      </c>
      <c r="CE87" s="33">
        <v>7</v>
      </c>
      <c r="CF87" s="33">
        <v>7</v>
      </c>
      <c r="CG87" s="33">
        <v>5</v>
      </c>
      <c r="CH87" s="33">
        <v>1</v>
      </c>
      <c r="CI87" s="33">
        <v>2</v>
      </c>
      <c r="CJ87" s="33">
        <v>1</v>
      </c>
      <c r="CK87" s="33">
        <v>3</v>
      </c>
      <c r="CL87" s="33">
        <v>2</v>
      </c>
      <c r="CM87" s="33">
        <v>2</v>
      </c>
      <c r="CN87" s="33">
        <v>3</v>
      </c>
      <c r="CO87" s="33">
        <v>0</v>
      </c>
      <c r="CP87" s="33">
        <v>3</v>
      </c>
      <c r="CQ87" s="33">
        <v>0</v>
      </c>
      <c r="CR87" s="33">
        <v>3</v>
      </c>
      <c r="CS87" s="8"/>
      <c r="CT87" s="178"/>
      <c r="CU87" s="16">
        <f t="shared" si="1"/>
        <v>131</v>
      </c>
      <c r="CV87" s="122"/>
    </row>
    <row r="88" spans="1:100" s="32" customFormat="1" x14ac:dyDescent="0.25">
      <c r="A88" s="167" t="s">
        <v>73</v>
      </c>
      <c r="B88" s="32" t="s">
        <v>85</v>
      </c>
      <c r="C88" s="32" t="s">
        <v>568</v>
      </c>
      <c r="D88" s="33">
        <v>464</v>
      </c>
      <c r="E88" s="33"/>
      <c r="F88" s="33">
        <v>1</v>
      </c>
      <c r="G88" s="33">
        <v>12</v>
      </c>
      <c r="H88" s="33">
        <v>6</v>
      </c>
      <c r="I88" s="33">
        <v>5</v>
      </c>
      <c r="J88" s="33">
        <v>7</v>
      </c>
      <c r="K88" s="33">
        <v>6</v>
      </c>
      <c r="L88" s="33">
        <v>4</v>
      </c>
      <c r="M88" s="33">
        <v>5</v>
      </c>
      <c r="N88" s="33">
        <v>4</v>
      </c>
      <c r="O88" s="33">
        <v>5</v>
      </c>
      <c r="P88" s="33">
        <v>10</v>
      </c>
      <c r="Q88" s="33">
        <v>12</v>
      </c>
      <c r="R88" s="33">
        <v>5</v>
      </c>
      <c r="S88" s="33">
        <v>9</v>
      </c>
      <c r="T88" s="33">
        <v>10</v>
      </c>
      <c r="U88" s="33">
        <v>6</v>
      </c>
      <c r="V88" s="33">
        <v>3</v>
      </c>
      <c r="W88" s="33">
        <v>5</v>
      </c>
      <c r="X88" s="33">
        <v>7</v>
      </c>
      <c r="Y88" s="33">
        <v>9</v>
      </c>
      <c r="Z88" s="33">
        <v>3</v>
      </c>
      <c r="AA88" s="33">
        <v>7</v>
      </c>
      <c r="AB88" s="33">
        <v>5</v>
      </c>
      <c r="AC88" s="33">
        <v>6</v>
      </c>
      <c r="AD88" s="33">
        <v>6</v>
      </c>
      <c r="AE88" s="33">
        <v>8</v>
      </c>
      <c r="AF88" s="33">
        <v>7</v>
      </c>
      <c r="AG88" s="33">
        <v>4</v>
      </c>
      <c r="AH88" s="33">
        <v>7</v>
      </c>
      <c r="AI88" s="33">
        <v>5</v>
      </c>
      <c r="AJ88" s="33">
        <v>5</v>
      </c>
      <c r="AK88" s="33">
        <v>3</v>
      </c>
      <c r="AL88" s="33">
        <v>7</v>
      </c>
      <c r="AM88" s="33">
        <v>12</v>
      </c>
      <c r="AN88" s="33">
        <v>14</v>
      </c>
      <c r="AO88" s="33">
        <v>2</v>
      </c>
      <c r="AP88" s="33">
        <v>6</v>
      </c>
      <c r="AQ88" s="33">
        <v>9</v>
      </c>
      <c r="AR88" s="33">
        <v>4</v>
      </c>
      <c r="AS88" s="33">
        <v>5</v>
      </c>
      <c r="AT88" s="33">
        <v>5</v>
      </c>
      <c r="AU88" s="33">
        <v>5</v>
      </c>
      <c r="AV88" s="33">
        <v>5</v>
      </c>
      <c r="AW88" s="33">
        <v>10</v>
      </c>
      <c r="AX88" s="33">
        <v>3</v>
      </c>
      <c r="AY88" s="33">
        <v>2</v>
      </c>
      <c r="AZ88" s="33">
        <v>3</v>
      </c>
      <c r="BA88" s="33">
        <v>8</v>
      </c>
      <c r="BB88" s="33">
        <v>6</v>
      </c>
      <c r="BC88" s="33">
        <v>6</v>
      </c>
      <c r="BD88" s="33">
        <v>11</v>
      </c>
      <c r="BE88" s="33">
        <v>9</v>
      </c>
      <c r="BF88" s="33">
        <v>4</v>
      </c>
      <c r="BG88" s="33">
        <v>10</v>
      </c>
      <c r="BH88" s="33">
        <v>7</v>
      </c>
      <c r="BI88" s="33">
        <v>4</v>
      </c>
      <c r="BJ88" s="33">
        <v>0</v>
      </c>
      <c r="BK88" s="33">
        <v>4</v>
      </c>
      <c r="BL88" s="33">
        <v>10</v>
      </c>
      <c r="BM88" s="33">
        <v>5</v>
      </c>
      <c r="BN88" s="33">
        <v>9</v>
      </c>
      <c r="BO88" s="33">
        <v>4</v>
      </c>
      <c r="BP88" s="33">
        <v>8</v>
      </c>
      <c r="BQ88" s="33">
        <v>9</v>
      </c>
      <c r="BR88" s="33">
        <v>8</v>
      </c>
      <c r="BS88" s="33">
        <v>2</v>
      </c>
      <c r="BT88" s="33">
        <v>5</v>
      </c>
      <c r="BU88" s="33">
        <v>2</v>
      </c>
      <c r="BV88" s="33">
        <v>1</v>
      </c>
      <c r="BW88" s="33">
        <v>2</v>
      </c>
      <c r="BX88" s="33">
        <v>5</v>
      </c>
      <c r="BY88" s="33">
        <v>4</v>
      </c>
      <c r="BZ88" s="33">
        <v>6</v>
      </c>
      <c r="CA88" s="33">
        <v>1</v>
      </c>
      <c r="CB88" s="33">
        <v>0</v>
      </c>
      <c r="CC88" s="33">
        <v>3</v>
      </c>
      <c r="CD88" s="33">
        <v>2</v>
      </c>
      <c r="CE88" s="33">
        <v>3</v>
      </c>
      <c r="CF88" s="33">
        <v>2</v>
      </c>
      <c r="CG88" s="33">
        <v>0</v>
      </c>
      <c r="CH88" s="33">
        <v>1</v>
      </c>
      <c r="CI88" s="33">
        <v>2</v>
      </c>
      <c r="CJ88" s="33">
        <v>2</v>
      </c>
      <c r="CK88" s="33">
        <v>1</v>
      </c>
      <c r="CL88" s="33">
        <v>1</v>
      </c>
      <c r="CM88" s="33">
        <v>0</v>
      </c>
      <c r="CN88" s="33">
        <v>1</v>
      </c>
      <c r="CO88" s="33">
        <v>2</v>
      </c>
      <c r="CP88" s="33">
        <v>0</v>
      </c>
      <c r="CQ88" s="33">
        <v>0</v>
      </c>
      <c r="CR88" s="33">
        <v>5</v>
      </c>
      <c r="CS88" s="8"/>
      <c r="CT88" s="178"/>
      <c r="CU88" s="16">
        <f t="shared" si="1"/>
        <v>121</v>
      </c>
      <c r="CV88" s="122"/>
    </row>
    <row r="89" spans="1:100" s="32" customFormat="1" x14ac:dyDescent="0.25">
      <c r="A89" s="167" t="s">
        <v>73</v>
      </c>
      <c r="B89" s="32" t="s">
        <v>86</v>
      </c>
      <c r="C89" s="32" t="s">
        <v>568</v>
      </c>
      <c r="D89" s="33">
        <v>906</v>
      </c>
      <c r="E89" s="33"/>
      <c r="F89" s="33">
        <v>14</v>
      </c>
      <c r="G89" s="33">
        <v>13</v>
      </c>
      <c r="H89" s="33">
        <v>5</v>
      </c>
      <c r="I89" s="33">
        <v>15</v>
      </c>
      <c r="J89" s="33">
        <v>5</v>
      </c>
      <c r="K89" s="33">
        <v>13</v>
      </c>
      <c r="L89" s="33">
        <v>9</v>
      </c>
      <c r="M89" s="33">
        <v>9</v>
      </c>
      <c r="N89" s="33">
        <v>14</v>
      </c>
      <c r="O89" s="33">
        <v>8</v>
      </c>
      <c r="P89" s="33">
        <v>4</v>
      </c>
      <c r="Q89" s="33">
        <v>6</v>
      </c>
      <c r="R89" s="33">
        <v>7</v>
      </c>
      <c r="S89" s="33">
        <v>8</v>
      </c>
      <c r="T89" s="33">
        <v>17</v>
      </c>
      <c r="U89" s="33">
        <v>12</v>
      </c>
      <c r="V89" s="33">
        <v>10</v>
      </c>
      <c r="W89" s="33">
        <v>6</v>
      </c>
      <c r="X89" s="33">
        <v>7</v>
      </c>
      <c r="Y89" s="33">
        <v>5</v>
      </c>
      <c r="Z89" s="33">
        <v>7</v>
      </c>
      <c r="AA89" s="33">
        <v>9</v>
      </c>
      <c r="AB89" s="33">
        <v>15</v>
      </c>
      <c r="AC89" s="33">
        <v>5</v>
      </c>
      <c r="AD89" s="33">
        <v>13</v>
      </c>
      <c r="AE89" s="33">
        <v>16</v>
      </c>
      <c r="AF89" s="33">
        <v>12</v>
      </c>
      <c r="AG89" s="33">
        <v>21</v>
      </c>
      <c r="AH89" s="33">
        <v>11</v>
      </c>
      <c r="AI89" s="33">
        <v>13</v>
      </c>
      <c r="AJ89" s="33">
        <v>11</v>
      </c>
      <c r="AK89" s="33">
        <v>12</v>
      </c>
      <c r="AL89" s="33">
        <v>3</v>
      </c>
      <c r="AM89" s="33">
        <v>13</v>
      </c>
      <c r="AN89" s="33">
        <v>12</v>
      </c>
      <c r="AO89" s="33">
        <v>21</v>
      </c>
      <c r="AP89" s="33">
        <v>12</v>
      </c>
      <c r="AQ89" s="33">
        <v>10</v>
      </c>
      <c r="AR89" s="33">
        <v>4</v>
      </c>
      <c r="AS89" s="33">
        <v>14</v>
      </c>
      <c r="AT89" s="33">
        <v>13</v>
      </c>
      <c r="AU89" s="33">
        <v>10</v>
      </c>
      <c r="AV89" s="33">
        <v>8</v>
      </c>
      <c r="AW89" s="33">
        <v>19</v>
      </c>
      <c r="AX89" s="33">
        <v>6</v>
      </c>
      <c r="AY89" s="33">
        <v>7</v>
      </c>
      <c r="AZ89" s="33">
        <v>6</v>
      </c>
      <c r="BA89" s="33">
        <v>19</v>
      </c>
      <c r="BB89" s="33">
        <v>15</v>
      </c>
      <c r="BC89" s="33">
        <v>10</v>
      </c>
      <c r="BD89" s="33">
        <v>18</v>
      </c>
      <c r="BE89" s="33">
        <v>20</v>
      </c>
      <c r="BF89" s="33">
        <v>18</v>
      </c>
      <c r="BG89" s="33">
        <v>16</v>
      </c>
      <c r="BH89" s="33">
        <v>22</v>
      </c>
      <c r="BI89" s="33">
        <v>6</v>
      </c>
      <c r="BJ89" s="33">
        <v>20</v>
      </c>
      <c r="BK89" s="33">
        <v>8</v>
      </c>
      <c r="BL89" s="33">
        <v>13</v>
      </c>
      <c r="BM89" s="33">
        <v>4</v>
      </c>
      <c r="BN89" s="33">
        <v>8</v>
      </c>
      <c r="BO89" s="33">
        <v>13</v>
      </c>
      <c r="BP89" s="33">
        <v>17</v>
      </c>
      <c r="BQ89" s="33">
        <v>13</v>
      </c>
      <c r="BR89" s="33">
        <v>11</v>
      </c>
      <c r="BS89" s="33">
        <v>10</v>
      </c>
      <c r="BT89" s="33">
        <v>6</v>
      </c>
      <c r="BU89" s="33">
        <v>17</v>
      </c>
      <c r="BV89" s="33">
        <v>10</v>
      </c>
      <c r="BW89" s="33">
        <v>7</v>
      </c>
      <c r="BX89" s="33">
        <v>11</v>
      </c>
      <c r="BY89" s="33">
        <v>14</v>
      </c>
      <c r="BZ89" s="33">
        <v>10</v>
      </c>
      <c r="CA89" s="33">
        <v>9</v>
      </c>
      <c r="CB89" s="33">
        <v>8</v>
      </c>
      <c r="CC89" s="33">
        <v>6</v>
      </c>
      <c r="CD89" s="33">
        <v>3</v>
      </c>
      <c r="CE89" s="33">
        <v>6</v>
      </c>
      <c r="CF89" s="33">
        <v>5</v>
      </c>
      <c r="CG89" s="33">
        <v>4</v>
      </c>
      <c r="CH89" s="33">
        <v>5</v>
      </c>
      <c r="CI89" s="33">
        <v>5</v>
      </c>
      <c r="CJ89" s="33">
        <v>9</v>
      </c>
      <c r="CK89" s="33">
        <v>3</v>
      </c>
      <c r="CL89" s="33">
        <v>2</v>
      </c>
      <c r="CM89" s="33">
        <v>3</v>
      </c>
      <c r="CN89" s="33">
        <v>3</v>
      </c>
      <c r="CO89" s="33">
        <v>1</v>
      </c>
      <c r="CP89" s="33">
        <v>1</v>
      </c>
      <c r="CQ89" s="33">
        <v>4</v>
      </c>
      <c r="CR89" s="33">
        <v>3</v>
      </c>
      <c r="CS89" s="8"/>
      <c r="CT89" s="178"/>
      <c r="CU89" s="16">
        <f t="shared" si="1"/>
        <v>168</v>
      </c>
      <c r="CV89" s="122"/>
    </row>
    <row r="90" spans="1:100" s="32" customFormat="1" x14ac:dyDescent="0.25">
      <c r="A90" s="167" t="s">
        <v>73</v>
      </c>
      <c r="B90" s="32" t="s">
        <v>87</v>
      </c>
      <c r="C90" s="32" t="s">
        <v>568</v>
      </c>
      <c r="D90" s="33">
        <v>527</v>
      </c>
      <c r="E90" s="33"/>
      <c r="F90" s="33">
        <v>6</v>
      </c>
      <c r="G90" s="33">
        <v>5</v>
      </c>
      <c r="H90" s="33">
        <v>2</v>
      </c>
      <c r="I90" s="33">
        <v>5</v>
      </c>
      <c r="J90" s="33">
        <v>3</v>
      </c>
      <c r="K90" s="33">
        <v>12</v>
      </c>
      <c r="L90" s="33">
        <v>3</v>
      </c>
      <c r="M90" s="33">
        <v>7</v>
      </c>
      <c r="N90" s="33">
        <v>5</v>
      </c>
      <c r="O90" s="33">
        <v>6</v>
      </c>
      <c r="P90" s="33">
        <v>10</v>
      </c>
      <c r="Q90" s="33">
        <v>8</v>
      </c>
      <c r="R90" s="33">
        <v>8</v>
      </c>
      <c r="S90" s="33">
        <v>8</v>
      </c>
      <c r="T90" s="33">
        <v>5</v>
      </c>
      <c r="U90" s="33">
        <v>4</v>
      </c>
      <c r="V90" s="33">
        <v>6</v>
      </c>
      <c r="W90" s="33">
        <v>4</v>
      </c>
      <c r="X90" s="33">
        <v>7</v>
      </c>
      <c r="Y90" s="33">
        <v>2</v>
      </c>
      <c r="Z90" s="33">
        <v>3</v>
      </c>
      <c r="AA90" s="33">
        <v>4</v>
      </c>
      <c r="AB90" s="33">
        <v>6</v>
      </c>
      <c r="AC90" s="33">
        <v>5</v>
      </c>
      <c r="AD90" s="33">
        <v>6</v>
      </c>
      <c r="AE90" s="33">
        <v>3</v>
      </c>
      <c r="AF90" s="33">
        <v>8</v>
      </c>
      <c r="AG90" s="33">
        <v>6</v>
      </c>
      <c r="AH90" s="33">
        <v>6</v>
      </c>
      <c r="AI90" s="33">
        <v>8</v>
      </c>
      <c r="AJ90" s="33">
        <v>9</v>
      </c>
      <c r="AK90" s="33">
        <v>4</v>
      </c>
      <c r="AL90" s="33">
        <v>11</v>
      </c>
      <c r="AM90" s="33">
        <v>6</v>
      </c>
      <c r="AN90" s="33">
        <v>4</v>
      </c>
      <c r="AO90" s="33">
        <v>3</v>
      </c>
      <c r="AP90" s="33">
        <v>9</v>
      </c>
      <c r="AQ90" s="33">
        <v>7</v>
      </c>
      <c r="AR90" s="33">
        <v>8</v>
      </c>
      <c r="AS90" s="33">
        <v>4</v>
      </c>
      <c r="AT90" s="33">
        <v>7</v>
      </c>
      <c r="AU90" s="33">
        <v>6</v>
      </c>
      <c r="AV90" s="33">
        <v>3</v>
      </c>
      <c r="AW90" s="33">
        <v>6</v>
      </c>
      <c r="AX90" s="33">
        <v>10</v>
      </c>
      <c r="AY90" s="33">
        <v>4</v>
      </c>
      <c r="AZ90" s="33">
        <v>10</v>
      </c>
      <c r="BA90" s="33">
        <v>9</v>
      </c>
      <c r="BB90" s="33">
        <v>6</v>
      </c>
      <c r="BC90" s="33">
        <v>7</v>
      </c>
      <c r="BD90" s="33">
        <v>6</v>
      </c>
      <c r="BE90" s="33">
        <v>2</v>
      </c>
      <c r="BF90" s="33">
        <v>8</v>
      </c>
      <c r="BG90" s="33">
        <v>9</v>
      </c>
      <c r="BH90" s="33">
        <v>9</v>
      </c>
      <c r="BI90" s="33">
        <v>11</v>
      </c>
      <c r="BJ90" s="33">
        <v>11</v>
      </c>
      <c r="BK90" s="33">
        <v>13</v>
      </c>
      <c r="BL90" s="33">
        <v>11</v>
      </c>
      <c r="BM90" s="33">
        <v>3</v>
      </c>
      <c r="BN90" s="33">
        <v>6</v>
      </c>
      <c r="BO90" s="33">
        <v>4</v>
      </c>
      <c r="BP90" s="33">
        <v>11</v>
      </c>
      <c r="BQ90" s="33">
        <v>6</v>
      </c>
      <c r="BR90" s="33">
        <v>3</v>
      </c>
      <c r="BS90" s="33">
        <v>9</v>
      </c>
      <c r="BT90" s="33">
        <v>4</v>
      </c>
      <c r="BU90" s="33">
        <v>6</v>
      </c>
      <c r="BV90" s="33">
        <v>11</v>
      </c>
      <c r="BW90" s="33">
        <v>3</v>
      </c>
      <c r="BX90" s="33">
        <v>6</v>
      </c>
      <c r="BY90" s="33">
        <v>6</v>
      </c>
      <c r="BZ90" s="33">
        <v>12</v>
      </c>
      <c r="CA90" s="33">
        <v>9</v>
      </c>
      <c r="CB90" s="33">
        <v>4</v>
      </c>
      <c r="CC90" s="33">
        <v>7</v>
      </c>
      <c r="CD90" s="33">
        <v>3</v>
      </c>
      <c r="CE90" s="33">
        <v>6</v>
      </c>
      <c r="CF90" s="33">
        <v>1</v>
      </c>
      <c r="CG90" s="33">
        <v>7</v>
      </c>
      <c r="CH90" s="33">
        <v>1</v>
      </c>
      <c r="CI90" s="33">
        <v>4</v>
      </c>
      <c r="CJ90" s="33">
        <v>2</v>
      </c>
      <c r="CK90" s="33">
        <v>2</v>
      </c>
      <c r="CL90" s="33">
        <v>2</v>
      </c>
      <c r="CM90" s="33">
        <v>0</v>
      </c>
      <c r="CN90" s="33">
        <v>0</v>
      </c>
      <c r="CO90" s="33">
        <v>1</v>
      </c>
      <c r="CP90" s="33">
        <v>2</v>
      </c>
      <c r="CQ90" s="33">
        <v>0</v>
      </c>
      <c r="CR90" s="33">
        <v>2</v>
      </c>
      <c r="CS90" s="8"/>
      <c r="CT90" s="178"/>
      <c r="CU90" s="16">
        <f t="shared" si="1"/>
        <v>108</v>
      </c>
      <c r="CV90" s="122"/>
    </row>
    <row r="91" spans="1:100" s="32" customFormat="1" x14ac:dyDescent="0.25">
      <c r="A91" s="167" t="s">
        <v>73</v>
      </c>
      <c r="B91" s="32" t="s">
        <v>88</v>
      </c>
      <c r="C91" s="32" t="s">
        <v>568</v>
      </c>
      <c r="D91" s="33">
        <v>662</v>
      </c>
      <c r="E91" s="33"/>
      <c r="F91" s="33">
        <v>10</v>
      </c>
      <c r="G91" s="33">
        <v>2</v>
      </c>
      <c r="H91" s="33">
        <v>9</v>
      </c>
      <c r="I91" s="33">
        <v>4</v>
      </c>
      <c r="J91" s="33">
        <v>7</v>
      </c>
      <c r="K91" s="33">
        <v>11</v>
      </c>
      <c r="L91" s="33">
        <v>7</v>
      </c>
      <c r="M91" s="33">
        <v>8</v>
      </c>
      <c r="N91" s="33">
        <v>12</v>
      </c>
      <c r="O91" s="33">
        <v>9</v>
      </c>
      <c r="P91" s="33">
        <v>7</v>
      </c>
      <c r="Q91" s="33">
        <v>13</v>
      </c>
      <c r="R91" s="33">
        <v>10</v>
      </c>
      <c r="S91" s="33">
        <v>9</v>
      </c>
      <c r="T91" s="33">
        <v>8</v>
      </c>
      <c r="U91" s="33">
        <v>7</v>
      </c>
      <c r="V91" s="33">
        <v>2</v>
      </c>
      <c r="W91" s="33">
        <v>9</v>
      </c>
      <c r="X91" s="33">
        <v>10</v>
      </c>
      <c r="Y91" s="33">
        <v>5</v>
      </c>
      <c r="Z91" s="33">
        <v>6</v>
      </c>
      <c r="AA91" s="33">
        <v>3</v>
      </c>
      <c r="AB91" s="33">
        <v>9</v>
      </c>
      <c r="AC91" s="33">
        <v>8</v>
      </c>
      <c r="AD91" s="33">
        <v>3</v>
      </c>
      <c r="AE91" s="33">
        <v>16</v>
      </c>
      <c r="AF91" s="33">
        <v>8</v>
      </c>
      <c r="AG91" s="33">
        <v>5</v>
      </c>
      <c r="AH91" s="33">
        <v>13</v>
      </c>
      <c r="AI91" s="33">
        <v>9</v>
      </c>
      <c r="AJ91" s="33">
        <v>10</v>
      </c>
      <c r="AK91" s="33">
        <v>13</v>
      </c>
      <c r="AL91" s="33">
        <v>2</v>
      </c>
      <c r="AM91" s="33">
        <v>6</v>
      </c>
      <c r="AN91" s="33">
        <v>9</v>
      </c>
      <c r="AO91" s="33">
        <v>6</v>
      </c>
      <c r="AP91" s="33">
        <v>5</v>
      </c>
      <c r="AQ91" s="33">
        <v>4</v>
      </c>
      <c r="AR91" s="33">
        <v>6</v>
      </c>
      <c r="AS91" s="33">
        <v>12</v>
      </c>
      <c r="AT91" s="33">
        <v>4</v>
      </c>
      <c r="AU91" s="33">
        <v>4</v>
      </c>
      <c r="AV91" s="33">
        <v>1</v>
      </c>
      <c r="AW91" s="33">
        <v>6</v>
      </c>
      <c r="AX91" s="33">
        <v>0</v>
      </c>
      <c r="AY91" s="33">
        <v>7</v>
      </c>
      <c r="AZ91" s="33">
        <v>19</v>
      </c>
      <c r="BA91" s="33">
        <v>14</v>
      </c>
      <c r="BB91" s="33">
        <v>4</v>
      </c>
      <c r="BC91" s="33">
        <v>23</v>
      </c>
      <c r="BD91" s="33">
        <v>12</v>
      </c>
      <c r="BE91" s="33">
        <v>11</v>
      </c>
      <c r="BF91" s="33">
        <v>14</v>
      </c>
      <c r="BG91" s="33">
        <v>13</v>
      </c>
      <c r="BH91" s="33">
        <v>8</v>
      </c>
      <c r="BI91" s="33">
        <v>11</v>
      </c>
      <c r="BJ91" s="33">
        <v>12</v>
      </c>
      <c r="BK91" s="33">
        <v>6</v>
      </c>
      <c r="BL91" s="33">
        <v>5</v>
      </c>
      <c r="BM91" s="33">
        <v>8</v>
      </c>
      <c r="BN91" s="33">
        <v>12</v>
      </c>
      <c r="BO91" s="33">
        <v>9</v>
      </c>
      <c r="BP91" s="33">
        <v>7</v>
      </c>
      <c r="BQ91" s="33">
        <v>8</v>
      </c>
      <c r="BR91" s="33">
        <v>13</v>
      </c>
      <c r="BS91" s="33">
        <v>12</v>
      </c>
      <c r="BT91" s="33">
        <v>8</v>
      </c>
      <c r="BU91" s="33">
        <v>6</v>
      </c>
      <c r="BV91" s="33">
        <v>8</v>
      </c>
      <c r="BW91" s="33">
        <v>6</v>
      </c>
      <c r="BX91" s="33">
        <v>11</v>
      </c>
      <c r="BY91" s="33">
        <v>3</v>
      </c>
      <c r="BZ91" s="33">
        <v>8</v>
      </c>
      <c r="CA91" s="33">
        <v>3</v>
      </c>
      <c r="CB91" s="33">
        <v>8</v>
      </c>
      <c r="CC91" s="33">
        <v>10</v>
      </c>
      <c r="CD91" s="33">
        <v>9</v>
      </c>
      <c r="CE91" s="33">
        <v>4</v>
      </c>
      <c r="CF91" s="33">
        <v>4</v>
      </c>
      <c r="CG91" s="33">
        <v>5</v>
      </c>
      <c r="CH91" s="33">
        <v>1</v>
      </c>
      <c r="CI91" s="33">
        <v>2</v>
      </c>
      <c r="CJ91" s="33">
        <v>1</v>
      </c>
      <c r="CK91" s="33">
        <v>1</v>
      </c>
      <c r="CL91" s="33">
        <v>2</v>
      </c>
      <c r="CM91" s="33">
        <v>1</v>
      </c>
      <c r="CN91" s="33">
        <v>3</v>
      </c>
      <c r="CO91" s="33">
        <v>0</v>
      </c>
      <c r="CP91" s="33">
        <v>0</v>
      </c>
      <c r="CQ91" s="33">
        <v>0</v>
      </c>
      <c r="CR91" s="33">
        <v>3</v>
      </c>
      <c r="CS91" s="8"/>
      <c r="CT91" s="178"/>
      <c r="CU91" s="16">
        <f t="shared" si="1"/>
        <v>144</v>
      </c>
      <c r="CV91" s="122"/>
    </row>
    <row r="92" spans="1:100" s="32" customFormat="1" x14ac:dyDescent="0.25">
      <c r="A92" s="167" t="s">
        <v>73</v>
      </c>
      <c r="B92" s="32" t="s">
        <v>89</v>
      </c>
      <c r="C92" s="32" t="s">
        <v>568</v>
      </c>
      <c r="D92" s="33">
        <v>693</v>
      </c>
      <c r="E92" s="33"/>
      <c r="F92" s="33">
        <v>5</v>
      </c>
      <c r="G92" s="33">
        <v>3</v>
      </c>
      <c r="H92" s="33">
        <v>7</v>
      </c>
      <c r="I92" s="33">
        <v>3</v>
      </c>
      <c r="J92" s="33">
        <v>8</v>
      </c>
      <c r="K92" s="33">
        <v>7</v>
      </c>
      <c r="L92" s="33">
        <v>4</v>
      </c>
      <c r="M92" s="33">
        <v>8</v>
      </c>
      <c r="N92" s="33">
        <v>6</v>
      </c>
      <c r="O92" s="33">
        <v>13</v>
      </c>
      <c r="P92" s="33">
        <v>13</v>
      </c>
      <c r="Q92" s="33">
        <v>17</v>
      </c>
      <c r="R92" s="33">
        <v>6</v>
      </c>
      <c r="S92" s="33">
        <v>12</v>
      </c>
      <c r="T92" s="33">
        <v>6</v>
      </c>
      <c r="U92" s="33">
        <v>6</v>
      </c>
      <c r="V92" s="33">
        <v>7</v>
      </c>
      <c r="W92" s="33">
        <v>9</v>
      </c>
      <c r="X92" s="33">
        <v>8</v>
      </c>
      <c r="Y92" s="33">
        <v>2</v>
      </c>
      <c r="Z92" s="33">
        <v>7</v>
      </c>
      <c r="AA92" s="33">
        <v>6</v>
      </c>
      <c r="AB92" s="33">
        <v>14</v>
      </c>
      <c r="AC92" s="33">
        <v>7</v>
      </c>
      <c r="AD92" s="33">
        <v>9</v>
      </c>
      <c r="AE92" s="33">
        <v>7</v>
      </c>
      <c r="AF92" s="33">
        <v>9</v>
      </c>
      <c r="AG92" s="33">
        <v>7</v>
      </c>
      <c r="AH92" s="33">
        <v>8</v>
      </c>
      <c r="AI92" s="33">
        <v>11</v>
      </c>
      <c r="AJ92" s="33">
        <v>7</v>
      </c>
      <c r="AK92" s="33">
        <v>17</v>
      </c>
      <c r="AL92" s="33">
        <v>4</v>
      </c>
      <c r="AM92" s="33">
        <v>9</v>
      </c>
      <c r="AN92" s="33">
        <v>10</v>
      </c>
      <c r="AO92" s="33">
        <v>4</v>
      </c>
      <c r="AP92" s="33">
        <v>12</v>
      </c>
      <c r="AQ92" s="33">
        <v>8</v>
      </c>
      <c r="AR92" s="33">
        <v>6</v>
      </c>
      <c r="AS92" s="33">
        <v>11</v>
      </c>
      <c r="AT92" s="33">
        <v>7</v>
      </c>
      <c r="AU92" s="33">
        <v>7</v>
      </c>
      <c r="AV92" s="33">
        <v>10</v>
      </c>
      <c r="AW92" s="33">
        <v>2</v>
      </c>
      <c r="AX92" s="33">
        <v>9</v>
      </c>
      <c r="AY92" s="33">
        <v>6</v>
      </c>
      <c r="AZ92" s="33">
        <v>9</v>
      </c>
      <c r="BA92" s="33">
        <v>4</v>
      </c>
      <c r="BB92" s="33">
        <v>3</v>
      </c>
      <c r="BC92" s="33">
        <v>13</v>
      </c>
      <c r="BD92" s="33">
        <v>9</v>
      </c>
      <c r="BE92" s="33">
        <v>3</v>
      </c>
      <c r="BF92" s="33">
        <v>12</v>
      </c>
      <c r="BG92" s="33">
        <v>10</v>
      </c>
      <c r="BH92" s="33">
        <v>12</v>
      </c>
      <c r="BI92" s="33">
        <v>8</v>
      </c>
      <c r="BJ92" s="33">
        <v>16</v>
      </c>
      <c r="BK92" s="33">
        <v>16</v>
      </c>
      <c r="BL92" s="33">
        <v>8</v>
      </c>
      <c r="BM92" s="33">
        <v>14</v>
      </c>
      <c r="BN92" s="33">
        <v>18</v>
      </c>
      <c r="BO92" s="33">
        <v>8</v>
      </c>
      <c r="BP92" s="33">
        <v>7</v>
      </c>
      <c r="BQ92" s="33">
        <v>8</v>
      </c>
      <c r="BR92" s="33">
        <v>9</v>
      </c>
      <c r="BS92" s="33">
        <v>6</v>
      </c>
      <c r="BT92" s="33">
        <v>9</v>
      </c>
      <c r="BU92" s="33">
        <v>11</v>
      </c>
      <c r="BV92" s="33">
        <v>5</v>
      </c>
      <c r="BW92" s="33">
        <v>8</v>
      </c>
      <c r="BX92" s="33">
        <v>6</v>
      </c>
      <c r="BY92" s="33">
        <v>8</v>
      </c>
      <c r="BZ92" s="33">
        <v>6</v>
      </c>
      <c r="CA92" s="33">
        <v>10</v>
      </c>
      <c r="CB92" s="33">
        <v>6</v>
      </c>
      <c r="CC92" s="33">
        <v>10</v>
      </c>
      <c r="CD92" s="33">
        <v>7</v>
      </c>
      <c r="CE92" s="33">
        <v>8</v>
      </c>
      <c r="CF92" s="33">
        <v>3</v>
      </c>
      <c r="CG92" s="33">
        <v>3</v>
      </c>
      <c r="CH92" s="33">
        <v>5</v>
      </c>
      <c r="CI92" s="33">
        <v>8</v>
      </c>
      <c r="CJ92" s="33">
        <v>2</v>
      </c>
      <c r="CK92" s="33">
        <v>3</v>
      </c>
      <c r="CL92" s="33">
        <v>1</v>
      </c>
      <c r="CM92" s="33">
        <v>2</v>
      </c>
      <c r="CN92" s="33">
        <v>4</v>
      </c>
      <c r="CO92" s="33">
        <v>3</v>
      </c>
      <c r="CP92" s="33">
        <v>2</v>
      </c>
      <c r="CQ92" s="33">
        <v>4</v>
      </c>
      <c r="CR92" s="33">
        <v>2</v>
      </c>
      <c r="CS92" s="8"/>
      <c r="CT92" s="178"/>
      <c r="CU92" s="16">
        <f t="shared" si="1"/>
        <v>143</v>
      </c>
      <c r="CV92" s="122"/>
    </row>
    <row r="93" spans="1:100" s="32" customFormat="1" x14ac:dyDescent="0.25">
      <c r="A93" s="167" t="s">
        <v>73</v>
      </c>
      <c r="B93" s="32" t="s">
        <v>90</v>
      </c>
      <c r="C93" s="32" t="s">
        <v>568</v>
      </c>
      <c r="D93" s="33">
        <v>599</v>
      </c>
      <c r="E93" s="33"/>
      <c r="F93" s="33">
        <v>10</v>
      </c>
      <c r="G93" s="33">
        <v>7</v>
      </c>
      <c r="H93" s="33">
        <v>6</v>
      </c>
      <c r="I93" s="33">
        <v>5</v>
      </c>
      <c r="J93" s="33">
        <v>4</v>
      </c>
      <c r="K93" s="33">
        <v>3</v>
      </c>
      <c r="L93" s="33">
        <v>10</v>
      </c>
      <c r="M93" s="33">
        <v>5</v>
      </c>
      <c r="N93" s="33">
        <v>6</v>
      </c>
      <c r="O93" s="33">
        <v>1</v>
      </c>
      <c r="P93" s="33">
        <v>6</v>
      </c>
      <c r="Q93" s="33">
        <v>2</v>
      </c>
      <c r="R93" s="33">
        <v>7</v>
      </c>
      <c r="S93" s="33">
        <v>8</v>
      </c>
      <c r="T93" s="33">
        <v>6</v>
      </c>
      <c r="U93" s="33">
        <v>4</v>
      </c>
      <c r="V93" s="33">
        <v>4</v>
      </c>
      <c r="W93" s="33">
        <v>4</v>
      </c>
      <c r="X93" s="33">
        <v>3</v>
      </c>
      <c r="Y93" s="33">
        <v>9</v>
      </c>
      <c r="Z93" s="33">
        <v>3</v>
      </c>
      <c r="AA93" s="33">
        <v>2</v>
      </c>
      <c r="AB93" s="33">
        <v>6</v>
      </c>
      <c r="AC93" s="33">
        <v>8</v>
      </c>
      <c r="AD93" s="33">
        <v>7</v>
      </c>
      <c r="AE93" s="33">
        <v>12</v>
      </c>
      <c r="AF93" s="33">
        <v>11</v>
      </c>
      <c r="AG93" s="33">
        <v>13</v>
      </c>
      <c r="AH93" s="33">
        <v>3</v>
      </c>
      <c r="AI93" s="33">
        <v>12</v>
      </c>
      <c r="AJ93" s="33">
        <v>2</v>
      </c>
      <c r="AK93" s="33">
        <v>8</v>
      </c>
      <c r="AL93" s="33">
        <v>11</v>
      </c>
      <c r="AM93" s="33">
        <v>9</v>
      </c>
      <c r="AN93" s="33">
        <v>8</v>
      </c>
      <c r="AO93" s="33">
        <v>8</v>
      </c>
      <c r="AP93" s="33">
        <v>11</v>
      </c>
      <c r="AQ93" s="33">
        <v>3</v>
      </c>
      <c r="AR93" s="33">
        <v>6</v>
      </c>
      <c r="AS93" s="33">
        <v>7</v>
      </c>
      <c r="AT93" s="33">
        <v>6</v>
      </c>
      <c r="AU93" s="33">
        <v>1</v>
      </c>
      <c r="AV93" s="33">
        <v>3</v>
      </c>
      <c r="AW93" s="33">
        <v>2</v>
      </c>
      <c r="AX93" s="33">
        <v>4</v>
      </c>
      <c r="AY93" s="33">
        <v>6</v>
      </c>
      <c r="AZ93" s="33">
        <v>7</v>
      </c>
      <c r="BA93" s="33">
        <v>7</v>
      </c>
      <c r="BB93" s="33">
        <v>5</v>
      </c>
      <c r="BC93" s="33">
        <v>8</v>
      </c>
      <c r="BD93" s="33">
        <v>6</v>
      </c>
      <c r="BE93" s="33">
        <v>9</v>
      </c>
      <c r="BF93" s="33">
        <v>13</v>
      </c>
      <c r="BG93" s="33">
        <v>15</v>
      </c>
      <c r="BH93" s="33">
        <v>15</v>
      </c>
      <c r="BI93" s="33">
        <v>13</v>
      </c>
      <c r="BJ93" s="33">
        <v>10</v>
      </c>
      <c r="BK93" s="33">
        <v>10</v>
      </c>
      <c r="BL93" s="33">
        <v>9</v>
      </c>
      <c r="BM93" s="33">
        <v>13</v>
      </c>
      <c r="BN93" s="33">
        <v>9</v>
      </c>
      <c r="BO93" s="33">
        <v>9</v>
      </c>
      <c r="BP93" s="33">
        <v>3</v>
      </c>
      <c r="BQ93" s="33">
        <v>9</v>
      </c>
      <c r="BR93" s="33">
        <v>4</v>
      </c>
      <c r="BS93" s="33">
        <v>3</v>
      </c>
      <c r="BT93" s="33">
        <v>11</v>
      </c>
      <c r="BU93" s="33">
        <v>12</v>
      </c>
      <c r="BV93" s="33">
        <v>14</v>
      </c>
      <c r="BW93" s="33">
        <v>3</v>
      </c>
      <c r="BX93" s="33">
        <v>6</v>
      </c>
      <c r="BY93" s="33">
        <v>10</v>
      </c>
      <c r="BZ93" s="33">
        <v>4</v>
      </c>
      <c r="CA93" s="33">
        <v>5</v>
      </c>
      <c r="CB93" s="33">
        <v>6</v>
      </c>
      <c r="CC93" s="33">
        <v>9</v>
      </c>
      <c r="CD93" s="33">
        <v>10</v>
      </c>
      <c r="CE93" s="33">
        <v>3</v>
      </c>
      <c r="CF93" s="33">
        <v>7</v>
      </c>
      <c r="CG93" s="33">
        <v>7</v>
      </c>
      <c r="CH93" s="33">
        <v>8</v>
      </c>
      <c r="CI93" s="33">
        <v>2</v>
      </c>
      <c r="CJ93" s="33">
        <v>4</v>
      </c>
      <c r="CK93" s="33">
        <v>3</v>
      </c>
      <c r="CL93" s="33">
        <v>0</v>
      </c>
      <c r="CM93" s="33">
        <v>1</v>
      </c>
      <c r="CN93" s="33">
        <v>2</v>
      </c>
      <c r="CO93" s="33">
        <v>2</v>
      </c>
      <c r="CP93" s="33">
        <v>1</v>
      </c>
      <c r="CQ93" s="33">
        <v>4</v>
      </c>
      <c r="CR93" s="33">
        <v>6</v>
      </c>
      <c r="CS93" s="8"/>
      <c r="CT93" s="178"/>
      <c r="CU93" s="16">
        <f t="shared" si="1"/>
        <v>91</v>
      </c>
      <c r="CV93" s="122"/>
    </row>
    <row r="94" spans="1:100" s="32" customFormat="1" x14ac:dyDescent="0.25">
      <c r="A94" s="167" t="s">
        <v>73</v>
      </c>
      <c r="B94" s="32" t="s">
        <v>91</v>
      </c>
      <c r="C94" s="32" t="s">
        <v>568</v>
      </c>
      <c r="D94" s="33">
        <v>700</v>
      </c>
      <c r="E94" s="33"/>
      <c r="F94" s="33">
        <v>7</v>
      </c>
      <c r="G94" s="33">
        <v>7</v>
      </c>
      <c r="H94" s="33">
        <v>5</v>
      </c>
      <c r="I94" s="33">
        <v>6</v>
      </c>
      <c r="J94" s="33">
        <v>9</v>
      </c>
      <c r="K94" s="33">
        <v>9</v>
      </c>
      <c r="L94" s="33">
        <v>7</v>
      </c>
      <c r="M94" s="33">
        <v>7</v>
      </c>
      <c r="N94" s="33">
        <v>1</v>
      </c>
      <c r="O94" s="33">
        <v>11</v>
      </c>
      <c r="P94" s="33">
        <v>10</v>
      </c>
      <c r="Q94" s="33">
        <v>1</v>
      </c>
      <c r="R94" s="33">
        <v>13</v>
      </c>
      <c r="S94" s="33">
        <v>15</v>
      </c>
      <c r="T94" s="33">
        <v>9</v>
      </c>
      <c r="U94" s="33">
        <v>11</v>
      </c>
      <c r="V94" s="33">
        <v>3</v>
      </c>
      <c r="W94" s="33">
        <v>3</v>
      </c>
      <c r="X94" s="33">
        <v>10</v>
      </c>
      <c r="Y94" s="33">
        <v>13</v>
      </c>
      <c r="Z94" s="33">
        <v>4</v>
      </c>
      <c r="AA94" s="33">
        <v>9</v>
      </c>
      <c r="AB94" s="33">
        <v>13</v>
      </c>
      <c r="AC94" s="33">
        <v>9</v>
      </c>
      <c r="AD94" s="33">
        <v>13</v>
      </c>
      <c r="AE94" s="33">
        <v>14</v>
      </c>
      <c r="AF94" s="33">
        <v>14</v>
      </c>
      <c r="AG94" s="33">
        <v>4</v>
      </c>
      <c r="AH94" s="33">
        <v>6</v>
      </c>
      <c r="AI94" s="33">
        <v>10</v>
      </c>
      <c r="AJ94" s="33">
        <v>1</v>
      </c>
      <c r="AK94" s="33">
        <v>6</v>
      </c>
      <c r="AL94" s="33">
        <v>11</v>
      </c>
      <c r="AM94" s="33">
        <v>6</v>
      </c>
      <c r="AN94" s="33">
        <v>3</v>
      </c>
      <c r="AO94" s="33">
        <v>11</v>
      </c>
      <c r="AP94" s="33">
        <v>11</v>
      </c>
      <c r="AQ94" s="33">
        <v>1</v>
      </c>
      <c r="AR94" s="33">
        <v>12</v>
      </c>
      <c r="AS94" s="33">
        <v>5</v>
      </c>
      <c r="AT94" s="33">
        <v>16</v>
      </c>
      <c r="AU94" s="33">
        <v>12</v>
      </c>
      <c r="AV94" s="33">
        <v>9</v>
      </c>
      <c r="AW94" s="33">
        <v>5</v>
      </c>
      <c r="AX94" s="33">
        <v>15</v>
      </c>
      <c r="AY94" s="33">
        <v>14</v>
      </c>
      <c r="AZ94" s="33">
        <v>9</v>
      </c>
      <c r="BA94" s="33">
        <v>4</v>
      </c>
      <c r="BB94" s="33">
        <v>14</v>
      </c>
      <c r="BC94" s="33">
        <v>15</v>
      </c>
      <c r="BD94" s="33">
        <v>12</v>
      </c>
      <c r="BE94" s="33">
        <v>15</v>
      </c>
      <c r="BF94" s="33">
        <v>5</v>
      </c>
      <c r="BG94" s="33">
        <v>11</v>
      </c>
      <c r="BH94" s="33">
        <v>5</v>
      </c>
      <c r="BI94" s="33">
        <v>8</v>
      </c>
      <c r="BJ94" s="33">
        <v>13</v>
      </c>
      <c r="BK94" s="33">
        <v>11</v>
      </c>
      <c r="BL94" s="33">
        <v>15</v>
      </c>
      <c r="BM94" s="33">
        <v>9</v>
      </c>
      <c r="BN94" s="33">
        <v>11</v>
      </c>
      <c r="BO94" s="33">
        <v>7</v>
      </c>
      <c r="BP94" s="33">
        <v>6</v>
      </c>
      <c r="BQ94" s="33">
        <v>7</v>
      </c>
      <c r="BR94" s="33">
        <v>3</v>
      </c>
      <c r="BS94" s="33">
        <v>11</v>
      </c>
      <c r="BT94" s="33">
        <v>6</v>
      </c>
      <c r="BU94" s="33">
        <v>10</v>
      </c>
      <c r="BV94" s="33">
        <v>5</v>
      </c>
      <c r="BW94" s="33">
        <v>3</v>
      </c>
      <c r="BX94" s="33">
        <v>6</v>
      </c>
      <c r="BY94" s="33">
        <v>2</v>
      </c>
      <c r="BZ94" s="33">
        <v>5</v>
      </c>
      <c r="CA94" s="33">
        <v>4</v>
      </c>
      <c r="CB94" s="33">
        <v>14</v>
      </c>
      <c r="CC94" s="33">
        <v>9</v>
      </c>
      <c r="CD94" s="33">
        <v>8</v>
      </c>
      <c r="CE94" s="33">
        <v>10</v>
      </c>
      <c r="CF94" s="33">
        <v>6</v>
      </c>
      <c r="CG94" s="33">
        <v>5</v>
      </c>
      <c r="CH94" s="33">
        <v>7</v>
      </c>
      <c r="CI94" s="33">
        <v>5</v>
      </c>
      <c r="CJ94" s="33">
        <v>3</v>
      </c>
      <c r="CK94" s="33">
        <v>4</v>
      </c>
      <c r="CL94" s="33">
        <v>1</v>
      </c>
      <c r="CM94" s="33">
        <v>1</v>
      </c>
      <c r="CN94" s="33">
        <v>1</v>
      </c>
      <c r="CO94" s="33">
        <v>0</v>
      </c>
      <c r="CP94" s="33">
        <v>0</v>
      </c>
      <c r="CQ94" s="33">
        <v>0</v>
      </c>
      <c r="CR94" s="33">
        <v>3</v>
      </c>
      <c r="CS94" s="8"/>
      <c r="CT94" s="178"/>
      <c r="CU94" s="16">
        <f t="shared" si="1"/>
        <v>137</v>
      </c>
      <c r="CV94" s="122"/>
    </row>
    <row r="95" spans="1:100" s="32" customFormat="1" x14ac:dyDescent="0.25">
      <c r="A95" s="167" t="s">
        <v>73</v>
      </c>
      <c r="B95" s="32" t="s">
        <v>92</v>
      </c>
      <c r="C95" s="32" t="s">
        <v>568</v>
      </c>
      <c r="D95" s="33">
        <v>566</v>
      </c>
      <c r="E95" s="33"/>
      <c r="F95" s="33">
        <v>5</v>
      </c>
      <c r="G95" s="33">
        <v>6</v>
      </c>
      <c r="H95" s="33">
        <v>4</v>
      </c>
      <c r="I95" s="33">
        <v>8</v>
      </c>
      <c r="J95" s="33">
        <v>9</v>
      </c>
      <c r="K95" s="33">
        <v>9</v>
      </c>
      <c r="L95" s="33">
        <v>8</v>
      </c>
      <c r="M95" s="33">
        <v>10</v>
      </c>
      <c r="N95" s="33">
        <v>5</v>
      </c>
      <c r="O95" s="33">
        <v>4</v>
      </c>
      <c r="P95" s="33">
        <v>4</v>
      </c>
      <c r="Q95" s="33">
        <v>3</v>
      </c>
      <c r="R95" s="33">
        <v>4</v>
      </c>
      <c r="S95" s="33">
        <v>9</v>
      </c>
      <c r="T95" s="33">
        <v>11</v>
      </c>
      <c r="U95" s="33">
        <v>6</v>
      </c>
      <c r="V95" s="33">
        <v>8</v>
      </c>
      <c r="W95" s="33">
        <v>6</v>
      </c>
      <c r="X95" s="33">
        <v>4</v>
      </c>
      <c r="Y95" s="33">
        <v>9</v>
      </c>
      <c r="Z95" s="33">
        <v>3</v>
      </c>
      <c r="AA95" s="33">
        <v>8</v>
      </c>
      <c r="AB95" s="33">
        <v>4</v>
      </c>
      <c r="AC95" s="33">
        <v>9</v>
      </c>
      <c r="AD95" s="33">
        <v>0</v>
      </c>
      <c r="AE95" s="33">
        <v>9</v>
      </c>
      <c r="AF95" s="33">
        <v>11</v>
      </c>
      <c r="AG95" s="33">
        <v>4</v>
      </c>
      <c r="AH95" s="33">
        <v>6</v>
      </c>
      <c r="AI95" s="33">
        <v>9</v>
      </c>
      <c r="AJ95" s="33">
        <v>8</v>
      </c>
      <c r="AK95" s="33">
        <v>10</v>
      </c>
      <c r="AL95" s="33">
        <v>3</v>
      </c>
      <c r="AM95" s="33">
        <v>5</v>
      </c>
      <c r="AN95" s="33">
        <v>9</v>
      </c>
      <c r="AO95" s="33">
        <v>9</v>
      </c>
      <c r="AP95" s="33">
        <v>6</v>
      </c>
      <c r="AQ95" s="33">
        <v>3</v>
      </c>
      <c r="AR95" s="33">
        <v>8</v>
      </c>
      <c r="AS95" s="33">
        <v>7</v>
      </c>
      <c r="AT95" s="33">
        <v>9</v>
      </c>
      <c r="AU95" s="33">
        <v>14</v>
      </c>
      <c r="AV95" s="33">
        <v>9</v>
      </c>
      <c r="AW95" s="33">
        <v>8</v>
      </c>
      <c r="AX95" s="33">
        <v>5</v>
      </c>
      <c r="AY95" s="33">
        <v>9</v>
      </c>
      <c r="AZ95" s="33">
        <v>8</v>
      </c>
      <c r="BA95" s="33">
        <v>7</v>
      </c>
      <c r="BB95" s="33">
        <v>15</v>
      </c>
      <c r="BC95" s="33">
        <v>9</v>
      </c>
      <c r="BD95" s="33">
        <v>6</v>
      </c>
      <c r="BE95" s="33">
        <v>12</v>
      </c>
      <c r="BF95" s="33">
        <v>17</v>
      </c>
      <c r="BG95" s="33">
        <v>8</v>
      </c>
      <c r="BH95" s="33">
        <v>3</v>
      </c>
      <c r="BI95" s="33">
        <v>5</v>
      </c>
      <c r="BJ95" s="33">
        <v>7</v>
      </c>
      <c r="BK95" s="33">
        <v>4</v>
      </c>
      <c r="BL95" s="33">
        <v>7</v>
      </c>
      <c r="BM95" s="33">
        <v>14</v>
      </c>
      <c r="BN95" s="33">
        <v>3</v>
      </c>
      <c r="BO95" s="33">
        <v>4</v>
      </c>
      <c r="BP95" s="33">
        <v>9</v>
      </c>
      <c r="BQ95" s="33">
        <v>17</v>
      </c>
      <c r="BR95" s="33">
        <v>7</v>
      </c>
      <c r="BS95" s="33">
        <v>5</v>
      </c>
      <c r="BT95" s="33">
        <v>8</v>
      </c>
      <c r="BU95" s="33">
        <v>6</v>
      </c>
      <c r="BV95" s="33">
        <v>6</v>
      </c>
      <c r="BW95" s="33">
        <v>1</v>
      </c>
      <c r="BX95" s="33">
        <v>6</v>
      </c>
      <c r="BY95" s="33">
        <v>4</v>
      </c>
      <c r="BZ95" s="33">
        <v>9</v>
      </c>
      <c r="CA95" s="33">
        <v>4</v>
      </c>
      <c r="CB95" s="33">
        <v>7</v>
      </c>
      <c r="CC95" s="33">
        <v>4</v>
      </c>
      <c r="CD95" s="33">
        <v>5</v>
      </c>
      <c r="CE95" s="33">
        <v>6</v>
      </c>
      <c r="CF95" s="33">
        <v>2</v>
      </c>
      <c r="CG95" s="33">
        <v>0</v>
      </c>
      <c r="CH95" s="33">
        <v>5</v>
      </c>
      <c r="CI95" s="33">
        <v>4</v>
      </c>
      <c r="CJ95" s="33">
        <v>1</v>
      </c>
      <c r="CK95" s="33">
        <v>0</v>
      </c>
      <c r="CL95" s="33">
        <v>0</v>
      </c>
      <c r="CM95" s="33">
        <v>1</v>
      </c>
      <c r="CN95" s="33">
        <v>1</v>
      </c>
      <c r="CO95" s="33">
        <v>1</v>
      </c>
      <c r="CP95" s="33">
        <v>0</v>
      </c>
      <c r="CQ95" s="33">
        <v>1</v>
      </c>
      <c r="CR95" s="33">
        <v>0</v>
      </c>
      <c r="CS95" s="8"/>
      <c r="CT95" s="178"/>
      <c r="CU95" s="16">
        <f t="shared" si="1"/>
        <v>118</v>
      </c>
      <c r="CV95" s="122"/>
    </row>
    <row r="96" spans="1:100" x14ac:dyDescent="0.25">
      <c r="A96" s="31" t="s">
        <v>94</v>
      </c>
      <c r="B96" s="5" t="s">
        <v>93</v>
      </c>
      <c r="C96" s="5" t="s">
        <v>569</v>
      </c>
      <c r="D96" s="33">
        <v>1414</v>
      </c>
      <c r="E96" s="33"/>
      <c r="F96" s="33">
        <v>38</v>
      </c>
      <c r="G96" s="33">
        <v>32</v>
      </c>
      <c r="H96" s="33">
        <v>33</v>
      </c>
      <c r="I96" s="33">
        <v>37</v>
      </c>
      <c r="J96" s="33">
        <v>22</v>
      </c>
      <c r="K96" s="33">
        <v>22</v>
      </c>
      <c r="L96" s="33">
        <v>18</v>
      </c>
      <c r="M96" s="33">
        <v>17</v>
      </c>
      <c r="N96" s="33">
        <v>18</v>
      </c>
      <c r="O96" s="33">
        <v>17</v>
      </c>
      <c r="P96" s="33">
        <v>23</v>
      </c>
      <c r="Q96" s="33">
        <v>21</v>
      </c>
      <c r="R96" s="33">
        <v>21</v>
      </c>
      <c r="S96" s="33">
        <v>18</v>
      </c>
      <c r="T96" s="33">
        <v>11</v>
      </c>
      <c r="U96" s="33">
        <v>14</v>
      </c>
      <c r="V96" s="33">
        <v>9</v>
      </c>
      <c r="W96" s="33">
        <v>11</v>
      </c>
      <c r="X96" s="33">
        <v>6</v>
      </c>
      <c r="Y96" s="33">
        <v>11</v>
      </c>
      <c r="Z96" s="33">
        <v>14</v>
      </c>
      <c r="AA96" s="33">
        <v>11</v>
      </c>
      <c r="AB96" s="33">
        <v>16</v>
      </c>
      <c r="AC96" s="33">
        <v>15</v>
      </c>
      <c r="AD96" s="33">
        <v>21</v>
      </c>
      <c r="AE96" s="33">
        <v>18</v>
      </c>
      <c r="AF96" s="33">
        <v>23</v>
      </c>
      <c r="AG96" s="33">
        <v>25</v>
      </c>
      <c r="AH96" s="33">
        <v>24</v>
      </c>
      <c r="AI96" s="33">
        <v>20</v>
      </c>
      <c r="AJ96" s="33">
        <v>18</v>
      </c>
      <c r="AK96" s="33">
        <v>41</v>
      </c>
      <c r="AL96" s="33">
        <v>36</v>
      </c>
      <c r="AM96" s="33">
        <v>38</v>
      </c>
      <c r="AN96" s="33">
        <v>31</v>
      </c>
      <c r="AO96" s="33">
        <v>37</v>
      </c>
      <c r="AP96" s="33">
        <v>30</v>
      </c>
      <c r="AQ96" s="33">
        <v>25</v>
      </c>
      <c r="AR96" s="33">
        <v>35</v>
      </c>
      <c r="AS96" s="33">
        <v>23</v>
      </c>
      <c r="AT96" s="33">
        <v>35</v>
      </c>
      <c r="AU96" s="33">
        <v>26</v>
      </c>
      <c r="AV96" s="33">
        <v>30</v>
      </c>
      <c r="AW96" s="33">
        <v>23</v>
      </c>
      <c r="AX96" s="33">
        <v>13</v>
      </c>
      <c r="AY96" s="33">
        <v>13</v>
      </c>
      <c r="AZ96" s="33">
        <v>22</v>
      </c>
      <c r="BA96" s="33">
        <v>13</v>
      </c>
      <c r="BB96" s="33">
        <v>19</v>
      </c>
      <c r="BC96" s="33">
        <v>19</v>
      </c>
      <c r="BD96" s="33">
        <v>11</v>
      </c>
      <c r="BE96" s="33">
        <v>14</v>
      </c>
      <c r="BF96" s="33">
        <v>22</v>
      </c>
      <c r="BG96" s="33">
        <v>13</v>
      </c>
      <c r="BH96" s="33">
        <v>6</v>
      </c>
      <c r="BI96" s="33">
        <v>10</v>
      </c>
      <c r="BJ96" s="33">
        <v>17</v>
      </c>
      <c r="BK96" s="33">
        <v>17</v>
      </c>
      <c r="BL96" s="33">
        <v>11</v>
      </c>
      <c r="BM96" s="33">
        <v>9</v>
      </c>
      <c r="BN96" s="33">
        <v>8</v>
      </c>
      <c r="BO96" s="33">
        <v>10</v>
      </c>
      <c r="BP96" s="33">
        <v>8</v>
      </c>
      <c r="BQ96" s="33">
        <v>11</v>
      </c>
      <c r="BR96" s="33">
        <v>7</v>
      </c>
      <c r="BS96" s="33">
        <v>7</v>
      </c>
      <c r="BT96" s="33">
        <v>7</v>
      </c>
      <c r="BU96" s="33">
        <v>9</v>
      </c>
      <c r="BV96" s="33">
        <v>8</v>
      </c>
      <c r="BW96" s="33">
        <v>12</v>
      </c>
      <c r="BX96" s="33">
        <v>2</v>
      </c>
      <c r="BY96" s="33">
        <v>7</v>
      </c>
      <c r="BZ96" s="33">
        <v>7</v>
      </c>
      <c r="CA96" s="33">
        <v>13</v>
      </c>
      <c r="CB96" s="33">
        <v>5</v>
      </c>
      <c r="CC96" s="33">
        <v>4</v>
      </c>
      <c r="CD96" s="33">
        <v>8</v>
      </c>
      <c r="CE96" s="33">
        <v>1</v>
      </c>
      <c r="CF96" s="33">
        <v>2</v>
      </c>
      <c r="CG96" s="33">
        <v>5</v>
      </c>
      <c r="CH96" s="33">
        <v>5</v>
      </c>
      <c r="CI96" s="33">
        <v>1</v>
      </c>
      <c r="CJ96" s="33">
        <v>4</v>
      </c>
      <c r="CK96" s="33">
        <v>4</v>
      </c>
      <c r="CL96" s="33">
        <v>1</v>
      </c>
      <c r="CM96" s="33">
        <v>3</v>
      </c>
      <c r="CN96" s="33">
        <v>0</v>
      </c>
      <c r="CO96" s="33">
        <v>0</v>
      </c>
      <c r="CP96" s="33">
        <v>3</v>
      </c>
      <c r="CQ96" s="33">
        <v>4</v>
      </c>
      <c r="CR96" s="33">
        <v>5</v>
      </c>
      <c r="CS96" s="8"/>
      <c r="CT96" s="8"/>
      <c r="CU96" s="16">
        <f t="shared" si="1"/>
        <v>350</v>
      </c>
      <c r="CV96" s="16"/>
    </row>
    <row r="97" spans="1:100" x14ac:dyDescent="0.25">
      <c r="A97" s="31" t="s">
        <v>50</v>
      </c>
      <c r="B97" s="5" t="s">
        <v>95</v>
      </c>
      <c r="C97" s="5" t="s">
        <v>566</v>
      </c>
      <c r="D97" s="33">
        <v>834</v>
      </c>
      <c r="E97" s="33"/>
      <c r="F97" s="33">
        <v>7</v>
      </c>
      <c r="G97" s="33">
        <v>5</v>
      </c>
      <c r="H97" s="33">
        <v>6</v>
      </c>
      <c r="I97" s="33">
        <v>10</v>
      </c>
      <c r="J97" s="33">
        <v>10</v>
      </c>
      <c r="K97" s="33">
        <v>11</v>
      </c>
      <c r="L97" s="33">
        <v>7</v>
      </c>
      <c r="M97" s="33">
        <v>16</v>
      </c>
      <c r="N97" s="33">
        <v>9</v>
      </c>
      <c r="O97" s="33">
        <v>14</v>
      </c>
      <c r="P97" s="33">
        <v>18</v>
      </c>
      <c r="Q97" s="33">
        <v>8</v>
      </c>
      <c r="R97" s="33">
        <v>13</v>
      </c>
      <c r="S97" s="33">
        <v>7</v>
      </c>
      <c r="T97" s="33">
        <v>13</v>
      </c>
      <c r="U97" s="33">
        <v>14</v>
      </c>
      <c r="V97" s="33">
        <v>15</v>
      </c>
      <c r="W97" s="33">
        <v>13</v>
      </c>
      <c r="X97" s="33">
        <v>10</v>
      </c>
      <c r="Y97" s="33">
        <v>17</v>
      </c>
      <c r="Z97" s="33">
        <v>16</v>
      </c>
      <c r="AA97" s="33">
        <v>9</v>
      </c>
      <c r="AB97" s="33">
        <v>13</v>
      </c>
      <c r="AC97" s="33">
        <v>8</v>
      </c>
      <c r="AD97" s="33">
        <v>11</v>
      </c>
      <c r="AE97" s="33">
        <v>11</v>
      </c>
      <c r="AF97" s="33">
        <v>11</v>
      </c>
      <c r="AG97" s="33">
        <v>8</v>
      </c>
      <c r="AH97" s="33">
        <v>9</v>
      </c>
      <c r="AI97" s="33">
        <v>7</v>
      </c>
      <c r="AJ97" s="33">
        <v>10</v>
      </c>
      <c r="AK97" s="33">
        <v>8</v>
      </c>
      <c r="AL97" s="33">
        <v>6</v>
      </c>
      <c r="AM97" s="33">
        <v>9</v>
      </c>
      <c r="AN97" s="33">
        <v>6</v>
      </c>
      <c r="AO97" s="33">
        <v>12</v>
      </c>
      <c r="AP97" s="33">
        <v>11</v>
      </c>
      <c r="AQ97" s="33">
        <v>13</v>
      </c>
      <c r="AR97" s="33">
        <v>10</v>
      </c>
      <c r="AS97" s="33">
        <v>7</v>
      </c>
      <c r="AT97" s="33">
        <v>18</v>
      </c>
      <c r="AU97" s="33">
        <v>11</v>
      </c>
      <c r="AV97" s="33">
        <v>11</v>
      </c>
      <c r="AW97" s="33">
        <v>7</v>
      </c>
      <c r="AX97" s="33">
        <v>5</v>
      </c>
      <c r="AY97" s="33">
        <v>11</v>
      </c>
      <c r="AZ97" s="33">
        <v>8</v>
      </c>
      <c r="BA97" s="33">
        <v>4</v>
      </c>
      <c r="BB97" s="33">
        <v>14</v>
      </c>
      <c r="BC97" s="33">
        <v>17</v>
      </c>
      <c r="BD97" s="33">
        <v>15</v>
      </c>
      <c r="BE97" s="33">
        <v>10</v>
      </c>
      <c r="BF97" s="33">
        <v>13</v>
      </c>
      <c r="BG97" s="33">
        <v>9</v>
      </c>
      <c r="BH97" s="33">
        <v>10</v>
      </c>
      <c r="BI97" s="33">
        <v>14</v>
      </c>
      <c r="BJ97" s="33">
        <v>13</v>
      </c>
      <c r="BK97" s="33">
        <v>11</v>
      </c>
      <c r="BL97" s="33">
        <v>12</v>
      </c>
      <c r="BM97" s="33">
        <v>6</v>
      </c>
      <c r="BN97" s="33">
        <v>10</v>
      </c>
      <c r="BO97" s="33">
        <v>13</v>
      </c>
      <c r="BP97" s="33">
        <v>12</v>
      </c>
      <c r="BQ97" s="33">
        <v>10</v>
      </c>
      <c r="BR97" s="33">
        <v>16</v>
      </c>
      <c r="BS97" s="33">
        <v>14</v>
      </c>
      <c r="BT97" s="33">
        <v>5</v>
      </c>
      <c r="BU97" s="33">
        <v>8</v>
      </c>
      <c r="BV97" s="33">
        <v>11</v>
      </c>
      <c r="BW97" s="33">
        <v>12</v>
      </c>
      <c r="BX97" s="33">
        <v>15</v>
      </c>
      <c r="BY97" s="33">
        <v>11</v>
      </c>
      <c r="BZ97" s="33">
        <v>8</v>
      </c>
      <c r="CA97" s="33">
        <v>4</v>
      </c>
      <c r="CB97" s="33">
        <v>9</v>
      </c>
      <c r="CC97" s="33">
        <v>2</v>
      </c>
      <c r="CD97" s="33">
        <v>7</v>
      </c>
      <c r="CE97" s="33">
        <v>2</v>
      </c>
      <c r="CF97" s="33">
        <v>4</v>
      </c>
      <c r="CG97" s="33">
        <v>3</v>
      </c>
      <c r="CH97" s="33">
        <v>3</v>
      </c>
      <c r="CI97" s="33">
        <v>2</v>
      </c>
      <c r="CJ97" s="33">
        <v>4</v>
      </c>
      <c r="CK97" s="33">
        <v>1</v>
      </c>
      <c r="CL97" s="33">
        <v>0</v>
      </c>
      <c r="CM97" s="33">
        <v>0</v>
      </c>
      <c r="CN97" s="33">
        <v>2</v>
      </c>
      <c r="CO97" s="33">
        <v>1</v>
      </c>
      <c r="CP97" s="33">
        <v>2</v>
      </c>
      <c r="CQ97" s="33">
        <v>2</v>
      </c>
      <c r="CR97" s="33">
        <v>4</v>
      </c>
      <c r="CS97" s="8"/>
      <c r="CT97" s="8"/>
      <c r="CU97" s="16">
        <f t="shared" si="1"/>
        <v>199</v>
      </c>
      <c r="CV97" s="16"/>
    </row>
    <row r="98" spans="1:100" x14ac:dyDescent="0.25">
      <c r="A98" s="31" t="s">
        <v>50</v>
      </c>
      <c r="B98" s="5" t="s">
        <v>96</v>
      </c>
      <c r="C98" s="5" t="s">
        <v>566</v>
      </c>
      <c r="D98" s="33">
        <v>853</v>
      </c>
      <c r="E98" s="33"/>
      <c r="F98" s="33">
        <v>7</v>
      </c>
      <c r="G98" s="33">
        <v>5</v>
      </c>
      <c r="H98" s="33">
        <v>7</v>
      </c>
      <c r="I98" s="33">
        <v>9</v>
      </c>
      <c r="J98" s="33">
        <v>8</v>
      </c>
      <c r="K98" s="33">
        <v>9</v>
      </c>
      <c r="L98" s="33">
        <v>12</v>
      </c>
      <c r="M98" s="33">
        <v>6</v>
      </c>
      <c r="N98" s="33">
        <v>11</v>
      </c>
      <c r="O98" s="33">
        <v>11</v>
      </c>
      <c r="P98" s="33">
        <v>5</v>
      </c>
      <c r="Q98" s="33">
        <v>8</v>
      </c>
      <c r="R98" s="33">
        <v>9</v>
      </c>
      <c r="S98" s="33">
        <v>8</v>
      </c>
      <c r="T98" s="33">
        <v>8</v>
      </c>
      <c r="U98" s="33">
        <v>7</v>
      </c>
      <c r="V98" s="33">
        <v>1</v>
      </c>
      <c r="W98" s="33">
        <v>5</v>
      </c>
      <c r="X98" s="33">
        <v>18</v>
      </c>
      <c r="Y98" s="33">
        <v>4</v>
      </c>
      <c r="Z98" s="33">
        <v>7</v>
      </c>
      <c r="AA98" s="33">
        <v>12</v>
      </c>
      <c r="AB98" s="33">
        <v>14</v>
      </c>
      <c r="AC98" s="33">
        <v>7</v>
      </c>
      <c r="AD98" s="33">
        <v>13</v>
      </c>
      <c r="AE98" s="33">
        <v>16</v>
      </c>
      <c r="AF98" s="33">
        <v>11</v>
      </c>
      <c r="AG98" s="33">
        <v>5</v>
      </c>
      <c r="AH98" s="33">
        <v>14</v>
      </c>
      <c r="AI98" s="33">
        <v>5</v>
      </c>
      <c r="AJ98" s="33">
        <v>10</v>
      </c>
      <c r="AK98" s="33">
        <v>9</v>
      </c>
      <c r="AL98" s="33">
        <v>18</v>
      </c>
      <c r="AM98" s="33">
        <v>20</v>
      </c>
      <c r="AN98" s="33">
        <v>9</v>
      </c>
      <c r="AO98" s="33">
        <v>18</v>
      </c>
      <c r="AP98" s="33">
        <v>7</v>
      </c>
      <c r="AQ98" s="33">
        <v>10</v>
      </c>
      <c r="AR98" s="33">
        <v>11</v>
      </c>
      <c r="AS98" s="33">
        <v>7</v>
      </c>
      <c r="AT98" s="33">
        <v>11</v>
      </c>
      <c r="AU98" s="33">
        <v>6</v>
      </c>
      <c r="AV98" s="33">
        <v>5</v>
      </c>
      <c r="AW98" s="33">
        <v>11</v>
      </c>
      <c r="AX98" s="33">
        <v>8</v>
      </c>
      <c r="AY98" s="33">
        <v>3</v>
      </c>
      <c r="AZ98" s="33">
        <v>5</v>
      </c>
      <c r="BA98" s="33">
        <v>6</v>
      </c>
      <c r="BB98" s="33">
        <v>5</v>
      </c>
      <c r="BC98" s="33">
        <v>17</v>
      </c>
      <c r="BD98" s="33">
        <v>9</v>
      </c>
      <c r="BE98" s="33">
        <v>9</v>
      </c>
      <c r="BF98" s="33">
        <v>5</v>
      </c>
      <c r="BG98" s="33">
        <v>15</v>
      </c>
      <c r="BH98" s="33">
        <v>14</v>
      </c>
      <c r="BI98" s="33">
        <v>13</v>
      </c>
      <c r="BJ98" s="33">
        <v>14</v>
      </c>
      <c r="BK98" s="33">
        <v>17</v>
      </c>
      <c r="BL98" s="33">
        <v>13</v>
      </c>
      <c r="BM98" s="33">
        <v>25</v>
      </c>
      <c r="BN98" s="33">
        <v>22</v>
      </c>
      <c r="BO98" s="33">
        <v>20</v>
      </c>
      <c r="BP98" s="33">
        <v>14</v>
      </c>
      <c r="BQ98" s="33">
        <v>5</v>
      </c>
      <c r="BR98" s="33">
        <v>20</v>
      </c>
      <c r="BS98" s="33">
        <v>16</v>
      </c>
      <c r="BT98" s="33">
        <v>10</v>
      </c>
      <c r="BU98" s="33">
        <v>9</v>
      </c>
      <c r="BV98" s="33">
        <v>14</v>
      </c>
      <c r="BW98" s="33">
        <v>11</v>
      </c>
      <c r="BX98" s="33">
        <v>10</v>
      </c>
      <c r="BY98" s="33">
        <v>14</v>
      </c>
      <c r="BZ98" s="33">
        <v>4</v>
      </c>
      <c r="CA98" s="33">
        <v>7</v>
      </c>
      <c r="CB98" s="33">
        <v>14</v>
      </c>
      <c r="CC98" s="33">
        <v>2</v>
      </c>
      <c r="CD98" s="33">
        <v>5</v>
      </c>
      <c r="CE98" s="33">
        <v>6</v>
      </c>
      <c r="CF98" s="33">
        <v>12</v>
      </c>
      <c r="CG98" s="33">
        <v>3</v>
      </c>
      <c r="CH98" s="33">
        <v>6</v>
      </c>
      <c r="CI98" s="33">
        <v>3</v>
      </c>
      <c r="CJ98" s="33">
        <v>3</v>
      </c>
      <c r="CK98" s="33">
        <v>11</v>
      </c>
      <c r="CL98" s="33">
        <v>5</v>
      </c>
      <c r="CM98" s="33">
        <v>1</v>
      </c>
      <c r="CN98" s="33">
        <v>5</v>
      </c>
      <c r="CO98" s="33">
        <v>2</v>
      </c>
      <c r="CP98" s="33">
        <v>1</v>
      </c>
      <c r="CQ98" s="33">
        <v>1</v>
      </c>
      <c r="CR98" s="33">
        <v>5</v>
      </c>
      <c r="CS98" s="8"/>
      <c r="CT98" s="8"/>
      <c r="CU98" s="16">
        <f t="shared" si="1"/>
        <v>147</v>
      </c>
      <c r="CV98" s="16"/>
    </row>
    <row r="99" spans="1:100" x14ac:dyDescent="0.25">
      <c r="A99" s="31" t="s">
        <v>50</v>
      </c>
      <c r="B99" s="5" t="s">
        <v>97</v>
      </c>
      <c r="C99" s="5" t="s">
        <v>566</v>
      </c>
      <c r="D99" s="33">
        <v>513</v>
      </c>
      <c r="E99" s="33"/>
      <c r="F99" s="33">
        <v>8</v>
      </c>
      <c r="G99" s="33">
        <v>1</v>
      </c>
      <c r="H99" s="33">
        <v>4</v>
      </c>
      <c r="I99" s="33">
        <v>3</v>
      </c>
      <c r="J99" s="33">
        <v>9</v>
      </c>
      <c r="K99" s="33">
        <v>8</v>
      </c>
      <c r="L99" s="33">
        <v>2</v>
      </c>
      <c r="M99" s="33">
        <v>5</v>
      </c>
      <c r="N99" s="33">
        <v>6</v>
      </c>
      <c r="O99" s="33">
        <v>10</v>
      </c>
      <c r="P99" s="33">
        <v>6</v>
      </c>
      <c r="Q99" s="33">
        <v>5</v>
      </c>
      <c r="R99" s="33">
        <v>2</v>
      </c>
      <c r="S99" s="33">
        <v>6</v>
      </c>
      <c r="T99" s="33">
        <v>10</v>
      </c>
      <c r="U99" s="33">
        <v>4</v>
      </c>
      <c r="V99" s="33">
        <v>3</v>
      </c>
      <c r="W99" s="33">
        <v>3</v>
      </c>
      <c r="X99" s="33">
        <v>7</v>
      </c>
      <c r="Y99" s="33">
        <v>4</v>
      </c>
      <c r="Z99" s="33">
        <v>5</v>
      </c>
      <c r="AA99" s="33">
        <v>4</v>
      </c>
      <c r="AB99" s="33">
        <v>5</v>
      </c>
      <c r="AC99" s="33">
        <v>5</v>
      </c>
      <c r="AD99" s="33">
        <v>8</v>
      </c>
      <c r="AE99" s="33">
        <v>5</v>
      </c>
      <c r="AF99" s="33">
        <v>4</v>
      </c>
      <c r="AG99" s="33">
        <v>5</v>
      </c>
      <c r="AH99" s="33">
        <v>10</v>
      </c>
      <c r="AI99" s="33">
        <v>4</v>
      </c>
      <c r="AJ99" s="33">
        <v>6</v>
      </c>
      <c r="AK99" s="33">
        <v>8</v>
      </c>
      <c r="AL99" s="33">
        <v>11</v>
      </c>
      <c r="AM99" s="33">
        <v>6</v>
      </c>
      <c r="AN99" s="33">
        <v>8</v>
      </c>
      <c r="AO99" s="33">
        <v>14</v>
      </c>
      <c r="AP99" s="33">
        <v>4</v>
      </c>
      <c r="AQ99" s="33">
        <v>2</v>
      </c>
      <c r="AR99" s="33">
        <v>5</v>
      </c>
      <c r="AS99" s="33">
        <v>8</v>
      </c>
      <c r="AT99" s="33">
        <v>7</v>
      </c>
      <c r="AU99" s="33">
        <v>14</v>
      </c>
      <c r="AV99" s="33">
        <v>4</v>
      </c>
      <c r="AW99" s="33">
        <v>7</v>
      </c>
      <c r="AX99" s="33">
        <v>4</v>
      </c>
      <c r="AY99" s="33">
        <v>2</v>
      </c>
      <c r="AZ99" s="33">
        <v>3</v>
      </c>
      <c r="BA99" s="33">
        <v>5</v>
      </c>
      <c r="BB99" s="33">
        <v>9</v>
      </c>
      <c r="BC99" s="33">
        <v>5</v>
      </c>
      <c r="BD99" s="33">
        <v>4</v>
      </c>
      <c r="BE99" s="33">
        <v>3</v>
      </c>
      <c r="BF99" s="33">
        <v>9</v>
      </c>
      <c r="BG99" s="33">
        <v>8</v>
      </c>
      <c r="BH99" s="33">
        <v>7</v>
      </c>
      <c r="BI99" s="33">
        <v>8</v>
      </c>
      <c r="BJ99" s="33">
        <v>5</v>
      </c>
      <c r="BK99" s="33">
        <v>0</v>
      </c>
      <c r="BL99" s="33">
        <v>6</v>
      </c>
      <c r="BM99" s="33">
        <v>9</v>
      </c>
      <c r="BN99" s="33">
        <v>7</v>
      </c>
      <c r="BO99" s="33">
        <v>4</v>
      </c>
      <c r="BP99" s="33">
        <v>9</v>
      </c>
      <c r="BQ99" s="33">
        <v>10</v>
      </c>
      <c r="BR99" s="33">
        <v>7</v>
      </c>
      <c r="BS99" s="33">
        <v>11</v>
      </c>
      <c r="BT99" s="33">
        <v>6</v>
      </c>
      <c r="BU99" s="33">
        <v>10</v>
      </c>
      <c r="BV99" s="33">
        <v>9</v>
      </c>
      <c r="BW99" s="33">
        <v>6</v>
      </c>
      <c r="BX99" s="33">
        <v>10</v>
      </c>
      <c r="BY99" s="33">
        <v>8</v>
      </c>
      <c r="BZ99" s="33">
        <v>4</v>
      </c>
      <c r="CA99" s="33">
        <v>7</v>
      </c>
      <c r="CB99" s="33">
        <v>11</v>
      </c>
      <c r="CC99" s="33">
        <v>1</v>
      </c>
      <c r="CD99" s="33">
        <v>6</v>
      </c>
      <c r="CE99" s="33">
        <v>7</v>
      </c>
      <c r="CF99" s="33">
        <v>2</v>
      </c>
      <c r="CG99" s="33">
        <v>6</v>
      </c>
      <c r="CH99" s="33">
        <v>2</v>
      </c>
      <c r="CI99" s="33">
        <v>2</v>
      </c>
      <c r="CJ99" s="33">
        <v>2</v>
      </c>
      <c r="CK99" s="33">
        <v>3</v>
      </c>
      <c r="CL99" s="33">
        <v>2</v>
      </c>
      <c r="CM99" s="33">
        <v>0</v>
      </c>
      <c r="CN99" s="33">
        <v>1</v>
      </c>
      <c r="CO99" s="33">
        <v>4</v>
      </c>
      <c r="CP99" s="33">
        <v>1</v>
      </c>
      <c r="CQ99" s="33">
        <v>0</v>
      </c>
      <c r="CR99" s="33">
        <v>3</v>
      </c>
      <c r="CS99" s="8"/>
      <c r="CT99" s="8"/>
      <c r="CU99" s="16">
        <f t="shared" si="1"/>
        <v>94</v>
      </c>
      <c r="CV99" s="16"/>
    </row>
    <row r="100" spans="1:100" x14ac:dyDescent="0.25">
      <c r="A100" s="31" t="s">
        <v>50</v>
      </c>
      <c r="B100" s="5" t="s">
        <v>98</v>
      </c>
      <c r="C100" s="5" t="s">
        <v>566</v>
      </c>
      <c r="D100" s="33">
        <v>738</v>
      </c>
      <c r="E100" s="33"/>
      <c r="F100" s="33">
        <v>6</v>
      </c>
      <c r="G100" s="33">
        <v>5</v>
      </c>
      <c r="H100" s="33">
        <v>9</v>
      </c>
      <c r="I100" s="33">
        <v>2</v>
      </c>
      <c r="J100" s="33">
        <v>8</v>
      </c>
      <c r="K100" s="33">
        <v>10</v>
      </c>
      <c r="L100" s="33">
        <v>9</v>
      </c>
      <c r="M100" s="33">
        <v>8</v>
      </c>
      <c r="N100" s="33">
        <v>6</v>
      </c>
      <c r="O100" s="33">
        <v>11</v>
      </c>
      <c r="P100" s="33">
        <v>14</v>
      </c>
      <c r="Q100" s="33">
        <v>11</v>
      </c>
      <c r="R100" s="33">
        <v>16</v>
      </c>
      <c r="S100" s="33">
        <v>6</v>
      </c>
      <c r="T100" s="33">
        <v>11</v>
      </c>
      <c r="U100" s="33">
        <v>8</v>
      </c>
      <c r="V100" s="33">
        <v>13</v>
      </c>
      <c r="W100" s="33">
        <v>13</v>
      </c>
      <c r="X100" s="33">
        <v>5</v>
      </c>
      <c r="Y100" s="33">
        <v>9</v>
      </c>
      <c r="Z100" s="33">
        <v>11</v>
      </c>
      <c r="AA100" s="33">
        <v>6</v>
      </c>
      <c r="AB100" s="33">
        <v>11</v>
      </c>
      <c r="AC100" s="33">
        <v>10</v>
      </c>
      <c r="AD100" s="33">
        <v>16</v>
      </c>
      <c r="AE100" s="33">
        <v>3</v>
      </c>
      <c r="AF100" s="33">
        <v>2</v>
      </c>
      <c r="AG100" s="33">
        <v>9</v>
      </c>
      <c r="AH100" s="33">
        <v>10</v>
      </c>
      <c r="AI100" s="33">
        <v>12</v>
      </c>
      <c r="AJ100" s="33">
        <v>11</v>
      </c>
      <c r="AK100" s="33">
        <v>9</v>
      </c>
      <c r="AL100" s="33">
        <v>5</v>
      </c>
      <c r="AM100" s="33">
        <v>7</v>
      </c>
      <c r="AN100" s="33">
        <v>7</v>
      </c>
      <c r="AO100" s="33">
        <v>3</v>
      </c>
      <c r="AP100" s="33">
        <v>6</v>
      </c>
      <c r="AQ100" s="33">
        <v>10</v>
      </c>
      <c r="AR100" s="33">
        <v>11</v>
      </c>
      <c r="AS100" s="33">
        <v>4</v>
      </c>
      <c r="AT100" s="33">
        <v>5</v>
      </c>
      <c r="AU100" s="33">
        <v>13</v>
      </c>
      <c r="AV100" s="33">
        <v>11</v>
      </c>
      <c r="AW100" s="33">
        <v>11</v>
      </c>
      <c r="AX100" s="33">
        <v>6</v>
      </c>
      <c r="AY100" s="33">
        <v>20</v>
      </c>
      <c r="AZ100" s="33">
        <v>12</v>
      </c>
      <c r="BA100" s="33">
        <v>11</v>
      </c>
      <c r="BB100" s="33">
        <v>19</v>
      </c>
      <c r="BC100" s="33">
        <v>15</v>
      </c>
      <c r="BD100" s="33">
        <v>14</v>
      </c>
      <c r="BE100" s="33">
        <v>25</v>
      </c>
      <c r="BF100" s="33">
        <v>8</v>
      </c>
      <c r="BG100" s="33">
        <v>7</v>
      </c>
      <c r="BH100" s="33">
        <v>16</v>
      </c>
      <c r="BI100" s="33">
        <v>16</v>
      </c>
      <c r="BJ100" s="33">
        <v>11</v>
      </c>
      <c r="BK100" s="33">
        <v>15</v>
      </c>
      <c r="BL100" s="33">
        <v>10</v>
      </c>
      <c r="BM100" s="33">
        <v>5</v>
      </c>
      <c r="BN100" s="33">
        <v>3</v>
      </c>
      <c r="BO100" s="33">
        <v>7</v>
      </c>
      <c r="BP100" s="33">
        <v>9</v>
      </c>
      <c r="BQ100" s="33">
        <v>2</v>
      </c>
      <c r="BR100" s="33">
        <v>8</v>
      </c>
      <c r="BS100" s="33">
        <v>8</v>
      </c>
      <c r="BT100" s="33">
        <v>5</v>
      </c>
      <c r="BU100" s="33">
        <v>5</v>
      </c>
      <c r="BV100" s="33">
        <v>1</v>
      </c>
      <c r="BW100" s="33">
        <v>6</v>
      </c>
      <c r="BX100" s="33">
        <v>5</v>
      </c>
      <c r="BY100" s="33">
        <v>6</v>
      </c>
      <c r="BZ100" s="33">
        <v>9</v>
      </c>
      <c r="CA100" s="33">
        <v>6</v>
      </c>
      <c r="CB100" s="33">
        <v>7</v>
      </c>
      <c r="CC100" s="33">
        <v>3</v>
      </c>
      <c r="CD100" s="33">
        <v>11</v>
      </c>
      <c r="CE100" s="33">
        <v>9</v>
      </c>
      <c r="CF100" s="33">
        <v>4</v>
      </c>
      <c r="CG100" s="33">
        <v>6</v>
      </c>
      <c r="CH100" s="33">
        <v>3</v>
      </c>
      <c r="CI100" s="33">
        <v>2</v>
      </c>
      <c r="CJ100" s="33">
        <v>2</v>
      </c>
      <c r="CK100" s="33">
        <v>6</v>
      </c>
      <c r="CL100" s="33">
        <v>2</v>
      </c>
      <c r="CM100" s="33">
        <v>4</v>
      </c>
      <c r="CN100" s="33">
        <v>2</v>
      </c>
      <c r="CO100" s="33">
        <v>0</v>
      </c>
      <c r="CP100" s="33">
        <v>0</v>
      </c>
      <c r="CQ100" s="33">
        <v>1</v>
      </c>
      <c r="CR100" s="33">
        <v>3</v>
      </c>
      <c r="CS100" s="8"/>
      <c r="CT100" s="8"/>
      <c r="CU100" s="16">
        <f t="shared" si="1"/>
        <v>165</v>
      </c>
      <c r="CV100" s="16"/>
    </row>
    <row r="101" spans="1:100" x14ac:dyDescent="0.25">
      <c r="A101" s="31" t="s">
        <v>13</v>
      </c>
      <c r="B101" s="5" t="s">
        <v>99</v>
      </c>
      <c r="C101" s="5" t="s">
        <v>567</v>
      </c>
      <c r="D101" s="33">
        <v>2614</v>
      </c>
      <c r="E101" s="33"/>
      <c r="F101" s="33">
        <v>57</v>
      </c>
      <c r="G101" s="33">
        <v>62</v>
      </c>
      <c r="H101" s="33">
        <v>67</v>
      </c>
      <c r="I101" s="33">
        <v>57</v>
      </c>
      <c r="J101" s="33">
        <v>51</v>
      </c>
      <c r="K101" s="33">
        <v>58</v>
      </c>
      <c r="L101" s="33">
        <v>41</v>
      </c>
      <c r="M101" s="33">
        <v>39</v>
      </c>
      <c r="N101" s="33">
        <v>35</v>
      </c>
      <c r="O101" s="33">
        <v>34</v>
      </c>
      <c r="P101" s="33">
        <v>34</v>
      </c>
      <c r="Q101" s="33">
        <v>26</v>
      </c>
      <c r="R101" s="33">
        <v>35</v>
      </c>
      <c r="S101" s="33">
        <v>26</v>
      </c>
      <c r="T101" s="33">
        <v>24</v>
      </c>
      <c r="U101" s="33">
        <v>20</v>
      </c>
      <c r="V101" s="33">
        <v>17</v>
      </c>
      <c r="W101" s="33">
        <v>22</v>
      </c>
      <c r="X101" s="33">
        <v>41</v>
      </c>
      <c r="Y101" s="33">
        <v>23</v>
      </c>
      <c r="Z101" s="33">
        <v>21</v>
      </c>
      <c r="AA101" s="33">
        <v>22</v>
      </c>
      <c r="AB101" s="33">
        <v>27</v>
      </c>
      <c r="AC101" s="33">
        <v>37</v>
      </c>
      <c r="AD101" s="33">
        <v>36</v>
      </c>
      <c r="AE101" s="33">
        <v>36</v>
      </c>
      <c r="AF101" s="33">
        <v>43</v>
      </c>
      <c r="AG101" s="33">
        <v>52</v>
      </c>
      <c r="AH101" s="33">
        <v>64</v>
      </c>
      <c r="AI101" s="33">
        <v>79</v>
      </c>
      <c r="AJ101" s="33">
        <v>59</v>
      </c>
      <c r="AK101" s="33">
        <v>58</v>
      </c>
      <c r="AL101" s="33">
        <v>71</v>
      </c>
      <c r="AM101" s="33">
        <v>77</v>
      </c>
      <c r="AN101" s="33">
        <v>59</v>
      </c>
      <c r="AO101" s="33">
        <v>64</v>
      </c>
      <c r="AP101" s="33">
        <v>56</v>
      </c>
      <c r="AQ101" s="33">
        <v>43</v>
      </c>
      <c r="AR101" s="33">
        <v>48</v>
      </c>
      <c r="AS101" s="33">
        <v>51</v>
      </c>
      <c r="AT101" s="33">
        <v>34</v>
      </c>
      <c r="AU101" s="33">
        <v>44</v>
      </c>
      <c r="AV101" s="33">
        <v>49</v>
      </c>
      <c r="AW101" s="33">
        <v>36</v>
      </c>
      <c r="AX101" s="33">
        <v>28</v>
      </c>
      <c r="AY101" s="33">
        <v>31</v>
      </c>
      <c r="AZ101" s="33">
        <v>32</v>
      </c>
      <c r="BA101" s="33">
        <v>20</v>
      </c>
      <c r="BB101" s="33">
        <v>40</v>
      </c>
      <c r="BC101" s="33">
        <v>42</v>
      </c>
      <c r="BD101" s="33">
        <v>37</v>
      </c>
      <c r="BE101" s="33">
        <v>31</v>
      </c>
      <c r="BF101" s="33">
        <v>35</v>
      </c>
      <c r="BG101" s="33">
        <v>29</v>
      </c>
      <c r="BH101" s="33">
        <v>29</v>
      </c>
      <c r="BI101" s="33">
        <v>28</v>
      </c>
      <c r="BJ101" s="33">
        <v>21</v>
      </c>
      <c r="BK101" s="33">
        <v>29</v>
      </c>
      <c r="BL101" s="33">
        <v>23</v>
      </c>
      <c r="BM101" s="33">
        <v>25</v>
      </c>
      <c r="BN101" s="33">
        <v>25</v>
      </c>
      <c r="BO101" s="33">
        <v>17</v>
      </c>
      <c r="BP101" s="33">
        <v>21</v>
      </c>
      <c r="BQ101" s="33">
        <v>6</v>
      </c>
      <c r="BR101" s="33">
        <v>14</v>
      </c>
      <c r="BS101" s="33">
        <v>13</v>
      </c>
      <c r="BT101" s="33">
        <v>12</v>
      </c>
      <c r="BU101" s="33">
        <v>5</v>
      </c>
      <c r="BV101" s="33">
        <v>8</v>
      </c>
      <c r="BW101" s="33">
        <v>9</v>
      </c>
      <c r="BX101" s="33">
        <v>9</v>
      </c>
      <c r="BY101" s="33">
        <v>4</v>
      </c>
      <c r="BZ101" s="33">
        <v>8</v>
      </c>
      <c r="CA101" s="33">
        <v>9</v>
      </c>
      <c r="CB101" s="33">
        <v>4</v>
      </c>
      <c r="CC101" s="33">
        <v>4</v>
      </c>
      <c r="CD101" s="33">
        <v>5</v>
      </c>
      <c r="CE101" s="33">
        <v>3</v>
      </c>
      <c r="CF101" s="33">
        <v>1</v>
      </c>
      <c r="CG101" s="33">
        <v>0</v>
      </c>
      <c r="CH101" s="33">
        <v>2</v>
      </c>
      <c r="CI101" s="33">
        <v>5</v>
      </c>
      <c r="CJ101" s="33">
        <v>3</v>
      </c>
      <c r="CK101" s="33">
        <v>0</v>
      </c>
      <c r="CL101" s="33">
        <v>0</v>
      </c>
      <c r="CM101" s="33">
        <v>5</v>
      </c>
      <c r="CN101" s="33">
        <v>2</v>
      </c>
      <c r="CO101" s="33">
        <v>0</v>
      </c>
      <c r="CP101" s="33">
        <v>0</v>
      </c>
      <c r="CQ101" s="33">
        <v>2</v>
      </c>
      <c r="CR101" s="33">
        <v>3</v>
      </c>
      <c r="CS101" s="8"/>
      <c r="CT101" s="8"/>
      <c r="CU101" s="16">
        <f t="shared" si="1"/>
        <v>689</v>
      </c>
      <c r="CV101" s="16"/>
    </row>
    <row r="102" spans="1:100" x14ac:dyDescent="0.25">
      <c r="A102" s="31" t="s">
        <v>101</v>
      </c>
      <c r="B102" s="5" t="s">
        <v>100</v>
      </c>
      <c r="C102" s="5" t="s">
        <v>567</v>
      </c>
      <c r="D102" s="33">
        <v>890</v>
      </c>
      <c r="E102" s="33"/>
      <c r="F102" s="33">
        <v>2</v>
      </c>
      <c r="G102" s="33">
        <v>9</v>
      </c>
      <c r="H102" s="33">
        <v>10</v>
      </c>
      <c r="I102" s="33">
        <v>8</v>
      </c>
      <c r="J102" s="33">
        <v>4</v>
      </c>
      <c r="K102" s="33">
        <v>7</v>
      </c>
      <c r="L102" s="33">
        <v>4</v>
      </c>
      <c r="M102" s="33">
        <v>10</v>
      </c>
      <c r="N102" s="33">
        <v>13</v>
      </c>
      <c r="O102" s="33">
        <v>6</v>
      </c>
      <c r="P102" s="33">
        <v>14</v>
      </c>
      <c r="Q102" s="33">
        <v>6</v>
      </c>
      <c r="R102" s="33">
        <v>9</v>
      </c>
      <c r="S102" s="33">
        <v>14</v>
      </c>
      <c r="T102" s="33">
        <v>4</v>
      </c>
      <c r="U102" s="33">
        <v>11</v>
      </c>
      <c r="V102" s="33">
        <v>4</v>
      </c>
      <c r="W102" s="33">
        <v>13</v>
      </c>
      <c r="X102" s="33">
        <v>16</v>
      </c>
      <c r="Y102" s="33">
        <v>10</v>
      </c>
      <c r="Z102" s="33">
        <v>13</v>
      </c>
      <c r="AA102" s="33">
        <v>9</v>
      </c>
      <c r="AB102" s="33">
        <v>14</v>
      </c>
      <c r="AC102" s="33">
        <v>13</v>
      </c>
      <c r="AD102" s="33">
        <v>9</v>
      </c>
      <c r="AE102" s="33">
        <v>11</v>
      </c>
      <c r="AF102" s="33">
        <v>9</v>
      </c>
      <c r="AG102" s="33">
        <v>6</v>
      </c>
      <c r="AH102" s="33">
        <v>14</v>
      </c>
      <c r="AI102" s="33">
        <v>6</v>
      </c>
      <c r="AJ102" s="33">
        <v>7</v>
      </c>
      <c r="AK102" s="33">
        <v>12</v>
      </c>
      <c r="AL102" s="33">
        <v>11</v>
      </c>
      <c r="AM102" s="33">
        <v>8</v>
      </c>
      <c r="AN102" s="33">
        <v>15</v>
      </c>
      <c r="AO102" s="33">
        <v>6</v>
      </c>
      <c r="AP102" s="33">
        <v>7</v>
      </c>
      <c r="AQ102" s="33">
        <v>7</v>
      </c>
      <c r="AR102" s="33">
        <v>10</v>
      </c>
      <c r="AS102" s="33">
        <v>7</v>
      </c>
      <c r="AT102" s="33">
        <v>18</v>
      </c>
      <c r="AU102" s="33">
        <v>15</v>
      </c>
      <c r="AV102" s="33">
        <v>5</v>
      </c>
      <c r="AW102" s="33">
        <v>10</v>
      </c>
      <c r="AX102" s="33">
        <v>14</v>
      </c>
      <c r="AY102" s="33">
        <v>17</v>
      </c>
      <c r="AZ102" s="33">
        <v>13</v>
      </c>
      <c r="BA102" s="33">
        <v>10</v>
      </c>
      <c r="BB102" s="33">
        <v>8</v>
      </c>
      <c r="BC102" s="33">
        <v>14</v>
      </c>
      <c r="BD102" s="33">
        <v>14</v>
      </c>
      <c r="BE102" s="33">
        <v>15</v>
      </c>
      <c r="BF102" s="33">
        <v>14</v>
      </c>
      <c r="BG102" s="33">
        <v>16</v>
      </c>
      <c r="BH102" s="33">
        <v>19</v>
      </c>
      <c r="BI102" s="33">
        <v>16</v>
      </c>
      <c r="BJ102" s="33">
        <v>9</v>
      </c>
      <c r="BK102" s="33">
        <v>9</v>
      </c>
      <c r="BL102" s="33">
        <v>21</v>
      </c>
      <c r="BM102" s="33">
        <v>13</v>
      </c>
      <c r="BN102" s="33">
        <v>18</v>
      </c>
      <c r="BO102" s="33">
        <v>16</v>
      </c>
      <c r="BP102" s="33">
        <v>10</v>
      </c>
      <c r="BQ102" s="33">
        <v>20</v>
      </c>
      <c r="BR102" s="33">
        <v>17</v>
      </c>
      <c r="BS102" s="33">
        <v>15</v>
      </c>
      <c r="BT102" s="33">
        <v>6</v>
      </c>
      <c r="BU102" s="33">
        <v>8</v>
      </c>
      <c r="BV102" s="33">
        <v>19</v>
      </c>
      <c r="BW102" s="33">
        <v>11</v>
      </c>
      <c r="BX102" s="33">
        <v>12</v>
      </c>
      <c r="BY102" s="33">
        <v>13</v>
      </c>
      <c r="BZ102" s="33">
        <v>16</v>
      </c>
      <c r="CA102" s="33">
        <v>10</v>
      </c>
      <c r="CB102" s="33">
        <v>12</v>
      </c>
      <c r="CC102" s="33">
        <v>7</v>
      </c>
      <c r="CD102" s="33">
        <v>7</v>
      </c>
      <c r="CE102" s="33">
        <v>3</v>
      </c>
      <c r="CF102" s="33">
        <v>5</v>
      </c>
      <c r="CG102" s="33">
        <v>3</v>
      </c>
      <c r="CH102" s="33">
        <v>2</v>
      </c>
      <c r="CI102" s="33">
        <v>2</v>
      </c>
      <c r="CJ102" s="33">
        <v>4</v>
      </c>
      <c r="CK102" s="33">
        <v>3</v>
      </c>
      <c r="CL102" s="33">
        <v>1</v>
      </c>
      <c r="CM102" s="33">
        <v>5</v>
      </c>
      <c r="CN102" s="33">
        <v>1</v>
      </c>
      <c r="CO102" s="33">
        <v>1</v>
      </c>
      <c r="CP102" s="33">
        <v>0</v>
      </c>
      <c r="CQ102" s="33">
        <v>1</v>
      </c>
      <c r="CR102" s="33">
        <v>4</v>
      </c>
      <c r="CS102" s="8"/>
      <c r="CT102" s="8"/>
      <c r="CU102" s="16">
        <f t="shared" si="1"/>
        <v>162</v>
      </c>
      <c r="CV102" s="16"/>
    </row>
    <row r="103" spans="1:100" x14ac:dyDescent="0.25">
      <c r="A103" s="31" t="s">
        <v>101</v>
      </c>
      <c r="B103" s="5" t="s">
        <v>102</v>
      </c>
      <c r="C103" s="5" t="s">
        <v>567</v>
      </c>
      <c r="D103" s="33">
        <v>665</v>
      </c>
      <c r="E103" s="33"/>
      <c r="F103" s="33">
        <v>7</v>
      </c>
      <c r="G103" s="33">
        <v>6</v>
      </c>
      <c r="H103" s="33">
        <v>4</v>
      </c>
      <c r="I103" s="33">
        <v>9</v>
      </c>
      <c r="J103" s="33">
        <v>1</v>
      </c>
      <c r="K103" s="33">
        <v>5</v>
      </c>
      <c r="L103" s="33">
        <v>10</v>
      </c>
      <c r="M103" s="33">
        <v>6</v>
      </c>
      <c r="N103" s="33">
        <v>8</v>
      </c>
      <c r="O103" s="33">
        <v>7</v>
      </c>
      <c r="P103" s="33">
        <v>10</v>
      </c>
      <c r="Q103" s="33">
        <v>8</v>
      </c>
      <c r="R103" s="33">
        <v>4</v>
      </c>
      <c r="S103" s="33">
        <v>8</v>
      </c>
      <c r="T103" s="33">
        <v>8</v>
      </c>
      <c r="U103" s="33">
        <v>8</v>
      </c>
      <c r="V103" s="33">
        <v>16</v>
      </c>
      <c r="W103" s="33">
        <v>7</v>
      </c>
      <c r="X103" s="33">
        <v>9</v>
      </c>
      <c r="Y103" s="33">
        <v>9</v>
      </c>
      <c r="Z103" s="33">
        <v>7</v>
      </c>
      <c r="AA103" s="33">
        <v>10</v>
      </c>
      <c r="AB103" s="33">
        <v>6</v>
      </c>
      <c r="AC103" s="33">
        <v>6</v>
      </c>
      <c r="AD103" s="33">
        <v>11</v>
      </c>
      <c r="AE103" s="33">
        <v>8</v>
      </c>
      <c r="AF103" s="33">
        <v>12</v>
      </c>
      <c r="AG103" s="33">
        <v>6</v>
      </c>
      <c r="AH103" s="33">
        <v>5</v>
      </c>
      <c r="AI103" s="33">
        <v>6</v>
      </c>
      <c r="AJ103" s="33">
        <v>3</v>
      </c>
      <c r="AK103" s="33">
        <v>12</v>
      </c>
      <c r="AL103" s="33">
        <v>7</v>
      </c>
      <c r="AM103" s="33">
        <v>9</v>
      </c>
      <c r="AN103" s="33">
        <v>12</v>
      </c>
      <c r="AO103" s="33">
        <v>7</v>
      </c>
      <c r="AP103" s="33">
        <v>5</v>
      </c>
      <c r="AQ103" s="33">
        <v>6</v>
      </c>
      <c r="AR103" s="33">
        <v>9</v>
      </c>
      <c r="AS103" s="33">
        <v>15</v>
      </c>
      <c r="AT103" s="33">
        <v>5</v>
      </c>
      <c r="AU103" s="33">
        <v>12</v>
      </c>
      <c r="AV103" s="33">
        <v>11</v>
      </c>
      <c r="AW103" s="33">
        <v>9</v>
      </c>
      <c r="AX103" s="33">
        <v>4</v>
      </c>
      <c r="AY103" s="33">
        <v>11</v>
      </c>
      <c r="AZ103" s="33">
        <v>7</v>
      </c>
      <c r="BA103" s="33">
        <v>8</v>
      </c>
      <c r="BB103" s="33">
        <v>6</v>
      </c>
      <c r="BC103" s="33">
        <v>6</v>
      </c>
      <c r="BD103" s="33">
        <v>8</v>
      </c>
      <c r="BE103" s="33">
        <v>7</v>
      </c>
      <c r="BF103" s="33">
        <v>7</v>
      </c>
      <c r="BG103" s="33">
        <v>7</v>
      </c>
      <c r="BH103" s="33">
        <v>17</v>
      </c>
      <c r="BI103" s="33">
        <v>14</v>
      </c>
      <c r="BJ103" s="33">
        <v>9</v>
      </c>
      <c r="BK103" s="33">
        <v>18</v>
      </c>
      <c r="BL103" s="33">
        <v>13</v>
      </c>
      <c r="BM103" s="33">
        <v>10</v>
      </c>
      <c r="BN103" s="33">
        <v>12</v>
      </c>
      <c r="BO103" s="33">
        <v>11</v>
      </c>
      <c r="BP103" s="33">
        <v>12</v>
      </c>
      <c r="BQ103" s="33">
        <v>9</v>
      </c>
      <c r="BR103" s="33">
        <v>8</v>
      </c>
      <c r="BS103" s="33">
        <v>1</v>
      </c>
      <c r="BT103" s="33">
        <v>2</v>
      </c>
      <c r="BU103" s="33">
        <v>9</v>
      </c>
      <c r="BV103" s="33">
        <v>5</v>
      </c>
      <c r="BW103" s="33">
        <v>6</v>
      </c>
      <c r="BX103" s="33">
        <v>4</v>
      </c>
      <c r="BY103" s="33">
        <v>3</v>
      </c>
      <c r="BZ103" s="33">
        <v>12</v>
      </c>
      <c r="CA103" s="33">
        <v>4</v>
      </c>
      <c r="CB103" s="33">
        <v>8</v>
      </c>
      <c r="CC103" s="33">
        <v>4</v>
      </c>
      <c r="CD103" s="33">
        <v>8</v>
      </c>
      <c r="CE103" s="33">
        <v>7</v>
      </c>
      <c r="CF103" s="33">
        <v>7</v>
      </c>
      <c r="CG103" s="33">
        <v>3</v>
      </c>
      <c r="CH103" s="33">
        <v>1</v>
      </c>
      <c r="CI103" s="33">
        <v>3</v>
      </c>
      <c r="CJ103" s="33">
        <v>5</v>
      </c>
      <c r="CK103" s="33">
        <v>5</v>
      </c>
      <c r="CL103" s="33">
        <v>1</v>
      </c>
      <c r="CM103" s="33">
        <v>1</v>
      </c>
      <c r="CN103" s="33">
        <v>3</v>
      </c>
      <c r="CO103" s="33">
        <v>4</v>
      </c>
      <c r="CP103" s="33">
        <v>3</v>
      </c>
      <c r="CQ103" s="33">
        <v>0</v>
      </c>
      <c r="CR103" s="33">
        <v>3</v>
      </c>
      <c r="CS103" s="8"/>
      <c r="CT103" s="8"/>
      <c r="CU103" s="16">
        <f t="shared" si="1"/>
        <v>134</v>
      </c>
      <c r="CV103" s="16"/>
    </row>
    <row r="104" spans="1:100" x14ac:dyDescent="0.25">
      <c r="A104" s="31" t="s">
        <v>101</v>
      </c>
      <c r="B104" s="5" t="s">
        <v>103</v>
      </c>
      <c r="C104" s="5" t="s">
        <v>567</v>
      </c>
      <c r="D104" s="33">
        <v>722</v>
      </c>
      <c r="E104" s="33"/>
      <c r="F104" s="33">
        <v>7</v>
      </c>
      <c r="G104" s="33">
        <v>6</v>
      </c>
      <c r="H104" s="33">
        <v>5</v>
      </c>
      <c r="I104" s="33">
        <v>8</v>
      </c>
      <c r="J104" s="33">
        <v>11</v>
      </c>
      <c r="K104" s="33">
        <v>13</v>
      </c>
      <c r="L104" s="33">
        <v>5</v>
      </c>
      <c r="M104" s="33">
        <v>11</v>
      </c>
      <c r="N104" s="33">
        <v>5</v>
      </c>
      <c r="O104" s="33">
        <v>7</v>
      </c>
      <c r="P104" s="33">
        <v>12</v>
      </c>
      <c r="Q104" s="33">
        <v>9</v>
      </c>
      <c r="R104" s="33">
        <v>8</v>
      </c>
      <c r="S104" s="33">
        <v>12</v>
      </c>
      <c r="T104" s="33">
        <v>7</v>
      </c>
      <c r="U104" s="33">
        <v>14</v>
      </c>
      <c r="V104" s="33">
        <v>11</v>
      </c>
      <c r="W104" s="33">
        <v>7</v>
      </c>
      <c r="X104" s="33">
        <v>12</v>
      </c>
      <c r="Y104" s="33">
        <v>12</v>
      </c>
      <c r="Z104" s="33">
        <v>11</v>
      </c>
      <c r="AA104" s="33">
        <v>8</v>
      </c>
      <c r="AB104" s="33">
        <v>7</v>
      </c>
      <c r="AC104" s="33">
        <v>9</v>
      </c>
      <c r="AD104" s="33">
        <v>6</v>
      </c>
      <c r="AE104" s="33">
        <v>6</v>
      </c>
      <c r="AF104" s="33">
        <v>7</v>
      </c>
      <c r="AG104" s="33">
        <v>5</v>
      </c>
      <c r="AH104" s="33">
        <v>10</v>
      </c>
      <c r="AI104" s="33">
        <v>1</v>
      </c>
      <c r="AJ104" s="33">
        <v>7</v>
      </c>
      <c r="AK104" s="33">
        <v>6</v>
      </c>
      <c r="AL104" s="33">
        <v>14</v>
      </c>
      <c r="AM104" s="33">
        <v>6</v>
      </c>
      <c r="AN104" s="33">
        <v>12</v>
      </c>
      <c r="AO104" s="33">
        <v>7</v>
      </c>
      <c r="AP104" s="33">
        <v>11</v>
      </c>
      <c r="AQ104" s="33">
        <v>6</v>
      </c>
      <c r="AR104" s="33">
        <v>5</v>
      </c>
      <c r="AS104" s="33">
        <v>7</v>
      </c>
      <c r="AT104" s="33">
        <v>4</v>
      </c>
      <c r="AU104" s="33">
        <v>7</v>
      </c>
      <c r="AV104" s="33">
        <v>5</v>
      </c>
      <c r="AW104" s="33">
        <v>10</v>
      </c>
      <c r="AX104" s="33">
        <v>4</v>
      </c>
      <c r="AY104" s="33">
        <v>7</v>
      </c>
      <c r="AZ104" s="33">
        <v>8</v>
      </c>
      <c r="BA104" s="33">
        <v>7</v>
      </c>
      <c r="BB104" s="33">
        <v>13</v>
      </c>
      <c r="BC104" s="33">
        <v>14</v>
      </c>
      <c r="BD104" s="33">
        <v>12</v>
      </c>
      <c r="BE104" s="33">
        <v>11</v>
      </c>
      <c r="BF104" s="33">
        <v>13</v>
      </c>
      <c r="BG104" s="33">
        <v>9</v>
      </c>
      <c r="BH104" s="33">
        <v>15</v>
      </c>
      <c r="BI104" s="33">
        <v>8</v>
      </c>
      <c r="BJ104" s="33">
        <v>14</v>
      </c>
      <c r="BK104" s="33">
        <v>16</v>
      </c>
      <c r="BL104" s="33">
        <v>8</v>
      </c>
      <c r="BM104" s="33">
        <v>8</v>
      </c>
      <c r="BN104" s="33">
        <v>8</v>
      </c>
      <c r="BO104" s="33">
        <v>18</v>
      </c>
      <c r="BP104" s="33">
        <v>10</v>
      </c>
      <c r="BQ104" s="33">
        <v>12</v>
      </c>
      <c r="BR104" s="33">
        <v>10</v>
      </c>
      <c r="BS104" s="33">
        <v>10</v>
      </c>
      <c r="BT104" s="33">
        <v>7</v>
      </c>
      <c r="BU104" s="33">
        <v>9</v>
      </c>
      <c r="BV104" s="33">
        <v>9</v>
      </c>
      <c r="BW104" s="33">
        <v>8</v>
      </c>
      <c r="BX104" s="33">
        <v>9</v>
      </c>
      <c r="BY104" s="33">
        <v>6</v>
      </c>
      <c r="BZ104" s="33">
        <v>7</v>
      </c>
      <c r="CA104" s="33">
        <v>1</v>
      </c>
      <c r="CB104" s="33">
        <v>7</v>
      </c>
      <c r="CC104" s="33">
        <v>8</v>
      </c>
      <c r="CD104" s="33">
        <v>7</v>
      </c>
      <c r="CE104" s="33">
        <v>6</v>
      </c>
      <c r="CF104" s="33">
        <v>7</v>
      </c>
      <c r="CG104" s="33">
        <v>2</v>
      </c>
      <c r="CH104" s="33">
        <v>5</v>
      </c>
      <c r="CI104" s="33">
        <v>2</v>
      </c>
      <c r="CJ104" s="33">
        <v>3</v>
      </c>
      <c r="CK104" s="33">
        <v>6</v>
      </c>
      <c r="CL104" s="33">
        <v>5</v>
      </c>
      <c r="CM104" s="33">
        <v>4</v>
      </c>
      <c r="CN104" s="33">
        <v>2</v>
      </c>
      <c r="CO104" s="33">
        <v>1</v>
      </c>
      <c r="CP104" s="33">
        <v>3</v>
      </c>
      <c r="CQ104" s="33">
        <v>1</v>
      </c>
      <c r="CR104" s="33">
        <v>3</v>
      </c>
      <c r="CS104" s="8"/>
      <c r="CT104" s="8"/>
      <c r="CU104" s="16">
        <f t="shared" si="1"/>
        <v>163</v>
      </c>
      <c r="CV104" s="16"/>
    </row>
    <row r="105" spans="1:100" x14ac:dyDescent="0.25">
      <c r="A105" s="31" t="s">
        <v>101</v>
      </c>
      <c r="B105" s="5" t="s">
        <v>104</v>
      </c>
      <c r="C105" s="5" t="s">
        <v>567</v>
      </c>
      <c r="D105" s="33">
        <v>709</v>
      </c>
      <c r="E105" s="33"/>
      <c r="F105" s="33">
        <v>5</v>
      </c>
      <c r="G105" s="33">
        <v>10</v>
      </c>
      <c r="H105" s="33">
        <v>8</v>
      </c>
      <c r="I105" s="33">
        <v>6</v>
      </c>
      <c r="J105" s="33">
        <v>9</v>
      </c>
      <c r="K105" s="33">
        <v>7</v>
      </c>
      <c r="L105" s="33">
        <v>10</v>
      </c>
      <c r="M105" s="33">
        <v>9</v>
      </c>
      <c r="N105" s="33">
        <v>7</v>
      </c>
      <c r="O105" s="33">
        <v>8</v>
      </c>
      <c r="P105" s="33">
        <v>7</v>
      </c>
      <c r="Q105" s="33">
        <v>12</v>
      </c>
      <c r="R105" s="33">
        <v>5</v>
      </c>
      <c r="S105" s="33">
        <v>10</v>
      </c>
      <c r="T105" s="33">
        <v>6</v>
      </c>
      <c r="U105" s="33">
        <v>8</v>
      </c>
      <c r="V105" s="33">
        <v>15</v>
      </c>
      <c r="W105" s="33">
        <v>4</v>
      </c>
      <c r="X105" s="33">
        <v>6</v>
      </c>
      <c r="Y105" s="33">
        <v>9</v>
      </c>
      <c r="Z105" s="33">
        <v>12</v>
      </c>
      <c r="AA105" s="33">
        <v>4</v>
      </c>
      <c r="AB105" s="33">
        <v>14</v>
      </c>
      <c r="AC105" s="33">
        <v>7</v>
      </c>
      <c r="AD105" s="33">
        <v>9</v>
      </c>
      <c r="AE105" s="33">
        <v>7</v>
      </c>
      <c r="AF105" s="33">
        <v>7</v>
      </c>
      <c r="AG105" s="33">
        <v>4</v>
      </c>
      <c r="AH105" s="33">
        <v>4</v>
      </c>
      <c r="AI105" s="33">
        <v>12</v>
      </c>
      <c r="AJ105" s="33">
        <v>0</v>
      </c>
      <c r="AK105" s="33">
        <v>9</v>
      </c>
      <c r="AL105" s="33">
        <v>11</v>
      </c>
      <c r="AM105" s="33">
        <v>12</v>
      </c>
      <c r="AN105" s="33">
        <v>9</v>
      </c>
      <c r="AO105" s="33">
        <v>8</v>
      </c>
      <c r="AP105" s="33">
        <v>4</v>
      </c>
      <c r="AQ105" s="33">
        <v>4</v>
      </c>
      <c r="AR105" s="33">
        <v>12</v>
      </c>
      <c r="AS105" s="33">
        <v>5</v>
      </c>
      <c r="AT105" s="33">
        <v>10</v>
      </c>
      <c r="AU105" s="33">
        <v>11</v>
      </c>
      <c r="AV105" s="33">
        <v>2</v>
      </c>
      <c r="AW105" s="33">
        <v>6</v>
      </c>
      <c r="AX105" s="33">
        <v>6</v>
      </c>
      <c r="AY105" s="33">
        <v>6</v>
      </c>
      <c r="AZ105" s="33">
        <v>9</v>
      </c>
      <c r="BA105" s="33">
        <v>11</v>
      </c>
      <c r="BB105" s="33">
        <v>9</v>
      </c>
      <c r="BC105" s="33">
        <v>13</v>
      </c>
      <c r="BD105" s="33">
        <v>13</v>
      </c>
      <c r="BE105" s="33">
        <v>7</v>
      </c>
      <c r="BF105" s="33">
        <v>12</v>
      </c>
      <c r="BG105" s="33">
        <v>9</v>
      </c>
      <c r="BH105" s="33">
        <v>14</v>
      </c>
      <c r="BI105" s="33">
        <v>14</v>
      </c>
      <c r="BJ105" s="33">
        <v>8</v>
      </c>
      <c r="BK105" s="33">
        <v>8</v>
      </c>
      <c r="BL105" s="33">
        <v>7</v>
      </c>
      <c r="BM105" s="33">
        <v>8</v>
      </c>
      <c r="BN105" s="33">
        <v>12</v>
      </c>
      <c r="BO105" s="33">
        <v>10</v>
      </c>
      <c r="BP105" s="33">
        <v>14</v>
      </c>
      <c r="BQ105" s="33">
        <v>7</v>
      </c>
      <c r="BR105" s="33">
        <v>10</v>
      </c>
      <c r="BS105" s="33">
        <v>16</v>
      </c>
      <c r="BT105" s="33">
        <v>6</v>
      </c>
      <c r="BU105" s="33">
        <v>6</v>
      </c>
      <c r="BV105" s="33">
        <v>9</v>
      </c>
      <c r="BW105" s="33">
        <v>9</v>
      </c>
      <c r="BX105" s="33">
        <v>11</v>
      </c>
      <c r="BY105" s="33">
        <v>15</v>
      </c>
      <c r="BZ105" s="33">
        <v>15</v>
      </c>
      <c r="CA105" s="33">
        <v>9</v>
      </c>
      <c r="CB105" s="33">
        <v>4</v>
      </c>
      <c r="CC105" s="33">
        <v>6</v>
      </c>
      <c r="CD105" s="33">
        <v>4</v>
      </c>
      <c r="CE105" s="33">
        <v>4</v>
      </c>
      <c r="CF105" s="33">
        <v>2</v>
      </c>
      <c r="CG105" s="33">
        <v>3</v>
      </c>
      <c r="CH105" s="33">
        <v>6</v>
      </c>
      <c r="CI105" s="33">
        <v>5</v>
      </c>
      <c r="CJ105" s="33">
        <v>5</v>
      </c>
      <c r="CK105" s="33">
        <v>4</v>
      </c>
      <c r="CL105" s="33">
        <v>1</v>
      </c>
      <c r="CM105" s="33">
        <v>5</v>
      </c>
      <c r="CN105" s="33">
        <v>3</v>
      </c>
      <c r="CO105" s="33">
        <v>3</v>
      </c>
      <c r="CP105" s="33">
        <v>0</v>
      </c>
      <c r="CQ105" s="33">
        <v>2</v>
      </c>
      <c r="CR105" s="33">
        <v>5</v>
      </c>
      <c r="CS105" s="8"/>
      <c r="CT105" s="8"/>
      <c r="CU105" s="16">
        <f t="shared" si="1"/>
        <v>147</v>
      </c>
      <c r="CV105" s="16"/>
    </row>
    <row r="106" spans="1:100" x14ac:dyDescent="0.25">
      <c r="A106" s="31" t="s">
        <v>101</v>
      </c>
      <c r="B106" s="5" t="s">
        <v>105</v>
      </c>
      <c r="C106" s="5" t="s">
        <v>567</v>
      </c>
      <c r="D106" s="33">
        <v>777</v>
      </c>
      <c r="E106" s="33"/>
      <c r="F106" s="33">
        <v>9</v>
      </c>
      <c r="G106" s="33">
        <v>9</v>
      </c>
      <c r="H106" s="33">
        <v>12</v>
      </c>
      <c r="I106" s="33">
        <v>6</v>
      </c>
      <c r="J106" s="33">
        <v>8</v>
      </c>
      <c r="K106" s="33">
        <v>11</v>
      </c>
      <c r="L106" s="33">
        <v>11</v>
      </c>
      <c r="M106" s="33">
        <v>8</v>
      </c>
      <c r="N106" s="33">
        <v>7</v>
      </c>
      <c r="O106" s="33">
        <v>7</v>
      </c>
      <c r="P106" s="33">
        <v>14</v>
      </c>
      <c r="Q106" s="33">
        <v>13</v>
      </c>
      <c r="R106" s="33">
        <v>11</v>
      </c>
      <c r="S106" s="33">
        <v>13</v>
      </c>
      <c r="T106" s="33">
        <v>12</v>
      </c>
      <c r="U106" s="33">
        <v>11</v>
      </c>
      <c r="V106" s="33">
        <v>10</v>
      </c>
      <c r="W106" s="33">
        <v>11</v>
      </c>
      <c r="X106" s="33">
        <v>8</v>
      </c>
      <c r="Y106" s="33">
        <v>12</v>
      </c>
      <c r="Z106" s="33">
        <v>4</v>
      </c>
      <c r="AA106" s="33">
        <v>6</v>
      </c>
      <c r="AB106" s="33">
        <v>11</v>
      </c>
      <c r="AC106" s="33">
        <v>9</v>
      </c>
      <c r="AD106" s="33">
        <v>6</v>
      </c>
      <c r="AE106" s="33">
        <v>8</v>
      </c>
      <c r="AF106" s="33">
        <v>6</v>
      </c>
      <c r="AG106" s="33">
        <v>9</v>
      </c>
      <c r="AH106" s="33">
        <v>13</v>
      </c>
      <c r="AI106" s="33">
        <v>7</v>
      </c>
      <c r="AJ106" s="33">
        <v>17</v>
      </c>
      <c r="AK106" s="33">
        <v>6</v>
      </c>
      <c r="AL106" s="33">
        <v>2</v>
      </c>
      <c r="AM106" s="33">
        <v>8</v>
      </c>
      <c r="AN106" s="33">
        <v>3</v>
      </c>
      <c r="AO106" s="33">
        <v>4</v>
      </c>
      <c r="AP106" s="33">
        <v>7</v>
      </c>
      <c r="AQ106" s="33">
        <v>6</v>
      </c>
      <c r="AR106" s="33">
        <v>13</v>
      </c>
      <c r="AS106" s="33">
        <v>5</v>
      </c>
      <c r="AT106" s="33">
        <v>13</v>
      </c>
      <c r="AU106" s="33">
        <v>9</v>
      </c>
      <c r="AV106" s="33">
        <v>10</v>
      </c>
      <c r="AW106" s="33">
        <v>5</v>
      </c>
      <c r="AX106" s="33">
        <v>7</v>
      </c>
      <c r="AY106" s="33">
        <v>6</v>
      </c>
      <c r="AZ106" s="33">
        <v>3</v>
      </c>
      <c r="BA106" s="33">
        <v>9</v>
      </c>
      <c r="BB106" s="33">
        <v>11</v>
      </c>
      <c r="BC106" s="33">
        <v>1</v>
      </c>
      <c r="BD106" s="33">
        <v>15</v>
      </c>
      <c r="BE106" s="33">
        <v>6</v>
      </c>
      <c r="BF106" s="33">
        <v>15</v>
      </c>
      <c r="BG106" s="33">
        <v>8</v>
      </c>
      <c r="BH106" s="33">
        <v>14</v>
      </c>
      <c r="BI106" s="33">
        <v>12</v>
      </c>
      <c r="BJ106" s="33">
        <v>12</v>
      </c>
      <c r="BK106" s="33">
        <v>11</v>
      </c>
      <c r="BL106" s="33">
        <v>10</v>
      </c>
      <c r="BM106" s="33">
        <v>11</v>
      </c>
      <c r="BN106" s="33">
        <v>11</v>
      </c>
      <c r="BO106" s="33">
        <v>7</v>
      </c>
      <c r="BP106" s="33">
        <v>9</v>
      </c>
      <c r="BQ106" s="33">
        <v>8</v>
      </c>
      <c r="BR106" s="33">
        <v>15</v>
      </c>
      <c r="BS106" s="33">
        <v>11</v>
      </c>
      <c r="BT106" s="33">
        <v>8</v>
      </c>
      <c r="BU106" s="33">
        <v>12</v>
      </c>
      <c r="BV106" s="33">
        <v>11</v>
      </c>
      <c r="BW106" s="33">
        <v>9</v>
      </c>
      <c r="BX106" s="33">
        <v>10</v>
      </c>
      <c r="BY106" s="33">
        <v>16</v>
      </c>
      <c r="BZ106" s="33">
        <v>15</v>
      </c>
      <c r="CA106" s="33">
        <v>15</v>
      </c>
      <c r="CB106" s="33">
        <v>19</v>
      </c>
      <c r="CC106" s="33">
        <v>10</v>
      </c>
      <c r="CD106" s="33">
        <v>1</v>
      </c>
      <c r="CE106" s="33">
        <v>4</v>
      </c>
      <c r="CF106" s="33">
        <v>8</v>
      </c>
      <c r="CG106" s="33">
        <v>7</v>
      </c>
      <c r="CH106" s="33">
        <v>5</v>
      </c>
      <c r="CI106" s="33">
        <v>2</v>
      </c>
      <c r="CJ106" s="33">
        <v>5</v>
      </c>
      <c r="CK106" s="33">
        <v>6</v>
      </c>
      <c r="CL106" s="33">
        <v>2</v>
      </c>
      <c r="CM106" s="33">
        <v>1</v>
      </c>
      <c r="CN106" s="33">
        <v>4</v>
      </c>
      <c r="CO106" s="33">
        <v>0</v>
      </c>
      <c r="CP106" s="33">
        <v>2</v>
      </c>
      <c r="CQ106" s="33">
        <v>2</v>
      </c>
      <c r="CR106" s="33">
        <v>1</v>
      </c>
      <c r="CS106" s="8"/>
      <c r="CT106" s="8"/>
      <c r="CU106" s="16">
        <f t="shared" si="1"/>
        <v>182</v>
      </c>
      <c r="CV106" s="16"/>
    </row>
    <row r="107" spans="1:100" x14ac:dyDescent="0.25">
      <c r="A107" s="31" t="s">
        <v>101</v>
      </c>
      <c r="B107" s="5" t="s">
        <v>106</v>
      </c>
      <c r="C107" s="5" t="s">
        <v>567</v>
      </c>
      <c r="D107" s="33">
        <v>846</v>
      </c>
      <c r="E107" s="33"/>
      <c r="F107" s="33">
        <v>5</v>
      </c>
      <c r="G107" s="33">
        <v>16</v>
      </c>
      <c r="H107" s="33">
        <v>14</v>
      </c>
      <c r="I107" s="33">
        <v>11</v>
      </c>
      <c r="J107" s="33">
        <v>6</v>
      </c>
      <c r="K107" s="33">
        <v>7</v>
      </c>
      <c r="L107" s="33">
        <v>6</v>
      </c>
      <c r="M107" s="33">
        <v>15</v>
      </c>
      <c r="N107" s="33">
        <v>10</v>
      </c>
      <c r="O107" s="33">
        <v>16</v>
      </c>
      <c r="P107" s="33">
        <v>16</v>
      </c>
      <c r="Q107" s="33">
        <v>19</v>
      </c>
      <c r="R107" s="33">
        <v>7</v>
      </c>
      <c r="S107" s="33">
        <v>14</v>
      </c>
      <c r="T107" s="33">
        <v>18</v>
      </c>
      <c r="U107" s="33">
        <v>9</v>
      </c>
      <c r="V107" s="33">
        <v>12</v>
      </c>
      <c r="W107" s="33">
        <v>11</v>
      </c>
      <c r="X107" s="33">
        <v>10</v>
      </c>
      <c r="Y107" s="33">
        <v>6</v>
      </c>
      <c r="Z107" s="33">
        <v>6</v>
      </c>
      <c r="AA107" s="33">
        <v>16</v>
      </c>
      <c r="AB107" s="33">
        <v>3</v>
      </c>
      <c r="AC107" s="33">
        <v>10</v>
      </c>
      <c r="AD107" s="33">
        <v>9</v>
      </c>
      <c r="AE107" s="33">
        <v>11</v>
      </c>
      <c r="AF107" s="33">
        <v>11</v>
      </c>
      <c r="AG107" s="33">
        <v>9</v>
      </c>
      <c r="AH107" s="33">
        <v>13</v>
      </c>
      <c r="AI107" s="33">
        <v>7</v>
      </c>
      <c r="AJ107" s="33">
        <v>10</v>
      </c>
      <c r="AK107" s="33">
        <v>7</v>
      </c>
      <c r="AL107" s="33">
        <v>13</v>
      </c>
      <c r="AM107" s="33">
        <v>11</v>
      </c>
      <c r="AN107" s="33">
        <v>11</v>
      </c>
      <c r="AO107" s="33">
        <v>13</v>
      </c>
      <c r="AP107" s="33">
        <v>9</v>
      </c>
      <c r="AQ107" s="33">
        <v>9</v>
      </c>
      <c r="AR107" s="33">
        <v>13</v>
      </c>
      <c r="AS107" s="33">
        <v>19</v>
      </c>
      <c r="AT107" s="33">
        <v>10</v>
      </c>
      <c r="AU107" s="33">
        <v>8</v>
      </c>
      <c r="AV107" s="33">
        <v>19</v>
      </c>
      <c r="AW107" s="33">
        <v>7</v>
      </c>
      <c r="AX107" s="33">
        <v>14</v>
      </c>
      <c r="AY107" s="33">
        <v>5</v>
      </c>
      <c r="AZ107" s="33">
        <v>9</v>
      </c>
      <c r="BA107" s="33">
        <v>8</v>
      </c>
      <c r="BB107" s="33">
        <v>12</v>
      </c>
      <c r="BC107" s="33">
        <v>7</v>
      </c>
      <c r="BD107" s="33">
        <v>13</v>
      </c>
      <c r="BE107" s="33">
        <v>13</v>
      </c>
      <c r="BF107" s="33">
        <v>14</v>
      </c>
      <c r="BG107" s="33">
        <v>4</v>
      </c>
      <c r="BH107" s="33">
        <v>10</v>
      </c>
      <c r="BI107" s="33">
        <v>11</v>
      </c>
      <c r="BJ107" s="33">
        <v>11</v>
      </c>
      <c r="BK107" s="33">
        <v>7</v>
      </c>
      <c r="BL107" s="33">
        <v>6</v>
      </c>
      <c r="BM107" s="33">
        <v>12</v>
      </c>
      <c r="BN107" s="33">
        <v>12</v>
      </c>
      <c r="BO107" s="33">
        <v>20</v>
      </c>
      <c r="BP107" s="33">
        <v>5</v>
      </c>
      <c r="BQ107" s="33">
        <v>8</v>
      </c>
      <c r="BR107" s="33">
        <v>8</v>
      </c>
      <c r="BS107" s="33">
        <v>7</v>
      </c>
      <c r="BT107" s="33">
        <v>7</v>
      </c>
      <c r="BU107" s="33">
        <v>7</v>
      </c>
      <c r="BV107" s="33">
        <v>12</v>
      </c>
      <c r="BW107" s="33">
        <v>10</v>
      </c>
      <c r="BX107" s="33">
        <v>18</v>
      </c>
      <c r="BY107" s="33">
        <v>13</v>
      </c>
      <c r="BZ107" s="33">
        <v>8</v>
      </c>
      <c r="CA107" s="33">
        <v>13</v>
      </c>
      <c r="CB107" s="33">
        <v>13</v>
      </c>
      <c r="CC107" s="33">
        <v>7</v>
      </c>
      <c r="CD107" s="33">
        <v>3</v>
      </c>
      <c r="CE107" s="33">
        <v>5</v>
      </c>
      <c r="CF107" s="33">
        <v>4</v>
      </c>
      <c r="CG107" s="33">
        <v>4</v>
      </c>
      <c r="CH107" s="33">
        <v>6</v>
      </c>
      <c r="CI107" s="33">
        <v>2</v>
      </c>
      <c r="CJ107" s="33">
        <v>0</v>
      </c>
      <c r="CK107" s="33">
        <v>1</v>
      </c>
      <c r="CL107" s="33">
        <v>7</v>
      </c>
      <c r="CM107" s="33">
        <v>3</v>
      </c>
      <c r="CN107" s="33">
        <v>2</v>
      </c>
      <c r="CO107" s="33">
        <v>1</v>
      </c>
      <c r="CP107" s="33">
        <v>0</v>
      </c>
      <c r="CQ107" s="33">
        <v>1</v>
      </c>
      <c r="CR107" s="33">
        <v>1</v>
      </c>
      <c r="CS107" s="8"/>
      <c r="CT107" s="8"/>
      <c r="CU107" s="16">
        <f t="shared" si="1"/>
        <v>217</v>
      </c>
      <c r="CV107" s="16"/>
    </row>
    <row r="108" spans="1:100" x14ac:dyDescent="0.25">
      <c r="A108" s="31" t="s">
        <v>101</v>
      </c>
      <c r="B108" s="5" t="s">
        <v>107</v>
      </c>
      <c r="C108" s="5" t="s">
        <v>567</v>
      </c>
      <c r="D108" s="33">
        <v>1274</v>
      </c>
      <c r="E108" s="33"/>
      <c r="F108" s="33">
        <v>12</v>
      </c>
      <c r="G108" s="33">
        <v>24</v>
      </c>
      <c r="H108" s="33">
        <v>17</v>
      </c>
      <c r="I108" s="33">
        <v>19</v>
      </c>
      <c r="J108" s="33">
        <v>15</v>
      </c>
      <c r="K108" s="33">
        <v>24</v>
      </c>
      <c r="L108" s="33">
        <v>13</v>
      </c>
      <c r="M108" s="33">
        <v>19</v>
      </c>
      <c r="N108" s="33">
        <v>7</v>
      </c>
      <c r="O108" s="33">
        <v>10</v>
      </c>
      <c r="P108" s="33">
        <v>17</v>
      </c>
      <c r="Q108" s="33">
        <v>17</v>
      </c>
      <c r="R108" s="33">
        <v>8</v>
      </c>
      <c r="S108" s="33">
        <v>16</v>
      </c>
      <c r="T108" s="33">
        <v>15</v>
      </c>
      <c r="U108" s="33">
        <v>12</v>
      </c>
      <c r="V108" s="33">
        <v>20</v>
      </c>
      <c r="W108" s="33">
        <v>11</v>
      </c>
      <c r="X108" s="33">
        <v>15</v>
      </c>
      <c r="Y108" s="33">
        <v>17</v>
      </c>
      <c r="Z108" s="33">
        <v>16</v>
      </c>
      <c r="AA108" s="33">
        <v>10</v>
      </c>
      <c r="AB108" s="33">
        <v>15</v>
      </c>
      <c r="AC108" s="33">
        <v>9</v>
      </c>
      <c r="AD108" s="33">
        <v>20</v>
      </c>
      <c r="AE108" s="33">
        <v>15</v>
      </c>
      <c r="AF108" s="33">
        <v>13</v>
      </c>
      <c r="AG108" s="33">
        <v>29</v>
      </c>
      <c r="AH108" s="33">
        <v>18</v>
      </c>
      <c r="AI108" s="33">
        <v>17</v>
      </c>
      <c r="AJ108" s="33">
        <v>7</v>
      </c>
      <c r="AK108" s="33">
        <v>22</v>
      </c>
      <c r="AL108" s="33">
        <v>18</v>
      </c>
      <c r="AM108" s="33">
        <v>27</v>
      </c>
      <c r="AN108" s="33">
        <v>25</v>
      </c>
      <c r="AO108" s="33">
        <v>18</v>
      </c>
      <c r="AP108" s="33">
        <v>19</v>
      </c>
      <c r="AQ108" s="33">
        <v>16</v>
      </c>
      <c r="AR108" s="33">
        <v>22</v>
      </c>
      <c r="AS108" s="33">
        <v>13</v>
      </c>
      <c r="AT108" s="33">
        <v>14</v>
      </c>
      <c r="AU108" s="33">
        <v>13</v>
      </c>
      <c r="AV108" s="33">
        <v>16</v>
      </c>
      <c r="AW108" s="33">
        <v>13</v>
      </c>
      <c r="AX108" s="33">
        <v>10</v>
      </c>
      <c r="AY108" s="33">
        <v>18</v>
      </c>
      <c r="AZ108" s="33">
        <v>15</v>
      </c>
      <c r="BA108" s="33">
        <v>15</v>
      </c>
      <c r="BB108" s="33">
        <v>16</v>
      </c>
      <c r="BC108" s="33">
        <v>27</v>
      </c>
      <c r="BD108" s="33">
        <v>35</v>
      </c>
      <c r="BE108" s="33">
        <v>29</v>
      </c>
      <c r="BF108" s="33">
        <v>26</v>
      </c>
      <c r="BG108" s="33">
        <v>12</v>
      </c>
      <c r="BH108" s="33">
        <v>29</v>
      </c>
      <c r="BI108" s="33">
        <v>28</v>
      </c>
      <c r="BJ108" s="33">
        <v>21</v>
      </c>
      <c r="BK108" s="33">
        <v>14</v>
      </c>
      <c r="BL108" s="33">
        <v>22</v>
      </c>
      <c r="BM108" s="33">
        <v>22</v>
      </c>
      <c r="BN108" s="33">
        <v>21</v>
      </c>
      <c r="BO108" s="33">
        <v>15</v>
      </c>
      <c r="BP108" s="33">
        <v>27</v>
      </c>
      <c r="BQ108" s="33">
        <v>20</v>
      </c>
      <c r="BR108" s="33">
        <v>17</v>
      </c>
      <c r="BS108" s="33">
        <v>17</v>
      </c>
      <c r="BT108" s="33">
        <v>20</v>
      </c>
      <c r="BU108" s="33">
        <v>12</v>
      </c>
      <c r="BV108" s="33">
        <v>3</v>
      </c>
      <c r="BW108" s="33">
        <v>7</v>
      </c>
      <c r="BX108" s="33">
        <v>6</v>
      </c>
      <c r="BY108" s="33">
        <v>7</v>
      </c>
      <c r="BZ108" s="33">
        <v>4</v>
      </c>
      <c r="CA108" s="33">
        <v>8</v>
      </c>
      <c r="CB108" s="33">
        <v>7</v>
      </c>
      <c r="CC108" s="33">
        <v>4</v>
      </c>
      <c r="CD108" s="33">
        <v>2</v>
      </c>
      <c r="CE108" s="33">
        <v>4</v>
      </c>
      <c r="CF108" s="33">
        <v>6</v>
      </c>
      <c r="CG108" s="33">
        <v>3</v>
      </c>
      <c r="CH108" s="33">
        <v>1</v>
      </c>
      <c r="CI108" s="33">
        <v>1</v>
      </c>
      <c r="CJ108" s="33">
        <v>2</v>
      </c>
      <c r="CK108" s="33">
        <v>2</v>
      </c>
      <c r="CL108" s="33">
        <v>0</v>
      </c>
      <c r="CM108" s="33">
        <v>0</v>
      </c>
      <c r="CN108" s="33">
        <v>2</v>
      </c>
      <c r="CO108" s="33">
        <v>0</v>
      </c>
      <c r="CP108" s="33">
        <v>0</v>
      </c>
      <c r="CQ108" s="33">
        <v>1</v>
      </c>
      <c r="CR108" s="33">
        <v>3</v>
      </c>
      <c r="CS108" s="8"/>
      <c r="CT108" s="8"/>
      <c r="CU108" s="16">
        <f t="shared" si="1"/>
        <v>279</v>
      </c>
      <c r="CV108" s="16"/>
    </row>
    <row r="109" spans="1:100" x14ac:dyDescent="0.25">
      <c r="A109" s="31" t="s">
        <v>101</v>
      </c>
      <c r="B109" s="5" t="s">
        <v>108</v>
      </c>
      <c r="C109" s="5" t="s">
        <v>567</v>
      </c>
      <c r="D109" s="33">
        <v>1051</v>
      </c>
      <c r="E109" s="33"/>
      <c r="F109" s="33">
        <v>11</v>
      </c>
      <c r="G109" s="33">
        <v>11</v>
      </c>
      <c r="H109" s="33">
        <v>10</v>
      </c>
      <c r="I109" s="33">
        <v>15</v>
      </c>
      <c r="J109" s="33">
        <v>12</v>
      </c>
      <c r="K109" s="33">
        <v>14</v>
      </c>
      <c r="L109" s="33">
        <v>18</v>
      </c>
      <c r="M109" s="33">
        <v>12</v>
      </c>
      <c r="N109" s="33">
        <v>21</v>
      </c>
      <c r="O109" s="33">
        <v>11</v>
      </c>
      <c r="P109" s="33">
        <v>14</v>
      </c>
      <c r="Q109" s="33">
        <v>13</v>
      </c>
      <c r="R109" s="33">
        <v>23</v>
      </c>
      <c r="S109" s="33">
        <v>12</v>
      </c>
      <c r="T109" s="33">
        <v>13</v>
      </c>
      <c r="U109" s="33">
        <v>15</v>
      </c>
      <c r="V109" s="33">
        <v>20</v>
      </c>
      <c r="W109" s="33">
        <v>10</v>
      </c>
      <c r="X109" s="33">
        <v>5</v>
      </c>
      <c r="Y109" s="33">
        <v>9</v>
      </c>
      <c r="Z109" s="33">
        <v>16</v>
      </c>
      <c r="AA109" s="33">
        <v>11</v>
      </c>
      <c r="AB109" s="33">
        <v>23</v>
      </c>
      <c r="AC109" s="33">
        <v>14</v>
      </c>
      <c r="AD109" s="33">
        <v>11</v>
      </c>
      <c r="AE109" s="33">
        <v>10</v>
      </c>
      <c r="AF109" s="33">
        <v>12</v>
      </c>
      <c r="AG109" s="33">
        <v>19</v>
      </c>
      <c r="AH109" s="33">
        <v>16</v>
      </c>
      <c r="AI109" s="33">
        <v>8</v>
      </c>
      <c r="AJ109" s="33">
        <v>16</v>
      </c>
      <c r="AK109" s="33">
        <v>15</v>
      </c>
      <c r="AL109" s="33">
        <v>18</v>
      </c>
      <c r="AM109" s="33">
        <v>25</v>
      </c>
      <c r="AN109" s="33">
        <v>31</v>
      </c>
      <c r="AO109" s="33">
        <v>10</v>
      </c>
      <c r="AP109" s="33">
        <v>11</v>
      </c>
      <c r="AQ109" s="33">
        <v>14</v>
      </c>
      <c r="AR109" s="33">
        <v>12</v>
      </c>
      <c r="AS109" s="33">
        <v>29</v>
      </c>
      <c r="AT109" s="33">
        <v>23</v>
      </c>
      <c r="AU109" s="33">
        <v>18</v>
      </c>
      <c r="AV109" s="33">
        <v>13</v>
      </c>
      <c r="AW109" s="33">
        <v>9</v>
      </c>
      <c r="AX109" s="33">
        <v>20</v>
      </c>
      <c r="AY109" s="33">
        <v>25</v>
      </c>
      <c r="AZ109" s="33">
        <v>31</v>
      </c>
      <c r="BA109" s="33">
        <v>19</v>
      </c>
      <c r="BB109" s="33">
        <v>19</v>
      </c>
      <c r="BC109" s="33">
        <v>12</v>
      </c>
      <c r="BD109" s="33">
        <v>13</v>
      </c>
      <c r="BE109" s="33">
        <v>20</v>
      </c>
      <c r="BF109" s="33">
        <v>18</v>
      </c>
      <c r="BG109" s="33">
        <v>15</v>
      </c>
      <c r="BH109" s="33">
        <v>15</v>
      </c>
      <c r="BI109" s="33">
        <v>7</v>
      </c>
      <c r="BJ109" s="33">
        <v>15</v>
      </c>
      <c r="BK109" s="33">
        <v>7</v>
      </c>
      <c r="BL109" s="33">
        <v>14</v>
      </c>
      <c r="BM109" s="33">
        <v>9</v>
      </c>
      <c r="BN109" s="33">
        <v>13</v>
      </c>
      <c r="BO109" s="33">
        <v>15</v>
      </c>
      <c r="BP109" s="33">
        <v>6</v>
      </c>
      <c r="BQ109" s="33">
        <v>8</v>
      </c>
      <c r="BR109" s="33">
        <v>11</v>
      </c>
      <c r="BS109" s="33">
        <v>2</v>
      </c>
      <c r="BT109" s="33">
        <v>6</v>
      </c>
      <c r="BU109" s="33">
        <v>8</v>
      </c>
      <c r="BV109" s="33">
        <v>3</v>
      </c>
      <c r="BW109" s="33">
        <v>4</v>
      </c>
      <c r="BX109" s="33">
        <v>5</v>
      </c>
      <c r="BY109" s="33">
        <v>2</v>
      </c>
      <c r="BZ109" s="33">
        <v>1</v>
      </c>
      <c r="CA109" s="33">
        <v>8</v>
      </c>
      <c r="CB109" s="33">
        <v>8</v>
      </c>
      <c r="CC109" s="33">
        <v>4</v>
      </c>
      <c r="CD109" s="33">
        <v>5</v>
      </c>
      <c r="CE109" s="33">
        <v>3</v>
      </c>
      <c r="CF109" s="33">
        <v>1</v>
      </c>
      <c r="CG109" s="33">
        <v>7</v>
      </c>
      <c r="CH109" s="33">
        <v>0</v>
      </c>
      <c r="CI109" s="33">
        <v>4</v>
      </c>
      <c r="CJ109" s="33">
        <v>0</v>
      </c>
      <c r="CK109" s="33">
        <v>2</v>
      </c>
      <c r="CL109" s="33">
        <v>4</v>
      </c>
      <c r="CM109" s="33">
        <v>2</v>
      </c>
      <c r="CN109" s="33">
        <v>0</v>
      </c>
      <c r="CO109" s="33">
        <v>2</v>
      </c>
      <c r="CP109" s="33">
        <v>1</v>
      </c>
      <c r="CQ109" s="33">
        <v>0</v>
      </c>
      <c r="CR109" s="33">
        <v>4</v>
      </c>
      <c r="CS109" s="8"/>
      <c r="CT109" s="8"/>
      <c r="CU109" s="16">
        <f t="shared" si="1"/>
        <v>249</v>
      </c>
      <c r="CV109" s="16"/>
    </row>
    <row r="110" spans="1:100" x14ac:dyDescent="0.25">
      <c r="A110" s="31" t="s">
        <v>101</v>
      </c>
      <c r="B110" s="5" t="s">
        <v>109</v>
      </c>
      <c r="C110" s="5" t="s">
        <v>567</v>
      </c>
      <c r="D110" s="33">
        <v>729</v>
      </c>
      <c r="E110" s="33"/>
      <c r="F110" s="33">
        <v>6</v>
      </c>
      <c r="G110" s="33">
        <v>11</v>
      </c>
      <c r="H110" s="33">
        <v>7</v>
      </c>
      <c r="I110" s="33">
        <v>7</v>
      </c>
      <c r="J110" s="33">
        <v>10</v>
      </c>
      <c r="K110" s="33">
        <v>8</v>
      </c>
      <c r="L110" s="33">
        <v>8</v>
      </c>
      <c r="M110" s="33">
        <v>9</v>
      </c>
      <c r="N110" s="33">
        <v>12</v>
      </c>
      <c r="O110" s="33">
        <v>12</v>
      </c>
      <c r="P110" s="33">
        <v>6</v>
      </c>
      <c r="Q110" s="33">
        <v>11</v>
      </c>
      <c r="R110" s="33">
        <v>8</v>
      </c>
      <c r="S110" s="33">
        <v>10</v>
      </c>
      <c r="T110" s="33">
        <v>4</v>
      </c>
      <c r="U110" s="33">
        <v>10</v>
      </c>
      <c r="V110" s="33">
        <v>10</v>
      </c>
      <c r="W110" s="33">
        <v>16</v>
      </c>
      <c r="X110" s="33">
        <v>18</v>
      </c>
      <c r="Y110" s="33">
        <v>9</v>
      </c>
      <c r="Z110" s="33">
        <v>16</v>
      </c>
      <c r="AA110" s="33">
        <v>14</v>
      </c>
      <c r="AB110" s="33">
        <v>14</v>
      </c>
      <c r="AC110" s="33">
        <v>13</v>
      </c>
      <c r="AD110" s="33">
        <v>8</v>
      </c>
      <c r="AE110" s="33">
        <v>8</v>
      </c>
      <c r="AF110" s="33">
        <v>7</v>
      </c>
      <c r="AG110" s="33">
        <v>7</v>
      </c>
      <c r="AH110" s="33">
        <v>4</v>
      </c>
      <c r="AI110" s="33">
        <v>10</v>
      </c>
      <c r="AJ110" s="33">
        <v>7</v>
      </c>
      <c r="AK110" s="33">
        <v>6</v>
      </c>
      <c r="AL110" s="33">
        <v>7</v>
      </c>
      <c r="AM110" s="33">
        <v>4</v>
      </c>
      <c r="AN110" s="33">
        <v>5</v>
      </c>
      <c r="AO110" s="33">
        <v>9</v>
      </c>
      <c r="AP110" s="33">
        <v>6</v>
      </c>
      <c r="AQ110" s="33">
        <v>11</v>
      </c>
      <c r="AR110" s="33">
        <v>12</v>
      </c>
      <c r="AS110" s="33">
        <v>6</v>
      </c>
      <c r="AT110" s="33">
        <v>16</v>
      </c>
      <c r="AU110" s="33">
        <v>21</v>
      </c>
      <c r="AV110" s="33">
        <v>14</v>
      </c>
      <c r="AW110" s="33">
        <v>8</v>
      </c>
      <c r="AX110" s="33">
        <v>16</v>
      </c>
      <c r="AY110" s="33">
        <v>9</v>
      </c>
      <c r="AZ110" s="33">
        <v>6</v>
      </c>
      <c r="BA110" s="33">
        <v>3</v>
      </c>
      <c r="BB110" s="33">
        <v>10</v>
      </c>
      <c r="BC110" s="33">
        <v>8</v>
      </c>
      <c r="BD110" s="33">
        <v>5</v>
      </c>
      <c r="BE110" s="33">
        <v>12</v>
      </c>
      <c r="BF110" s="33">
        <v>17</v>
      </c>
      <c r="BG110" s="33">
        <v>16</v>
      </c>
      <c r="BH110" s="33">
        <v>5</v>
      </c>
      <c r="BI110" s="33">
        <v>12</v>
      </c>
      <c r="BJ110" s="33">
        <v>11</v>
      </c>
      <c r="BK110" s="33">
        <v>3</v>
      </c>
      <c r="BL110" s="33">
        <v>12</v>
      </c>
      <c r="BM110" s="33">
        <v>9</v>
      </c>
      <c r="BN110" s="33">
        <v>6</v>
      </c>
      <c r="BO110" s="33">
        <v>9</v>
      </c>
      <c r="BP110" s="33">
        <v>6</v>
      </c>
      <c r="BQ110" s="33">
        <v>13</v>
      </c>
      <c r="BR110" s="33">
        <v>10</v>
      </c>
      <c r="BS110" s="33">
        <v>4</v>
      </c>
      <c r="BT110" s="33">
        <v>9</v>
      </c>
      <c r="BU110" s="33">
        <v>11</v>
      </c>
      <c r="BV110" s="33">
        <v>3</v>
      </c>
      <c r="BW110" s="33">
        <v>4</v>
      </c>
      <c r="BX110" s="33">
        <v>4</v>
      </c>
      <c r="BY110" s="33">
        <v>13</v>
      </c>
      <c r="BZ110" s="33">
        <v>7</v>
      </c>
      <c r="CA110" s="33">
        <v>5</v>
      </c>
      <c r="CB110" s="33">
        <v>5</v>
      </c>
      <c r="CC110" s="33">
        <v>4</v>
      </c>
      <c r="CD110" s="33">
        <v>4</v>
      </c>
      <c r="CE110" s="33">
        <v>2</v>
      </c>
      <c r="CF110" s="33">
        <v>5</v>
      </c>
      <c r="CG110" s="33">
        <v>3</v>
      </c>
      <c r="CH110" s="33">
        <v>2</v>
      </c>
      <c r="CI110" s="33">
        <v>4</v>
      </c>
      <c r="CJ110" s="33">
        <v>3</v>
      </c>
      <c r="CK110" s="33">
        <v>4</v>
      </c>
      <c r="CL110" s="33">
        <v>0</v>
      </c>
      <c r="CM110" s="33">
        <v>4</v>
      </c>
      <c r="CN110" s="33">
        <v>1</v>
      </c>
      <c r="CO110" s="33">
        <v>1</v>
      </c>
      <c r="CP110" s="33">
        <v>1</v>
      </c>
      <c r="CQ110" s="33">
        <v>2</v>
      </c>
      <c r="CR110" s="33">
        <v>1</v>
      </c>
      <c r="CS110" s="8"/>
      <c r="CT110" s="8"/>
      <c r="CU110" s="16">
        <f t="shared" si="1"/>
        <v>177</v>
      </c>
      <c r="CV110" s="16"/>
    </row>
    <row r="111" spans="1:100" x14ac:dyDescent="0.25">
      <c r="A111" s="31" t="s">
        <v>111</v>
      </c>
      <c r="B111" s="5" t="s">
        <v>110</v>
      </c>
      <c r="C111" s="5" t="s">
        <v>570</v>
      </c>
      <c r="D111" s="33">
        <v>666</v>
      </c>
      <c r="E111" s="33"/>
      <c r="F111" s="33">
        <v>9</v>
      </c>
      <c r="G111" s="33">
        <v>5</v>
      </c>
      <c r="H111" s="33">
        <v>11</v>
      </c>
      <c r="I111" s="33">
        <v>9</v>
      </c>
      <c r="J111" s="33">
        <v>9</v>
      </c>
      <c r="K111" s="33">
        <v>7</v>
      </c>
      <c r="L111" s="33">
        <v>5</v>
      </c>
      <c r="M111" s="33">
        <v>4</v>
      </c>
      <c r="N111" s="33">
        <v>6</v>
      </c>
      <c r="O111" s="33">
        <v>9</v>
      </c>
      <c r="P111" s="33">
        <v>5</v>
      </c>
      <c r="Q111" s="33">
        <v>4</v>
      </c>
      <c r="R111" s="33">
        <v>6</v>
      </c>
      <c r="S111" s="33">
        <v>10</v>
      </c>
      <c r="T111" s="33">
        <v>12</v>
      </c>
      <c r="U111" s="33">
        <v>9</v>
      </c>
      <c r="V111" s="33">
        <v>6</v>
      </c>
      <c r="W111" s="33">
        <v>8</v>
      </c>
      <c r="X111" s="33">
        <v>7</v>
      </c>
      <c r="Y111" s="33">
        <v>3</v>
      </c>
      <c r="Z111" s="33">
        <v>4</v>
      </c>
      <c r="AA111" s="33">
        <v>8</v>
      </c>
      <c r="AB111" s="33">
        <v>7</v>
      </c>
      <c r="AC111" s="33">
        <v>17</v>
      </c>
      <c r="AD111" s="33">
        <v>3</v>
      </c>
      <c r="AE111" s="33">
        <v>8</v>
      </c>
      <c r="AF111" s="33">
        <v>14</v>
      </c>
      <c r="AG111" s="33">
        <v>7</v>
      </c>
      <c r="AH111" s="33">
        <v>7</v>
      </c>
      <c r="AI111" s="33">
        <v>20</v>
      </c>
      <c r="AJ111" s="33">
        <v>6</v>
      </c>
      <c r="AK111" s="33">
        <v>13</v>
      </c>
      <c r="AL111" s="33">
        <v>9</v>
      </c>
      <c r="AM111" s="33">
        <v>14</v>
      </c>
      <c r="AN111" s="33">
        <v>6</v>
      </c>
      <c r="AO111" s="33">
        <v>6</v>
      </c>
      <c r="AP111" s="33">
        <v>13</v>
      </c>
      <c r="AQ111" s="33">
        <v>8</v>
      </c>
      <c r="AR111" s="33">
        <v>0</v>
      </c>
      <c r="AS111" s="33">
        <v>11</v>
      </c>
      <c r="AT111" s="33">
        <v>13</v>
      </c>
      <c r="AU111" s="33">
        <v>6</v>
      </c>
      <c r="AV111" s="33">
        <v>11</v>
      </c>
      <c r="AW111" s="33">
        <v>12</v>
      </c>
      <c r="AX111" s="33">
        <v>8</v>
      </c>
      <c r="AY111" s="33">
        <v>14</v>
      </c>
      <c r="AZ111" s="33">
        <v>7</v>
      </c>
      <c r="BA111" s="33">
        <v>4</v>
      </c>
      <c r="BB111" s="33">
        <v>10</v>
      </c>
      <c r="BC111" s="33">
        <v>8</v>
      </c>
      <c r="BD111" s="33">
        <v>6</v>
      </c>
      <c r="BE111" s="33">
        <v>6</v>
      </c>
      <c r="BF111" s="33">
        <v>15</v>
      </c>
      <c r="BG111" s="33">
        <v>5</v>
      </c>
      <c r="BH111" s="33">
        <v>11</v>
      </c>
      <c r="BI111" s="33">
        <v>14</v>
      </c>
      <c r="BJ111" s="33">
        <v>8</v>
      </c>
      <c r="BK111" s="33">
        <v>9</v>
      </c>
      <c r="BL111" s="33">
        <v>6</v>
      </c>
      <c r="BM111" s="33">
        <v>13</v>
      </c>
      <c r="BN111" s="33">
        <v>9</v>
      </c>
      <c r="BO111" s="33">
        <v>11</v>
      </c>
      <c r="BP111" s="33">
        <v>17</v>
      </c>
      <c r="BQ111" s="33">
        <v>17</v>
      </c>
      <c r="BR111" s="33">
        <v>10</v>
      </c>
      <c r="BS111" s="33">
        <v>5</v>
      </c>
      <c r="BT111" s="33">
        <v>7</v>
      </c>
      <c r="BU111" s="33">
        <v>13</v>
      </c>
      <c r="BV111" s="33">
        <v>4</v>
      </c>
      <c r="BW111" s="33">
        <v>9</v>
      </c>
      <c r="BX111" s="33">
        <v>7</v>
      </c>
      <c r="BY111" s="33">
        <v>7</v>
      </c>
      <c r="BZ111" s="33">
        <v>4</v>
      </c>
      <c r="CA111" s="33">
        <v>2</v>
      </c>
      <c r="CB111" s="33">
        <v>5</v>
      </c>
      <c r="CC111" s="33">
        <v>6</v>
      </c>
      <c r="CD111" s="33">
        <v>2</v>
      </c>
      <c r="CE111" s="33">
        <v>3</v>
      </c>
      <c r="CF111" s="33">
        <v>3</v>
      </c>
      <c r="CG111" s="33">
        <v>0</v>
      </c>
      <c r="CH111" s="33">
        <v>0</v>
      </c>
      <c r="CI111" s="33">
        <v>1</v>
      </c>
      <c r="CJ111" s="33">
        <v>0</v>
      </c>
      <c r="CK111" s="33">
        <v>0</v>
      </c>
      <c r="CL111" s="33">
        <v>2</v>
      </c>
      <c r="CM111" s="33">
        <v>2</v>
      </c>
      <c r="CN111" s="33">
        <v>1</v>
      </c>
      <c r="CO111" s="33">
        <v>1</v>
      </c>
      <c r="CP111" s="33">
        <v>1</v>
      </c>
      <c r="CQ111" s="33">
        <v>0</v>
      </c>
      <c r="CR111" s="33">
        <v>6</v>
      </c>
      <c r="CS111" s="8"/>
      <c r="CT111" s="8"/>
      <c r="CU111" s="16">
        <f t="shared" si="1"/>
        <v>132</v>
      </c>
      <c r="CV111" s="16"/>
    </row>
    <row r="112" spans="1:100" x14ac:dyDescent="0.25">
      <c r="A112" s="31" t="s">
        <v>101</v>
      </c>
      <c r="B112" s="5" t="s">
        <v>112</v>
      </c>
      <c r="C112" s="5" t="s">
        <v>567</v>
      </c>
      <c r="D112" s="33">
        <v>827</v>
      </c>
      <c r="E112" s="33"/>
      <c r="F112" s="33">
        <v>9</v>
      </c>
      <c r="G112" s="33">
        <v>7</v>
      </c>
      <c r="H112" s="33">
        <v>9</v>
      </c>
      <c r="I112" s="33">
        <v>5</v>
      </c>
      <c r="J112" s="33">
        <v>8</v>
      </c>
      <c r="K112" s="33">
        <v>7</v>
      </c>
      <c r="L112" s="33">
        <v>8</v>
      </c>
      <c r="M112" s="33">
        <v>11</v>
      </c>
      <c r="N112" s="33">
        <v>8</v>
      </c>
      <c r="O112" s="33">
        <v>14</v>
      </c>
      <c r="P112" s="33">
        <v>12</v>
      </c>
      <c r="Q112" s="33">
        <v>8</v>
      </c>
      <c r="R112" s="33">
        <v>12</v>
      </c>
      <c r="S112" s="33">
        <v>12</v>
      </c>
      <c r="T112" s="33">
        <v>8</v>
      </c>
      <c r="U112" s="33">
        <v>4</v>
      </c>
      <c r="V112" s="33">
        <v>12</v>
      </c>
      <c r="W112" s="33">
        <v>9</v>
      </c>
      <c r="X112" s="33">
        <v>17</v>
      </c>
      <c r="Y112" s="33">
        <v>9</v>
      </c>
      <c r="Z112" s="33">
        <v>5</v>
      </c>
      <c r="AA112" s="33">
        <v>6</v>
      </c>
      <c r="AB112" s="33">
        <v>14</v>
      </c>
      <c r="AC112" s="33">
        <v>6</v>
      </c>
      <c r="AD112" s="33">
        <v>8</v>
      </c>
      <c r="AE112" s="33">
        <v>6</v>
      </c>
      <c r="AF112" s="33">
        <v>12</v>
      </c>
      <c r="AG112" s="33">
        <v>6</v>
      </c>
      <c r="AH112" s="33">
        <v>4</v>
      </c>
      <c r="AI112" s="33">
        <v>7</v>
      </c>
      <c r="AJ112" s="33">
        <v>12</v>
      </c>
      <c r="AK112" s="33">
        <v>13</v>
      </c>
      <c r="AL112" s="33">
        <v>13</v>
      </c>
      <c r="AM112" s="33">
        <v>3</v>
      </c>
      <c r="AN112" s="33">
        <v>8</v>
      </c>
      <c r="AO112" s="33">
        <v>2</v>
      </c>
      <c r="AP112" s="33">
        <v>13</v>
      </c>
      <c r="AQ112" s="33">
        <v>20</v>
      </c>
      <c r="AR112" s="33">
        <v>11</v>
      </c>
      <c r="AS112" s="33">
        <v>19</v>
      </c>
      <c r="AT112" s="33">
        <v>10</v>
      </c>
      <c r="AU112" s="33">
        <v>14</v>
      </c>
      <c r="AV112" s="33">
        <v>7</v>
      </c>
      <c r="AW112" s="33">
        <v>5</v>
      </c>
      <c r="AX112" s="33">
        <v>6</v>
      </c>
      <c r="AY112" s="33">
        <v>4</v>
      </c>
      <c r="AZ112" s="33">
        <v>2</v>
      </c>
      <c r="BA112" s="33">
        <v>12</v>
      </c>
      <c r="BB112" s="33">
        <v>10</v>
      </c>
      <c r="BC112" s="33">
        <v>20</v>
      </c>
      <c r="BD112" s="33">
        <v>9</v>
      </c>
      <c r="BE112" s="33">
        <v>13</v>
      </c>
      <c r="BF112" s="33">
        <v>15</v>
      </c>
      <c r="BG112" s="33">
        <v>15</v>
      </c>
      <c r="BH112" s="33">
        <v>14</v>
      </c>
      <c r="BI112" s="33">
        <v>21</v>
      </c>
      <c r="BJ112" s="33">
        <v>13</v>
      </c>
      <c r="BK112" s="33">
        <v>15</v>
      </c>
      <c r="BL112" s="33">
        <v>13</v>
      </c>
      <c r="BM112" s="33">
        <v>10</v>
      </c>
      <c r="BN112" s="33">
        <v>17</v>
      </c>
      <c r="BO112" s="33">
        <v>24</v>
      </c>
      <c r="BP112" s="33">
        <v>17</v>
      </c>
      <c r="BQ112" s="33">
        <v>13</v>
      </c>
      <c r="BR112" s="33">
        <v>11</v>
      </c>
      <c r="BS112" s="33">
        <v>8</v>
      </c>
      <c r="BT112" s="33">
        <v>4</v>
      </c>
      <c r="BU112" s="33">
        <v>6</v>
      </c>
      <c r="BV112" s="33">
        <v>6</v>
      </c>
      <c r="BW112" s="33">
        <v>10</v>
      </c>
      <c r="BX112" s="33">
        <v>2</v>
      </c>
      <c r="BY112" s="33">
        <v>1</v>
      </c>
      <c r="BZ112" s="33">
        <v>6</v>
      </c>
      <c r="CA112" s="33">
        <v>6</v>
      </c>
      <c r="CB112" s="33">
        <v>5</v>
      </c>
      <c r="CC112" s="33">
        <v>7</v>
      </c>
      <c r="CD112" s="33">
        <v>8</v>
      </c>
      <c r="CE112" s="33">
        <v>12</v>
      </c>
      <c r="CF112" s="33">
        <v>2</v>
      </c>
      <c r="CG112" s="33">
        <v>3</v>
      </c>
      <c r="CH112" s="33">
        <v>4</v>
      </c>
      <c r="CI112" s="33">
        <v>9</v>
      </c>
      <c r="CJ112" s="33">
        <v>5</v>
      </c>
      <c r="CK112" s="33">
        <v>10</v>
      </c>
      <c r="CL112" s="33">
        <v>6</v>
      </c>
      <c r="CM112" s="33">
        <v>8</v>
      </c>
      <c r="CN112" s="33">
        <v>5</v>
      </c>
      <c r="CO112" s="33">
        <v>3</v>
      </c>
      <c r="CP112" s="33">
        <v>0</v>
      </c>
      <c r="CQ112" s="33">
        <v>1</v>
      </c>
      <c r="CR112" s="33">
        <v>3</v>
      </c>
      <c r="CS112" s="8"/>
      <c r="CT112" s="8"/>
      <c r="CU112" s="16">
        <f t="shared" si="1"/>
        <v>171</v>
      </c>
      <c r="CV112" s="16"/>
    </row>
    <row r="113" spans="1:100" x14ac:dyDescent="0.25">
      <c r="A113" s="31" t="s">
        <v>101</v>
      </c>
      <c r="B113" s="5" t="s">
        <v>113</v>
      </c>
      <c r="C113" s="5" t="s">
        <v>567</v>
      </c>
      <c r="D113" s="33">
        <v>1396</v>
      </c>
      <c r="E113" s="33"/>
      <c r="F113" s="33">
        <v>26</v>
      </c>
      <c r="G113" s="33">
        <v>16</v>
      </c>
      <c r="H113" s="33">
        <v>35</v>
      </c>
      <c r="I113" s="33">
        <v>27</v>
      </c>
      <c r="J113" s="33">
        <v>29</v>
      </c>
      <c r="K113" s="33">
        <v>26</v>
      </c>
      <c r="L113" s="33">
        <v>37</v>
      </c>
      <c r="M113" s="33">
        <v>20</v>
      </c>
      <c r="N113" s="33">
        <v>30</v>
      </c>
      <c r="O113" s="33">
        <v>22</v>
      </c>
      <c r="P113" s="33">
        <v>14</v>
      </c>
      <c r="Q113" s="33">
        <v>19</v>
      </c>
      <c r="R113" s="33">
        <v>26</v>
      </c>
      <c r="S113" s="33">
        <v>19</v>
      </c>
      <c r="T113" s="33">
        <v>8</v>
      </c>
      <c r="U113" s="33">
        <v>13</v>
      </c>
      <c r="V113" s="33">
        <v>22</v>
      </c>
      <c r="W113" s="33">
        <v>15</v>
      </c>
      <c r="X113" s="33">
        <v>16</v>
      </c>
      <c r="Y113" s="33">
        <v>8</v>
      </c>
      <c r="Z113" s="33">
        <v>12</v>
      </c>
      <c r="AA113" s="33">
        <v>14</v>
      </c>
      <c r="AB113" s="33">
        <v>6</v>
      </c>
      <c r="AC113" s="33">
        <v>9</v>
      </c>
      <c r="AD113" s="33">
        <v>13</v>
      </c>
      <c r="AE113" s="33">
        <v>6</v>
      </c>
      <c r="AF113" s="33">
        <v>9</v>
      </c>
      <c r="AG113" s="33">
        <v>17</v>
      </c>
      <c r="AH113" s="33">
        <v>34</v>
      </c>
      <c r="AI113" s="33">
        <v>16</v>
      </c>
      <c r="AJ113" s="33">
        <v>27</v>
      </c>
      <c r="AK113" s="33">
        <v>16</v>
      </c>
      <c r="AL113" s="33">
        <v>23</v>
      </c>
      <c r="AM113" s="33">
        <v>19</v>
      </c>
      <c r="AN113" s="33">
        <v>25</v>
      </c>
      <c r="AO113" s="33">
        <v>22</v>
      </c>
      <c r="AP113" s="33">
        <v>35</v>
      </c>
      <c r="AQ113" s="33">
        <v>30</v>
      </c>
      <c r="AR113" s="33">
        <v>14</v>
      </c>
      <c r="AS113" s="33">
        <v>30</v>
      </c>
      <c r="AT113" s="33">
        <v>31</v>
      </c>
      <c r="AU113" s="33">
        <v>23</v>
      </c>
      <c r="AV113" s="33">
        <v>20</v>
      </c>
      <c r="AW113" s="33">
        <v>21</v>
      </c>
      <c r="AX113" s="33">
        <v>16</v>
      </c>
      <c r="AY113" s="33">
        <v>18</v>
      </c>
      <c r="AZ113" s="33">
        <v>11</v>
      </c>
      <c r="BA113" s="33">
        <v>26</v>
      </c>
      <c r="BB113" s="33">
        <v>28</v>
      </c>
      <c r="BC113" s="33">
        <v>20</v>
      </c>
      <c r="BD113" s="33">
        <v>16</v>
      </c>
      <c r="BE113" s="33">
        <v>19</v>
      </c>
      <c r="BF113" s="33">
        <v>12</v>
      </c>
      <c r="BG113" s="33">
        <v>13</v>
      </c>
      <c r="BH113" s="33">
        <v>25</v>
      </c>
      <c r="BI113" s="33">
        <v>10</v>
      </c>
      <c r="BJ113" s="33">
        <v>14</v>
      </c>
      <c r="BK113" s="33">
        <v>14</v>
      </c>
      <c r="BL113" s="33">
        <v>17</v>
      </c>
      <c r="BM113" s="33">
        <v>16</v>
      </c>
      <c r="BN113" s="33">
        <v>15</v>
      </c>
      <c r="BO113" s="33">
        <v>20</v>
      </c>
      <c r="BP113" s="33">
        <v>7</v>
      </c>
      <c r="BQ113" s="33">
        <v>5</v>
      </c>
      <c r="BR113" s="33">
        <v>19</v>
      </c>
      <c r="BS113" s="33">
        <v>5</v>
      </c>
      <c r="BT113" s="33">
        <v>9</v>
      </c>
      <c r="BU113" s="33">
        <v>9</v>
      </c>
      <c r="BV113" s="33">
        <v>9</v>
      </c>
      <c r="BW113" s="33">
        <v>11</v>
      </c>
      <c r="BX113" s="33">
        <v>9</v>
      </c>
      <c r="BY113" s="33">
        <v>5</v>
      </c>
      <c r="BZ113" s="33">
        <v>7</v>
      </c>
      <c r="CA113" s="33">
        <v>16</v>
      </c>
      <c r="CB113" s="33">
        <v>13</v>
      </c>
      <c r="CC113" s="33">
        <v>6</v>
      </c>
      <c r="CD113" s="33">
        <v>7</v>
      </c>
      <c r="CE113" s="33">
        <v>1</v>
      </c>
      <c r="CF113" s="33">
        <v>3</v>
      </c>
      <c r="CG113" s="33">
        <v>7</v>
      </c>
      <c r="CH113" s="33">
        <v>5</v>
      </c>
      <c r="CI113" s="33">
        <v>4</v>
      </c>
      <c r="CJ113" s="33">
        <v>4</v>
      </c>
      <c r="CK113" s="33">
        <v>9</v>
      </c>
      <c r="CL113" s="33">
        <v>3</v>
      </c>
      <c r="CM113" s="33">
        <v>2</v>
      </c>
      <c r="CN113" s="33">
        <v>1</v>
      </c>
      <c r="CO113" s="33">
        <v>2</v>
      </c>
      <c r="CP113" s="33">
        <v>1</v>
      </c>
      <c r="CQ113" s="33">
        <v>2</v>
      </c>
      <c r="CR113" s="33">
        <v>5</v>
      </c>
      <c r="CS113" s="8"/>
      <c r="CT113" s="8"/>
      <c r="CU113" s="16">
        <f t="shared" si="1"/>
        <v>394</v>
      </c>
      <c r="CV113" s="16"/>
    </row>
    <row r="114" spans="1:100" x14ac:dyDescent="0.25">
      <c r="A114" s="31" t="s">
        <v>101</v>
      </c>
      <c r="B114" s="5" t="s">
        <v>114</v>
      </c>
      <c r="C114" s="5" t="s">
        <v>567</v>
      </c>
      <c r="D114" s="33">
        <v>706</v>
      </c>
      <c r="E114" s="33"/>
      <c r="F114" s="33">
        <v>6</v>
      </c>
      <c r="G114" s="33">
        <v>5</v>
      </c>
      <c r="H114" s="33">
        <v>6</v>
      </c>
      <c r="I114" s="33">
        <v>8</v>
      </c>
      <c r="J114" s="33">
        <v>7</v>
      </c>
      <c r="K114" s="33">
        <v>13</v>
      </c>
      <c r="L114" s="33">
        <v>7</v>
      </c>
      <c r="M114" s="33">
        <v>12</v>
      </c>
      <c r="N114" s="33">
        <v>7</v>
      </c>
      <c r="O114" s="33">
        <v>15</v>
      </c>
      <c r="P114" s="33">
        <v>18</v>
      </c>
      <c r="Q114" s="33">
        <v>15</v>
      </c>
      <c r="R114" s="33">
        <v>11</v>
      </c>
      <c r="S114" s="33">
        <v>8</v>
      </c>
      <c r="T114" s="33">
        <v>12</v>
      </c>
      <c r="U114" s="33">
        <v>12</v>
      </c>
      <c r="V114" s="33">
        <v>2</v>
      </c>
      <c r="W114" s="33">
        <v>13</v>
      </c>
      <c r="X114" s="33">
        <v>11</v>
      </c>
      <c r="Y114" s="33">
        <v>11</v>
      </c>
      <c r="Z114" s="33">
        <v>5</v>
      </c>
      <c r="AA114" s="33">
        <v>8</v>
      </c>
      <c r="AB114" s="33">
        <v>11</v>
      </c>
      <c r="AC114" s="33">
        <v>8</v>
      </c>
      <c r="AD114" s="33">
        <v>9</v>
      </c>
      <c r="AE114" s="33">
        <v>9</v>
      </c>
      <c r="AF114" s="33">
        <v>6</v>
      </c>
      <c r="AG114" s="33">
        <v>8</v>
      </c>
      <c r="AH114" s="33">
        <v>12</v>
      </c>
      <c r="AI114" s="33">
        <v>8</v>
      </c>
      <c r="AJ114" s="33">
        <v>7</v>
      </c>
      <c r="AK114" s="33">
        <v>11</v>
      </c>
      <c r="AL114" s="33">
        <v>13</v>
      </c>
      <c r="AM114" s="33">
        <v>12</v>
      </c>
      <c r="AN114" s="33">
        <v>10</v>
      </c>
      <c r="AO114" s="33">
        <v>13</v>
      </c>
      <c r="AP114" s="33">
        <v>9</v>
      </c>
      <c r="AQ114" s="33">
        <v>22</v>
      </c>
      <c r="AR114" s="33">
        <v>18</v>
      </c>
      <c r="AS114" s="33">
        <v>19</v>
      </c>
      <c r="AT114" s="33">
        <v>15</v>
      </c>
      <c r="AU114" s="33">
        <v>16</v>
      </c>
      <c r="AV114" s="33">
        <v>15</v>
      </c>
      <c r="AW114" s="33">
        <v>8</v>
      </c>
      <c r="AX114" s="33">
        <v>7</v>
      </c>
      <c r="AY114" s="33">
        <v>10</v>
      </c>
      <c r="AZ114" s="33">
        <v>13</v>
      </c>
      <c r="BA114" s="33">
        <v>10</v>
      </c>
      <c r="BB114" s="33">
        <v>16</v>
      </c>
      <c r="BC114" s="33">
        <v>15</v>
      </c>
      <c r="BD114" s="33">
        <v>21</v>
      </c>
      <c r="BE114" s="33">
        <v>9</v>
      </c>
      <c r="BF114" s="33">
        <v>10</v>
      </c>
      <c r="BG114" s="33">
        <v>10</v>
      </c>
      <c r="BH114" s="33">
        <v>10</v>
      </c>
      <c r="BI114" s="33">
        <v>14</v>
      </c>
      <c r="BJ114" s="33">
        <v>6</v>
      </c>
      <c r="BK114" s="33">
        <v>2</v>
      </c>
      <c r="BL114" s="33">
        <v>10</v>
      </c>
      <c r="BM114" s="33">
        <v>6</v>
      </c>
      <c r="BN114" s="33">
        <v>8</v>
      </c>
      <c r="BO114" s="33">
        <v>6</v>
      </c>
      <c r="BP114" s="33">
        <v>7</v>
      </c>
      <c r="BQ114" s="33">
        <v>2</v>
      </c>
      <c r="BR114" s="33">
        <v>5</v>
      </c>
      <c r="BS114" s="33">
        <v>4</v>
      </c>
      <c r="BT114" s="33">
        <v>3</v>
      </c>
      <c r="BU114" s="33">
        <v>4</v>
      </c>
      <c r="BV114" s="33">
        <v>2</v>
      </c>
      <c r="BW114" s="33">
        <v>2</v>
      </c>
      <c r="BX114" s="33">
        <v>0</v>
      </c>
      <c r="BY114" s="33">
        <v>4</v>
      </c>
      <c r="BZ114" s="33">
        <v>1</v>
      </c>
      <c r="CA114" s="33">
        <v>2</v>
      </c>
      <c r="CB114" s="33">
        <v>1</v>
      </c>
      <c r="CC114" s="33">
        <v>2</v>
      </c>
      <c r="CD114" s="33">
        <v>1</v>
      </c>
      <c r="CE114" s="33">
        <v>2</v>
      </c>
      <c r="CF114" s="33">
        <v>0</v>
      </c>
      <c r="CG114" s="33">
        <v>2</v>
      </c>
      <c r="CH114" s="33">
        <v>2</v>
      </c>
      <c r="CI114" s="33">
        <v>0</v>
      </c>
      <c r="CJ114" s="33">
        <v>3</v>
      </c>
      <c r="CK114" s="33">
        <v>1</v>
      </c>
      <c r="CL114" s="33">
        <v>1</v>
      </c>
      <c r="CM114" s="33">
        <v>0</v>
      </c>
      <c r="CN114" s="33">
        <v>0</v>
      </c>
      <c r="CO114" s="33">
        <v>0</v>
      </c>
      <c r="CP114" s="33">
        <v>0</v>
      </c>
      <c r="CQ114" s="33">
        <v>1</v>
      </c>
      <c r="CR114" s="33">
        <v>0</v>
      </c>
      <c r="CS114" s="8"/>
      <c r="CT114" s="8"/>
      <c r="CU114" s="16">
        <f t="shared" si="1"/>
        <v>182</v>
      </c>
      <c r="CV114" s="16"/>
    </row>
    <row r="115" spans="1:100" x14ac:dyDescent="0.25">
      <c r="A115" s="31" t="s">
        <v>101</v>
      </c>
      <c r="B115" s="5" t="s">
        <v>115</v>
      </c>
      <c r="C115" s="5" t="s">
        <v>567</v>
      </c>
      <c r="D115" s="33">
        <v>522</v>
      </c>
      <c r="E115" s="33"/>
      <c r="F115" s="33">
        <v>5</v>
      </c>
      <c r="G115" s="33">
        <v>8</v>
      </c>
      <c r="H115" s="33">
        <v>4</v>
      </c>
      <c r="I115" s="33">
        <v>5</v>
      </c>
      <c r="J115" s="33">
        <v>5</v>
      </c>
      <c r="K115" s="33">
        <v>9</v>
      </c>
      <c r="L115" s="33">
        <v>9</v>
      </c>
      <c r="M115" s="33">
        <v>10</v>
      </c>
      <c r="N115" s="33">
        <v>6</v>
      </c>
      <c r="O115" s="33">
        <v>10</v>
      </c>
      <c r="P115" s="33">
        <v>4</v>
      </c>
      <c r="Q115" s="33">
        <v>9</v>
      </c>
      <c r="R115" s="33">
        <v>8</v>
      </c>
      <c r="S115" s="33">
        <v>6</v>
      </c>
      <c r="T115" s="33">
        <v>7</v>
      </c>
      <c r="U115" s="33">
        <v>5</v>
      </c>
      <c r="V115" s="33">
        <v>8</v>
      </c>
      <c r="W115" s="33">
        <v>11</v>
      </c>
      <c r="X115" s="33">
        <v>10</v>
      </c>
      <c r="Y115" s="33">
        <v>9</v>
      </c>
      <c r="Z115" s="33">
        <v>12</v>
      </c>
      <c r="AA115" s="33">
        <v>7</v>
      </c>
      <c r="AB115" s="33">
        <v>8</v>
      </c>
      <c r="AC115" s="33">
        <v>12</v>
      </c>
      <c r="AD115" s="33">
        <v>9</v>
      </c>
      <c r="AE115" s="33">
        <v>6</v>
      </c>
      <c r="AF115" s="33">
        <v>3</v>
      </c>
      <c r="AG115" s="33">
        <v>10</v>
      </c>
      <c r="AH115" s="33">
        <v>5</v>
      </c>
      <c r="AI115" s="33">
        <v>2</v>
      </c>
      <c r="AJ115" s="33">
        <v>5</v>
      </c>
      <c r="AK115" s="33">
        <v>4</v>
      </c>
      <c r="AL115" s="33">
        <v>2</v>
      </c>
      <c r="AM115" s="33">
        <v>10</v>
      </c>
      <c r="AN115" s="33">
        <v>9</v>
      </c>
      <c r="AO115" s="33">
        <v>11</v>
      </c>
      <c r="AP115" s="33">
        <v>2</v>
      </c>
      <c r="AQ115" s="33">
        <v>7</v>
      </c>
      <c r="AR115" s="33">
        <v>4</v>
      </c>
      <c r="AS115" s="33">
        <v>4</v>
      </c>
      <c r="AT115" s="33">
        <v>11</v>
      </c>
      <c r="AU115" s="33">
        <v>4</v>
      </c>
      <c r="AV115" s="33">
        <v>8</v>
      </c>
      <c r="AW115" s="33">
        <v>1</v>
      </c>
      <c r="AX115" s="33">
        <v>6</v>
      </c>
      <c r="AY115" s="33">
        <v>9</v>
      </c>
      <c r="AZ115" s="33">
        <v>9</v>
      </c>
      <c r="BA115" s="33">
        <v>7</v>
      </c>
      <c r="BB115" s="33">
        <v>8</v>
      </c>
      <c r="BC115" s="33">
        <v>8</v>
      </c>
      <c r="BD115" s="33">
        <v>10</v>
      </c>
      <c r="BE115" s="33">
        <v>13</v>
      </c>
      <c r="BF115" s="33">
        <v>6</v>
      </c>
      <c r="BG115" s="33">
        <v>7</v>
      </c>
      <c r="BH115" s="33">
        <v>6</v>
      </c>
      <c r="BI115" s="33">
        <v>7</v>
      </c>
      <c r="BJ115" s="33">
        <v>2</v>
      </c>
      <c r="BK115" s="33">
        <v>13</v>
      </c>
      <c r="BL115" s="33">
        <v>10</v>
      </c>
      <c r="BM115" s="33">
        <v>7</v>
      </c>
      <c r="BN115" s="33">
        <v>5</v>
      </c>
      <c r="BO115" s="33">
        <v>1</v>
      </c>
      <c r="BP115" s="33">
        <v>10</v>
      </c>
      <c r="BQ115" s="33">
        <v>7</v>
      </c>
      <c r="BR115" s="33">
        <v>3</v>
      </c>
      <c r="BS115" s="33">
        <v>9</v>
      </c>
      <c r="BT115" s="33">
        <v>2</v>
      </c>
      <c r="BU115" s="33">
        <v>3</v>
      </c>
      <c r="BV115" s="33">
        <v>4</v>
      </c>
      <c r="BW115" s="33">
        <v>3</v>
      </c>
      <c r="BX115" s="33">
        <v>6</v>
      </c>
      <c r="BY115" s="33">
        <v>7</v>
      </c>
      <c r="BZ115" s="33">
        <v>3</v>
      </c>
      <c r="CA115" s="33">
        <v>2</v>
      </c>
      <c r="CB115" s="33">
        <v>3</v>
      </c>
      <c r="CC115" s="33">
        <v>4</v>
      </c>
      <c r="CD115" s="33">
        <v>1</v>
      </c>
      <c r="CE115" s="33">
        <v>2</v>
      </c>
      <c r="CF115" s="33">
        <v>3</v>
      </c>
      <c r="CG115" s="33">
        <v>3</v>
      </c>
      <c r="CH115" s="33">
        <v>0</v>
      </c>
      <c r="CI115" s="33">
        <v>0</v>
      </c>
      <c r="CJ115" s="33">
        <v>0</v>
      </c>
      <c r="CK115" s="33">
        <v>2</v>
      </c>
      <c r="CL115" s="33">
        <v>3</v>
      </c>
      <c r="CM115" s="33">
        <v>0</v>
      </c>
      <c r="CN115" s="33">
        <v>1</v>
      </c>
      <c r="CO115" s="33">
        <v>1</v>
      </c>
      <c r="CP115" s="33">
        <v>0</v>
      </c>
      <c r="CQ115" s="33">
        <v>0</v>
      </c>
      <c r="CR115" s="33">
        <v>2</v>
      </c>
      <c r="CS115" s="8"/>
      <c r="CT115" s="8"/>
      <c r="CU115" s="16">
        <f t="shared" si="1"/>
        <v>134</v>
      </c>
      <c r="CV115" s="16"/>
    </row>
    <row r="116" spans="1:100" x14ac:dyDescent="0.25">
      <c r="A116" s="31" t="s">
        <v>101</v>
      </c>
      <c r="B116" s="5" t="s">
        <v>116</v>
      </c>
      <c r="C116" s="5" t="s">
        <v>567</v>
      </c>
      <c r="D116" s="33">
        <v>794</v>
      </c>
      <c r="E116" s="33"/>
      <c r="F116" s="33">
        <v>17</v>
      </c>
      <c r="G116" s="33">
        <v>16</v>
      </c>
      <c r="H116" s="33">
        <v>17</v>
      </c>
      <c r="I116" s="33">
        <v>11</v>
      </c>
      <c r="J116" s="33">
        <v>10</v>
      </c>
      <c r="K116" s="33">
        <v>14</v>
      </c>
      <c r="L116" s="33">
        <v>16</v>
      </c>
      <c r="M116" s="33">
        <v>8</v>
      </c>
      <c r="N116" s="33">
        <v>18</v>
      </c>
      <c r="O116" s="33">
        <v>16</v>
      </c>
      <c r="P116" s="33">
        <v>14</v>
      </c>
      <c r="Q116" s="33">
        <v>14</v>
      </c>
      <c r="R116" s="33">
        <v>7</v>
      </c>
      <c r="S116" s="33">
        <v>16</v>
      </c>
      <c r="T116" s="33">
        <v>6</v>
      </c>
      <c r="U116" s="33">
        <v>2</v>
      </c>
      <c r="V116" s="33">
        <v>7</v>
      </c>
      <c r="W116" s="33">
        <v>5</v>
      </c>
      <c r="X116" s="33">
        <v>11</v>
      </c>
      <c r="Y116" s="33">
        <v>5</v>
      </c>
      <c r="Z116" s="33">
        <v>7</v>
      </c>
      <c r="AA116" s="33">
        <v>8</v>
      </c>
      <c r="AB116" s="33">
        <v>9</v>
      </c>
      <c r="AC116" s="33">
        <v>13</v>
      </c>
      <c r="AD116" s="33">
        <v>4</v>
      </c>
      <c r="AE116" s="33">
        <v>6</v>
      </c>
      <c r="AF116" s="33">
        <v>4</v>
      </c>
      <c r="AG116" s="33">
        <v>11</v>
      </c>
      <c r="AH116" s="33">
        <v>10</v>
      </c>
      <c r="AI116" s="33">
        <v>13</v>
      </c>
      <c r="AJ116" s="33">
        <v>7</v>
      </c>
      <c r="AK116" s="33">
        <v>9</v>
      </c>
      <c r="AL116" s="33">
        <v>18</v>
      </c>
      <c r="AM116" s="33">
        <v>8</v>
      </c>
      <c r="AN116" s="33">
        <v>8</v>
      </c>
      <c r="AO116" s="33">
        <v>20</v>
      </c>
      <c r="AP116" s="33">
        <v>17</v>
      </c>
      <c r="AQ116" s="33">
        <v>14</v>
      </c>
      <c r="AR116" s="33">
        <v>16</v>
      </c>
      <c r="AS116" s="33">
        <v>18</v>
      </c>
      <c r="AT116" s="33">
        <v>3</v>
      </c>
      <c r="AU116" s="33">
        <v>13</v>
      </c>
      <c r="AV116" s="33">
        <v>12</v>
      </c>
      <c r="AW116" s="33">
        <v>6</v>
      </c>
      <c r="AX116" s="33">
        <v>8</v>
      </c>
      <c r="AY116" s="33">
        <v>9</v>
      </c>
      <c r="AZ116" s="33">
        <v>12</v>
      </c>
      <c r="BA116" s="33">
        <v>10</v>
      </c>
      <c r="BB116" s="33">
        <v>10</v>
      </c>
      <c r="BC116" s="33">
        <v>5</v>
      </c>
      <c r="BD116" s="33">
        <v>1</v>
      </c>
      <c r="BE116" s="33">
        <v>5</v>
      </c>
      <c r="BF116" s="33">
        <v>9</v>
      </c>
      <c r="BG116" s="33">
        <v>9</v>
      </c>
      <c r="BH116" s="33">
        <v>13</v>
      </c>
      <c r="BI116" s="33">
        <v>16</v>
      </c>
      <c r="BJ116" s="33">
        <v>6</v>
      </c>
      <c r="BK116" s="33">
        <v>9</v>
      </c>
      <c r="BL116" s="33">
        <v>7</v>
      </c>
      <c r="BM116" s="33">
        <v>11</v>
      </c>
      <c r="BN116" s="33">
        <v>13</v>
      </c>
      <c r="BO116" s="33">
        <v>13</v>
      </c>
      <c r="BP116" s="33">
        <v>3</v>
      </c>
      <c r="BQ116" s="33">
        <v>15</v>
      </c>
      <c r="BR116" s="33">
        <v>13</v>
      </c>
      <c r="BS116" s="33">
        <v>8</v>
      </c>
      <c r="BT116" s="33">
        <v>7</v>
      </c>
      <c r="BU116" s="33">
        <v>6</v>
      </c>
      <c r="BV116" s="33">
        <v>4</v>
      </c>
      <c r="BW116" s="33">
        <v>8</v>
      </c>
      <c r="BX116" s="33">
        <v>3</v>
      </c>
      <c r="BY116" s="33">
        <v>2</v>
      </c>
      <c r="BZ116" s="33">
        <v>7</v>
      </c>
      <c r="CA116" s="33">
        <v>11</v>
      </c>
      <c r="CB116" s="33">
        <v>7</v>
      </c>
      <c r="CC116" s="33">
        <v>3</v>
      </c>
      <c r="CD116" s="33">
        <v>7</v>
      </c>
      <c r="CE116" s="33">
        <v>8</v>
      </c>
      <c r="CF116" s="33">
        <v>8</v>
      </c>
      <c r="CG116" s="33">
        <v>0</v>
      </c>
      <c r="CH116" s="33">
        <v>5</v>
      </c>
      <c r="CI116" s="33">
        <v>6</v>
      </c>
      <c r="CJ116" s="33">
        <v>3</v>
      </c>
      <c r="CK116" s="33">
        <v>1</v>
      </c>
      <c r="CL116" s="33">
        <v>1</v>
      </c>
      <c r="CM116" s="33">
        <v>1</v>
      </c>
      <c r="CN116" s="33">
        <v>0</v>
      </c>
      <c r="CO116" s="33">
        <v>3</v>
      </c>
      <c r="CP116" s="33">
        <v>0</v>
      </c>
      <c r="CQ116" s="33">
        <v>1</v>
      </c>
      <c r="CR116" s="33">
        <v>3</v>
      </c>
      <c r="CS116" s="8"/>
      <c r="CT116" s="8"/>
      <c r="CU116" s="16">
        <f t="shared" si="1"/>
        <v>208</v>
      </c>
      <c r="CV116" s="16"/>
    </row>
    <row r="117" spans="1:100" x14ac:dyDescent="0.25">
      <c r="A117" s="31" t="s">
        <v>101</v>
      </c>
      <c r="B117" s="5" t="s">
        <v>117</v>
      </c>
      <c r="C117" s="5" t="s">
        <v>567</v>
      </c>
      <c r="D117" s="33">
        <v>543</v>
      </c>
      <c r="E117" s="33"/>
      <c r="F117" s="33">
        <v>6</v>
      </c>
      <c r="G117" s="33">
        <v>3</v>
      </c>
      <c r="H117" s="33">
        <v>8</v>
      </c>
      <c r="I117" s="33">
        <v>2</v>
      </c>
      <c r="J117" s="33">
        <v>5</v>
      </c>
      <c r="K117" s="33">
        <v>2</v>
      </c>
      <c r="L117" s="33">
        <v>3</v>
      </c>
      <c r="M117" s="33">
        <v>5</v>
      </c>
      <c r="N117" s="33">
        <v>7</v>
      </c>
      <c r="O117" s="33">
        <v>5</v>
      </c>
      <c r="P117" s="33">
        <v>6</v>
      </c>
      <c r="Q117" s="33">
        <v>8</v>
      </c>
      <c r="R117" s="33">
        <v>6</v>
      </c>
      <c r="S117" s="33">
        <v>8</v>
      </c>
      <c r="T117" s="33">
        <v>11</v>
      </c>
      <c r="U117" s="33">
        <v>9</v>
      </c>
      <c r="V117" s="33">
        <v>11</v>
      </c>
      <c r="W117" s="33">
        <v>7</v>
      </c>
      <c r="X117" s="33">
        <v>10</v>
      </c>
      <c r="Y117" s="33">
        <v>8</v>
      </c>
      <c r="Z117" s="33">
        <v>7</v>
      </c>
      <c r="AA117" s="33">
        <v>4</v>
      </c>
      <c r="AB117" s="33">
        <v>6</v>
      </c>
      <c r="AC117" s="33">
        <v>6</v>
      </c>
      <c r="AD117" s="33">
        <v>5</v>
      </c>
      <c r="AE117" s="33">
        <v>10</v>
      </c>
      <c r="AF117" s="33">
        <v>6</v>
      </c>
      <c r="AG117" s="33">
        <v>8</v>
      </c>
      <c r="AH117" s="33">
        <v>5</v>
      </c>
      <c r="AI117" s="33">
        <v>6</v>
      </c>
      <c r="AJ117" s="33">
        <v>4</v>
      </c>
      <c r="AK117" s="33">
        <v>4</v>
      </c>
      <c r="AL117" s="33">
        <v>4</v>
      </c>
      <c r="AM117" s="33">
        <v>6</v>
      </c>
      <c r="AN117" s="33">
        <v>10</v>
      </c>
      <c r="AO117" s="33">
        <v>9</v>
      </c>
      <c r="AP117" s="33">
        <v>7</v>
      </c>
      <c r="AQ117" s="33">
        <v>4</v>
      </c>
      <c r="AR117" s="33">
        <v>3</v>
      </c>
      <c r="AS117" s="33">
        <v>8</v>
      </c>
      <c r="AT117" s="33">
        <v>11</v>
      </c>
      <c r="AU117" s="33">
        <v>8</v>
      </c>
      <c r="AV117" s="33">
        <v>7</v>
      </c>
      <c r="AW117" s="33">
        <v>7</v>
      </c>
      <c r="AX117" s="33">
        <v>4</v>
      </c>
      <c r="AY117" s="33">
        <v>6</v>
      </c>
      <c r="AZ117" s="33">
        <v>6</v>
      </c>
      <c r="BA117" s="33">
        <v>8</v>
      </c>
      <c r="BB117" s="33">
        <v>6</v>
      </c>
      <c r="BC117" s="33">
        <v>12</v>
      </c>
      <c r="BD117" s="33">
        <v>5</v>
      </c>
      <c r="BE117" s="33">
        <v>6</v>
      </c>
      <c r="BF117" s="33">
        <v>10</v>
      </c>
      <c r="BG117" s="33">
        <v>7</v>
      </c>
      <c r="BH117" s="33">
        <v>14</v>
      </c>
      <c r="BI117" s="33">
        <v>13</v>
      </c>
      <c r="BJ117" s="33">
        <v>12</v>
      </c>
      <c r="BK117" s="33">
        <v>11</v>
      </c>
      <c r="BL117" s="33">
        <v>5</v>
      </c>
      <c r="BM117" s="33">
        <v>7</v>
      </c>
      <c r="BN117" s="33">
        <v>4</v>
      </c>
      <c r="BO117" s="33">
        <v>6</v>
      </c>
      <c r="BP117" s="33">
        <v>7</v>
      </c>
      <c r="BQ117" s="33">
        <v>8</v>
      </c>
      <c r="BR117" s="33">
        <v>10</v>
      </c>
      <c r="BS117" s="33">
        <v>7</v>
      </c>
      <c r="BT117" s="33">
        <v>6</v>
      </c>
      <c r="BU117" s="33">
        <v>7</v>
      </c>
      <c r="BV117" s="33">
        <v>9</v>
      </c>
      <c r="BW117" s="33">
        <v>8</v>
      </c>
      <c r="BX117" s="33">
        <v>8</v>
      </c>
      <c r="BY117" s="33">
        <v>9</v>
      </c>
      <c r="BZ117" s="33">
        <v>7</v>
      </c>
      <c r="CA117" s="33">
        <v>2</v>
      </c>
      <c r="CB117" s="33">
        <v>1</v>
      </c>
      <c r="CC117" s="33">
        <v>4</v>
      </c>
      <c r="CD117" s="33">
        <v>4</v>
      </c>
      <c r="CE117" s="33">
        <v>5</v>
      </c>
      <c r="CF117" s="33">
        <v>1</v>
      </c>
      <c r="CG117" s="33">
        <v>2</v>
      </c>
      <c r="CH117" s="33">
        <v>3</v>
      </c>
      <c r="CI117" s="33">
        <v>0</v>
      </c>
      <c r="CJ117" s="33">
        <v>1</v>
      </c>
      <c r="CK117" s="33">
        <v>2</v>
      </c>
      <c r="CL117" s="33">
        <v>2</v>
      </c>
      <c r="CM117" s="33">
        <v>2</v>
      </c>
      <c r="CN117" s="33">
        <v>0</v>
      </c>
      <c r="CO117" s="33">
        <v>0</v>
      </c>
      <c r="CP117" s="33">
        <v>1</v>
      </c>
      <c r="CQ117" s="33">
        <v>0</v>
      </c>
      <c r="CR117" s="33">
        <v>0</v>
      </c>
      <c r="CS117" s="8"/>
      <c r="CT117" s="8"/>
      <c r="CU117" s="16">
        <f t="shared" si="1"/>
        <v>116</v>
      </c>
      <c r="CV117" s="16"/>
    </row>
    <row r="118" spans="1:100" x14ac:dyDescent="0.25">
      <c r="A118" s="31" t="s">
        <v>101</v>
      </c>
      <c r="B118" s="5" t="s">
        <v>118</v>
      </c>
      <c r="C118" s="5" t="s">
        <v>567</v>
      </c>
      <c r="D118" s="33">
        <v>865</v>
      </c>
      <c r="E118" s="33"/>
      <c r="F118" s="33">
        <v>8</v>
      </c>
      <c r="G118" s="33">
        <v>1</v>
      </c>
      <c r="H118" s="33">
        <v>5</v>
      </c>
      <c r="I118" s="33">
        <v>12</v>
      </c>
      <c r="J118" s="33">
        <v>9</v>
      </c>
      <c r="K118" s="33">
        <v>12</v>
      </c>
      <c r="L118" s="33">
        <v>14</v>
      </c>
      <c r="M118" s="33">
        <v>16</v>
      </c>
      <c r="N118" s="33">
        <v>19</v>
      </c>
      <c r="O118" s="33">
        <v>17</v>
      </c>
      <c r="P118" s="33">
        <v>17</v>
      </c>
      <c r="Q118" s="33">
        <v>18</v>
      </c>
      <c r="R118" s="33">
        <v>11</v>
      </c>
      <c r="S118" s="33">
        <v>18</v>
      </c>
      <c r="T118" s="33">
        <v>28</v>
      </c>
      <c r="U118" s="33">
        <v>17</v>
      </c>
      <c r="V118" s="33">
        <v>15</v>
      </c>
      <c r="W118" s="33">
        <v>19</v>
      </c>
      <c r="X118" s="33">
        <v>18</v>
      </c>
      <c r="Y118" s="33">
        <v>24</v>
      </c>
      <c r="Z118" s="33">
        <v>15</v>
      </c>
      <c r="AA118" s="33">
        <v>8</v>
      </c>
      <c r="AB118" s="33">
        <v>7</v>
      </c>
      <c r="AC118" s="33">
        <v>1</v>
      </c>
      <c r="AD118" s="33">
        <v>14</v>
      </c>
      <c r="AE118" s="33">
        <v>8</v>
      </c>
      <c r="AF118" s="33">
        <v>12</v>
      </c>
      <c r="AG118" s="33">
        <v>9</v>
      </c>
      <c r="AH118" s="33">
        <v>4</v>
      </c>
      <c r="AI118" s="33">
        <v>3</v>
      </c>
      <c r="AJ118" s="33">
        <v>2</v>
      </c>
      <c r="AK118" s="33">
        <v>7</v>
      </c>
      <c r="AL118" s="33">
        <v>3</v>
      </c>
      <c r="AM118" s="33">
        <v>10</v>
      </c>
      <c r="AN118" s="33">
        <v>6</v>
      </c>
      <c r="AO118" s="33">
        <v>16</v>
      </c>
      <c r="AP118" s="33">
        <v>20</v>
      </c>
      <c r="AQ118" s="33">
        <v>8</v>
      </c>
      <c r="AR118" s="33">
        <v>17</v>
      </c>
      <c r="AS118" s="33">
        <v>22</v>
      </c>
      <c r="AT118" s="33">
        <v>22</v>
      </c>
      <c r="AU118" s="33">
        <v>15</v>
      </c>
      <c r="AV118" s="33">
        <v>27</v>
      </c>
      <c r="AW118" s="33">
        <v>18</v>
      </c>
      <c r="AX118" s="33">
        <v>13</v>
      </c>
      <c r="AY118" s="33">
        <v>19</v>
      </c>
      <c r="AZ118" s="33">
        <v>32</v>
      </c>
      <c r="BA118" s="33">
        <v>16</v>
      </c>
      <c r="BB118" s="33">
        <v>18</v>
      </c>
      <c r="BC118" s="33">
        <v>10</v>
      </c>
      <c r="BD118" s="33">
        <v>23</v>
      </c>
      <c r="BE118" s="33">
        <v>13</v>
      </c>
      <c r="BF118" s="33">
        <v>18</v>
      </c>
      <c r="BG118" s="33">
        <v>6</v>
      </c>
      <c r="BH118" s="33">
        <v>12</v>
      </c>
      <c r="BI118" s="33">
        <v>12</v>
      </c>
      <c r="BJ118" s="33">
        <v>13</v>
      </c>
      <c r="BK118" s="33">
        <v>5</v>
      </c>
      <c r="BL118" s="33">
        <v>6</v>
      </c>
      <c r="BM118" s="33">
        <v>5</v>
      </c>
      <c r="BN118" s="33">
        <v>6</v>
      </c>
      <c r="BO118" s="33">
        <v>3</v>
      </c>
      <c r="BP118" s="33">
        <v>6</v>
      </c>
      <c r="BQ118" s="33">
        <v>8</v>
      </c>
      <c r="BR118" s="33">
        <v>2</v>
      </c>
      <c r="BS118" s="33">
        <v>3</v>
      </c>
      <c r="BT118" s="33">
        <v>9</v>
      </c>
      <c r="BU118" s="33">
        <v>7</v>
      </c>
      <c r="BV118" s="33">
        <v>5</v>
      </c>
      <c r="BW118" s="33">
        <v>3</v>
      </c>
      <c r="BX118" s="33">
        <v>1</v>
      </c>
      <c r="BY118" s="33">
        <v>2</v>
      </c>
      <c r="BZ118" s="33">
        <v>1</v>
      </c>
      <c r="CA118" s="33">
        <v>2</v>
      </c>
      <c r="CB118" s="33">
        <v>1</v>
      </c>
      <c r="CC118" s="33">
        <v>3</v>
      </c>
      <c r="CD118" s="33">
        <v>1</v>
      </c>
      <c r="CE118" s="33">
        <v>1</v>
      </c>
      <c r="CF118" s="33">
        <v>0</v>
      </c>
      <c r="CG118" s="33">
        <v>0</v>
      </c>
      <c r="CH118" s="33">
        <v>1</v>
      </c>
      <c r="CI118" s="33">
        <v>0</v>
      </c>
      <c r="CJ118" s="33">
        <v>0</v>
      </c>
      <c r="CK118" s="33">
        <v>0</v>
      </c>
      <c r="CL118" s="33">
        <v>1</v>
      </c>
      <c r="CM118" s="33">
        <v>0</v>
      </c>
      <c r="CN118" s="33">
        <v>0</v>
      </c>
      <c r="CO118" s="33">
        <v>0</v>
      </c>
      <c r="CP118" s="33">
        <v>2</v>
      </c>
      <c r="CQ118" s="33">
        <v>1</v>
      </c>
      <c r="CR118" s="33">
        <v>3</v>
      </c>
      <c r="CS118" s="8"/>
      <c r="CT118" s="8"/>
      <c r="CU118" s="16">
        <f t="shared" si="1"/>
        <v>266</v>
      </c>
      <c r="CV118" s="16"/>
    </row>
    <row r="119" spans="1:100" x14ac:dyDescent="0.25">
      <c r="A119" s="31" t="s">
        <v>101</v>
      </c>
      <c r="B119" s="5" t="s">
        <v>119</v>
      </c>
      <c r="C119" s="5" t="s">
        <v>567</v>
      </c>
      <c r="D119" s="33">
        <v>844</v>
      </c>
      <c r="E119" s="33"/>
      <c r="F119" s="33">
        <v>10</v>
      </c>
      <c r="G119" s="33">
        <v>9</v>
      </c>
      <c r="H119" s="33">
        <v>9</v>
      </c>
      <c r="I119" s="33">
        <v>12</v>
      </c>
      <c r="J119" s="33">
        <v>14</v>
      </c>
      <c r="K119" s="33">
        <v>14</v>
      </c>
      <c r="L119" s="33">
        <v>15</v>
      </c>
      <c r="M119" s="33">
        <v>9</v>
      </c>
      <c r="N119" s="33">
        <v>18</v>
      </c>
      <c r="O119" s="33">
        <v>12</v>
      </c>
      <c r="P119" s="33">
        <v>14</v>
      </c>
      <c r="Q119" s="33">
        <v>12</v>
      </c>
      <c r="R119" s="33">
        <v>7</v>
      </c>
      <c r="S119" s="33">
        <v>13</v>
      </c>
      <c r="T119" s="33">
        <v>10</v>
      </c>
      <c r="U119" s="33">
        <v>11</v>
      </c>
      <c r="V119" s="33">
        <v>12</v>
      </c>
      <c r="W119" s="33">
        <v>14</v>
      </c>
      <c r="X119" s="33">
        <v>7</v>
      </c>
      <c r="Y119" s="33">
        <v>15</v>
      </c>
      <c r="Z119" s="33">
        <v>12</v>
      </c>
      <c r="AA119" s="33">
        <v>16</v>
      </c>
      <c r="AB119" s="33">
        <v>18</v>
      </c>
      <c r="AC119" s="33">
        <v>13</v>
      </c>
      <c r="AD119" s="33">
        <v>18</v>
      </c>
      <c r="AE119" s="33">
        <v>9</v>
      </c>
      <c r="AF119" s="33">
        <v>16</v>
      </c>
      <c r="AG119" s="33">
        <v>13</v>
      </c>
      <c r="AH119" s="33">
        <v>12</v>
      </c>
      <c r="AI119" s="33">
        <v>16</v>
      </c>
      <c r="AJ119" s="33">
        <v>6</v>
      </c>
      <c r="AK119" s="33">
        <v>10</v>
      </c>
      <c r="AL119" s="33">
        <v>16</v>
      </c>
      <c r="AM119" s="33">
        <v>12</v>
      </c>
      <c r="AN119" s="33">
        <v>12</v>
      </c>
      <c r="AO119" s="33">
        <v>15</v>
      </c>
      <c r="AP119" s="33">
        <v>12</v>
      </c>
      <c r="AQ119" s="33">
        <v>9</v>
      </c>
      <c r="AR119" s="33">
        <v>13</v>
      </c>
      <c r="AS119" s="33">
        <v>17</v>
      </c>
      <c r="AT119" s="33">
        <v>4</v>
      </c>
      <c r="AU119" s="33">
        <v>4</v>
      </c>
      <c r="AV119" s="33">
        <v>16</v>
      </c>
      <c r="AW119" s="33">
        <v>21</v>
      </c>
      <c r="AX119" s="33">
        <v>4</v>
      </c>
      <c r="AY119" s="33">
        <v>13</v>
      </c>
      <c r="AZ119" s="33">
        <v>12</v>
      </c>
      <c r="BA119" s="33">
        <v>11</v>
      </c>
      <c r="BB119" s="33">
        <v>15</v>
      </c>
      <c r="BC119" s="33">
        <v>9</v>
      </c>
      <c r="BD119" s="33">
        <v>4</v>
      </c>
      <c r="BE119" s="33">
        <v>12</v>
      </c>
      <c r="BF119" s="33">
        <v>10</v>
      </c>
      <c r="BG119" s="33">
        <v>15</v>
      </c>
      <c r="BH119" s="33">
        <v>19</v>
      </c>
      <c r="BI119" s="33">
        <v>16</v>
      </c>
      <c r="BJ119" s="33">
        <v>13</v>
      </c>
      <c r="BK119" s="33">
        <v>10</v>
      </c>
      <c r="BL119" s="33">
        <v>4</v>
      </c>
      <c r="BM119" s="33">
        <v>14</v>
      </c>
      <c r="BN119" s="33">
        <v>14</v>
      </c>
      <c r="BO119" s="33">
        <v>10</v>
      </c>
      <c r="BP119" s="33">
        <v>3</v>
      </c>
      <c r="BQ119" s="33">
        <v>9</v>
      </c>
      <c r="BR119" s="33">
        <v>8</v>
      </c>
      <c r="BS119" s="33">
        <v>5</v>
      </c>
      <c r="BT119" s="33">
        <v>7</v>
      </c>
      <c r="BU119" s="33">
        <v>4</v>
      </c>
      <c r="BV119" s="33">
        <v>5</v>
      </c>
      <c r="BW119" s="33">
        <v>4</v>
      </c>
      <c r="BX119" s="33">
        <v>3</v>
      </c>
      <c r="BY119" s="33">
        <v>2</v>
      </c>
      <c r="BZ119" s="33">
        <v>2</v>
      </c>
      <c r="CA119" s="33">
        <v>2</v>
      </c>
      <c r="CB119" s="33">
        <v>8</v>
      </c>
      <c r="CC119" s="33">
        <v>3</v>
      </c>
      <c r="CD119" s="33">
        <v>5</v>
      </c>
      <c r="CE119" s="33">
        <v>1</v>
      </c>
      <c r="CF119" s="33">
        <v>3</v>
      </c>
      <c r="CG119" s="33">
        <v>1</v>
      </c>
      <c r="CH119" s="33">
        <v>5</v>
      </c>
      <c r="CI119" s="33">
        <v>1</v>
      </c>
      <c r="CJ119" s="33">
        <v>1</v>
      </c>
      <c r="CK119" s="33">
        <v>4</v>
      </c>
      <c r="CL119" s="33">
        <v>2</v>
      </c>
      <c r="CM119" s="33">
        <v>1</v>
      </c>
      <c r="CN119" s="33">
        <v>1</v>
      </c>
      <c r="CO119" s="33">
        <v>1</v>
      </c>
      <c r="CP119" s="33">
        <v>0</v>
      </c>
      <c r="CQ119" s="33">
        <v>0</v>
      </c>
      <c r="CR119" s="33">
        <v>1</v>
      </c>
      <c r="CS119" s="8"/>
      <c r="CT119" s="8"/>
      <c r="CU119" s="16">
        <f t="shared" si="1"/>
        <v>212</v>
      </c>
      <c r="CV119" s="16"/>
    </row>
    <row r="120" spans="1:100" x14ac:dyDescent="0.25">
      <c r="A120" s="31" t="s">
        <v>101</v>
      </c>
      <c r="B120" s="5" t="s">
        <v>120</v>
      </c>
      <c r="C120" s="5" t="s">
        <v>567</v>
      </c>
      <c r="D120" s="33">
        <v>1092</v>
      </c>
      <c r="E120" s="33"/>
      <c r="F120" s="33">
        <v>14</v>
      </c>
      <c r="G120" s="33">
        <v>8</v>
      </c>
      <c r="H120" s="33">
        <v>16</v>
      </c>
      <c r="I120" s="33">
        <v>18</v>
      </c>
      <c r="J120" s="33">
        <v>16</v>
      </c>
      <c r="K120" s="33">
        <v>12</v>
      </c>
      <c r="L120" s="33">
        <v>7</v>
      </c>
      <c r="M120" s="33">
        <v>12</v>
      </c>
      <c r="N120" s="33">
        <v>11</v>
      </c>
      <c r="O120" s="33">
        <v>10</v>
      </c>
      <c r="P120" s="33">
        <v>17</v>
      </c>
      <c r="Q120" s="33">
        <v>14</v>
      </c>
      <c r="R120" s="33">
        <v>19</v>
      </c>
      <c r="S120" s="33">
        <v>20</v>
      </c>
      <c r="T120" s="33">
        <v>8</v>
      </c>
      <c r="U120" s="33">
        <v>15</v>
      </c>
      <c r="V120" s="33">
        <v>11</v>
      </c>
      <c r="W120" s="33">
        <v>6</v>
      </c>
      <c r="X120" s="33">
        <v>7</v>
      </c>
      <c r="Y120" s="33">
        <v>10</v>
      </c>
      <c r="Z120" s="33">
        <v>20</v>
      </c>
      <c r="AA120" s="33">
        <v>9</v>
      </c>
      <c r="AB120" s="33">
        <v>3</v>
      </c>
      <c r="AC120" s="33">
        <v>9</v>
      </c>
      <c r="AD120" s="33">
        <v>16</v>
      </c>
      <c r="AE120" s="33">
        <v>12</v>
      </c>
      <c r="AF120" s="33">
        <v>6</v>
      </c>
      <c r="AG120" s="33">
        <v>18</v>
      </c>
      <c r="AH120" s="33">
        <v>14</v>
      </c>
      <c r="AI120" s="33">
        <v>26</v>
      </c>
      <c r="AJ120" s="33">
        <v>12</v>
      </c>
      <c r="AK120" s="33">
        <v>12</v>
      </c>
      <c r="AL120" s="33">
        <v>21</v>
      </c>
      <c r="AM120" s="33">
        <v>17</v>
      </c>
      <c r="AN120" s="33">
        <v>8</v>
      </c>
      <c r="AO120" s="33">
        <v>14</v>
      </c>
      <c r="AP120" s="33">
        <v>19</v>
      </c>
      <c r="AQ120" s="33">
        <v>3</v>
      </c>
      <c r="AR120" s="33">
        <v>11</v>
      </c>
      <c r="AS120" s="33">
        <v>18</v>
      </c>
      <c r="AT120" s="33">
        <v>16</v>
      </c>
      <c r="AU120" s="33">
        <v>12</v>
      </c>
      <c r="AV120" s="33">
        <v>9</v>
      </c>
      <c r="AW120" s="33">
        <v>21</v>
      </c>
      <c r="AX120" s="33">
        <v>9</v>
      </c>
      <c r="AY120" s="33">
        <v>17</v>
      </c>
      <c r="AZ120" s="33">
        <v>14</v>
      </c>
      <c r="BA120" s="33">
        <v>8</v>
      </c>
      <c r="BB120" s="33">
        <v>20</v>
      </c>
      <c r="BC120" s="33">
        <v>24</v>
      </c>
      <c r="BD120" s="33">
        <v>15</v>
      </c>
      <c r="BE120" s="33">
        <v>14</v>
      </c>
      <c r="BF120" s="33">
        <v>15</v>
      </c>
      <c r="BG120" s="33">
        <v>14</v>
      </c>
      <c r="BH120" s="33">
        <v>18</v>
      </c>
      <c r="BI120" s="33">
        <v>17</v>
      </c>
      <c r="BJ120" s="33">
        <v>9</v>
      </c>
      <c r="BK120" s="33">
        <v>26</v>
      </c>
      <c r="BL120" s="33">
        <v>15</v>
      </c>
      <c r="BM120" s="33">
        <v>20</v>
      </c>
      <c r="BN120" s="33">
        <v>11</v>
      </c>
      <c r="BO120" s="33">
        <v>9</v>
      </c>
      <c r="BP120" s="33">
        <v>18</v>
      </c>
      <c r="BQ120" s="33">
        <v>10</v>
      </c>
      <c r="BR120" s="33">
        <v>16</v>
      </c>
      <c r="BS120" s="33">
        <v>9</v>
      </c>
      <c r="BT120" s="33">
        <v>8</v>
      </c>
      <c r="BU120" s="33">
        <v>11</v>
      </c>
      <c r="BV120" s="33">
        <v>11</v>
      </c>
      <c r="BW120" s="33">
        <v>11</v>
      </c>
      <c r="BX120" s="33">
        <v>6</v>
      </c>
      <c r="BY120" s="33">
        <v>13</v>
      </c>
      <c r="BZ120" s="33">
        <v>12</v>
      </c>
      <c r="CA120" s="33">
        <v>12</v>
      </c>
      <c r="CB120" s="33">
        <v>11</v>
      </c>
      <c r="CC120" s="33">
        <v>7</v>
      </c>
      <c r="CD120" s="33">
        <v>8</v>
      </c>
      <c r="CE120" s="33">
        <v>14</v>
      </c>
      <c r="CF120" s="33">
        <v>12</v>
      </c>
      <c r="CG120" s="33">
        <v>4</v>
      </c>
      <c r="CH120" s="33">
        <v>3</v>
      </c>
      <c r="CI120" s="33">
        <v>3</v>
      </c>
      <c r="CJ120" s="33">
        <v>6</v>
      </c>
      <c r="CK120" s="33">
        <v>10</v>
      </c>
      <c r="CL120" s="33">
        <v>7</v>
      </c>
      <c r="CM120" s="33">
        <v>2</v>
      </c>
      <c r="CN120" s="33">
        <v>1</v>
      </c>
      <c r="CO120" s="33">
        <v>2</v>
      </c>
      <c r="CP120" s="33">
        <v>2</v>
      </c>
      <c r="CQ120" s="33">
        <v>4</v>
      </c>
      <c r="CR120" s="33">
        <v>7</v>
      </c>
      <c r="CS120" s="8"/>
      <c r="CT120" s="8"/>
      <c r="CU120" s="16">
        <f t="shared" si="1"/>
        <v>227</v>
      </c>
      <c r="CV120" s="16"/>
    </row>
    <row r="121" spans="1:100" x14ac:dyDescent="0.25">
      <c r="A121" s="31" t="s">
        <v>101</v>
      </c>
      <c r="B121" s="5" t="s">
        <v>121</v>
      </c>
      <c r="C121" s="5" t="s">
        <v>567</v>
      </c>
      <c r="D121" s="33">
        <v>844</v>
      </c>
      <c r="E121" s="33"/>
      <c r="F121" s="33">
        <v>9</v>
      </c>
      <c r="G121" s="33">
        <v>7</v>
      </c>
      <c r="H121" s="33">
        <v>7</v>
      </c>
      <c r="I121" s="33">
        <v>12</v>
      </c>
      <c r="J121" s="33">
        <v>7</v>
      </c>
      <c r="K121" s="33">
        <v>10</v>
      </c>
      <c r="L121" s="33">
        <v>6</v>
      </c>
      <c r="M121" s="33">
        <v>11</v>
      </c>
      <c r="N121" s="33">
        <v>7</v>
      </c>
      <c r="O121" s="33">
        <v>5</v>
      </c>
      <c r="P121" s="33">
        <v>10</v>
      </c>
      <c r="Q121" s="33">
        <v>6</v>
      </c>
      <c r="R121" s="33">
        <v>6</v>
      </c>
      <c r="S121" s="33">
        <v>4</v>
      </c>
      <c r="T121" s="33">
        <v>9</v>
      </c>
      <c r="U121" s="33">
        <v>6</v>
      </c>
      <c r="V121" s="33">
        <v>5</v>
      </c>
      <c r="W121" s="33">
        <v>2</v>
      </c>
      <c r="X121" s="33">
        <v>6</v>
      </c>
      <c r="Y121" s="33">
        <v>6</v>
      </c>
      <c r="Z121" s="33">
        <v>3</v>
      </c>
      <c r="AA121" s="33">
        <v>10</v>
      </c>
      <c r="AB121" s="33">
        <v>9</v>
      </c>
      <c r="AC121" s="33">
        <v>14</v>
      </c>
      <c r="AD121" s="33">
        <v>9</v>
      </c>
      <c r="AE121" s="33">
        <v>4</v>
      </c>
      <c r="AF121" s="33">
        <v>12</v>
      </c>
      <c r="AG121" s="33">
        <v>7</v>
      </c>
      <c r="AH121" s="33">
        <v>6</v>
      </c>
      <c r="AI121" s="33">
        <v>1</v>
      </c>
      <c r="AJ121" s="33">
        <v>12</v>
      </c>
      <c r="AK121" s="33">
        <v>12</v>
      </c>
      <c r="AL121" s="33">
        <v>9</v>
      </c>
      <c r="AM121" s="33">
        <v>7</v>
      </c>
      <c r="AN121" s="33">
        <v>4</v>
      </c>
      <c r="AO121" s="33">
        <v>13</v>
      </c>
      <c r="AP121" s="33">
        <v>3</v>
      </c>
      <c r="AQ121" s="33">
        <v>14</v>
      </c>
      <c r="AR121" s="33">
        <v>13</v>
      </c>
      <c r="AS121" s="33">
        <v>5</v>
      </c>
      <c r="AT121" s="33">
        <v>11</v>
      </c>
      <c r="AU121" s="33">
        <v>18</v>
      </c>
      <c r="AV121" s="33">
        <v>5</v>
      </c>
      <c r="AW121" s="33">
        <v>6</v>
      </c>
      <c r="AX121" s="33">
        <v>5</v>
      </c>
      <c r="AY121" s="33">
        <v>11</v>
      </c>
      <c r="AZ121" s="33">
        <v>7</v>
      </c>
      <c r="BA121" s="33">
        <v>6</v>
      </c>
      <c r="BB121" s="33">
        <v>10</v>
      </c>
      <c r="BC121" s="33">
        <v>11</v>
      </c>
      <c r="BD121" s="33">
        <v>12</v>
      </c>
      <c r="BE121" s="33">
        <v>11</v>
      </c>
      <c r="BF121" s="33">
        <v>7</v>
      </c>
      <c r="BG121" s="33">
        <v>14</v>
      </c>
      <c r="BH121" s="33">
        <v>14</v>
      </c>
      <c r="BI121" s="33">
        <v>11</v>
      </c>
      <c r="BJ121" s="33">
        <v>21</v>
      </c>
      <c r="BK121" s="33">
        <v>16</v>
      </c>
      <c r="BL121" s="33">
        <v>12</v>
      </c>
      <c r="BM121" s="33">
        <v>15</v>
      </c>
      <c r="BN121" s="33">
        <v>20</v>
      </c>
      <c r="BO121" s="33">
        <v>17</v>
      </c>
      <c r="BP121" s="33">
        <v>10</v>
      </c>
      <c r="BQ121" s="33">
        <v>8</v>
      </c>
      <c r="BR121" s="33">
        <v>2</v>
      </c>
      <c r="BS121" s="33">
        <v>9</v>
      </c>
      <c r="BT121" s="33">
        <v>4</v>
      </c>
      <c r="BU121" s="33">
        <v>4</v>
      </c>
      <c r="BV121" s="33">
        <v>11</v>
      </c>
      <c r="BW121" s="33">
        <v>14</v>
      </c>
      <c r="BX121" s="33">
        <v>14</v>
      </c>
      <c r="BY121" s="33">
        <v>12</v>
      </c>
      <c r="BZ121" s="33">
        <v>10</v>
      </c>
      <c r="CA121" s="33">
        <v>17</v>
      </c>
      <c r="CB121" s="33">
        <v>14</v>
      </c>
      <c r="CC121" s="33">
        <v>18</v>
      </c>
      <c r="CD121" s="33">
        <v>14</v>
      </c>
      <c r="CE121" s="33">
        <v>14</v>
      </c>
      <c r="CF121" s="33">
        <v>8</v>
      </c>
      <c r="CG121" s="33">
        <v>12</v>
      </c>
      <c r="CH121" s="33">
        <v>9</v>
      </c>
      <c r="CI121" s="33">
        <v>7</v>
      </c>
      <c r="CJ121" s="33">
        <v>7</v>
      </c>
      <c r="CK121" s="33">
        <v>8</v>
      </c>
      <c r="CL121" s="33">
        <v>12</v>
      </c>
      <c r="CM121" s="33">
        <v>7</v>
      </c>
      <c r="CN121" s="33">
        <v>2</v>
      </c>
      <c r="CO121" s="33">
        <v>3</v>
      </c>
      <c r="CP121" s="33">
        <v>7</v>
      </c>
      <c r="CQ121" s="33">
        <v>6</v>
      </c>
      <c r="CR121" s="33">
        <v>13</v>
      </c>
      <c r="CS121" s="8"/>
      <c r="CT121" s="8"/>
      <c r="CU121" s="16">
        <f t="shared" si="1"/>
        <v>126</v>
      </c>
      <c r="CV121" s="16"/>
    </row>
    <row r="122" spans="1:100" x14ac:dyDescent="0.25">
      <c r="A122" s="31" t="s">
        <v>101</v>
      </c>
      <c r="B122" s="5" t="s">
        <v>122</v>
      </c>
      <c r="C122" s="5" t="s">
        <v>567</v>
      </c>
      <c r="D122" s="33">
        <v>732</v>
      </c>
      <c r="E122" s="33"/>
      <c r="F122" s="33">
        <v>7</v>
      </c>
      <c r="G122" s="33">
        <v>8</v>
      </c>
      <c r="H122" s="33">
        <v>6</v>
      </c>
      <c r="I122" s="33">
        <v>4</v>
      </c>
      <c r="J122" s="33">
        <v>9</v>
      </c>
      <c r="K122" s="33">
        <v>10</v>
      </c>
      <c r="L122" s="33">
        <v>6</v>
      </c>
      <c r="M122" s="33">
        <v>10</v>
      </c>
      <c r="N122" s="33">
        <v>16</v>
      </c>
      <c r="O122" s="33">
        <v>9</v>
      </c>
      <c r="P122" s="33">
        <v>2</v>
      </c>
      <c r="Q122" s="33">
        <v>6</v>
      </c>
      <c r="R122" s="33">
        <v>7</v>
      </c>
      <c r="S122" s="33">
        <v>8</v>
      </c>
      <c r="T122" s="33">
        <v>12</v>
      </c>
      <c r="U122" s="33">
        <v>1</v>
      </c>
      <c r="V122" s="33">
        <v>6</v>
      </c>
      <c r="W122" s="33">
        <v>6</v>
      </c>
      <c r="X122" s="33">
        <v>4</v>
      </c>
      <c r="Y122" s="33">
        <v>16</v>
      </c>
      <c r="Z122" s="33">
        <v>7</v>
      </c>
      <c r="AA122" s="33">
        <v>6</v>
      </c>
      <c r="AB122" s="33">
        <v>14</v>
      </c>
      <c r="AC122" s="33">
        <v>4</v>
      </c>
      <c r="AD122" s="33">
        <v>5</v>
      </c>
      <c r="AE122" s="33">
        <v>6</v>
      </c>
      <c r="AF122" s="33">
        <v>2</v>
      </c>
      <c r="AG122" s="33">
        <v>10</v>
      </c>
      <c r="AH122" s="33">
        <v>11</v>
      </c>
      <c r="AI122" s="33">
        <v>8</v>
      </c>
      <c r="AJ122" s="33">
        <v>7</v>
      </c>
      <c r="AK122" s="33">
        <v>12</v>
      </c>
      <c r="AL122" s="33">
        <v>8</v>
      </c>
      <c r="AM122" s="33">
        <v>13</v>
      </c>
      <c r="AN122" s="33">
        <v>16</v>
      </c>
      <c r="AO122" s="33">
        <v>18</v>
      </c>
      <c r="AP122" s="33">
        <v>14</v>
      </c>
      <c r="AQ122" s="33">
        <v>21</v>
      </c>
      <c r="AR122" s="33">
        <v>20</v>
      </c>
      <c r="AS122" s="33">
        <v>8</v>
      </c>
      <c r="AT122" s="33">
        <v>8</v>
      </c>
      <c r="AU122" s="33">
        <v>9</v>
      </c>
      <c r="AV122" s="33">
        <v>7</v>
      </c>
      <c r="AW122" s="33">
        <v>12</v>
      </c>
      <c r="AX122" s="33">
        <v>10</v>
      </c>
      <c r="AY122" s="33">
        <v>13</v>
      </c>
      <c r="AZ122" s="33">
        <v>6</v>
      </c>
      <c r="BA122" s="33">
        <v>16</v>
      </c>
      <c r="BB122" s="33">
        <v>7</v>
      </c>
      <c r="BC122" s="33">
        <v>14</v>
      </c>
      <c r="BD122" s="33">
        <v>11</v>
      </c>
      <c r="BE122" s="33">
        <v>8</v>
      </c>
      <c r="BF122" s="33">
        <v>17</v>
      </c>
      <c r="BG122" s="33">
        <v>15</v>
      </c>
      <c r="BH122" s="33">
        <v>13</v>
      </c>
      <c r="BI122" s="33">
        <v>11</v>
      </c>
      <c r="BJ122" s="33">
        <v>12</v>
      </c>
      <c r="BK122" s="33">
        <v>5</v>
      </c>
      <c r="BL122" s="33">
        <v>8</v>
      </c>
      <c r="BM122" s="33">
        <v>6</v>
      </c>
      <c r="BN122" s="33">
        <v>3</v>
      </c>
      <c r="BO122" s="33">
        <v>6</v>
      </c>
      <c r="BP122" s="33">
        <v>15</v>
      </c>
      <c r="BQ122" s="33">
        <v>12</v>
      </c>
      <c r="BR122" s="33">
        <v>7</v>
      </c>
      <c r="BS122" s="33">
        <v>8</v>
      </c>
      <c r="BT122" s="33">
        <v>4</v>
      </c>
      <c r="BU122" s="33">
        <v>13</v>
      </c>
      <c r="BV122" s="33">
        <v>9</v>
      </c>
      <c r="BW122" s="33">
        <v>3</v>
      </c>
      <c r="BX122" s="33">
        <v>3</v>
      </c>
      <c r="BY122" s="33">
        <v>3</v>
      </c>
      <c r="BZ122" s="33">
        <v>4</v>
      </c>
      <c r="CA122" s="33">
        <v>9</v>
      </c>
      <c r="CB122" s="33">
        <v>3</v>
      </c>
      <c r="CC122" s="33">
        <v>2</v>
      </c>
      <c r="CD122" s="33">
        <v>7</v>
      </c>
      <c r="CE122" s="33">
        <v>6</v>
      </c>
      <c r="CF122" s="33">
        <v>4</v>
      </c>
      <c r="CG122" s="33">
        <v>8</v>
      </c>
      <c r="CH122" s="33">
        <v>6</v>
      </c>
      <c r="CI122" s="33">
        <v>5</v>
      </c>
      <c r="CJ122" s="33">
        <v>5</v>
      </c>
      <c r="CK122" s="33">
        <v>3</v>
      </c>
      <c r="CL122" s="33">
        <v>4</v>
      </c>
      <c r="CM122" s="33">
        <v>0</v>
      </c>
      <c r="CN122" s="33">
        <v>2</v>
      </c>
      <c r="CO122" s="33">
        <v>2</v>
      </c>
      <c r="CP122" s="33">
        <v>0</v>
      </c>
      <c r="CQ122" s="33">
        <v>4</v>
      </c>
      <c r="CR122" s="33">
        <v>1</v>
      </c>
      <c r="CS122" s="8"/>
      <c r="CT122" s="8"/>
      <c r="CU122" s="16">
        <f t="shared" si="1"/>
        <v>130</v>
      </c>
      <c r="CV122" s="16"/>
    </row>
    <row r="123" spans="1:100" x14ac:dyDescent="0.25">
      <c r="A123" s="31" t="s">
        <v>13</v>
      </c>
      <c r="B123" s="5" t="s">
        <v>123</v>
      </c>
      <c r="C123" s="5" t="s">
        <v>567</v>
      </c>
      <c r="D123" s="33">
        <v>743</v>
      </c>
      <c r="E123" s="33"/>
      <c r="F123" s="33">
        <v>10</v>
      </c>
      <c r="G123" s="33">
        <v>4</v>
      </c>
      <c r="H123" s="33">
        <v>6</v>
      </c>
      <c r="I123" s="33">
        <v>6</v>
      </c>
      <c r="J123" s="33">
        <v>7</v>
      </c>
      <c r="K123" s="33">
        <v>4</v>
      </c>
      <c r="L123" s="33">
        <v>5</v>
      </c>
      <c r="M123" s="33">
        <v>3</v>
      </c>
      <c r="N123" s="33">
        <v>6</v>
      </c>
      <c r="O123" s="33">
        <v>5</v>
      </c>
      <c r="P123" s="33">
        <v>3</v>
      </c>
      <c r="Q123" s="33">
        <v>5</v>
      </c>
      <c r="R123" s="33">
        <v>6</v>
      </c>
      <c r="S123" s="33">
        <v>5</v>
      </c>
      <c r="T123" s="33">
        <v>4</v>
      </c>
      <c r="U123" s="33">
        <v>7</v>
      </c>
      <c r="V123" s="33">
        <v>7</v>
      </c>
      <c r="W123" s="33">
        <v>10</v>
      </c>
      <c r="X123" s="33">
        <v>9</v>
      </c>
      <c r="Y123" s="33">
        <v>3</v>
      </c>
      <c r="Z123" s="33">
        <v>11</v>
      </c>
      <c r="AA123" s="33">
        <v>2</v>
      </c>
      <c r="AB123" s="33">
        <v>10</v>
      </c>
      <c r="AC123" s="33">
        <v>5</v>
      </c>
      <c r="AD123" s="33">
        <v>7</v>
      </c>
      <c r="AE123" s="33">
        <v>10</v>
      </c>
      <c r="AF123" s="33">
        <v>7</v>
      </c>
      <c r="AG123" s="33">
        <v>10</v>
      </c>
      <c r="AH123" s="33">
        <v>6</v>
      </c>
      <c r="AI123" s="33">
        <v>8</v>
      </c>
      <c r="AJ123" s="33">
        <v>15</v>
      </c>
      <c r="AK123" s="33">
        <v>14</v>
      </c>
      <c r="AL123" s="33">
        <v>11</v>
      </c>
      <c r="AM123" s="33">
        <v>12</v>
      </c>
      <c r="AN123" s="33">
        <v>8</v>
      </c>
      <c r="AO123" s="33">
        <v>8</v>
      </c>
      <c r="AP123" s="33">
        <v>7</v>
      </c>
      <c r="AQ123" s="33">
        <v>9</v>
      </c>
      <c r="AR123" s="33">
        <v>1</v>
      </c>
      <c r="AS123" s="33">
        <v>10</v>
      </c>
      <c r="AT123" s="33">
        <v>6</v>
      </c>
      <c r="AU123" s="33">
        <v>7</v>
      </c>
      <c r="AV123" s="33">
        <v>8</v>
      </c>
      <c r="AW123" s="33">
        <v>6</v>
      </c>
      <c r="AX123" s="33">
        <v>7</v>
      </c>
      <c r="AY123" s="33">
        <v>11</v>
      </c>
      <c r="AZ123" s="33">
        <v>9</v>
      </c>
      <c r="BA123" s="33">
        <v>12</v>
      </c>
      <c r="BB123" s="33">
        <v>10</v>
      </c>
      <c r="BC123" s="33">
        <v>13</v>
      </c>
      <c r="BD123" s="33">
        <v>10</v>
      </c>
      <c r="BE123" s="33">
        <v>16</v>
      </c>
      <c r="BF123" s="33">
        <v>14</v>
      </c>
      <c r="BG123" s="33">
        <v>8</v>
      </c>
      <c r="BH123" s="33">
        <v>17</v>
      </c>
      <c r="BI123" s="33">
        <v>12</v>
      </c>
      <c r="BJ123" s="33">
        <v>8</v>
      </c>
      <c r="BK123" s="33">
        <v>13</v>
      </c>
      <c r="BL123" s="33">
        <v>13</v>
      </c>
      <c r="BM123" s="33">
        <v>13</v>
      </c>
      <c r="BN123" s="33">
        <v>14</v>
      </c>
      <c r="BO123" s="33">
        <v>14</v>
      </c>
      <c r="BP123" s="33">
        <v>7</v>
      </c>
      <c r="BQ123" s="33">
        <v>6</v>
      </c>
      <c r="BR123" s="33">
        <v>14</v>
      </c>
      <c r="BS123" s="33">
        <v>19</v>
      </c>
      <c r="BT123" s="33">
        <v>8</v>
      </c>
      <c r="BU123" s="33">
        <v>7</v>
      </c>
      <c r="BV123" s="33">
        <v>11</v>
      </c>
      <c r="BW123" s="33">
        <v>6</v>
      </c>
      <c r="BX123" s="33">
        <v>8</v>
      </c>
      <c r="BY123" s="33">
        <v>9</v>
      </c>
      <c r="BZ123" s="33">
        <v>13</v>
      </c>
      <c r="CA123" s="33">
        <v>8</v>
      </c>
      <c r="CB123" s="33">
        <v>5</v>
      </c>
      <c r="CC123" s="33">
        <v>7</v>
      </c>
      <c r="CD123" s="33">
        <v>10</v>
      </c>
      <c r="CE123" s="33">
        <v>5</v>
      </c>
      <c r="CF123" s="33">
        <v>7</v>
      </c>
      <c r="CG123" s="33">
        <v>4</v>
      </c>
      <c r="CH123" s="33">
        <v>8</v>
      </c>
      <c r="CI123" s="33">
        <v>8</v>
      </c>
      <c r="CJ123" s="33">
        <v>14</v>
      </c>
      <c r="CK123" s="33">
        <v>4</v>
      </c>
      <c r="CL123" s="33">
        <v>5</v>
      </c>
      <c r="CM123" s="33">
        <v>7</v>
      </c>
      <c r="CN123" s="33">
        <v>3</v>
      </c>
      <c r="CO123" s="33">
        <v>0</v>
      </c>
      <c r="CP123" s="33">
        <v>2</v>
      </c>
      <c r="CQ123" s="33">
        <v>2</v>
      </c>
      <c r="CR123" s="33">
        <v>9</v>
      </c>
      <c r="CS123" s="8"/>
      <c r="CT123" s="8"/>
      <c r="CU123" s="16">
        <f t="shared" si="1"/>
        <v>102</v>
      </c>
      <c r="CV123" s="16"/>
    </row>
    <row r="124" spans="1:100" x14ac:dyDescent="0.25">
      <c r="A124" s="31" t="s">
        <v>13</v>
      </c>
      <c r="B124" s="5" t="s">
        <v>124</v>
      </c>
      <c r="C124" s="5" t="s">
        <v>567</v>
      </c>
      <c r="D124" s="33">
        <v>764</v>
      </c>
      <c r="E124" s="33"/>
      <c r="F124" s="33">
        <v>14</v>
      </c>
      <c r="G124" s="33">
        <v>9</v>
      </c>
      <c r="H124" s="33">
        <v>10</v>
      </c>
      <c r="I124" s="33">
        <v>6</v>
      </c>
      <c r="J124" s="33">
        <v>5</v>
      </c>
      <c r="K124" s="33">
        <v>7</v>
      </c>
      <c r="L124" s="33">
        <v>10</v>
      </c>
      <c r="M124" s="33">
        <v>4</v>
      </c>
      <c r="N124" s="33">
        <v>1</v>
      </c>
      <c r="O124" s="33">
        <v>7</v>
      </c>
      <c r="P124" s="33">
        <v>4</v>
      </c>
      <c r="Q124" s="33">
        <v>5</v>
      </c>
      <c r="R124" s="33">
        <v>7</v>
      </c>
      <c r="S124" s="33">
        <v>4</v>
      </c>
      <c r="T124" s="33">
        <v>12</v>
      </c>
      <c r="U124" s="33">
        <v>3</v>
      </c>
      <c r="V124" s="33">
        <v>7</v>
      </c>
      <c r="W124" s="33">
        <v>6</v>
      </c>
      <c r="X124" s="33">
        <v>3</v>
      </c>
      <c r="Y124" s="33">
        <v>8</v>
      </c>
      <c r="Z124" s="33">
        <v>6</v>
      </c>
      <c r="AA124" s="33">
        <v>11</v>
      </c>
      <c r="AB124" s="33">
        <v>6</v>
      </c>
      <c r="AC124" s="33">
        <v>16</v>
      </c>
      <c r="AD124" s="33">
        <v>17</v>
      </c>
      <c r="AE124" s="33">
        <v>8</v>
      </c>
      <c r="AF124" s="33">
        <v>10</v>
      </c>
      <c r="AG124" s="33">
        <v>4</v>
      </c>
      <c r="AH124" s="33">
        <v>12</v>
      </c>
      <c r="AI124" s="33">
        <v>16</v>
      </c>
      <c r="AJ124" s="33">
        <v>8</v>
      </c>
      <c r="AK124" s="33">
        <v>7</v>
      </c>
      <c r="AL124" s="33">
        <v>12</v>
      </c>
      <c r="AM124" s="33">
        <v>7</v>
      </c>
      <c r="AN124" s="33">
        <v>10</v>
      </c>
      <c r="AO124" s="33">
        <v>3</v>
      </c>
      <c r="AP124" s="33">
        <v>12</v>
      </c>
      <c r="AQ124" s="33">
        <v>9</v>
      </c>
      <c r="AR124" s="33">
        <v>8</v>
      </c>
      <c r="AS124" s="33">
        <v>9</v>
      </c>
      <c r="AT124" s="33">
        <v>10</v>
      </c>
      <c r="AU124" s="33">
        <v>14</v>
      </c>
      <c r="AV124" s="33">
        <v>11</v>
      </c>
      <c r="AW124" s="33">
        <v>1</v>
      </c>
      <c r="AX124" s="33">
        <v>8</v>
      </c>
      <c r="AY124" s="33">
        <v>11</v>
      </c>
      <c r="AZ124" s="33">
        <v>11</v>
      </c>
      <c r="BA124" s="33">
        <v>10</v>
      </c>
      <c r="BB124" s="33">
        <v>13</v>
      </c>
      <c r="BC124" s="33">
        <v>6</v>
      </c>
      <c r="BD124" s="33">
        <v>17</v>
      </c>
      <c r="BE124" s="33">
        <v>5</v>
      </c>
      <c r="BF124" s="33">
        <v>11</v>
      </c>
      <c r="BG124" s="33">
        <v>12</v>
      </c>
      <c r="BH124" s="33">
        <v>3</v>
      </c>
      <c r="BI124" s="33">
        <v>9</v>
      </c>
      <c r="BJ124" s="33">
        <v>5</v>
      </c>
      <c r="BK124" s="33">
        <v>7</v>
      </c>
      <c r="BL124" s="33">
        <v>9</v>
      </c>
      <c r="BM124" s="33">
        <v>10</v>
      </c>
      <c r="BN124" s="33">
        <v>10</v>
      </c>
      <c r="BO124" s="33">
        <v>6</v>
      </c>
      <c r="BP124" s="33">
        <v>15</v>
      </c>
      <c r="BQ124" s="33">
        <v>13</v>
      </c>
      <c r="BR124" s="33">
        <v>9</v>
      </c>
      <c r="BS124" s="33">
        <v>14</v>
      </c>
      <c r="BT124" s="33">
        <v>13</v>
      </c>
      <c r="BU124" s="33">
        <v>5</v>
      </c>
      <c r="BV124" s="33">
        <v>5</v>
      </c>
      <c r="BW124" s="33">
        <v>13</v>
      </c>
      <c r="BX124" s="33">
        <v>9</v>
      </c>
      <c r="BY124" s="33">
        <v>14</v>
      </c>
      <c r="BZ124" s="33">
        <v>2</v>
      </c>
      <c r="CA124" s="33">
        <v>8</v>
      </c>
      <c r="CB124" s="33">
        <v>17</v>
      </c>
      <c r="CC124" s="33">
        <v>5</v>
      </c>
      <c r="CD124" s="33">
        <v>6</v>
      </c>
      <c r="CE124" s="33">
        <v>8</v>
      </c>
      <c r="CF124" s="33">
        <v>11</v>
      </c>
      <c r="CG124" s="33">
        <v>6</v>
      </c>
      <c r="CH124" s="33">
        <v>11</v>
      </c>
      <c r="CI124" s="33">
        <v>7</v>
      </c>
      <c r="CJ124" s="33">
        <v>13</v>
      </c>
      <c r="CK124" s="33">
        <v>5</v>
      </c>
      <c r="CL124" s="33">
        <v>8</v>
      </c>
      <c r="CM124" s="33">
        <v>4</v>
      </c>
      <c r="CN124" s="33">
        <v>0</v>
      </c>
      <c r="CO124" s="33">
        <v>6</v>
      </c>
      <c r="CP124" s="33">
        <v>2</v>
      </c>
      <c r="CQ124" s="33">
        <v>1</v>
      </c>
      <c r="CR124" s="33">
        <v>12</v>
      </c>
      <c r="CS124" s="8"/>
      <c r="CT124" s="8"/>
      <c r="CU124" s="16">
        <f t="shared" si="1"/>
        <v>110</v>
      </c>
      <c r="CV124" s="16"/>
    </row>
    <row r="125" spans="1:100" x14ac:dyDescent="0.25">
      <c r="A125" s="31" t="s">
        <v>13</v>
      </c>
      <c r="B125" s="5" t="s">
        <v>125</v>
      </c>
      <c r="C125" s="5" t="s">
        <v>567</v>
      </c>
      <c r="D125" s="33">
        <v>572</v>
      </c>
      <c r="E125" s="33"/>
      <c r="F125" s="33">
        <v>5</v>
      </c>
      <c r="G125" s="33">
        <v>9</v>
      </c>
      <c r="H125" s="33">
        <v>4</v>
      </c>
      <c r="I125" s="33">
        <v>5</v>
      </c>
      <c r="J125" s="33">
        <v>4</v>
      </c>
      <c r="K125" s="33">
        <v>3</v>
      </c>
      <c r="L125" s="33">
        <v>3</v>
      </c>
      <c r="M125" s="33">
        <v>7</v>
      </c>
      <c r="N125" s="33">
        <v>5</v>
      </c>
      <c r="O125" s="33">
        <v>1</v>
      </c>
      <c r="P125" s="33">
        <v>6</v>
      </c>
      <c r="Q125" s="33">
        <v>7</v>
      </c>
      <c r="R125" s="33">
        <v>4</v>
      </c>
      <c r="S125" s="33">
        <v>3</v>
      </c>
      <c r="T125" s="33">
        <v>2</v>
      </c>
      <c r="U125" s="33">
        <v>8</v>
      </c>
      <c r="V125" s="33">
        <v>1</v>
      </c>
      <c r="W125" s="33">
        <v>5</v>
      </c>
      <c r="X125" s="33">
        <v>8</v>
      </c>
      <c r="Y125" s="33">
        <v>4</v>
      </c>
      <c r="Z125" s="33">
        <v>9</v>
      </c>
      <c r="AA125" s="33">
        <v>5</v>
      </c>
      <c r="AB125" s="33">
        <v>5</v>
      </c>
      <c r="AC125" s="33">
        <v>10</v>
      </c>
      <c r="AD125" s="33">
        <v>7</v>
      </c>
      <c r="AE125" s="33">
        <v>10</v>
      </c>
      <c r="AF125" s="33">
        <v>11</v>
      </c>
      <c r="AG125" s="33">
        <v>8</v>
      </c>
      <c r="AH125" s="33">
        <v>9</v>
      </c>
      <c r="AI125" s="33">
        <v>4</v>
      </c>
      <c r="AJ125" s="33">
        <v>2</v>
      </c>
      <c r="AK125" s="33">
        <v>7</v>
      </c>
      <c r="AL125" s="33">
        <v>10</v>
      </c>
      <c r="AM125" s="33">
        <v>10</v>
      </c>
      <c r="AN125" s="33">
        <v>5</v>
      </c>
      <c r="AO125" s="33">
        <v>7</v>
      </c>
      <c r="AP125" s="33">
        <v>3</v>
      </c>
      <c r="AQ125" s="33">
        <v>9</v>
      </c>
      <c r="AR125" s="33">
        <v>9</v>
      </c>
      <c r="AS125" s="33">
        <v>6</v>
      </c>
      <c r="AT125" s="33">
        <v>3</v>
      </c>
      <c r="AU125" s="33">
        <v>3</v>
      </c>
      <c r="AV125" s="33">
        <v>5</v>
      </c>
      <c r="AW125" s="33">
        <v>9</v>
      </c>
      <c r="AX125" s="33">
        <v>8</v>
      </c>
      <c r="AY125" s="33">
        <v>7</v>
      </c>
      <c r="AZ125" s="33">
        <v>4</v>
      </c>
      <c r="BA125" s="33">
        <v>6</v>
      </c>
      <c r="BB125" s="33">
        <v>14</v>
      </c>
      <c r="BC125" s="33">
        <v>8</v>
      </c>
      <c r="BD125" s="33">
        <v>10</v>
      </c>
      <c r="BE125" s="33">
        <v>1</v>
      </c>
      <c r="BF125" s="33">
        <v>3</v>
      </c>
      <c r="BG125" s="33">
        <v>6</v>
      </c>
      <c r="BH125" s="33">
        <v>5</v>
      </c>
      <c r="BI125" s="33">
        <v>11</v>
      </c>
      <c r="BJ125" s="33">
        <v>11</v>
      </c>
      <c r="BK125" s="33">
        <v>3</v>
      </c>
      <c r="BL125" s="33">
        <v>6</v>
      </c>
      <c r="BM125" s="33">
        <v>10</v>
      </c>
      <c r="BN125" s="33">
        <v>11</v>
      </c>
      <c r="BO125" s="33">
        <v>9</v>
      </c>
      <c r="BP125" s="33">
        <v>5</v>
      </c>
      <c r="BQ125" s="33">
        <v>6</v>
      </c>
      <c r="BR125" s="33">
        <v>5</v>
      </c>
      <c r="BS125" s="33">
        <v>13</v>
      </c>
      <c r="BT125" s="33">
        <v>7</v>
      </c>
      <c r="BU125" s="33">
        <v>8</v>
      </c>
      <c r="BV125" s="33">
        <v>1</v>
      </c>
      <c r="BW125" s="33">
        <v>2</v>
      </c>
      <c r="BX125" s="33">
        <v>6</v>
      </c>
      <c r="BY125" s="33">
        <v>9</v>
      </c>
      <c r="BZ125" s="33">
        <v>8</v>
      </c>
      <c r="CA125" s="33">
        <v>10</v>
      </c>
      <c r="CB125" s="33">
        <v>6</v>
      </c>
      <c r="CC125" s="33">
        <v>6</v>
      </c>
      <c r="CD125" s="33">
        <v>8</v>
      </c>
      <c r="CE125" s="33">
        <v>10</v>
      </c>
      <c r="CF125" s="33">
        <v>1</v>
      </c>
      <c r="CG125" s="33">
        <v>2</v>
      </c>
      <c r="CH125" s="33">
        <v>4</v>
      </c>
      <c r="CI125" s="33">
        <v>8</v>
      </c>
      <c r="CJ125" s="33">
        <v>10</v>
      </c>
      <c r="CK125" s="33">
        <v>6</v>
      </c>
      <c r="CL125" s="33">
        <v>3</v>
      </c>
      <c r="CM125" s="33">
        <v>7</v>
      </c>
      <c r="CN125" s="33">
        <v>5</v>
      </c>
      <c r="CO125" s="33">
        <v>1</v>
      </c>
      <c r="CP125" s="33">
        <v>3</v>
      </c>
      <c r="CQ125" s="33">
        <v>4</v>
      </c>
      <c r="CR125" s="33">
        <v>15</v>
      </c>
      <c r="CS125" s="8"/>
      <c r="CT125" s="8"/>
      <c r="CU125" s="16">
        <f t="shared" si="1"/>
        <v>85</v>
      </c>
      <c r="CV125" s="16"/>
    </row>
    <row r="126" spans="1:100" x14ac:dyDescent="0.25">
      <c r="A126" s="31" t="s">
        <v>127</v>
      </c>
      <c r="B126" s="5" t="s">
        <v>126</v>
      </c>
      <c r="C126" s="5" t="s">
        <v>567</v>
      </c>
      <c r="D126" s="33">
        <v>443</v>
      </c>
      <c r="E126" s="33"/>
      <c r="F126" s="33">
        <v>2</v>
      </c>
      <c r="G126" s="33">
        <v>3</v>
      </c>
      <c r="H126" s="33">
        <v>2</v>
      </c>
      <c r="I126" s="33">
        <v>0</v>
      </c>
      <c r="J126" s="33">
        <v>2</v>
      </c>
      <c r="K126" s="33">
        <v>0</v>
      </c>
      <c r="L126" s="33">
        <v>4</v>
      </c>
      <c r="M126" s="33">
        <v>4</v>
      </c>
      <c r="N126" s="33">
        <v>1</v>
      </c>
      <c r="O126" s="33">
        <v>4</v>
      </c>
      <c r="P126" s="33">
        <v>6</v>
      </c>
      <c r="Q126" s="33">
        <v>4</v>
      </c>
      <c r="R126" s="33">
        <v>6</v>
      </c>
      <c r="S126" s="33">
        <v>3</v>
      </c>
      <c r="T126" s="33">
        <v>2</v>
      </c>
      <c r="U126" s="33">
        <v>2</v>
      </c>
      <c r="V126" s="33">
        <v>2</v>
      </c>
      <c r="W126" s="33">
        <v>2</v>
      </c>
      <c r="X126" s="33">
        <v>4</v>
      </c>
      <c r="Y126" s="33">
        <v>5</v>
      </c>
      <c r="Z126" s="33">
        <v>5</v>
      </c>
      <c r="AA126" s="33">
        <v>3</v>
      </c>
      <c r="AB126" s="33">
        <v>2</v>
      </c>
      <c r="AC126" s="33">
        <v>4</v>
      </c>
      <c r="AD126" s="33">
        <v>10</v>
      </c>
      <c r="AE126" s="33">
        <v>5</v>
      </c>
      <c r="AF126" s="33">
        <v>6</v>
      </c>
      <c r="AG126" s="33">
        <v>4</v>
      </c>
      <c r="AH126" s="33">
        <v>3</v>
      </c>
      <c r="AI126" s="33">
        <v>3</v>
      </c>
      <c r="AJ126" s="33">
        <v>7</v>
      </c>
      <c r="AK126" s="33">
        <v>3</v>
      </c>
      <c r="AL126" s="33">
        <v>6</v>
      </c>
      <c r="AM126" s="33">
        <v>4</v>
      </c>
      <c r="AN126" s="33">
        <v>7</v>
      </c>
      <c r="AO126" s="33">
        <v>2</v>
      </c>
      <c r="AP126" s="33">
        <v>3</v>
      </c>
      <c r="AQ126" s="33">
        <v>2</v>
      </c>
      <c r="AR126" s="33">
        <v>4</v>
      </c>
      <c r="AS126" s="33">
        <v>1</v>
      </c>
      <c r="AT126" s="33">
        <v>8</v>
      </c>
      <c r="AU126" s="33">
        <v>3</v>
      </c>
      <c r="AV126" s="33">
        <v>9</v>
      </c>
      <c r="AW126" s="33">
        <v>0</v>
      </c>
      <c r="AX126" s="33">
        <v>2</v>
      </c>
      <c r="AY126" s="33">
        <v>7</v>
      </c>
      <c r="AZ126" s="33">
        <v>9</v>
      </c>
      <c r="BA126" s="33">
        <v>4</v>
      </c>
      <c r="BB126" s="33">
        <v>6</v>
      </c>
      <c r="BC126" s="33">
        <v>4</v>
      </c>
      <c r="BD126" s="33">
        <v>6</v>
      </c>
      <c r="BE126" s="33">
        <v>5</v>
      </c>
      <c r="BF126" s="33">
        <v>4</v>
      </c>
      <c r="BG126" s="33">
        <v>9</v>
      </c>
      <c r="BH126" s="33">
        <v>12</v>
      </c>
      <c r="BI126" s="33">
        <v>9</v>
      </c>
      <c r="BJ126" s="33">
        <v>9</v>
      </c>
      <c r="BK126" s="33">
        <v>8</v>
      </c>
      <c r="BL126" s="33">
        <v>6</v>
      </c>
      <c r="BM126" s="33">
        <v>11</v>
      </c>
      <c r="BN126" s="33">
        <v>8</v>
      </c>
      <c r="BO126" s="33">
        <v>6</v>
      </c>
      <c r="BP126" s="33">
        <v>7</v>
      </c>
      <c r="BQ126" s="33">
        <v>6</v>
      </c>
      <c r="BR126" s="33">
        <v>11</v>
      </c>
      <c r="BS126" s="33">
        <v>11</v>
      </c>
      <c r="BT126" s="33">
        <v>8</v>
      </c>
      <c r="BU126" s="33">
        <v>6</v>
      </c>
      <c r="BV126" s="33">
        <v>20</v>
      </c>
      <c r="BW126" s="33">
        <v>3</v>
      </c>
      <c r="BX126" s="33">
        <v>8</v>
      </c>
      <c r="BY126" s="33">
        <v>8</v>
      </c>
      <c r="BZ126" s="33">
        <v>10</v>
      </c>
      <c r="CA126" s="33">
        <v>5</v>
      </c>
      <c r="CB126" s="33">
        <v>2</v>
      </c>
      <c r="CC126" s="33">
        <v>3</v>
      </c>
      <c r="CD126" s="33">
        <v>4</v>
      </c>
      <c r="CE126" s="33">
        <v>5</v>
      </c>
      <c r="CF126" s="33">
        <v>11</v>
      </c>
      <c r="CG126" s="33">
        <v>5</v>
      </c>
      <c r="CH126" s="33">
        <v>4</v>
      </c>
      <c r="CI126" s="33">
        <v>3</v>
      </c>
      <c r="CJ126" s="33">
        <v>5</v>
      </c>
      <c r="CK126" s="33">
        <v>1</v>
      </c>
      <c r="CL126" s="33">
        <v>1</v>
      </c>
      <c r="CM126" s="33">
        <v>2</v>
      </c>
      <c r="CN126" s="33">
        <v>2</v>
      </c>
      <c r="CO126" s="33">
        <v>1</v>
      </c>
      <c r="CP126" s="33">
        <v>3</v>
      </c>
      <c r="CQ126" s="33">
        <v>0</v>
      </c>
      <c r="CR126" s="33">
        <v>1</v>
      </c>
      <c r="CS126" s="8"/>
      <c r="CT126" s="8"/>
      <c r="CU126" s="16">
        <f t="shared" si="1"/>
        <v>51</v>
      </c>
      <c r="CV126" s="16"/>
    </row>
    <row r="127" spans="1:100" x14ac:dyDescent="0.25">
      <c r="A127" s="31" t="s">
        <v>127</v>
      </c>
      <c r="B127" s="5" t="s">
        <v>128</v>
      </c>
      <c r="C127" s="5" t="s">
        <v>567</v>
      </c>
      <c r="D127" s="33">
        <v>794</v>
      </c>
      <c r="E127" s="33"/>
      <c r="F127" s="33">
        <v>6</v>
      </c>
      <c r="G127" s="33">
        <v>3</v>
      </c>
      <c r="H127" s="33">
        <v>10</v>
      </c>
      <c r="I127" s="33">
        <v>5</v>
      </c>
      <c r="J127" s="33">
        <v>4</v>
      </c>
      <c r="K127" s="33">
        <v>4</v>
      </c>
      <c r="L127" s="33">
        <v>6</v>
      </c>
      <c r="M127" s="33">
        <v>8</v>
      </c>
      <c r="N127" s="33">
        <v>2</v>
      </c>
      <c r="O127" s="33">
        <v>4</v>
      </c>
      <c r="P127" s="33">
        <v>4</v>
      </c>
      <c r="Q127" s="33">
        <v>8</v>
      </c>
      <c r="R127" s="33">
        <v>4</v>
      </c>
      <c r="S127" s="33">
        <v>11</v>
      </c>
      <c r="T127" s="33">
        <v>3</v>
      </c>
      <c r="U127" s="33">
        <v>8</v>
      </c>
      <c r="V127" s="33">
        <v>10</v>
      </c>
      <c r="W127" s="33">
        <v>13</v>
      </c>
      <c r="X127" s="33">
        <v>12</v>
      </c>
      <c r="Y127" s="33">
        <v>9</v>
      </c>
      <c r="Z127" s="33">
        <v>15</v>
      </c>
      <c r="AA127" s="33">
        <v>9</v>
      </c>
      <c r="AB127" s="33">
        <v>10</v>
      </c>
      <c r="AC127" s="33">
        <v>9</v>
      </c>
      <c r="AD127" s="33">
        <v>6</v>
      </c>
      <c r="AE127" s="33">
        <v>8</v>
      </c>
      <c r="AF127" s="33">
        <v>8</v>
      </c>
      <c r="AG127" s="33">
        <v>9</v>
      </c>
      <c r="AH127" s="33">
        <v>5</v>
      </c>
      <c r="AI127" s="33">
        <v>2</v>
      </c>
      <c r="AJ127" s="33">
        <v>7</v>
      </c>
      <c r="AK127" s="33">
        <v>11</v>
      </c>
      <c r="AL127" s="33">
        <v>2</v>
      </c>
      <c r="AM127" s="33">
        <v>4</v>
      </c>
      <c r="AN127" s="33">
        <v>8</v>
      </c>
      <c r="AO127" s="33">
        <v>11</v>
      </c>
      <c r="AP127" s="33">
        <v>8</v>
      </c>
      <c r="AQ127" s="33">
        <v>5</v>
      </c>
      <c r="AR127" s="33">
        <v>5</v>
      </c>
      <c r="AS127" s="33">
        <v>8</v>
      </c>
      <c r="AT127" s="33">
        <v>8</v>
      </c>
      <c r="AU127" s="33">
        <v>8</v>
      </c>
      <c r="AV127" s="33">
        <v>8</v>
      </c>
      <c r="AW127" s="33">
        <v>7</v>
      </c>
      <c r="AX127" s="33">
        <v>5</v>
      </c>
      <c r="AY127" s="33">
        <v>4</v>
      </c>
      <c r="AZ127" s="33">
        <v>4</v>
      </c>
      <c r="BA127" s="33">
        <v>4</v>
      </c>
      <c r="BB127" s="33">
        <v>7</v>
      </c>
      <c r="BC127" s="33">
        <v>8</v>
      </c>
      <c r="BD127" s="33">
        <v>8</v>
      </c>
      <c r="BE127" s="33">
        <v>15</v>
      </c>
      <c r="BF127" s="33">
        <v>5</v>
      </c>
      <c r="BG127" s="33">
        <v>17</v>
      </c>
      <c r="BH127" s="33">
        <v>10</v>
      </c>
      <c r="BI127" s="33">
        <v>6</v>
      </c>
      <c r="BJ127" s="33">
        <v>13</v>
      </c>
      <c r="BK127" s="33">
        <v>20</v>
      </c>
      <c r="BL127" s="33">
        <v>11</v>
      </c>
      <c r="BM127" s="33">
        <v>17</v>
      </c>
      <c r="BN127" s="33">
        <v>8</v>
      </c>
      <c r="BO127" s="33">
        <v>10</v>
      </c>
      <c r="BP127" s="33">
        <v>7</v>
      </c>
      <c r="BQ127" s="33">
        <v>13</v>
      </c>
      <c r="BR127" s="33">
        <v>11</v>
      </c>
      <c r="BS127" s="33">
        <v>11</v>
      </c>
      <c r="BT127" s="33">
        <v>13</v>
      </c>
      <c r="BU127" s="33">
        <v>19</v>
      </c>
      <c r="BV127" s="33">
        <v>7</v>
      </c>
      <c r="BW127" s="33">
        <v>12</v>
      </c>
      <c r="BX127" s="33">
        <v>22</v>
      </c>
      <c r="BY127" s="33">
        <v>19</v>
      </c>
      <c r="BZ127" s="33">
        <v>15</v>
      </c>
      <c r="CA127" s="33">
        <v>22</v>
      </c>
      <c r="CB127" s="33">
        <v>18</v>
      </c>
      <c r="CC127" s="33">
        <v>17</v>
      </c>
      <c r="CD127" s="33">
        <v>18</v>
      </c>
      <c r="CE127" s="33">
        <v>13</v>
      </c>
      <c r="CF127" s="33">
        <v>8</v>
      </c>
      <c r="CG127" s="33">
        <v>13</v>
      </c>
      <c r="CH127" s="33">
        <v>9</v>
      </c>
      <c r="CI127" s="33">
        <v>5</v>
      </c>
      <c r="CJ127" s="33">
        <v>10</v>
      </c>
      <c r="CK127" s="33">
        <v>7</v>
      </c>
      <c r="CL127" s="33">
        <v>10</v>
      </c>
      <c r="CM127" s="33">
        <v>7</v>
      </c>
      <c r="CN127" s="33">
        <v>0</v>
      </c>
      <c r="CO127" s="33">
        <v>0</v>
      </c>
      <c r="CP127" s="33">
        <v>0</v>
      </c>
      <c r="CQ127" s="33">
        <v>1</v>
      </c>
      <c r="CR127" s="33">
        <v>0</v>
      </c>
      <c r="CS127" s="8"/>
      <c r="CT127" s="8"/>
      <c r="CU127" s="16">
        <f t="shared" si="1"/>
        <v>119</v>
      </c>
      <c r="CV127" s="16"/>
    </row>
    <row r="128" spans="1:100" x14ac:dyDescent="0.25">
      <c r="A128" s="31" t="s">
        <v>127</v>
      </c>
      <c r="B128" s="5" t="s">
        <v>129</v>
      </c>
      <c r="C128" s="5" t="s">
        <v>567</v>
      </c>
      <c r="D128" s="33">
        <v>1281</v>
      </c>
      <c r="E128" s="33"/>
      <c r="F128" s="33">
        <v>10</v>
      </c>
      <c r="G128" s="33">
        <v>13</v>
      </c>
      <c r="H128" s="33">
        <v>9</v>
      </c>
      <c r="I128" s="33">
        <v>16</v>
      </c>
      <c r="J128" s="33">
        <v>13</v>
      </c>
      <c r="K128" s="33">
        <v>10</v>
      </c>
      <c r="L128" s="33">
        <v>13</v>
      </c>
      <c r="M128" s="33">
        <v>15</v>
      </c>
      <c r="N128" s="33">
        <v>12</v>
      </c>
      <c r="O128" s="33">
        <v>22</v>
      </c>
      <c r="P128" s="33">
        <v>16</v>
      </c>
      <c r="Q128" s="33">
        <v>18</v>
      </c>
      <c r="R128" s="33">
        <v>10</v>
      </c>
      <c r="S128" s="33">
        <v>15</v>
      </c>
      <c r="T128" s="33">
        <v>19</v>
      </c>
      <c r="U128" s="33">
        <v>17</v>
      </c>
      <c r="V128" s="33">
        <v>21</v>
      </c>
      <c r="W128" s="33">
        <v>13</v>
      </c>
      <c r="X128" s="33">
        <v>14</v>
      </c>
      <c r="Y128" s="33">
        <v>16</v>
      </c>
      <c r="Z128" s="33">
        <v>14</v>
      </c>
      <c r="AA128" s="33">
        <v>17</v>
      </c>
      <c r="AB128" s="33">
        <v>16</v>
      </c>
      <c r="AC128" s="33">
        <v>9</v>
      </c>
      <c r="AD128" s="33">
        <v>13</v>
      </c>
      <c r="AE128" s="33">
        <v>21</v>
      </c>
      <c r="AF128" s="33">
        <v>6</v>
      </c>
      <c r="AG128" s="33">
        <v>5</v>
      </c>
      <c r="AH128" s="33">
        <v>14</v>
      </c>
      <c r="AI128" s="33">
        <v>14</v>
      </c>
      <c r="AJ128" s="33">
        <v>10</v>
      </c>
      <c r="AK128" s="33">
        <v>11</v>
      </c>
      <c r="AL128" s="33">
        <v>6</v>
      </c>
      <c r="AM128" s="33">
        <v>8</v>
      </c>
      <c r="AN128" s="33">
        <v>13</v>
      </c>
      <c r="AO128" s="33">
        <v>13</v>
      </c>
      <c r="AP128" s="33">
        <v>18</v>
      </c>
      <c r="AQ128" s="33">
        <v>14</v>
      </c>
      <c r="AR128" s="33">
        <v>19</v>
      </c>
      <c r="AS128" s="33">
        <v>20</v>
      </c>
      <c r="AT128" s="33">
        <v>17</v>
      </c>
      <c r="AU128" s="33">
        <v>26</v>
      </c>
      <c r="AV128" s="33">
        <v>17</v>
      </c>
      <c r="AW128" s="33">
        <v>16</v>
      </c>
      <c r="AX128" s="33">
        <v>21</v>
      </c>
      <c r="AY128" s="33">
        <v>17</v>
      </c>
      <c r="AZ128" s="33">
        <v>19</v>
      </c>
      <c r="BA128" s="33">
        <v>16</v>
      </c>
      <c r="BB128" s="33">
        <v>22</v>
      </c>
      <c r="BC128" s="33">
        <v>23</v>
      </c>
      <c r="BD128" s="33">
        <v>25</v>
      </c>
      <c r="BE128" s="33">
        <v>23</v>
      </c>
      <c r="BF128" s="33">
        <v>14</v>
      </c>
      <c r="BG128" s="33">
        <v>20</v>
      </c>
      <c r="BH128" s="33">
        <v>16</v>
      </c>
      <c r="BI128" s="33">
        <v>18</v>
      </c>
      <c r="BJ128" s="33">
        <v>20</v>
      </c>
      <c r="BK128" s="33">
        <v>20</v>
      </c>
      <c r="BL128" s="33">
        <v>29</v>
      </c>
      <c r="BM128" s="33">
        <v>19</v>
      </c>
      <c r="BN128" s="33">
        <v>18</v>
      </c>
      <c r="BO128" s="33">
        <v>27</v>
      </c>
      <c r="BP128" s="33">
        <v>19</v>
      </c>
      <c r="BQ128" s="33">
        <v>18</v>
      </c>
      <c r="BR128" s="33">
        <v>26</v>
      </c>
      <c r="BS128" s="33">
        <v>9</v>
      </c>
      <c r="BT128" s="33">
        <v>12</v>
      </c>
      <c r="BU128" s="33">
        <v>18</v>
      </c>
      <c r="BV128" s="33">
        <v>11</v>
      </c>
      <c r="BW128" s="33">
        <v>14</v>
      </c>
      <c r="BX128" s="33">
        <v>11</v>
      </c>
      <c r="BY128" s="33">
        <v>12</v>
      </c>
      <c r="BZ128" s="33">
        <v>6</v>
      </c>
      <c r="CA128" s="33">
        <v>12</v>
      </c>
      <c r="CB128" s="33">
        <v>12</v>
      </c>
      <c r="CC128" s="33">
        <v>9</v>
      </c>
      <c r="CD128" s="33">
        <v>7</v>
      </c>
      <c r="CE128" s="33">
        <v>8</v>
      </c>
      <c r="CF128" s="33">
        <v>8</v>
      </c>
      <c r="CG128" s="33">
        <v>6</v>
      </c>
      <c r="CH128" s="33">
        <v>9</v>
      </c>
      <c r="CI128" s="33">
        <v>7</v>
      </c>
      <c r="CJ128" s="33">
        <v>14</v>
      </c>
      <c r="CK128" s="33">
        <v>9</v>
      </c>
      <c r="CL128" s="33">
        <v>7</v>
      </c>
      <c r="CM128" s="33">
        <v>5</v>
      </c>
      <c r="CN128" s="33">
        <v>6</v>
      </c>
      <c r="CO128" s="33">
        <v>2</v>
      </c>
      <c r="CP128" s="33">
        <v>7</v>
      </c>
      <c r="CQ128" s="33">
        <v>1</v>
      </c>
      <c r="CR128" s="33">
        <v>0</v>
      </c>
      <c r="CS128" s="8"/>
      <c r="CT128" s="8"/>
      <c r="CU128" s="16">
        <f t="shared" si="1"/>
        <v>266</v>
      </c>
      <c r="CV128" s="16"/>
    </row>
    <row r="129" spans="1:100" x14ac:dyDescent="0.25">
      <c r="A129" s="31" t="s">
        <v>127</v>
      </c>
      <c r="B129" s="5" t="s">
        <v>130</v>
      </c>
      <c r="C129" s="5" t="s">
        <v>567</v>
      </c>
      <c r="D129" s="33">
        <v>964</v>
      </c>
      <c r="E129" s="33"/>
      <c r="F129" s="33">
        <v>17</v>
      </c>
      <c r="G129" s="33">
        <v>6</v>
      </c>
      <c r="H129" s="33">
        <v>12</v>
      </c>
      <c r="I129" s="33">
        <v>8</v>
      </c>
      <c r="J129" s="33">
        <v>8</v>
      </c>
      <c r="K129" s="33">
        <v>10</v>
      </c>
      <c r="L129" s="33">
        <v>15</v>
      </c>
      <c r="M129" s="33">
        <v>5</v>
      </c>
      <c r="N129" s="33">
        <v>9</v>
      </c>
      <c r="O129" s="33">
        <v>7</v>
      </c>
      <c r="P129" s="33">
        <v>11</v>
      </c>
      <c r="Q129" s="33">
        <v>7</v>
      </c>
      <c r="R129" s="33">
        <v>5</v>
      </c>
      <c r="S129" s="33">
        <v>10</v>
      </c>
      <c r="T129" s="33">
        <v>6</v>
      </c>
      <c r="U129" s="33">
        <v>7</v>
      </c>
      <c r="V129" s="33">
        <v>2</v>
      </c>
      <c r="W129" s="33">
        <v>3</v>
      </c>
      <c r="X129" s="33">
        <v>3</v>
      </c>
      <c r="Y129" s="33">
        <v>5</v>
      </c>
      <c r="Z129" s="33">
        <v>9</v>
      </c>
      <c r="AA129" s="33">
        <v>9</v>
      </c>
      <c r="AB129" s="33">
        <v>6</v>
      </c>
      <c r="AC129" s="33">
        <v>8</v>
      </c>
      <c r="AD129" s="33">
        <v>9</v>
      </c>
      <c r="AE129" s="33">
        <v>9</v>
      </c>
      <c r="AF129" s="33">
        <v>8</v>
      </c>
      <c r="AG129" s="33">
        <v>12</v>
      </c>
      <c r="AH129" s="33">
        <v>12</v>
      </c>
      <c r="AI129" s="33">
        <v>17</v>
      </c>
      <c r="AJ129" s="33">
        <v>10</v>
      </c>
      <c r="AK129" s="33">
        <v>13</v>
      </c>
      <c r="AL129" s="33">
        <v>12</v>
      </c>
      <c r="AM129" s="33">
        <v>9</v>
      </c>
      <c r="AN129" s="33">
        <v>17</v>
      </c>
      <c r="AO129" s="33">
        <v>8</v>
      </c>
      <c r="AP129" s="33">
        <v>13</v>
      </c>
      <c r="AQ129" s="33">
        <v>13</v>
      </c>
      <c r="AR129" s="33">
        <v>9</v>
      </c>
      <c r="AS129" s="33">
        <v>14</v>
      </c>
      <c r="AT129" s="33">
        <v>13</v>
      </c>
      <c r="AU129" s="33">
        <v>13</v>
      </c>
      <c r="AV129" s="33">
        <v>13</v>
      </c>
      <c r="AW129" s="33">
        <v>9</v>
      </c>
      <c r="AX129" s="33">
        <v>8</v>
      </c>
      <c r="AY129" s="33">
        <v>11</v>
      </c>
      <c r="AZ129" s="33">
        <v>15</v>
      </c>
      <c r="BA129" s="33">
        <v>12</v>
      </c>
      <c r="BB129" s="33">
        <v>11</v>
      </c>
      <c r="BC129" s="33">
        <v>12</v>
      </c>
      <c r="BD129" s="33">
        <v>14</v>
      </c>
      <c r="BE129" s="33">
        <v>13</v>
      </c>
      <c r="BF129" s="33">
        <v>12</v>
      </c>
      <c r="BG129" s="33">
        <v>20</v>
      </c>
      <c r="BH129" s="33">
        <v>17</v>
      </c>
      <c r="BI129" s="33">
        <v>18</v>
      </c>
      <c r="BJ129" s="33">
        <v>12</v>
      </c>
      <c r="BK129" s="33">
        <v>20</v>
      </c>
      <c r="BL129" s="33">
        <v>13</v>
      </c>
      <c r="BM129" s="33">
        <v>18</v>
      </c>
      <c r="BN129" s="33">
        <v>8</v>
      </c>
      <c r="BO129" s="33">
        <v>17</v>
      </c>
      <c r="BP129" s="33">
        <v>8</v>
      </c>
      <c r="BQ129" s="33">
        <v>13</v>
      </c>
      <c r="BR129" s="33">
        <v>12</v>
      </c>
      <c r="BS129" s="33">
        <v>20</v>
      </c>
      <c r="BT129" s="33">
        <v>18</v>
      </c>
      <c r="BU129" s="33">
        <v>17</v>
      </c>
      <c r="BV129" s="33">
        <v>6</v>
      </c>
      <c r="BW129" s="33">
        <v>12</v>
      </c>
      <c r="BX129" s="33">
        <v>13</v>
      </c>
      <c r="BY129" s="33">
        <v>17</v>
      </c>
      <c r="BZ129" s="33">
        <v>18</v>
      </c>
      <c r="CA129" s="33">
        <v>28</v>
      </c>
      <c r="CB129" s="33">
        <v>15</v>
      </c>
      <c r="CC129" s="33">
        <v>10</v>
      </c>
      <c r="CD129" s="33">
        <v>5</v>
      </c>
      <c r="CE129" s="33">
        <v>7</v>
      </c>
      <c r="CF129" s="33">
        <v>7</v>
      </c>
      <c r="CG129" s="33">
        <v>11</v>
      </c>
      <c r="CH129" s="33">
        <v>10</v>
      </c>
      <c r="CI129" s="33">
        <v>9</v>
      </c>
      <c r="CJ129" s="33">
        <v>11</v>
      </c>
      <c r="CK129" s="33">
        <v>7</v>
      </c>
      <c r="CL129" s="33">
        <v>8</v>
      </c>
      <c r="CM129" s="33">
        <v>2</v>
      </c>
      <c r="CN129" s="33">
        <v>5</v>
      </c>
      <c r="CO129" s="33">
        <v>0</v>
      </c>
      <c r="CP129" s="33">
        <v>0</v>
      </c>
      <c r="CQ129" s="33">
        <v>1</v>
      </c>
      <c r="CR129" s="33">
        <v>2</v>
      </c>
      <c r="CS129" s="8"/>
      <c r="CT129" s="8"/>
      <c r="CU129" s="16">
        <f t="shared" si="1"/>
        <v>134</v>
      </c>
      <c r="CV129" s="16"/>
    </row>
    <row r="130" spans="1:100" x14ac:dyDescent="0.25">
      <c r="A130" s="31" t="s">
        <v>127</v>
      </c>
      <c r="B130" s="5" t="s">
        <v>131</v>
      </c>
      <c r="C130" s="5" t="s">
        <v>567</v>
      </c>
      <c r="D130" s="33">
        <v>950</v>
      </c>
      <c r="E130" s="33"/>
      <c r="F130" s="33">
        <v>7</v>
      </c>
      <c r="G130" s="33">
        <v>5</v>
      </c>
      <c r="H130" s="33">
        <v>6</v>
      </c>
      <c r="I130" s="33">
        <v>7</v>
      </c>
      <c r="J130" s="33">
        <v>5</v>
      </c>
      <c r="K130" s="33">
        <v>6</v>
      </c>
      <c r="L130" s="33">
        <v>7</v>
      </c>
      <c r="M130" s="33">
        <v>7</v>
      </c>
      <c r="N130" s="33">
        <v>9</v>
      </c>
      <c r="O130" s="33">
        <v>14</v>
      </c>
      <c r="P130" s="33">
        <v>10</v>
      </c>
      <c r="Q130" s="33">
        <v>11</v>
      </c>
      <c r="R130" s="33">
        <v>7</v>
      </c>
      <c r="S130" s="33">
        <v>6</v>
      </c>
      <c r="T130" s="33">
        <v>17</v>
      </c>
      <c r="U130" s="33">
        <v>16</v>
      </c>
      <c r="V130" s="33">
        <v>16</v>
      </c>
      <c r="W130" s="33">
        <v>12</v>
      </c>
      <c r="X130" s="33">
        <v>7</v>
      </c>
      <c r="Y130" s="33">
        <v>14</v>
      </c>
      <c r="Z130" s="33">
        <v>11</v>
      </c>
      <c r="AA130" s="33">
        <v>6</v>
      </c>
      <c r="AB130" s="33">
        <v>8</v>
      </c>
      <c r="AC130" s="33">
        <v>12</v>
      </c>
      <c r="AD130" s="33">
        <v>10</v>
      </c>
      <c r="AE130" s="33">
        <v>11</v>
      </c>
      <c r="AF130" s="33">
        <v>13</v>
      </c>
      <c r="AG130" s="33">
        <v>11</v>
      </c>
      <c r="AH130" s="33">
        <v>9</v>
      </c>
      <c r="AI130" s="33">
        <v>6</v>
      </c>
      <c r="AJ130" s="33">
        <v>4</v>
      </c>
      <c r="AK130" s="33">
        <v>10</v>
      </c>
      <c r="AL130" s="33">
        <v>5</v>
      </c>
      <c r="AM130" s="33">
        <v>12</v>
      </c>
      <c r="AN130" s="33">
        <v>6</v>
      </c>
      <c r="AO130" s="33">
        <v>5</v>
      </c>
      <c r="AP130" s="33">
        <v>8</v>
      </c>
      <c r="AQ130" s="33">
        <v>22</v>
      </c>
      <c r="AR130" s="33">
        <v>7</v>
      </c>
      <c r="AS130" s="33">
        <v>17</v>
      </c>
      <c r="AT130" s="33">
        <v>5</v>
      </c>
      <c r="AU130" s="33">
        <v>9</v>
      </c>
      <c r="AV130" s="33">
        <v>8</v>
      </c>
      <c r="AW130" s="33">
        <v>7</v>
      </c>
      <c r="AX130" s="33">
        <v>17</v>
      </c>
      <c r="AY130" s="33">
        <v>3</v>
      </c>
      <c r="AZ130" s="33">
        <v>8</v>
      </c>
      <c r="BA130" s="33">
        <v>7</v>
      </c>
      <c r="BB130" s="33">
        <v>12</v>
      </c>
      <c r="BC130" s="33">
        <v>28</v>
      </c>
      <c r="BD130" s="33">
        <v>16</v>
      </c>
      <c r="BE130" s="33">
        <v>16</v>
      </c>
      <c r="BF130" s="33">
        <v>9</v>
      </c>
      <c r="BG130" s="33">
        <v>22</v>
      </c>
      <c r="BH130" s="33">
        <v>29</v>
      </c>
      <c r="BI130" s="33">
        <v>14</v>
      </c>
      <c r="BJ130" s="33">
        <v>17</v>
      </c>
      <c r="BK130" s="33">
        <v>25</v>
      </c>
      <c r="BL130" s="33">
        <v>14</v>
      </c>
      <c r="BM130" s="33">
        <v>10</v>
      </c>
      <c r="BN130" s="33">
        <v>10</v>
      </c>
      <c r="BO130" s="33">
        <v>18</v>
      </c>
      <c r="BP130" s="33">
        <v>18</v>
      </c>
      <c r="BQ130" s="33">
        <v>6</v>
      </c>
      <c r="BR130" s="33">
        <v>13</v>
      </c>
      <c r="BS130" s="33">
        <v>8</v>
      </c>
      <c r="BT130" s="33">
        <v>15</v>
      </c>
      <c r="BU130" s="33">
        <v>10</v>
      </c>
      <c r="BV130" s="33">
        <v>8</v>
      </c>
      <c r="BW130" s="33">
        <v>13</v>
      </c>
      <c r="BX130" s="33">
        <v>13</v>
      </c>
      <c r="BY130" s="33">
        <v>13</v>
      </c>
      <c r="BZ130" s="33">
        <v>8</v>
      </c>
      <c r="CA130" s="33">
        <v>14</v>
      </c>
      <c r="CB130" s="33">
        <v>15</v>
      </c>
      <c r="CC130" s="33">
        <v>10</v>
      </c>
      <c r="CD130" s="33">
        <v>6</v>
      </c>
      <c r="CE130" s="33">
        <v>7</v>
      </c>
      <c r="CF130" s="33">
        <v>8</v>
      </c>
      <c r="CG130" s="33">
        <v>9</v>
      </c>
      <c r="CH130" s="33">
        <v>4</v>
      </c>
      <c r="CI130" s="33">
        <v>8</v>
      </c>
      <c r="CJ130" s="33">
        <v>7</v>
      </c>
      <c r="CK130" s="33">
        <v>9</v>
      </c>
      <c r="CL130" s="33">
        <v>7</v>
      </c>
      <c r="CM130" s="33">
        <v>7</v>
      </c>
      <c r="CN130" s="33">
        <v>5</v>
      </c>
      <c r="CO130" s="33">
        <v>5</v>
      </c>
      <c r="CP130" s="33">
        <v>4</v>
      </c>
      <c r="CQ130" s="33">
        <v>7</v>
      </c>
      <c r="CR130" s="33">
        <v>7</v>
      </c>
      <c r="CS130" s="8"/>
      <c r="CT130" s="8"/>
      <c r="CU130" s="16">
        <f t="shared" si="1"/>
        <v>168</v>
      </c>
      <c r="CV130" s="16"/>
    </row>
    <row r="131" spans="1:100" x14ac:dyDescent="0.25">
      <c r="A131" s="31" t="s">
        <v>127</v>
      </c>
      <c r="B131" s="5" t="s">
        <v>132</v>
      </c>
      <c r="C131" s="5" t="s">
        <v>567</v>
      </c>
      <c r="D131" s="33">
        <v>919</v>
      </c>
      <c r="E131" s="33"/>
      <c r="F131" s="33">
        <v>9</v>
      </c>
      <c r="G131" s="33">
        <v>5</v>
      </c>
      <c r="H131" s="33">
        <v>12</v>
      </c>
      <c r="I131" s="33">
        <v>11</v>
      </c>
      <c r="J131" s="33">
        <v>10</v>
      </c>
      <c r="K131" s="33">
        <v>8</v>
      </c>
      <c r="L131" s="33">
        <v>15</v>
      </c>
      <c r="M131" s="33">
        <v>12</v>
      </c>
      <c r="N131" s="33">
        <v>12</v>
      </c>
      <c r="O131" s="33">
        <v>19</v>
      </c>
      <c r="P131" s="33">
        <v>14</v>
      </c>
      <c r="Q131" s="33">
        <v>16</v>
      </c>
      <c r="R131" s="33">
        <v>19</v>
      </c>
      <c r="S131" s="33">
        <v>16</v>
      </c>
      <c r="T131" s="33">
        <v>10</v>
      </c>
      <c r="U131" s="33">
        <v>10</v>
      </c>
      <c r="V131" s="33">
        <v>12</v>
      </c>
      <c r="W131" s="33">
        <v>4</v>
      </c>
      <c r="X131" s="33">
        <v>11</v>
      </c>
      <c r="Y131" s="33">
        <v>8</v>
      </c>
      <c r="Z131" s="33">
        <v>13</v>
      </c>
      <c r="AA131" s="33">
        <v>11</v>
      </c>
      <c r="AB131" s="33">
        <v>6</v>
      </c>
      <c r="AC131" s="33">
        <v>11</v>
      </c>
      <c r="AD131" s="33">
        <v>11</v>
      </c>
      <c r="AE131" s="33">
        <v>15</v>
      </c>
      <c r="AF131" s="33">
        <v>12</v>
      </c>
      <c r="AG131" s="33">
        <v>14</v>
      </c>
      <c r="AH131" s="33">
        <v>8</v>
      </c>
      <c r="AI131" s="33">
        <v>12</v>
      </c>
      <c r="AJ131" s="33">
        <v>15</v>
      </c>
      <c r="AK131" s="33">
        <v>8</v>
      </c>
      <c r="AL131" s="33">
        <v>7</v>
      </c>
      <c r="AM131" s="33">
        <v>9</v>
      </c>
      <c r="AN131" s="33">
        <v>9</v>
      </c>
      <c r="AO131" s="33">
        <v>8</v>
      </c>
      <c r="AP131" s="33">
        <v>13</v>
      </c>
      <c r="AQ131" s="33">
        <v>17</v>
      </c>
      <c r="AR131" s="33">
        <v>15</v>
      </c>
      <c r="AS131" s="33">
        <v>17</v>
      </c>
      <c r="AT131" s="33">
        <v>17</v>
      </c>
      <c r="AU131" s="33">
        <v>25</v>
      </c>
      <c r="AV131" s="33">
        <v>14</v>
      </c>
      <c r="AW131" s="33">
        <v>12</v>
      </c>
      <c r="AX131" s="33">
        <v>13</v>
      </c>
      <c r="AY131" s="33">
        <v>17</v>
      </c>
      <c r="AZ131" s="33">
        <v>10</v>
      </c>
      <c r="BA131" s="33">
        <v>19</v>
      </c>
      <c r="BB131" s="33">
        <v>8</v>
      </c>
      <c r="BC131" s="33">
        <v>27</v>
      </c>
      <c r="BD131" s="33">
        <v>17</v>
      </c>
      <c r="BE131" s="33">
        <v>17</v>
      </c>
      <c r="BF131" s="33">
        <v>16</v>
      </c>
      <c r="BG131" s="33">
        <v>18</v>
      </c>
      <c r="BH131" s="33">
        <v>23</v>
      </c>
      <c r="BI131" s="33">
        <v>12</v>
      </c>
      <c r="BJ131" s="33">
        <v>13</v>
      </c>
      <c r="BK131" s="33">
        <v>12</v>
      </c>
      <c r="BL131" s="33">
        <v>7</v>
      </c>
      <c r="BM131" s="33">
        <v>19</v>
      </c>
      <c r="BN131" s="33">
        <v>3</v>
      </c>
      <c r="BO131" s="33">
        <v>6</v>
      </c>
      <c r="BP131" s="33">
        <v>3</v>
      </c>
      <c r="BQ131" s="33">
        <v>3</v>
      </c>
      <c r="BR131" s="33">
        <v>12</v>
      </c>
      <c r="BS131" s="33">
        <v>5</v>
      </c>
      <c r="BT131" s="33">
        <v>7</v>
      </c>
      <c r="BU131" s="33">
        <v>6</v>
      </c>
      <c r="BV131" s="33">
        <v>6</v>
      </c>
      <c r="BW131" s="33">
        <v>7</v>
      </c>
      <c r="BX131" s="33">
        <v>4</v>
      </c>
      <c r="BY131" s="33">
        <v>10</v>
      </c>
      <c r="BZ131" s="33">
        <v>3</v>
      </c>
      <c r="CA131" s="33">
        <v>5</v>
      </c>
      <c r="CB131" s="33">
        <v>7</v>
      </c>
      <c r="CC131" s="33">
        <v>8</v>
      </c>
      <c r="CD131" s="33">
        <v>8</v>
      </c>
      <c r="CE131" s="33">
        <v>8</v>
      </c>
      <c r="CF131" s="33">
        <v>3</v>
      </c>
      <c r="CG131" s="33">
        <v>3</v>
      </c>
      <c r="CH131" s="33">
        <v>4</v>
      </c>
      <c r="CI131" s="33">
        <v>3</v>
      </c>
      <c r="CJ131" s="33">
        <v>1</v>
      </c>
      <c r="CK131" s="33">
        <v>1</v>
      </c>
      <c r="CL131" s="33">
        <v>1</v>
      </c>
      <c r="CM131" s="33">
        <v>2</v>
      </c>
      <c r="CN131" s="33">
        <v>3</v>
      </c>
      <c r="CO131" s="33">
        <v>0</v>
      </c>
      <c r="CP131" s="33">
        <v>2</v>
      </c>
      <c r="CQ131" s="33">
        <v>1</v>
      </c>
      <c r="CR131" s="33">
        <v>4</v>
      </c>
      <c r="CS131" s="8"/>
      <c r="CT131" s="8"/>
      <c r="CU131" s="16">
        <f t="shared" si="1"/>
        <v>216</v>
      </c>
      <c r="CV131" s="16"/>
    </row>
    <row r="132" spans="1:100" x14ac:dyDescent="0.25">
      <c r="A132" s="31" t="s">
        <v>127</v>
      </c>
      <c r="B132" s="5" t="s">
        <v>133</v>
      </c>
      <c r="C132" s="5" t="s">
        <v>567</v>
      </c>
      <c r="D132" s="33">
        <v>848</v>
      </c>
      <c r="E132" s="33"/>
      <c r="F132" s="33">
        <v>5</v>
      </c>
      <c r="G132" s="33">
        <v>8</v>
      </c>
      <c r="H132" s="33">
        <v>8</v>
      </c>
      <c r="I132" s="33">
        <v>6</v>
      </c>
      <c r="J132" s="33">
        <v>7</v>
      </c>
      <c r="K132" s="33">
        <v>15</v>
      </c>
      <c r="L132" s="33">
        <v>11</v>
      </c>
      <c r="M132" s="33">
        <v>5</v>
      </c>
      <c r="N132" s="33">
        <v>10</v>
      </c>
      <c r="O132" s="33">
        <v>15</v>
      </c>
      <c r="P132" s="33">
        <v>11</v>
      </c>
      <c r="Q132" s="33">
        <v>13</v>
      </c>
      <c r="R132" s="33">
        <v>9</v>
      </c>
      <c r="S132" s="33">
        <v>5</v>
      </c>
      <c r="T132" s="33">
        <v>9</v>
      </c>
      <c r="U132" s="33">
        <v>9</v>
      </c>
      <c r="V132" s="33">
        <v>11</v>
      </c>
      <c r="W132" s="33">
        <v>6</v>
      </c>
      <c r="X132" s="33">
        <v>13</v>
      </c>
      <c r="Y132" s="33">
        <v>13</v>
      </c>
      <c r="Z132" s="33">
        <v>10</v>
      </c>
      <c r="AA132" s="33">
        <v>7</v>
      </c>
      <c r="AB132" s="33">
        <v>5</v>
      </c>
      <c r="AC132" s="33">
        <v>11</v>
      </c>
      <c r="AD132" s="33">
        <v>15</v>
      </c>
      <c r="AE132" s="33">
        <v>7</v>
      </c>
      <c r="AF132" s="33">
        <v>3</v>
      </c>
      <c r="AG132" s="33">
        <v>11</v>
      </c>
      <c r="AH132" s="33">
        <v>13</v>
      </c>
      <c r="AI132" s="33">
        <v>9</v>
      </c>
      <c r="AJ132" s="33">
        <v>9</v>
      </c>
      <c r="AK132" s="33">
        <v>12</v>
      </c>
      <c r="AL132" s="33">
        <v>15</v>
      </c>
      <c r="AM132" s="33">
        <v>14</v>
      </c>
      <c r="AN132" s="33">
        <v>7</v>
      </c>
      <c r="AO132" s="33">
        <v>13</v>
      </c>
      <c r="AP132" s="33">
        <v>13</v>
      </c>
      <c r="AQ132" s="33">
        <v>16</v>
      </c>
      <c r="AR132" s="33">
        <v>10</v>
      </c>
      <c r="AS132" s="33">
        <v>5</v>
      </c>
      <c r="AT132" s="33">
        <v>12</v>
      </c>
      <c r="AU132" s="33">
        <v>9</v>
      </c>
      <c r="AV132" s="33">
        <v>1</v>
      </c>
      <c r="AW132" s="33">
        <v>10</v>
      </c>
      <c r="AX132" s="33">
        <v>15</v>
      </c>
      <c r="AY132" s="33">
        <v>12</v>
      </c>
      <c r="AZ132" s="33">
        <v>13</v>
      </c>
      <c r="BA132" s="33">
        <v>8</v>
      </c>
      <c r="BB132" s="33">
        <v>12</v>
      </c>
      <c r="BC132" s="33">
        <v>10</v>
      </c>
      <c r="BD132" s="33">
        <v>14</v>
      </c>
      <c r="BE132" s="33">
        <v>3</v>
      </c>
      <c r="BF132" s="33">
        <v>10</v>
      </c>
      <c r="BG132" s="33">
        <v>9</v>
      </c>
      <c r="BH132" s="33">
        <v>15</v>
      </c>
      <c r="BI132" s="33">
        <v>13</v>
      </c>
      <c r="BJ132" s="33">
        <v>13</v>
      </c>
      <c r="BK132" s="33">
        <v>7</v>
      </c>
      <c r="BL132" s="33">
        <v>16</v>
      </c>
      <c r="BM132" s="33">
        <v>13</v>
      </c>
      <c r="BN132" s="33">
        <v>11</v>
      </c>
      <c r="BO132" s="33">
        <v>7</v>
      </c>
      <c r="BP132" s="33">
        <v>11</v>
      </c>
      <c r="BQ132" s="33">
        <v>4</v>
      </c>
      <c r="BR132" s="33">
        <v>9</v>
      </c>
      <c r="BS132" s="33">
        <v>11</v>
      </c>
      <c r="BT132" s="33">
        <v>6</v>
      </c>
      <c r="BU132" s="33">
        <v>7</v>
      </c>
      <c r="BV132" s="33">
        <v>9</v>
      </c>
      <c r="BW132" s="33">
        <v>13</v>
      </c>
      <c r="BX132" s="33">
        <v>6</v>
      </c>
      <c r="BY132" s="33">
        <v>8</v>
      </c>
      <c r="BZ132" s="33">
        <v>13</v>
      </c>
      <c r="CA132" s="33">
        <v>10</v>
      </c>
      <c r="CB132" s="33">
        <v>10</v>
      </c>
      <c r="CC132" s="33">
        <v>13</v>
      </c>
      <c r="CD132" s="33">
        <v>10</v>
      </c>
      <c r="CE132" s="33">
        <v>9</v>
      </c>
      <c r="CF132" s="33">
        <v>10</v>
      </c>
      <c r="CG132" s="33">
        <v>9</v>
      </c>
      <c r="CH132" s="33">
        <v>8</v>
      </c>
      <c r="CI132" s="33">
        <v>11</v>
      </c>
      <c r="CJ132" s="33">
        <v>7</v>
      </c>
      <c r="CK132" s="33">
        <v>2</v>
      </c>
      <c r="CL132" s="33">
        <v>7</v>
      </c>
      <c r="CM132" s="33">
        <v>5</v>
      </c>
      <c r="CN132" s="33">
        <v>2</v>
      </c>
      <c r="CO132" s="33">
        <v>1</v>
      </c>
      <c r="CP132" s="33">
        <v>2</v>
      </c>
      <c r="CQ132" s="33">
        <v>0</v>
      </c>
      <c r="CR132" s="33">
        <v>8</v>
      </c>
      <c r="CS132" s="8"/>
      <c r="CT132" s="8"/>
      <c r="CU132" s="16">
        <f t="shared" si="1"/>
        <v>171</v>
      </c>
      <c r="CV132" s="16"/>
    </row>
    <row r="133" spans="1:100" x14ac:dyDescent="0.25">
      <c r="A133" s="31" t="s">
        <v>127</v>
      </c>
      <c r="B133" s="5" t="s">
        <v>134</v>
      </c>
      <c r="C133" s="5" t="s">
        <v>567</v>
      </c>
      <c r="D133" s="33">
        <v>489</v>
      </c>
      <c r="E133" s="33"/>
      <c r="F133" s="33">
        <v>2</v>
      </c>
      <c r="G133" s="33">
        <v>1</v>
      </c>
      <c r="H133" s="33">
        <v>4</v>
      </c>
      <c r="I133" s="33">
        <v>2</v>
      </c>
      <c r="J133" s="33">
        <v>2</v>
      </c>
      <c r="K133" s="33">
        <v>7</v>
      </c>
      <c r="L133" s="33">
        <v>1</v>
      </c>
      <c r="M133" s="33">
        <v>4</v>
      </c>
      <c r="N133" s="33">
        <v>5</v>
      </c>
      <c r="O133" s="33">
        <v>3</v>
      </c>
      <c r="P133" s="33">
        <v>0</v>
      </c>
      <c r="Q133" s="33">
        <v>3</v>
      </c>
      <c r="R133" s="33">
        <v>8</v>
      </c>
      <c r="S133" s="33">
        <v>3</v>
      </c>
      <c r="T133" s="33">
        <v>4</v>
      </c>
      <c r="U133" s="33">
        <v>1</v>
      </c>
      <c r="V133" s="33">
        <v>4</v>
      </c>
      <c r="W133" s="33">
        <v>9</v>
      </c>
      <c r="X133" s="33">
        <v>12</v>
      </c>
      <c r="Y133" s="33">
        <v>6</v>
      </c>
      <c r="Z133" s="33">
        <v>6</v>
      </c>
      <c r="AA133" s="33">
        <v>1</v>
      </c>
      <c r="AB133" s="33">
        <v>7</v>
      </c>
      <c r="AC133" s="33">
        <v>8</v>
      </c>
      <c r="AD133" s="33">
        <v>2</v>
      </c>
      <c r="AE133" s="33">
        <v>7</v>
      </c>
      <c r="AF133" s="33">
        <v>7</v>
      </c>
      <c r="AG133" s="33">
        <v>4</v>
      </c>
      <c r="AH133" s="33">
        <v>5</v>
      </c>
      <c r="AI133" s="33">
        <v>6</v>
      </c>
      <c r="AJ133" s="33">
        <v>5</v>
      </c>
      <c r="AK133" s="33">
        <v>4</v>
      </c>
      <c r="AL133" s="33">
        <v>3</v>
      </c>
      <c r="AM133" s="33">
        <v>7</v>
      </c>
      <c r="AN133" s="33">
        <v>1</v>
      </c>
      <c r="AO133" s="33">
        <v>7</v>
      </c>
      <c r="AP133" s="33">
        <v>2</v>
      </c>
      <c r="AQ133" s="33">
        <v>6</v>
      </c>
      <c r="AR133" s="33">
        <v>3</v>
      </c>
      <c r="AS133" s="33">
        <v>3</v>
      </c>
      <c r="AT133" s="33">
        <v>7</v>
      </c>
      <c r="AU133" s="33">
        <v>9</v>
      </c>
      <c r="AV133" s="33">
        <v>7</v>
      </c>
      <c r="AW133" s="33">
        <v>7</v>
      </c>
      <c r="AX133" s="33">
        <v>8</v>
      </c>
      <c r="AY133" s="33">
        <v>7</v>
      </c>
      <c r="AZ133" s="33">
        <v>6</v>
      </c>
      <c r="BA133" s="33">
        <v>4</v>
      </c>
      <c r="BB133" s="33">
        <v>5</v>
      </c>
      <c r="BC133" s="33">
        <v>11</v>
      </c>
      <c r="BD133" s="33">
        <v>9</v>
      </c>
      <c r="BE133" s="33">
        <v>8</v>
      </c>
      <c r="BF133" s="33">
        <v>10</v>
      </c>
      <c r="BG133" s="33">
        <v>7</v>
      </c>
      <c r="BH133" s="33">
        <v>9</v>
      </c>
      <c r="BI133" s="33">
        <v>10</v>
      </c>
      <c r="BJ133" s="33">
        <v>7</v>
      </c>
      <c r="BK133" s="33">
        <v>11</v>
      </c>
      <c r="BL133" s="33">
        <v>5</v>
      </c>
      <c r="BM133" s="33">
        <v>5</v>
      </c>
      <c r="BN133" s="33">
        <v>7</v>
      </c>
      <c r="BO133" s="33">
        <v>7</v>
      </c>
      <c r="BP133" s="33">
        <v>5</v>
      </c>
      <c r="BQ133" s="33">
        <v>7</v>
      </c>
      <c r="BR133" s="33">
        <v>9</v>
      </c>
      <c r="BS133" s="33">
        <v>11</v>
      </c>
      <c r="BT133" s="33">
        <v>11</v>
      </c>
      <c r="BU133" s="33">
        <v>8</v>
      </c>
      <c r="BV133" s="33">
        <v>12</v>
      </c>
      <c r="BW133" s="33">
        <v>9</v>
      </c>
      <c r="BX133" s="33">
        <v>8</v>
      </c>
      <c r="BY133" s="33">
        <v>4</v>
      </c>
      <c r="BZ133" s="33">
        <v>3</v>
      </c>
      <c r="CA133" s="33">
        <v>12</v>
      </c>
      <c r="CB133" s="33">
        <v>7</v>
      </c>
      <c r="CC133" s="33">
        <v>7</v>
      </c>
      <c r="CD133" s="33">
        <v>5</v>
      </c>
      <c r="CE133" s="33">
        <v>5</v>
      </c>
      <c r="CF133" s="33">
        <v>7</v>
      </c>
      <c r="CG133" s="33">
        <v>4</v>
      </c>
      <c r="CH133" s="33">
        <v>2</v>
      </c>
      <c r="CI133" s="33">
        <v>1</v>
      </c>
      <c r="CJ133" s="33">
        <v>0</v>
      </c>
      <c r="CK133" s="33">
        <v>3</v>
      </c>
      <c r="CL133" s="33">
        <v>1</v>
      </c>
      <c r="CM133" s="33">
        <v>0</v>
      </c>
      <c r="CN133" s="33">
        <v>1</v>
      </c>
      <c r="CO133" s="33">
        <v>3</v>
      </c>
      <c r="CP133" s="33">
        <v>1</v>
      </c>
      <c r="CQ133" s="33">
        <v>1</v>
      </c>
      <c r="CR133" s="33">
        <v>1</v>
      </c>
      <c r="CS133" s="8"/>
      <c r="CT133" s="8"/>
      <c r="CU133" s="16">
        <f t="shared" si="1"/>
        <v>73</v>
      </c>
      <c r="CV133" s="16"/>
    </row>
    <row r="134" spans="1:100" x14ac:dyDescent="0.25">
      <c r="A134" s="31" t="s">
        <v>127</v>
      </c>
      <c r="B134" s="5" t="s">
        <v>135</v>
      </c>
      <c r="C134" s="5" t="s">
        <v>567</v>
      </c>
      <c r="D134" s="33">
        <v>835</v>
      </c>
      <c r="E134" s="33"/>
      <c r="F134" s="33">
        <v>11</v>
      </c>
      <c r="G134" s="33">
        <v>7</v>
      </c>
      <c r="H134" s="33">
        <v>10</v>
      </c>
      <c r="I134" s="33">
        <v>10</v>
      </c>
      <c r="J134" s="33">
        <v>8</v>
      </c>
      <c r="K134" s="33">
        <v>9</v>
      </c>
      <c r="L134" s="33">
        <v>11</v>
      </c>
      <c r="M134" s="33">
        <v>7</v>
      </c>
      <c r="N134" s="33">
        <v>7</v>
      </c>
      <c r="O134" s="33">
        <v>11</v>
      </c>
      <c r="P134" s="33">
        <v>14</v>
      </c>
      <c r="Q134" s="33">
        <v>13</v>
      </c>
      <c r="R134" s="33">
        <v>3</v>
      </c>
      <c r="S134" s="33">
        <v>13</v>
      </c>
      <c r="T134" s="33">
        <v>12</v>
      </c>
      <c r="U134" s="33">
        <v>6</v>
      </c>
      <c r="V134" s="33">
        <v>14</v>
      </c>
      <c r="W134" s="33">
        <v>15</v>
      </c>
      <c r="X134" s="33">
        <v>13</v>
      </c>
      <c r="Y134" s="33">
        <v>15</v>
      </c>
      <c r="Z134" s="33">
        <v>10</v>
      </c>
      <c r="AA134" s="33">
        <v>15</v>
      </c>
      <c r="AB134" s="33">
        <v>8</v>
      </c>
      <c r="AC134" s="33">
        <v>14</v>
      </c>
      <c r="AD134" s="33">
        <v>10</v>
      </c>
      <c r="AE134" s="33">
        <v>9</v>
      </c>
      <c r="AF134" s="33">
        <v>8</v>
      </c>
      <c r="AG134" s="33">
        <v>17</v>
      </c>
      <c r="AH134" s="33">
        <v>8</v>
      </c>
      <c r="AI134" s="33">
        <v>10</v>
      </c>
      <c r="AJ134" s="33">
        <v>9</v>
      </c>
      <c r="AK134" s="33">
        <v>5</v>
      </c>
      <c r="AL134" s="33">
        <v>3</v>
      </c>
      <c r="AM134" s="33">
        <v>18</v>
      </c>
      <c r="AN134" s="33">
        <v>12</v>
      </c>
      <c r="AO134" s="33">
        <v>12</v>
      </c>
      <c r="AP134" s="33">
        <v>6</v>
      </c>
      <c r="AQ134" s="33">
        <v>7</v>
      </c>
      <c r="AR134" s="33">
        <v>15</v>
      </c>
      <c r="AS134" s="33">
        <v>5</v>
      </c>
      <c r="AT134" s="33">
        <v>12</v>
      </c>
      <c r="AU134" s="33">
        <v>10</v>
      </c>
      <c r="AV134" s="33">
        <v>8</v>
      </c>
      <c r="AW134" s="33">
        <v>4</v>
      </c>
      <c r="AX134" s="33">
        <v>7</v>
      </c>
      <c r="AY134" s="33">
        <v>12</v>
      </c>
      <c r="AZ134" s="33">
        <v>4</v>
      </c>
      <c r="BA134" s="33">
        <v>9</v>
      </c>
      <c r="BB134" s="33">
        <v>15</v>
      </c>
      <c r="BC134" s="33">
        <v>18</v>
      </c>
      <c r="BD134" s="33">
        <v>7</v>
      </c>
      <c r="BE134" s="33">
        <v>20</v>
      </c>
      <c r="BF134" s="33">
        <v>10</v>
      </c>
      <c r="BG134" s="33">
        <v>10</v>
      </c>
      <c r="BH134" s="33">
        <v>4</v>
      </c>
      <c r="BI134" s="33">
        <v>15</v>
      </c>
      <c r="BJ134" s="33">
        <v>12</v>
      </c>
      <c r="BK134" s="33">
        <v>11</v>
      </c>
      <c r="BL134" s="33">
        <v>8</v>
      </c>
      <c r="BM134" s="33">
        <v>19</v>
      </c>
      <c r="BN134" s="33">
        <v>11</v>
      </c>
      <c r="BO134" s="33">
        <v>17</v>
      </c>
      <c r="BP134" s="33">
        <v>8</v>
      </c>
      <c r="BQ134" s="33">
        <v>15</v>
      </c>
      <c r="BR134" s="33">
        <v>8</v>
      </c>
      <c r="BS134" s="33">
        <v>2</v>
      </c>
      <c r="BT134" s="33">
        <v>11</v>
      </c>
      <c r="BU134" s="33">
        <v>14</v>
      </c>
      <c r="BV134" s="33">
        <v>10</v>
      </c>
      <c r="BW134" s="33">
        <v>10</v>
      </c>
      <c r="BX134" s="33">
        <v>6</v>
      </c>
      <c r="BY134" s="33">
        <v>12</v>
      </c>
      <c r="BZ134" s="33">
        <v>6</v>
      </c>
      <c r="CA134" s="33">
        <v>11</v>
      </c>
      <c r="CB134" s="33">
        <v>12</v>
      </c>
      <c r="CC134" s="33">
        <v>7</v>
      </c>
      <c r="CD134" s="33">
        <v>6</v>
      </c>
      <c r="CE134" s="33">
        <v>7</v>
      </c>
      <c r="CF134" s="33">
        <v>2</v>
      </c>
      <c r="CG134" s="33">
        <v>1</v>
      </c>
      <c r="CH134" s="33">
        <v>6</v>
      </c>
      <c r="CI134" s="33">
        <v>4</v>
      </c>
      <c r="CJ134" s="33">
        <v>2</v>
      </c>
      <c r="CK134" s="33">
        <v>3</v>
      </c>
      <c r="CL134" s="33">
        <v>4</v>
      </c>
      <c r="CM134" s="33">
        <v>3</v>
      </c>
      <c r="CN134" s="33">
        <v>2</v>
      </c>
      <c r="CO134" s="33">
        <v>4</v>
      </c>
      <c r="CP134" s="33">
        <v>0</v>
      </c>
      <c r="CQ134" s="33">
        <v>2</v>
      </c>
      <c r="CR134" s="33">
        <v>4</v>
      </c>
      <c r="CS134" s="8"/>
      <c r="CT134" s="8"/>
      <c r="CU134" s="16">
        <f t="shared" si="1"/>
        <v>183</v>
      </c>
      <c r="CV134" s="16"/>
    </row>
    <row r="135" spans="1:100" x14ac:dyDescent="0.25">
      <c r="A135" s="31" t="s">
        <v>127</v>
      </c>
      <c r="B135" s="5" t="s">
        <v>136</v>
      </c>
      <c r="C135" s="5" t="s">
        <v>567</v>
      </c>
      <c r="D135" s="33">
        <v>990</v>
      </c>
      <c r="E135" s="33"/>
      <c r="F135" s="33">
        <v>6</v>
      </c>
      <c r="G135" s="33">
        <v>10</v>
      </c>
      <c r="H135" s="33">
        <v>8</v>
      </c>
      <c r="I135" s="33">
        <v>11</v>
      </c>
      <c r="J135" s="33">
        <v>15</v>
      </c>
      <c r="K135" s="33">
        <v>11</v>
      </c>
      <c r="L135" s="33">
        <v>15</v>
      </c>
      <c r="M135" s="33">
        <v>14</v>
      </c>
      <c r="N135" s="33">
        <v>14</v>
      </c>
      <c r="O135" s="33">
        <v>20</v>
      </c>
      <c r="P135" s="33">
        <v>14</v>
      </c>
      <c r="Q135" s="33">
        <v>16</v>
      </c>
      <c r="R135" s="33">
        <v>18</v>
      </c>
      <c r="S135" s="33">
        <v>19</v>
      </c>
      <c r="T135" s="33">
        <v>11</v>
      </c>
      <c r="U135" s="33">
        <v>25</v>
      </c>
      <c r="V135" s="33">
        <v>19</v>
      </c>
      <c r="W135" s="33">
        <v>18</v>
      </c>
      <c r="X135" s="33">
        <v>5</v>
      </c>
      <c r="Y135" s="33">
        <v>17</v>
      </c>
      <c r="Z135" s="33">
        <v>20</v>
      </c>
      <c r="AA135" s="33">
        <v>13</v>
      </c>
      <c r="AB135" s="33">
        <v>12</v>
      </c>
      <c r="AC135" s="33">
        <v>19</v>
      </c>
      <c r="AD135" s="33">
        <v>17</v>
      </c>
      <c r="AE135" s="33">
        <v>12</v>
      </c>
      <c r="AF135" s="33">
        <v>19</v>
      </c>
      <c r="AG135" s="33">
        <v>9</v>
      </c>
      <c r="AH135" s="33">
        <v>14</v>
      </c>
      <c r="AI135" s="33">
        <v>8</v>
      </c>
      <c r="AJ135" s="33">
        <v>7</v>
      </c>
      <c r="AK135" s="33">
        <v>6</v>
      </c>
      <c r="AL135" s="33">
        <v>11</v>
      </c>
      <c r="AM135" s="33">
        <v>12</v>
      </c>
      <c r="AN135" s="33">
        <v>17</v>
      </c>
      <c r="AO135" s="33">
        <v>8</v>
      </c>
      <c r="AP135" s="33">
        <v>25</v>
      </c>
      <c r="AQ135" s="33">
        <v>12</v>
      </c>
      <c r="AR135" s="33">
        <v>10</v>
      </c>
      <c r="AS135" s="33">
        <v>16</v>
      </c>
      <c r="AT135" s="33">
        <v>18</v>
      </c>
      <c r="AU135" s="33">
        <v>9</v>
      </c>
      <c r="AV135" s="33">
        <v>14</v>
      </c>
      <c r="AW135" s="33">
        <v>7</v>
      </c>
      <c r="AX135" s="33">
        <v>13</v>
      </c>
      <c r="AY135" s="33">
        <v>9</v>
      </c>
      <c r="AZ135" s="33">
        <v>10</v>
      </c>
      <c r="BA135" s="33">
        <v>14</v>
      </c>
      <c r="BB135" s="33">
        <v>12</v>
      </c>
      <c r="BC135" s="33">
        <v>18</v>
      </c>
      <c r="BD135" s="33">
        <v>25</v>
      </c>
      <c r="BE135" s="33">
        <v>15</v>
      </c>
      <c r="BF135" s="33">
        <v>15</v>
      </c>
      <c r="BG135" s="33">
        <v>11</v>
      </c>
      <c r="BH135" s="33">
        <v>5</v>
      </c>
      <c r="BI135" s="33">
        <v>19</v>
      </c>
      <c r="BJ135" s="33">
        <v>16</v>
      </c>
      <c r="BK135" s="33">
        <v>8</v>
      </c>
      <c r="BL135" s="33">
        <v>10</v>
      </c>
      <c r="BM135" s="33">
        <v>12</v>
      </c>
      <c r="BN135" s="33">
        <v>9</v>
      </c>
      <c r="BO135" s="33">
        <v>10</v>
      </c>
      <c r="BP135" s="33">
        <v>7</v>
      </c>
      <c r="BQ135" s="33">
        <v>8</v>
      </c>
      <c r="BR135" s="33">
        <v>9</v>
      </c>
      <c r="BS135" s="33">
        <v>6</v>
      </c>
      <c r="BT135" s="33">
        <v>9</v>
      </c>
      <c r="BU135" s="33">
        <v>10</v>
      </c>
      <c r="BV135" s="33">
        <v>8</v>
      </c>
      <c r="BW135" s="33">
        <v>3</v>
      </c>
      <c r="BX135" s="33">
        <v>10</v>
      </c>
      <c r="BY135" s="33">
        <v>10</v>
      </c>
      <c r="BZ135" s="33">
        <v>4</v>
      </c>
      <c r="CA135" s="33">
        <v>7</v>
      </c>
      <c r="CB135" s="33">
        <v>6</v>
      </c>
      <c r="CC135" s="33">
        <v>1</v>
      </c>
      <c r="CD135" s="33">
        <v>9</v>
      </c>
      <c r="CE135" s="33">
        <v>4</v>
      </c>
      <c r="CF135" s="33">
        <v>4</v>
      </c>
      <c r="CG135" s="33">
        <v>8</v>
      </c>
      <c r="CH135" s="33">
        <v>7</v>
      </c>
      <c r="CI135" s="33">
        <v>5</v>
      </c>
      <c r="CJ135" s="33">
        <v>6</v>
      </c>
      <c r="CK135" s="33">
        <v>6</v>
      </c>
      <c r="CL135" s="33">
        <v>2</v>
      </c>
      <c r="CM135" s="33">
        <v>2</v>
      </c>
      <c r="CN135" s="33">
        <v>4</v>
      </c>
      <c r="CO135" s="33">
        <v>1</v>
      </c>
      <c r="CP135" s="33">
        <v>1</v>
      </c>
      <c r="CQ135" s="33">
        <v>0</v>
      </c>
      <c r="CR135" s="33">
        <v>1</v>
      </c>
      <c r="CS135" s="8"/>
      <c r="CT135" s="8"/>
      <c r="CU135" s="16">
        <f t="shared" si="1"/>
        <v>263</v>
      </c>
      <c r="CV135" s="16"/>
    </row>
    <row r="136" spans="1:100" x14ac:dyDescent="0.25">
      <c r="A136" s="31" t="s">
        <v>127</v>
      </c>
      <c r="B136" s="5" t="s">
        <v>137</v>
      </c>
      <c r="C136" s="5" t="s">
        <v>567</v>
      </c>
      <c r="D136" s="33">
        <v>561</v>
      </c>
      <c r="E136" s="33"/>
      <c r="F136" s="33">
        <v>7</v>
      </c>
      <c r="G136" s="33">
        <v>7</v>
      </c>
      <c r="H136" s="33">
        <v>6</v>
      </c>
      <c r="I136" s="33">
        <v>9</v>
      </c>
      <c r="J136" s="33">
        <v>7</v>
      </c>
      <c r="K136" s="33">
        <v>8</v>
      </c>
      <c r="L136" s="33">
        <v>13</v>
      </c>
      <c r="M136" s="33">
        <v>9</v>
      </c>
      <c r="N136" s="33">
        <v>11</v>
      </c>
      <c r="O136" s="33">
        <v>3</v>
      </c>
      <c r="P136" s="33">
        <v>14</v>
      </c>
      <c r="Q136" s="33">
        <v>12</v>
      </c>
      <c r="R136" s="33">
        <v>9</v>
      </c>
      <c r="S136" s="33">
        <v>7</v>
      </c>
      <c r="T136" s="33">
        <v>5</v>
      </c>
      <c r="U136" s="33">
        <v>4</v>
      </c>
      <c r="V136" s="33">
        <v>12</v>
      </c>
      <c r="W136" s="33">
        <v>13</v>
      </c>
      <c r="X136" s="33">
        <v>7</v>
      </c>
      <c r="Y136" s="33">
        <v>2</v>
      </c>
      <c r="Z136" s="33">
        <v>11</v>
      </c>
      <c r="AA136" s="33">
        <v>8</v>
      </c>
      <c r="AB136" s="33">
        <v>5</v>
      </c>
      <c r="AC136" s="33">
        <v>12</v>
      </c>
      <c r="AD136" s="33">
        <v>7</v>
      </c>
      <c r="AE136" s="33">
        <v>7</v>
      </c>
      <c r="AF136" s="33">
        <v>14</v>
      </c>
      <c r="AG136" s="33">
        <v>9</v>
      </c>
      <c r="AH136" s="33">
        <v>9</v>
      </c>
      <c r="AI136" s="33">
        <v>4</v>
      </c>
      <c r="AJ136" s="33">
        <v>12</v>
      </c>
      <c r="AK136" s="33">
        <v>2</v>
      </c>
      <c r="AL136" s="33">
        <v>5</v>
      </c>
      <c r="AM136" s="33">
        <v>3</v>
      </c>
      <c r="AN136" s="33">
        <v>4</v>
      </c>
      <c r="AO136" s="33">
        <v>3</v>
      </c>
      <c r="AP136" s="33">
        <v>8</v>
      </c>
      <c r="AQ136" s="33">
        <v>7</v>
      </c>
      <c r="AR136" s="33">
        <v>13</v>
      </c>
      <c r="AS136" s="33">
        <v>7</v>
      </c>
      <c r="AT136" s="33">
        <v>8</v>
      </c>
      <c r="AU136" s="33">
        <v>4</v>
      </c>
      <c r="AV136" s="33">
        <v>10</v>
      </c>
      <c r="AW136" s="33">
        <v>8</v>
      </c>
      <c r="AX136" s="33">
        <v>7</v>
      </c>
      <c r="AY136" s="33">
        <v>7</v>
      </c>
      <c r="AZ136" s="33">
        <v>7</v>
      </c>
      <c r="BA136" s="33">
        <v>8</v>
      </c>
      <c r="BB136" s="33">
        <v>3</v>
      </c>
      <c r="BC136" s="33">
        <v>3</v>
      </c>
      <c r="BD136" s="33">
        <v>3</v>
      </c>
      <c r="BE136" s="33">
        <v>10</v>
      </c>
      <c r="BF136" s="33">
        <v>6</v>
      </c>
      <c r="BG136" s="33">
        <v>7</v>
      </c>
      <c r="BH136" s="33">
        <v>1</v>
      </c>
      <c r="BI136" s="33">
        <v>5</v>
      </c>
      <c r="BJ136" s="33">
        <v>10</v>
      </c>
      <c r="BK136" s="33">
        <v>5</v>
      </c>
      <c r="BL136" s="33">
        <v>8</v>
      </c>
      <c r="BM136" s="33">
        <v>9</v>
      </c>
      <c r="BN136" s="33">
        <v>1</v>
      </c>
      <c r="BO136" s="33">
        <v>8</v>
      </c>
      <c r="BP136" s="33">
        <v>2</v>
      </c>
      <c r="BQ136" s="33">
        <v>5</v>
      </c>
      <c r="BR136" s="33">
        <v>4</v>
      </c>
      <c r="BS136" s="33">
        <v>7</v>
      </c>
      <c r="BT136" s="33">
        <v>1</v>
      </c>
      <c r="BU136" s="33">
        <v>6</v>
      </c>
      <c r="BV136" s="33">
        <v>2</v>
      </c>
      <c r="BW136" s="33">
        <v>4</v>
      </c>
      <c r="BX136" s="33">
        <v>2</v>
      </c>
      <c r="BY136" s="33">
        <v>5</v>
      </c>
      <c r="BZ136" s="33">
        <v>5</v>
      </c>
      <c r="CA136" s="33">
        <v>5</v>
      </c>
      <c r="CB136" s="33">
        <v>9</v>
      </c>
      <c r="CC136" s="33">
        <v>6</v>
      </c>
      <c r="CD136" s="33">
        <v>4</v>
      </c>
      <c r="CE136" s="33">
        <v>5</v>
      </c>
      <c r="CF136" s="33">
        <v>6</v>
      </c>
      <c r="CG136" s="33">
        <v>4</v>
      </c>
      <c r="CH136" s="33">
        <v>2</v>
      </c>
      <c r="CI136" s="33">
        <v>1</v>
      </c>
      <c r="CJ136" s="33">
        <v>4</v>
      </c>
      <c r="CK136" s="33">
        <v>3</v>
      </c>
      <c r="CL136" s="33">
        <v>4</v>
      </c>
      <c r="CM136" s="33">
        <v>3</v>
      </c>
      <c r="CN136" s="33">
        <v>1</v>
      </c>
      <c r="CO136" s="33">
        <v>2</v>
      </c>
      <c r="CP136" s="33">
        <v>1</v>
      </c>
      <c r="CQ136" s="33">
        <v>0</v>
      </c>
      <c r="CR136" s="33">
        <v>5</v>
      </c>
      <c r="CS136" s="8"/>
      <c r="CT136" s="8"/>
      <c r="CU136" s="16">
        <f t="shared" ref="CU136:CU199" si="2">SUM(G136:X136)</f>
        <v>156</v>
      </c>
      <c r="CV136" s="16"/>
    </row>
    <row r="137" spans="1:100" x14ac:dyDescent="0.25">
      <c r="A137" s="31" t="s">
        <v>127</v>
      </c>
      <c r="B137" s="5" t="s">
        <v>138</v>
      </c>
      <c r="C137" s="5" t="s">
        <v>567</v>
      </c>
      <c r="D137" s="33">
        <v>1045</v>
      </c>
      <c r="E137" s="33"/>
      <c r="F137" s="33">
        <v>13</v>
      </c>
      <c r="G137" s="33">
        <v>2</v>
      </c>
      <c r="H137" s="33">
        <v>6</v>
      </c>
      <c r="I137" s="33">
        <v>12</v>
      </c>
      <c r="J137" s="33">
        <v>8</v>
      </c>
      <c r="K137" s="33">
        <v>5</v>
      </c>
      <c r="L137" s="33">
        <v>14</v>
      </c>
      <c r="M137" s="33">
        <v>8</v>
      </c>
      <c r="N137" s="33">
        <v>8</v>
      </c>
      <c r="O137" s="33">
        <v>8</v>
      </c>
      <c r="P137" s="33">
        <v>13</v>
      </c>
      <c r="Q137" s="33">
        <v>14</v>
      </c>
      <c r="R137" s="33">
        <v>21</v>
      </c>
      <c r="S137" s="33">
        <v>19</v>
      </c>
      <c r="T137" s="33">
        <v>14</v>
      </c>
      <c r="U137" s="33">
        <v>21</v>
      </c>
      <c r="V137" s="33">
        <v>21</v>
      </c>
      <c r="W137" s="33">
        <v>17</v>
      </c>
      <c r="X137" s="33">
        <v>14</v>
      </c>
      <c r="Y137" s="33">
        <v>15</v>
      </c>
      <c r="Z137" s="33">
        <v>16</v>
      </c>
      <c r="AA137" s="33">
        <v>14</v>
      </c>
      <c r="AB137" s="33">
        <v>16</v>
      </c>
      <c r="AC137" s="33">
        <v>11</v>
      </c>
      <c r="AD137" s="33">
        <v>7</v>
      </c>
      <c r="AE137" s="33">
        <v>13</v>
      </c>
      <c r="AF137" s="33">
        <v>8</v>
      </c>
      <c r="AG137" s="33">
        <v>21</v>
      </c>
      <c r="AH137" s="33">
        <v>18</v>
      </c>
      <c r="AI137" s="33">
        <v>21</v>
      </c>
      <c r="AJ137" s="33">
        <v>19</v>
      </c>
      <c r="AK137" s="33">
        <v>3</v>
      </c>
      <c r="AL137" s="33">
        <v>11</v>
      </c>
      <c r="AM137" s="33">
        <v>7</v>
      </c>
      <c r="AN137" s="33">
        <v>11</v>
      </c>
      <c r="AO137" s="33">
        <v>4</v>
      </c>
      <c r="AP137" s="33">
        <v>17</v>
      </c>
      <c r="AQ137" s="33">
        <v>27</v>
      </c>
      <c r="AR137" s="33">
        <v>7</v>
      </c>
      <c r="AS137" s="33">
        <v>12</v>
      </c>
      <c r="AT137" s="33">
        <v>23</v>
      </c>
      <c r="AU137" s="33">
        <v>12</v>
      </c>
      <c r="AV137" s="33">
        <v>19</v>
      </c>
      <c r="AW137" s="33">
        <v>18</v>
      </c>
      <c r="AX137" s="33">
        <v>7</v>
      </c>
      <c r="AY137" s="33">
        <v>8</v>
      </c>
      <c r="AZ137" s="33">
        <v>18</v>
      </c>
      <c r="BA137" s="33">
        <v>12</v>
      </c>
      <c r="BB137" s="33">
        <v>13</v>
      </c>
      <c r="BC137" s="33">
        <v>9</v>
      </c>
      <c r="BD137" s="33">
        <v>23</v>
      </c>
      <c r="BE137" s="33">
        <v>21</v>
      </c>
      <c r="BF137" s="33">
        <v>14</v>
      </c>
      <c r="BG137" s="33">
        <v>19</v>
      </c>
      <c r="BH137" s="33">
        <v>7</v>
      </c>
      <c r="BI137" s="33">
        <v>18</v>
      </c>
      <c r="BJ137" s="33">
        <v>8</v>
      </c>
      <c r="BK137" s="33">
        <v>23</v>
      </c>
      <c r="BL137" s="33">
        <v>15</v>
      </c>
      <c r="BM137" s="33">
        <v>23</v>
      </c>
      <c r="BN137" s="33">
        <v>22</v>
      </c>
      <c r="BO137" s="33">
        <v>10</v>
      </c>
      <c r="BP137" s="33">
        <v>8</v>
      </c>
      <c r="BQ137" s="33">
        <v>10</v>
      </c>
      <c r="BR137" s="33">
        <v>11</v>
      </c>
      <c r="BS137" s="33">
        <v>10</v>
      </c>
      <c r="BT137" s="33">
        <v>6</v>
      </c>
      <c r="BU137" s="33">
        <v>5</v>
      </c>
      <c r="BV137" s="33">
        <v>4</v>
      </c>
      <c r="BW137" s="33">
        <v>3</v>
      </c>
      <c r="BX137" s="33">
        <v>8</v>
      </c>
      <c r="BY137" s="33">
        <v>4</v>
      </c>
      <c r="BZ137" s="33">
        <v>9</v>
      </c>
      <c r="CA137" s="33">
        <v>10</v>
      </c>
      <c r="CB137" s="33">
        <v>5</v>
      </c>
      <c r="CC137" s="33">
        <v>10</v>
      </c>
      <c r="CD137" s="33">
        <v>8</v>
      </c>
      <c r="CE137" s="33">
        <v>4</v>
      </c>
      <c r="CF137" s="33">
        <v>8</v>
      </c>
      <c r="CG137" s="33">
        <v>7</v>
      </c>
      <c r="CH137" s="33">
        <v>5</v>
      </c>
      <c r="CI137" s="33">
        <v>10</v>
      </c>
      <c r="CJ137" s="33">
        <v>1</v>
      </c>
      <c r="CK137" s="33">
        <v>6</v>
      </c>
      <c r="CL137" s="33">
        <v>2</v>
      </c>
      <c r="CM137" s="33">
        <v>1</v>
      </c>
      <c r="CN137" s="33">
        <v>4</v>
      </c>
      <c r="CO137" s="33">
        <v>2</v>
      </c>
      <c r="CP137" s="33">
        <v>5</v>
      </c>
      <c r="CQ137" s="33">
        <v>3</v>
      </c>
      <c r="CR137" s="33">
        <v>18</v>
      </c>
      <c r="CS137" s="8"/>
      <c r="CT137" s="8"/>
      <c r="CU137" s="16">
        <f t="shared" si="2"/>
        <v>225</v>
      </c>
      <c r="CV137" s="16"/>
    </row>
    <row r="138" spans="1:100" x14ac:dyDescent="0.25">
      <c r="A138" s="31" t="s">
        <v>127</v>
      </c>
      <c r="B138" s="5" t="s">
        <v>139</v>
      </c>
      <c r="C138" s="5" t="s">
        <v>567</v>
      </c>
      <c r="D138" s="33">
        <v>652</v>
      </c>
      <c r="E138" s="33"/>
      <c r="F138" s="33">
        <v>6</v>
      </c>
      <c r="G138" s="33">
        <v>11</v>
      </c>
      <c r="H138" s="33">
        <v>9</v>
      </c>
      <c r="I138" s="33">
        <v>9</v>
      </c>
      <c r="J138" s="33">
        <v>8</v>
      </c>
      <c r="K138" s="33">
        <v>13</v>
      </c>
      <c r="L138" s="33">
        <v>14</v>
      </c>
      <c r="M138" s="33">
        <v>12</v>
      </c>
      <c r="N138" s="33">
        <v>5</v>
      </c>
      <c r="O138" s="33">
        <v>17</v>
      </c>
      <c r="P138" s="33">
        <v>13</v>
      </c>
      <c r="Q138" s="33">
        <v>9</v>
      </c>
      <c r="R138" s="33">
        <v>6</v>
      </c>
      <c r="S138" s="33">
        <v>11</v>
      </c>
      <c r="T138" s="33">
        <v>13</v>
      </c>
      <c r="U138" s="33">
        <v>11</v>
      </c>
      <c r="V138" s="33">
        <v>9</v>
      </c>
      <c r="W138" s="33">
        <v>6</v>
      </c>
      <c r="X138" s="33">
        <v>8</v>
      </c>
      <c r="Y138" s="33">
        <v>11</v>
      </c>
      <c r="Z138" s="33">
        <v>8</v>
      </c>
      <c r="AA138" s="33">
        <v>5</v>
      </c>
      <c r="AB138" s="33">
        <v>13</v>
      </c>
      <c r="AC138" s="33">
        <v>6</v>
      </c>
      <c r="AD138" s="33">
        <v>15</v>
      </c>
      <c r="AE138" s="33">
        <v>8</v>
      </c>
      <c r="AF138" s="33">
        <v>6</v>
      </c>
      <c r="AG138" s="33">
        <v>11</v>
      </c>
      <c r="AH138" s="33">
        <v>13</v>
      </c>
      <c r="AI138" s="33">
        <v>8</v>
      </c>
      <c r="AJ138" s="33">
        <v>10</v>
      </c>
      <c r="AK138" s="33">
        <v>12</v>
      </c>
      <c r="AL138" s="33">
        <v>0</v>
      </c>
      <c r="AM138" s="33">
        <v>13</v>
      </c>
      <c r="AN138" s="33">
        <v>16</v>
      </c>
      <c r="AO138" s="33">
        <v>6</v>
      </c>
      <c r="AP138" s="33">
        <v>7</v>
      </c>
      <c r="AQ138" s="33">
        <v>1</v>
      </c>
      <c r="AR138" s="33">
        <v>10</v>
      </c>
      <c r="AS138" s="33">
        <v>13</v>
      </c>
      <c r="AT138" s="33">
        <v>11</v>
      </c>
      <c r="AU138" s="33">
        <v>4</v>
      </c>
      <c r="AV138" s="33">
        <v>6</v>
      </c>
      <c r="AW138" s="33">
        <v>10</v>
      </c>
      <c r="AX138" s="33">
        <v>5</v>
      </c>
      <c r="AY138" s="33">
        <v>9</v>
      </c>
      <c r="AZ138" s="33">
        <v>11</v>
      </c>
      <c r="BA138" s="33">
        <v>7</v>
      </c>
      <c r="BB138" s="33">
        <v>7</v>
      </c>
      <c r="BC138" s="33">
        <v>7</v>
      </c>
      <c r="BD138" s="33">
        <v>4</v>
      </c>
      <c r="BE138" s="33">
        <v>0</v>
      </c>
      <c r="BF138" s="33">
        <v>7</v>
      </c>
      <c r="BG138" s="33">
        <v>10</v>
      </c>
      <c r="BH138" s="33">
        <v>15</v>
      </c>
      <c r="BI138" s="33">
        <v>10</v>
      </c>
      <c r="BJ138" s="33">
        <v>5</v>
      </c>
      <c r="BK138" s="33">
        <v>9</v>
      </c>
      <c r="BL138" s="33">
        <v>5</v>
      </c>
      <c r="BM138" s="33">
        <v>11</v>
      </c>
      <c r="BN138" s="33">
        <v>9</v>
      </c>
      <c r="BO138" s="33">
        <v>4</v>
      </c>
      <c r="BP138" s="33">
        <v>5</v>
      </c>
      <c r="BQ138" s="33">
        <v>6</v>
      </c>
      <c r="BR138" s="33">
        <v>6</v>
      </c>
      <c r="BS138" s="33">
        <v>8</v>
      </c>
      <c r="BT138" s="33">
        <v>4</v>
      </c>
      <c r="BU138" s="33">
        <v>6</v>
      </c>
      <c r="BV138" s="33">
        <v>3</v>
      </c>
      <c r="BW138" s="33">
        <v>4</v>
      </c>
      <c r="BX138" s="33">
        <v>3</v>
      </c>
      <c r="BY138" s="33">
        <v>0</v>
      </c>
      <c r="BZ138" s="33">
        <v>0</v>
      </c>
      <c r="CA138" s="33">
        <v>3</v>
      </c>
      <c r="CB138" s="33">
        <v>7</v>
      </c>
      <c r="CC138" s="33">
        <v>5</v>
      </c>
      <c r="CD138" s="33">
        <v>8</v>
      </c>
      <c r="CE138" s="33">
        <v>1</v>
      </c>
      <c r="CF138" s="33">
        <v>8</v>
      </c>
      <c r="CG138" s="33">
        <v>2</v>
      </c>
      <c r="CH138" s="33">
        <v>2</v>
      </c>
      <c r="CI138" s="33">
        <v>3</v>
      </c>
      <c r="CJ138" s="33">
        <v>4</v>
      </c>
      <c r="CK138" s="33">
        <v>2</v>
      </c>
      <c r="CL138" s="33">
        <v>5</v>
      </c>
      <c r="CM138" s="33">
        <v>1</v>
      </c>
      <c r="CN138" s="33">
        <v>2</v>
      </c>
      <c r="CO138" s="33">
        <v>0</v>
      </c>
      <c r="CP138" s="33">
        <v>2</v>
      </c>
      <c r="CQ138" s="33">
        <v>2</v>
      </c>
      <c r="CR138" s="33">
        <v>2</v>
      </c>
      <c r="CS138" s="8"/>
      <c r="CT138" s="8"/>
      <c r="CU138" s="16">
        <f t="shared" si="2"/>
        <v>184</v>
      </c>
      <c r="CV138" s="16"/>
    </row>
    <row r="139" spans="1:100" x14ac:dyDescent="0.25">
      <c r="A139" s="31" t="s">
        <v>127</v>
      </c>
      <c r="B139" s="5" t="s">
        <v>140</v>
      </c>
      <c r="C139" s="5" t="s">
        <v>567</v>
      </c>
      <c r="D139" s="33">
        <v>730</v>
      </c>
      <c r="E139" s="33"/>
      <c r="F139" s="33">
        <v>8</v>
      </c>
      <c r="G139" s="33">
        <v>9</v>
      </c>
      <c r="H139" s="33">
        <v>4</v>
      </c>
      <c r="I139" s="33">
        <v>9</v>
      </c>
      <c r="J139" s="33">
        <v>6</v>
      </c>
      <c r="K139" s="33">
        <v>9</v>
      </c>
      <c r="L139" s="33">
        <v>14</v>
      </c>
      <c r="M139" s="33">
        <v>8</v>
      </c>
      <c r="N139" s="33">
        <v>10</v>
      </c>
      <c r="O139" s="33">
        <v>7</v>
      </c>
      <c r="P139" s="33">
        <v>10</v>
      </c>
      <c r="Q139" s="33">
        <v>14</v>
      </c>
      <c r="R139" s="33">
        <v>12</v>
      </c>
      <c r="S139" s="33">
        <v>9</v>
      </c>
      <c r="T139" s="33">
        <v>8</v>
      </c>
      <c r="U139" s="33">
        <v>16</v>
      </c>
      <c r="V139" s="33">
        <v>12</v>
      </c>
      <c r="W139" s="33">
        <v>10</v>
      </c>
      <c r="X139" s="33">
        <v>6</v>
      </c>
      <c r="Y139" s="33">
        <v>12</v>
      </c>
      <c r="Z139" s="33">
        <v>5</v>
      </c>
      <c r="AA139" s="33">
        <v>8</v>
      </c>
      <c r="AB139" s="33">
        <v>5</v>
      </c>
      <c r="AC139" s="33">
        <v>19</v>
      </c>
      <c r="AD139" s="33">
        <v>11</v>
      </c>
      <c r="AE139" s="33">
        <v>7</v>
      </c>
      <c r="AF139" s="33">
        <v>16</v>
      </c>
      <c r="AG139" s="33">
        <v>9</v>
      </c>
      <c r="AH139" s="33">
        <v>6</v>
      </c>
      <c r="AI139" s="33">
        <v>15</v>
      </c>
      <c r="AJ139" s="33">
        <v>6</v>
      </c>
      <c r="AK139" s="33">
        <v>7</v>
      </c>
      <c r="AL139" s="33">
        <v>12</v>
      </c>
      <c r="AM139" s="33">
        <v>10</v>
      </c>
      <c r="AN139" s="33">
        <v>6</v>
      </c>
      <c r="AO139" s="33">
        <v>8</v>
      </c>
      <c r="AP139" s="33">
        <v>6</v>
      </c>
      <c r="AQ139" s="33">
        <v>6</v>
      </c>
      <c r="AR139" s="33">
        <v>10</v>
      </c>
      <c r="AS139" s="33">
        <v>8</v>
      </c>
      <c r="AT139" s="33">
        <v>10</v>
      </c>
      <c r="AU139" s="33">
        <v>12</v>
      </c>
      <c r="AV139" s="33">
        <v>22</v>
      </c>
      <c r="AW139" s="33">
        <v>7</v>
      </c>
      <c r="AX139" s="33">
        <v>8</v>
      </c>
      <c r="AY139" s="33">
        <v>14</v>
      </c>
      <c r="AZ139" s="33">
        <v>13</v>
      </c>
      <c r="BA139" s="33">
        <v>12</v>
      </c>
      <c r="BB139" s="33">
        <v>8</v>
      </c>
      <c r="BC139" s="33">
        <v>17</v>
      </c>
      <c r="BD139" s="33">
        <v>13</v>
      </c>
      <c r="BE139" s="33">
        <v>18</v>
      </c>
      <c r="BF139" s="33">
        <v>21</v>
      </c>
      <c r="BG139" s="33">
        <v>13</v>
      </c>
      <c r="BH139" s="33">
        <v>10</v>
      </c>
      <c r="BI139" s="33">
        <v>20</v>
      </c>
      <c r="BJ139" s="33">
        <v>10</v>
      </c>
      <c r="BK139" s="33">
        <v>13</v>
      </c>
      <c r="BL139" s="33">
        <v>16</v>
      </c>
      <c r="BM139" s="33">
        <v>13</v>
      </c>
      <c r="BN139" s="33">
        <v>17</v>
      </c>
      <c r="BO139" s="33">
        <v>11</v>
      </c>
      <c r="BP139" s="33">
        <v>7</v>
      </c>
      <c r="BQ139" s="33">
        <v>7</v>
      </c>
      <c r="BR139" s="33">
        <v>5</v>
      </c>
      <c r="BS139" s="33">
        <v>4</v>
      </c>
      <c r="BT139" s="33">
        <v>3</v>
      </c>
      <c r="BU139" s="33">
        <v>2</v>
      </c>
      <c r="BV139" s="33">
        <v>3</v>
      </c>
      <c r="BW139" s="33">
        <v>3</v>
      </c>
      <c r="BX139" s="33">
        <v>4</v>
      </c>
      <c r="BY139" s="33">
        <v>1</v>
      </c>
      <c r="BZ139" s="33">
        <v>3</v>
      </c>
      <c r="CA139" s="33">
        <v>3</v>
      </c>
      <c r="CB139" s="33">
        <v>1</v>
      </c>
      <c r="CC139" s="33">
        <v>2</v>
      </c>
      <c r="CD139" s="33">
        <v>1</v>
      </c>
      <c r="CE139" s="33">
        <v>2</v>
      </c>
      <c r="CF139" s="33">
        <v>1</v>
      </c>
      <c r="CG139" s="33">
        <v>1</v>
      </c>
      <c r="CH139" s="33">
        <v>1</v>
      </c>
      <c r="CI139" s="33">
        <v>1</v>
      </c>
      <c r="CJ139" s="33">
        <v>0</v>
      </c>
      <c r="CK139" s="33">
        <v>0</v>
      </c>
      <c r="CL139" s="33">
        <v>1</v>
      </c>
      <c r="CM139" s="33">
        <v>0</v>
      </c>
      <c r="CN139" s="33">
        <v>0</v>
      </c>
      <c r="CO139" s="33">
        <v>0</v>
      </c>
      <c r="CP139" s="33">
        <v>1</v>
      </c>
      <c r="CQ139" s="33">
        <v>0</v>
      </c>
      <c r="CR139" s="33">
        <v>2</v>
      </c>
      <c r="CS139" s="8"/>
      <c r="CT139" s="8"/>
      <c r="CU139" s="16">
        <f t="shared" si="2"/>
        <v>173</v>
      </c>
      <c r="CV139" s="16"/>
    </row>
    <row r="140" spans="1:100" x14ac:dyDescent="0.25">
      <c r="A140" s="31" t="s">
        <v>127</v>
      </c>
      <c r="B140" s="5" t="s">
        <v>141</v>
      </c>
      <c r="C140" s="5" t="s">
        <v>567</v>
      </c>
      <c r="D140" s="33">
        <v>1038</v>
      </c>
      <c r="E140" s="33"/>
      <c r="F140" s="33">
        <v>9</v>
      </c>
      <c r="G140" s="33">
        <v>15</v>
      </c>
      <c r="H140" s="33">
        <v>13</v>
      </c>
      <c r="I140" s="33">
        <v>17</v>
      </c>
      <c r="J140" s="33">
        <v>10</v>
      </c>
      <c r="K140" s="33">
        <v>16</v>
      </c>
      <c r="L140" s="33">
        <v>9</v>
      </c>
      <c r="M140" s="33">
        <v>10</v>
      </c>
      <c r="N140" s="33">
        <v>12</v>
      </c>
      <c r="O140" s="33">
        <v>12</v>
      </c>
      <c r="P140" s="33">
        <v>11</v>
      </c>
      <c r="Q140" s="33">
        <v>11</v>
      </c>
      <c r="R140" s="33">
        <v>14</v>
      </c>
      <c r="S140" s="33">
        <v>11</v>
      </c>
      <c r="T140" s="33">
        <v>5</v>
      </c>
      <c r="U140" s="33">
        <v>9</v>
      </c>
      <c r="V140" s="33">
        <v>12</v>
      </c>
      <c r="W140" s="33">
        <v>9</v>
      </c>
      <c r="X140" s="33">
        <v>1</v>
      </c>
      <c r="Y140" s="33">
        <v>4</v>
      </c>
      <c r="Z140" s="33">
        <v>13</v>
      </c>
      <c r="AA140" s="33">
        <v>8</v>
      </c>
      <c r="AB140" s="33">
        <v>10</v>
      </c>
      <c r="AC140" s="33">
        <v>14</v>
      </c>
      <c r="AD140" s="33">
        <v>6</v>
      </c>
      <c r="AE140" s="33">
        <v>16</v>
      </c>
      <c r="AF140" s="33">
        <v>18</v>
      </c>
      <c r="AG140" s="33">
        <v>11</v>
      </c>
      <c r="AH140" s="33">
        <v>12</v>
      </c>
      <c r="AI140" s="33">
        <v>13</v>
      </c>
      <c r="AJ140" s="33">
        <v>21</v>
      </c>
      <c r="AK140" s="33">
        <v>11</v>
      </c>
      <c r="AL140" s="33">
        <v>13</v>
      </c>
      <c r="AM140" s="33">
        <v>20</v>
      </c>
      <c r="AN140" s="33">
        <v>3</v>
      </c>
      <c r="AO140" s="33">
        <v>5</v>
      </c>
      <c r="AP140" s="33">
        <v>13</v>
      </c>
      <c r="AQ140" s="33">
        <v>11</v>
      </c>
      <c r="AR140" s="33">
        <v>15</v>
      </c>
      <c r="AS140" s="33">
        <v>11</v>
      </c>
      <c r="AT140" s="33">
        <v>23</v>
      </c>
      <c r="AU140" s="33">
        <v>12</v>
      </c>
      <c r="AV140" s="33">
        <v>10</v>
      </c>
      <c r="AW140" s="33">
        <v>11</v>
      </c>
      <c r="AX140" s="33">
        <v>9</v>
      </c>
      <c r="AY140" s="33">
        <v>10</v>
      </c>
      <c r="AZ140" s="33">
        <v>6</v>
      </c>
      <c r="BA140" s="33">
        <v>12</v>
      </c>
      <c r="BB140" s="33">
        <v>15</v>
      </c>
      <c r="BC140" s="33">
        <v>17</v>
      </c>
      <c r="BD140" s="33">
        <v>24</v>
      </c>
      <c r="BE140" s="33">
        <v>15</v>
      </c>
      <c r="BF140" s="33">
        <v>16</v>
      </c>
      <c r="BG140" s="33">
        <v>19</v>
      </c>
      <c r="BH140" s="33">
        <v>12</v>
      </c>
      <c r="BI140" s="33">
        <v>19</v>
      </c>
      <c r="BJ140" s="33">
        <v>14</v>
      </c>
      <c r="BK140" s="33">
        <v>10</v>
      </c>
      <c r="BL140" s="33">
        <v>15</v>
      </c>
      <c r="BM140" s="33">
        <v>12</v>
      </c>
      <c r="BN140" s="33">
        <v>7</v>
      </c>
      <c r="BO140" s="33">
        <v>14</v>
      </c>
      <c r="BP140" s="33">
        <v>20</v>
      </c>
      <c r="BQ140" s="33">
        <v>6</v>
      </c>
      <c r="BR140" s="33">
        <v>16</v>
      </c>
      <c r="BS140" s="33">
        <v>19</v>
      </c>
      <c r="BT140" s="33">
        <v>8</v>
      </c>
      <c r="BU140" s="33">
        <v>21</v>
      </c>
      <c r="BV140" s="33">
        <v>11</v>
      </c>
      <c r="BW140" s="33">
        <v>17</v>
      </c>
      <c r="BX140" s="33">
        <v>12</v>
      </c>
      <c r="BY140" s="33">
        <v>11</v>
      </c>
      <c r="BZ140" s="33">
        <v>7</v>
      </c>
      <c r="CA140" s="33">
        <v>11</v>
      </c>
      <c r="CB140" s="33">
        <v>12</v>
      </c>
      <c r="CC140" s="33">
        <v>10</v>
      </c>
      <c r="CD140" s="33">
        <v>10</v>
      </c>
      <c r="CE140" s="33">
        <v>5</v>
      </c>
      <c r="CF140" s="33">
        <v>4</v>
      </c>
      <c r="CG140" s="33">
        <v>7</v>
      </c>
      <c r="CH140" s="33">
        <v>5</v>
      </c>
      <c r="CI140" s="33">
        <v>4</v>
      </c>
      <c r="CJ140" s="33">
        <v>11</v>
      </c>
      <c r="CK140" s="33">
        <v>7</v>
      </c>
      <c r="CL140" s="33">
        <v>4</v>
      </c>
      <c r="CM140" s="33">
        <v>4</v>
      </c>
      <c r="CN140" s="33">
        <v>6</v>
      </c>
      <c r="CO140" s="33">
        <v>7</v>
      </c>
      <c r="CP140" s="33">
        <v>5</v>
      </c>
      <c r="CQ140" s="33">
        <v>3</v>
      </c>
      <c r="CR140" s="33">
        <v>19</v>
      </c>
      <c r="CS140" s="8"/>
      <c r="CT140" s="8"/>
      <c r="CU140" s="16">
        <f t="shared" si="2"/>
        <v>197</v>
      </c>
      <c r="CV140" s="16"/>
    </row>
    <row r="141" spans="1:100" x14ac:dyDescent="0.25">
      <c r="A141" s="31" t="s">
        <v>127</v>
      </c>
      <c r="B141" s="5" t="s">
        <v>142</v>
      </c>
      <c r="C141" s="5" t="s">
        <v>567</v>
      </c>
      <c r="D141" s="33">
        <v>460</v>
      </c>
      <c r="E141" s="33"/>
      <c r="F141" s="33">
        <v>5</v>
      </c>
      <c r="G141" s="33">
        <v>5</v>
      </c>
      <c r="H141" s="33">
        <v>4</v>
      </c>
      <c r="I141" s="33">
        <v>4</v>
      </c>
      <c r="J141" s="33">
        <v>7</v>
      </c>
      <c r="K141" s="33">
        <v>2</v>
      </c>
      <c r="L141" s="33">
        <v>0</v>
      </c>
      <c r="M141" s="33">
        <v>1</v>
      </c>
      <c r="N141" s="33">
        <v>5</v>
      </c>
      <c r="O141" s="33">
        <v>6</v>
      </c>
      <c r="P141" s="33">
        <v>2</v>
      </c>
      <c r="Q141" s="33">
        <v>3</v>
      </c>
      <c r="R141" s="33">
        <v>7</v>
      </c>
      <c r="S141" s="33">
        <v>8</v>
      </c>
      <c r="T141" s="33">
        <v>5</v>
      </c>
      <c r="U141" s="33">
        <v>6</v>
      </c>
      <c r="V141" s="33">
        <v>3</v>
      </c>
      <c r="W141" s="33">
        <v>5</v>
      </c>
      <c r="X141" s="33">
        <v>5</v>
      </c>
      <c r="Y141" s="33">
        <v>2</v>
      </c>
      <c r="Z141" s="33">
        <v>6</v>
      </c>
      <c r="AA141" s="33">
        <v>5</v>
      </c>
      <c r="AB141" s="33">
        <v>6</v>
      </c>
      <c r="AC141" s="33">
        <v>5</v>
      </c>
      <c r="AD141" s="33">
        <v>7</v>
      </c>
      <c r="AE141" s="33">
        <v>8</v>
      </c>
      <c r="AF141" s="33">
        <v>2</v>
      </c>
      <c r="AG141" s="33">
        <v>4</v>
      </c>
      <c r="AH141" s="33">
        <v>6</v>
      </c>
      <c r="AI141" s="33">
        <v>7</v>
      </c>
      <c r="AJ141" s="33">
        <v>7</v>
      </c>
      <c r="AK141" s="33">
        <v>6</v>
      </c>
      <c r="AL141" s="33">
        <v>8</v>
      </c>
      <c r="AM141" s="33">
        <v>6</v>
      </c>
      <c r="AN141" s="33">
        <v>12</v>
      </c>
      <c r="AO141" s="33">
        <v>4</v>
      </c>
      <c r="AP141" s="33">
        <v>3</v>
      </c>
      <c r="AQ141" s="33">
        <v>2</v>
      </c>
      <c r="AR141" s="33">
        <v>2</v>
      </c>
      <c r="AS141" s="33">
        <v>3</v>
      </c>
      <c r="AT141" s="33">
        <v>2</v>
      </c>
      <c r="AU141" s="33">
        <v>9</v>
      </c>
      <c r="AV141" s="33">
        <v>9</v>
      </c>
      <c r="AW141" s="33">
        <v>4</v>
      </c>
      <c r="AX141" s="33">
        <v>5</v>
      </c>
      <c r="AY141" s="33">
        <v>10</v>
      </c>
      <c r="AZ141" s="33">
        <v>7</v>
      </c>
      <c r="BA141" s="33">
        <v>9</v>
      </c>
      <c r="BB141" s="33">
        <v>11</v>
      </c>
      <c r="BC141" s="33">
        <v>8</v>
      </c>
      <c r="BD141" s="33">
        <v>6</v>
      </c>
      <c r="BE141" s="33">
        <v>4</v>
      </c>
      <c r="BF141" s="33">
        <v>6</v>
      </c>
      <c r="BG141" s="33">
        <v>6</v>
      </c>
      <c r="BH141" s="33">
        <v>6</v>
      </c>
      <c r="BI141" s="33">
        <v>4</v>
      </c>
      <c r="BJ141" s="33">
        <v>12</v>
      </c>
      <c r="BK141" s="33">
        <v>6</v>
      </c>
      <c r="BL141" s="33">
        <v>6</v>
      </c>
      <c r="BM141" s="33">
        <v>9</v>
      </c>
      <c r="BN141" s="33">
        <v>9</v>
      </c>
      <c r="BO141" s="33">
        <v>8</v>
      </c>
      <c r="BP141" s="33">
        <v>14</v>
      </c>
      <c r="BQ141" s="33">
        <v>13</v>
      </c>
      <c r="BR141" s="33">
        <v>3</v>
      </c>
      <c r="BS141" s="33">
        <v>4</v>
      </c>
      <c r="BT141" s="33">
        <v>9</v>
      </c>
      <c r="BU141" s="33">
        <v>4</v>
      </c>
      <c r="BV141" s="33">
        <v>2</v>
      </c>
      <c r="BW141" s="33">
        <v>6</v>
      </c>
      <c r="BX141" s="33">
        <v>0</v>
      </c>
      <c r="BY141" s="33">
        <v>5</v>
      </c>
      <c r="BZ141" s="33">
        <v>9</v>
      </c>
      <c r="CA141" s="33">
        <v>3</v>
      </c>
      <c r="CB141" s="33">
        <v>8</v>
      </c>
      <c r="CC141" s="33">
        <v>0</v>
      </c>
      <c r="CD141" s="33">
        <v>1</v>
      </c>
      <c r="CE141" s="33">
        <v>3</v>
      </c>
      <c r="CF141" s="33">
        <v>3</v>
      </c>
      <c r="CG141" s="33">
        <v>3</v>
      </c>
      <c r="CH141" s="33">
        <v>2</v>
      </c>
      <c r="CI141" s="33">
        <v>4</v>
      </c>
      <c r="CJ141" s="33">
        <v>0</v>
      </c>
      <c r="CK141" s="33">
        <v>1</v>
      </c>
      <c r="CL141" s="33">
        <v>2</v>
      </c>
      <c r="CM141" s="33">
        <v>3</v>
      </c>
      <c r="CN141" s="33">
        <v>1</v>
      </c>
      <c r="CO141" s="33">
        <v>1</v>
      </c>
      <c r="CP141" s="33">
        <v>0</v>
      </c>
      <c r="CQ141" s="33">
        <v>0</v>
      </c>
      <c r="CR141" s="33">
        <v>6</v>
      </c>
      <c r="CS141" s="8"/>
      <c r="CT141" s="8"/>
      <c r="CU141" s="16">
        <f t="shared" si="2"/>
        <v>78</v>
      </c>
      <c r="CV141" s="16"/>
    </row>
    <row r="142" spans="1:100" x14ac:dyDescent="0.25">
      <c r="A142" s="31" t="s">
        <v>127</v>
      </c>
      <c r="B142" s="5" t="s">
        <v>143</v>
      </c>
      <c r="C142" s="5" t="s">
        <v>567</v>
      </c>
      <c r="D142" s="33">
        <v>661</v>
      </c>
      <c r="E142" s="33"/>
      <c r="F142" s="33">
        <v>10</v>
      </c>
      <c r="G142" s="33">
        <v>8</v>
      </c>
      <c r="H142" s="33">
        <v>8</v>
      </c>
      <c r="I142" s="33">
        <v>3</v>
      </c>
      <c r="J142" s="33">
        <v>7</v>
      </c>
      <c r="K142" s="33">
        <v>4</v>
      </c>
      <c r="L142" s="33">
        <v>10</v>
      </c>
      <c r="M142" s="33">
        <v>6</v>
      </c>
      <c r="N142" s="33">
        <v>12</v>
      </c>
      <c r="O142" s="33">
        <v>7</v>
      </c>
      <c r="P142" s="33">
        <v>13</v>
      </c>
      <c r="Q142" s="33">
        <v>8</v>
      </c>
      <c r="R142" s="33">
        <v>11</v>
      </c>
      <c r="S142" s="33">
        <v>5</v>
      </c>
      <c r="T142" s="33">
        <v>11</v>
      </c>
      <c r="U142" s="33">
        <v>1</v>
      </c>
      <c r="V142" s="33">
        <v>2</v>
      </c>
      <c r="W142" s="33">
        <v>18</v>
      </c>
      <c r="X142" s="33">
        <v>6</v>
      </c>
      <c r="Y142" s="33">
        <v>4</v>
      </c>
      <c r="Z142" s="33">
        <v>3</v>
      </c>
      <c r="AA142" s="33">
        <v>5</v>
      </c>
      <c r="AB142" s="33">
        <v>3</v>
      </c>
      <c r="AC142" s="33">
        <v>11</v>
      </c>
      <c r="AD142" s="33">
        <v>13</v>
      </c>
      <c r="AE142" s="33">
        <v>6</v>
      </c>
      <c r="AF142" s="33">
        <v>13</v>
      </c>
      <c r="AG142" s="33">
        <v>12</v>
      </c>
      <c r="AH142" s="33">
        <v>18</v>
      </c>
      <c r="AI142" s="33">
        <v>8</v>
      </c>
      <c r="AJ142" s="33">
        <v>11</v>
      </c>
      <c r="AK142" s="33">
        <v>14</v>
      </c>
      <c r="AL142" s="33">
        <v>6</v>
      </c>
      <c r="AM142" s="33">
        <v>9</v>
      </c>
      <c r="AN142" s="33">
        <v>11</v>
      </c>
      <c r="AO142" s="33">
        <v>15</v>
      </c>
      <c r="AP142" s="33">
        <v>10</v>
      </c>
      <c r="AQ142" s="33">
        <v>15</v>
      </c>
      <c r="AR142" s="33">
        <v>15</v>
      </c>
      <c r="AS142" s="33">
        <v>19</v>
      </c>
      <c r="AT142" s="33">
        <v>15</v>
      </c>
      <c r="AU142" s="33">
        <v>15</v>
      </c>
      <c r="AV142" s="33">
        <v>1</v>
      </c>
      <c r="AW142" s="33">
        <v>8</v>
      </c>
      <c r="AX142" s="33">
        <v>5</v>
      </c>
      <c r="AY142" s="33">
        <v>12</v>
      </c>
      <c r="AZ142" s="33">
        <v>5</v>
      </c>
      <c r="BA142" s="33">
        <v>14</v>
      </c>
      <c r="BB142" s="33">
        <v>5</v>
      </c>
      <c r="BC142" s="33">
        <v>2</v>
      </c>
      <c r="BD142" s="33">
        <v>12</v>
      </c>
      <c r="BE142" s="33">
        <v>5</v>
      </c>
      <c r="BF142" s="33">
        <v>8</v>
      </c>
      <c r="BG142" s="33">
        <v>7</v>
      </c>
      <c r="BH142" s="33">
        <v>14</v>
      </c>
      <c r="BI142" s="33">
        <v>13</v>
      </c>
      <c r="BJ142" s="33">
        <v>11</v>
      </c>
      <c r="BK142" s="33">
        <v>14</v>
      </c>
      <c r="BL142" s="33">
        <v>6</v>
      </c>
      <c r="BM142" s="33">
        <v>10</v>
      </c>
      <c r="BN142" s="33">
        <v>5</v>
      </c>
      <c r="BO142" s="33">
        <v>3</v>
      </c>
      <c r="BP142" s="33">
        <v>7</v>
      </c>
      <c r="BQ142" s="33">
        <v>6</v>
      </c>
      <c r="BR142" s="33">
        <v>9</v>
      </c>
      <c r="BS142" s="33">
        <v>8</v>
      </c>
      <c r="BT142" s="33">
        <v>3</v>
      </c>
      <c r="BU142" s="33">
        <v>4</v>
      </c>
      <c r="BV142" s="33">
        <v>10</v>
      </c>
      <c r="BW142" s="33">
        <v>7</v>
      </c>
      <c r="BX142" s="33">
        <v>0</v>
      </c>
      <c r="BY142" s="33">
        <v>5</v>
      </c>
      <c r="BZ142" s="33">
        <v>5</v>
      </c>
      <c r="CA142" s="33">
        <v>4</v>
      </c>
      <c r="CB142" s="33">
        <v>7</v>
      </c>
      <c r="CC142" s="33">
        <v>1</v>
      </c>
      <c r="CD142" s="33">
        <v>0</v>
      </c>
      <c r="CE142" s="33">
        <v>1</v>
      </c>
      <c r="CF142" s="33">
        <v>2</v>
      </c>
      <c r="CG142" s="33">
        <v>0</v>
      </c>
      <c r="CH142" s="33">
        <v>3</v>
      </c>
      <c r="CI142" s="33">
        <v>0</v>
      </c>
      <c r="CJ142" s="33">
        <v>1</v>
      </c>
      <c r="CK142" s="33">
        <v>3</v>
      </c>
      <c r="CL142" s="33">
        <v>2</v>
      </c>
      <c r="CM142" s="33">
        <v>2</v>
      </c>
      <c r="CN142" s="33">
        <v>0</v>
      </c>
      <c r="CO142" s="33">
        <v>1</v>
      </c>
      <c r="CP142" s="33">
        <v>1</v>
      </c>
      <c r="CQ142" s="33">
        <v>2</v>
      </c>
      <c r="CR142" s="33">
        <v>6</v>
      </c>
      <c r="CS142" s="8"/>
      <c r="CT142" s="8"/>
      <c r="CU142" s="16">
        <f t="shared" si="2"/>
        <v>140</v>
      </c>
      <c r="CV142" s="16"/>
    </row>
    <row r="143" spans="1:100" x14ac:dyDescent="0.25">
      <c r="A143" s="31" t="s">
        <v>101</v>
      </c>
      <c r="B143" s="5" t="s">
        <v>144</v>
      </c>
      <c r="C143" s="5" t="s">
        <v>567</v>
      </c>
      <c r="D143" s="33">
        <v>489</v>
      </c>
      <c r="E143" s="33"/>
      <c r="F143" s="33">
        <v>5</v>
      </c>
      <c r="G143" s="33">
        <v>1</v>
      </c>
      <c r="H143" s="33">
        <v>3</v>
      </c>
      <c r="I143" s="33">
        <v>3</v>
      </c>
      <c r="J143" s="33">
        <v>4</v>
      </c>
      <c r="K143" s="33">
        <v>4</v>
      </c>
      <c r="L143" s="33">
        <v>4</v>
      </c>
      <c r="M143" s="33">
        <v>3</v>
      </c>
      <c r="N143" s="33">
        <v>7</v>
      </c>
      <c r="O143" s="33">
        <v>4</v>
      </c>
      <c r="P143" s="33">
        <v>6</v>
      </c>
      <c r="Q143" s="33">
        <v>3</v>
      </c>
      <c r="R143" s="33">
        <v>9</v>
      </c>
      <c r="S143" s="33">
        <v>8</v>
      </c>
      <c r="T143" s="33">
        <v>7</v>
      </c>
      <c r="U143" s="33">
        <v>9</v>
      </c>
      <c r="V143" s="33">
        <v>7</v>
      </c>
      <c r="W143" s="33">
        <v>7</v>
      </c>
      <c r="X143" s="33">
        <v>11</v>
      </c>
      <c r="Y143" s="33">
        <v>11</v>
      </c>
      <c r="Z143" s="33">
        <v>7</v>
      </c>
      <c r="AA143" s="33">
        <v>3</v>
      </c>
      <c r="AB143" s="33">
        <v>12</v>
      </c>
      <c r="AC143" s="33">
        <v>4</v>
      </c>
      <c r="AD143" s="33">
        <v>10</v>
      </c>
      <c r="AE143" s="33">
        <v>5</v>
      </c>
      <c r="AF143" s="33">
        <v>11</v>
      </c>
      <c r="AG143" s="33">
        <v>6</v>
      </c>
      <c r="AH143" s="33">
        <v>5</v>
      </c>
      <c r="AI143" s="33">
        <v>4</v>
      </c>
      <c r="AJ143" s="33">
        <v>9</v>
      </c>
      <c r="AK143" s="33">
        <v>1</v>
      </c>
      <c r="AL143" s="33">
        <v>8</v>
      </c>
      <c r="AM143" s="33">
        <v>4</v>
      </c>
      <c r="AN143" s="33">
        <v>3</v>
      </c>
      <c r="AO143" s="33">
        <v>5</v>
      </c>
      <c r="AP143" s="33">
        <v>0</v>
      </c>
      <c r="AQ143" s="33">
        <v>4</v>
      </c>
      <c r="AR143" s="33">
        <v>1</v>
      </c>
      <c r="AS143" s="33">
        <v>6</v>
      </c>
      <c r="AT143" s="33">
        <v>9</v>
      </c>
      <c r="AU143" s="33">
        <v>4</v>
      </c>
      <c r="AV143" s="33">
        <v>10</v>
      </c>
      <c r="AW143" s="33">
        <v>4</v>
      </c>
      <c r="AX143" s="33">
        <v>4</v>
      </c>
      <c r="AY143" s="33">
        <v>6</v>
      </c>
      <c r="AZ143" s="33">
        <v>2</v>
      </c>
      <c r="BA143" s="33">
        <v>7</v>
      </c>
      <c r="BB143" s="33">
        <v>3</v>
      </c>
      <c r="BC143" s="33">
        <v>14</v>
      </c>
      <c r="BD143" s="33">
        <v>10</v>
      </c>
      <c r="BE143" s="33">
        <v>11</v>
      </c>
      <c r="BF143" s="33">
        <v>7</v>
      </c>
      <c r="BG143" s="33">
        <v>10</v>
      </c>
      <c r="BH143" s="33">
        <v>17</v>
      </c>
      <c r="BI143" s="33">
        <v>13</v>
      </c>
      <c r="BJ143" s="33">
        <v>16</v>
      </c>
      <c r="BK143" s="33">
        <v>11</v>
      </c>
      <c r="BL143" s="33">
        <v>11</v>
      </c>
      <c r="BM143" s="33">
        <v>10</v>
      </c>
      <c r="BN143" s="33">
        <v>10</v>
      </c>
      <c r="BO143" s="33">
        <v>7</v>
      </c>
      <c r="BP143" s="33">
        <v>9</v>
      </c>
      <c r="BQ143" s="33">
        <v>7</v>
      </c>
      <c r="BR143" s="33">
        <v>11</v>
      </c>
      <c r="BS143" s="33">
        <v>5</v>
      </c>
      <c r="BT143" s="33">
        <v>2</v>
      </c>
      <c r="BU143" s="33">
        <v>5</v>
      </c>
      <c r="BV143" s="33">
        <v>2</v>
      </c>
      <c r="BW143" s="33">
        <v>4</v>
      </c>
      <c r="BX143" s="33">
        <v>4</v>
      </c>
      <c r="BY143" s="33">
        <v>2</v>
      </c>
      <c r="BZ143" s="33">
        <v>3</v>
      </c>
      <c r="CA143" s="33">
        <v>1</v>
      </c>
      <c r="CB143" s="33">
        <v>2</v>
      </c>
      <c r="CC143" s="33">
        <v>1</v>
      </c>
      <c r="CD143" s="33">
        <v>0</v>
      </c>
      <c r="CE143" s="33">
        <v>1</v>
      </c>
      <c r="CF143" s="33">
        <v>2</v>
      </c>
      <c r="CG143" s="33">
        <v>1</v>
      </c>
      <c r="CH143" s="33">
        <v>0</v>
      </c>
      <c r="CI143" s="33">
        <v>1</v>
      </c>
      <c r="CJ143" s="33">
        <v>1</v>
      </c>
      <c r="CK143" s="33">
        <v>2</v>
      </c>
      <c r="CL143" s="33">
        <v>0</v>
      </c>
      <c r="CM143" s="33">
        <v>2</v>
      </c>
      <c r="CN143" s="33">
        <v>0</v>
      </c>
      <c r="CO143" s="33">
        <v>0</v>
      </c>
      <c r="CP143" s="33">
        <v>0</v>
      </c>
      <c r="CQ143" s="33">
        <v>0</v>
      </c>
      <c r="CR143" s="33">
        <v>1</v>
      </c>
      <c r="CS143" s="8"/>
      <c r="CT143" s="8"/>
      <c r="CU143" s="16">
        <f t="shared" si="2"/>
        <v>100</v>
      </c>
      <c r="CV143" s="16"/>
    </row>
    <row r="144" spans="1:100" x14ac:dyDescent="0.25">
      <c r="A144" s="31" t="s">
        <v>101</v>
      </c>
      <c r="B144" s="5" t="s">
        <v>145</v>
      </c>
      <c r="C144" s="5" t="s">
        <v>567</v>
      </c>
      <c r="D144" s="33">
        <v>708</v>
      </c>
      <c r="E144" s="33"/>
      <c r="F144" s="33">
        <v>10</v>
      </c>
      <c r="G144" s="33">
        <v>8</v>
      </c>
      <c r="H144" s="33">
        <v>2</v>
      </c>
      <c r="I144" s="33">
        <v>3</v>
      </c>
      <c r="J144" s="33">
        <v>11</v>
      </c>
      <c r="K144" s="33">
        <v>9</v>
      </c>
      <c r="L144" s="33">
        <v>2</v>
      </c>
      <c r="M144" s="33">
        <v>3</v>
      </c>
      <c r="N144" s="33">
        <v>7</v>
      </c>
      <c r="O144" s="33">
        <v>8</v>
      </c>
      <c r="P144" s="33">
        <v>4</v>
      </c>
      <c r="Q144" s="33">
        <v>10</v>
      </c>
      <c r="R144" s="33">
        <v>5</v>
      </c>
      <c r="S144" s="33">
        <v>10</v>
      </c>
      <c r="T144" s="33">
        <v>6</v>
      </c>
      <c r="U144" s="33">
        <v>6</v>
      </c>
      <c r="V144" s="33">
        <v>6</v>
      </c>
      <c r="W144" s="33">
        <v>14</v>
      </c>
      <c r="X144" s="33">
        <v>7</v>
      </c>
      <c r="Y144" s="33">
        <v>9</v>
      </c>
      <c r="Z144" s="33">
        <v>8</v>
      </c>
      <c r="AA144" s="33">
        <v>6</v>
      </c>
      <c r="AB144" s="33">
        <v>4</v>
      </c>
      <c r="AC144" s="33">
        <v>14</v>
      </c>
      <c r="AD144" s="33">
        <v>10</v>
      </c>
      <c r="AE144" s="33">
        <v>2</v>
      </c>
      <c r="AF144" s="33">
        <v>8</v>
      </c>
      <c r="AG144" s="33">
        <v>6</v>
      </c>
      <c r="AH144" s="33">
        <v>5</v>
      </c>
      <c r="AI144" s="33">
        <v>3</v>
      </c>
      <c r="AJ144" s="33">
        <v>11</v>
      </c>
      <c r="AK144" s="33">
        <v>11</v>
      </c>
      <c r="AL144" s="33">
        <v>12</v>
      </c>
      <c r="AM144" s="33">
        <v>6</v>
      </c>
      <c r="AN144" s="33">
        <v>7</v>
      </c>
      <c r="AO144" s="33">
        <v>4</v>
      </c>
      <c r="AP144" s="33">
        <v>11</v>
      </c>
      <c r="AQ144" s="33">
        <v>10</v>
      </c>
      <c r="AR144" s="33">
        <v>7</v>
      </c>
      <c r="AS144" s="33">
        <v>15</v>
      </c>
      <c r="AT144" s="33">
        <v>16</v>
      </c>
      <c r="AU144" s="33">
        <v>7</v>
      </c>
      <c r="AV144" s="33">
        <v>10</v>
      </c>
      <c r="AW144" s="33">
        <v>10</v>
      </c>
      <c r="AX144" s="33">
        <v>7</v>
      </c>
      <c r="AY144" s="33">
        <v>15</v>
      </c>
      <c r="AZ144" s="33">
        <v>7</v>
      </c>
      <c r="BA144" s="33">
        <v>3</v>
      </c>
      <c r="BB144" s="33">
        <v>15</v>
      </c>
      <c r="BC144" s="33">
        <v>10</v>
      </c>
      <c r="BD144" s="33">
        <v>7</v>
      </c>
      <c r="BE144" s="33">
        <v>18</v>
      </c>
      <c r="BF144" s="33">
        <v>13</v>
      </c>
      <c r="BG144" s="33">
        <v>12</v>
      </c>
      <c r="BH144" s="33">
        <v>8</v>
      </c>
      <c r="BI144" s="33">
        <v>11</v>
      </c>
      <c r="BJ144" s="33">
        <v>16</v>
      </c>
      <c r="BK144" s="33">
        <v>14</v>
      </c>
      <c r="BL144" s="33">
        <v>6</v>
      </c>
      <c r="BM144" s="33">
        <v>7</v>
      </c>
      <c r="BN144" s="33">
        <v>5</v>
      </c>
      <c r="BO144" s="33">
        <v>11</v>
      </c>
      <c r="BP144" s="33">
        <v>14</v>
      </c>
      <c r="BQ144" s="33">
        <v>12</v>
      </c>
      <c r="BR144" s="33">
        <v>7</v>
      </c>
      <c r="BS144" s="33">
        <v>6</v>
      </c>
      <c r="BT144" s="33">
        <v>13</v>
      </c>
      <c r="BU144" s="33">
        <v>10</v>
      </c>
      <c r="BV144" s="33">
        <v>4</v>
      </c>
      <c r="BW144" s="33">
        <v>11</v>
      </c>
      <c r="BX144" s="33">
        <v>4</v>
      </c>
      <c r="BY144" s="33">
        <v>6</v>
      </c>
      <c r="BZ144" s="33">
        <v>7</v>
      </c>
      <c r="CA144" s="33">
        <v>16</v>
      </c>
      <c r="CB144" s="33">
        <v>5</v>
      </c>
      <c r="CC144" s="33">
        <v>6</v>
      </c>
      <c r="CD144" s="33">
        <v>11</v>
      </c>
      <c r="CE144" s="33">
        <v>6</v>
      </c>
      <c r="CF144" s="33">
        <v>5</v>
      </c>
      <c r="CG144" s="33">
        <v>1</v>
      </c>
      <c r="CH144" s="33">
        <v>2</v>
      </c>
      <c r="CI144" s="33">
        <v>3</v>
      </c>
      <c r="CJ144" s="33">
        <v>10</v>
      </c>
      <c r="CK144" s="33">
        <v>0</v>
      </c>
      <c r="CL144" s="33">
        <v>3</v>
      </c>
      <c r="CM144" s="33">
        <v>5</v>
      </c>
      <c r="CN144" s="33">
        <v>1</v>
      </c>
      <c r="CO144" s="33">
        <v>2</v>
      </c>
      <c r="CP144" s="33">
        <v>3</v>
      </c>
      <c r="CQ144" s="33">
        <v>6</v>
      </c>
      <c r="CR144" s="33">
        <v>1</v>
      </c>
      <c r="CS144" s="8"/>
      <c r="CT144" s="8"/>
      <c r="CU144" s="16">
        <f t="shared" si="2"/>
        <v>121</v>
      </c>
      <c r="CV144" s="16"/>
    </row>
    <row r="145" spans="1:100" x14ac:dyDescent="0.25">
      <c r="A145" s="31" t="s">
        <v>101</v>
      </c>
      <c r="B145" s="5" t="s">
        <v>146</v>
      </c>
      <c r="C145" s="5" t="s">
        <v>567</v>
      </c>
      <c r="D145" s="33">
        <v>784</v>
      </c>
      <c r="E145" s="33"/>
      <c r="F145" s="33">
        <v>5</v>
      </c>
      <c r="G145" s="33">
        <v>11</v>
      </c>
      <c r="H145" s="33">
        <v>9</v>
      </c>
      <c r="I145" s="33">
        <v>7</v>
      </c>
      <c r="J145" s="33">
        <v>11</v>
      </c>
      <c r="K145" s="33">
        <v>13</v>
      </c>
      <c r="L145" s="33">
        <v>12</v>
      </c>
      <c r="M145" s="33">
        <v>8</v>
      </c>
      <c r="N145" s="33">
        <v>10</v>
      </c>
      <c r="O145" s="33">
        <v>16</v>
      </c>
      <c r="P145" s="33">
        <v>16</v>
      </c>
      <c r="Q145" s="33">
        <v>7</v>
      </c>
      <c r="R145" s="33">
        <v>15</v>
      </c>
      <c r="S145" s="33">
        <v>13</v>
      </c>
      <c r="T145" s="33">
        <v>8</v>
      </c>
      <c r="U145" s="33">
        <v>8</v>
      </c>
      <c r="V145" s="33">
        <v>15</v>
      </c>
      <c r="W145" s="33">
        <v>13</v>
      </c>
      <c r="X145" s="33">
        <v>7</v>
      </c>
      <c r="Y145" s="33">
        <v>11</v>
      </c>
      <c r="Z145" s="33">
        <v>8</v>
      </c>
      <c r="AA145" s="33">
        <v>2</v>
      </c>
      <c r="AB145" s="33">
        <v>15</v>
      </c>
      <c r="AC145" s="33">
        <v>7</v>
      </c>
      <c r="AD145" s="33">
        <v>7</v>
      </c>
      <c r="AE145" s="33">
        <v>11</v>
      </c>
      <c r="AF145" s="33">
        <v>8</v>
      </c>
      <c r="AG145" s="33">
        <v>6</v>
      </c>
      <c r="AH145" s="33">
        <v>6</v>
      </c>
      <c r="AI145" s="33">
        <v>10</v>
      </c>
      <c r="AJ145" s="33">
        <v>9</v>
      </c>
      <c r="AK145" s="33">
        <v>7</v>
      </c>
      <c r="AL145" s="33">
        <v>9</v>
      </c>
      <c r="AM145" s="33">
        <v>10</v>
      </c>
      <c r="AN145" s="33">
        <v>17</v>
      </c>
      <c r="AO145" s="33">
        <v>20</v>
      </c>
      <c r="AP145" s="33">
        <v>5</v>
      </c>
      <c r="AQ145" s="33">
        <v>13</v>
      </c>
      <c r="AR145" s="33">
        <v>14</v>
      </c>
      <c r="AS145" s="33">
        <v>12</v>
      </c>
      <c r="AT145" s="33">
        <v>12</v>
      </c>
      <c r="AU145" s="33">
        <v>15</v>
      </c>
      <c r="AV145" s="33">
        <v>6</v>
      </c>
      <c r="AW145" s="33">
        <v>13</v>
      </c>
      <c r="AX145" s="33">
        <v>6</v>
      </c>
      <c r="AY145" s="33">
        <v>5</v>
      </c>
      <c r="AZ145" s="33">
        <v>6</v>
      </c>
      <c r="BA145" s="33">
        <v>3</v>
      </c>
      <c r="BB145" s="33">
        <v>15</v>
      </c>
      <c r="BC145" s="33">
        <v>11</v>
      </c>
      <c r="BD145" s="33">
        <v>9</v>
      </c>
      <c r="BE145" s="33">
        <v>15</v>
      </c>
      <c r="BF145" s="33">
        <v>9</v>
      </c>
      <c r="BG145" s="33">
        <v>16</v>
      </c>
      <c r="BH145" s="33">
        <v>14</v>
      </c>
      <c r="BI145" s="33">
        <v>3</v>
      </c>
      <c r="BJ145" s="33">
        <v>9</v>
      </c>
      <c r="BK145" s="33">
        <v>10</v>
      </c>
      <c r="BL145" s="33">
        <v>10</v>
      </c>
      <c r="BM145" s="33">
        <v>5</v>
      </c>
      <c r="BN145" s="33">
        <v>7</v>
      </c>
      <c r="BO145" s="33">
        <v>3</v>
      </c>
      <c r="BP145" s="33">
        <v>8</v>
      </c>
      <c r="BQ145" s="33">
        <v>13</v>
      </c>
      <c r="BR145" s="33">
        <v>10</v>
      </c>
      <c r="BS145" s="33">
        <v>16</v>
      </c>
      <c r="BT145" s="33">
        <v>7</v>
      </c>
      <c r="BU145" s="33">
        <v>6</v>
      </c>
      <c r="BV145" s="33">
        <v>8</v>
      </c>
      <c r="BW145" s="33">
        <v>7</v>
      </c>
      <c r="BX145" s="33">
        <v>7</v>
      </c>
      <c r="BY145" s="33">
        <v>1</v>
      </c>
      <c r="BZ145" s="33">
        <v>7</v>
      </c>
      <c r="CA145" s="33">
        <v>12</v>
      </c>
      <c r="CB145" s="33">
        <v>10</v>
      </c>
      <c r="CC145" s="33">
        <v>3</v>
      </c>
      <c r="CD145" s="33">
        <v>6</v>
      </c>
      <c r="CE145" s="33">
        <v>2</v>
      </c>
      <c r="CF145" s="33">
        <v>4</v>
      </c>
      <c r="CG145" s="33">
        <v>2</v>
      </c>
      <c r="CH145" s="33">
        <v>8</v>
      </c>
      <c r="CI145" s="33">
        <v>3</v>
      </c>
      <c r="CJ145" s="33">
        <v>4</v>
      </c>
      <c r="CK145" s="33">
        <v>7</v>
      </c>
      <c r="CL145" s="33">
        <v>6</v>
      </c>
      <c r="CM145" s="33">
        <v>3</v>
      </c>
      <c r="CN145" s="33">
        <v>2</v>
      </c>
      <c r="CO145" s="33">
        <v>2</v>
      </c>
      <c r="CP145" s="33">
        <v>1</v>
      </c>
      <c r="CQ145" s="33">
        <v>1</v>
      </c>
      <c r="CR145" s="33">
        <v>5</v>
      </c>
      <c r="CS145" s="8"/>
      <c r="CT145" s="8"/>
      <c r="CU145" s="16">
        <f t="shared" si="2"/>
        <v>199</v>
      </c>
      <c r="CV145" s="16"/>
    </row>
    <row r="146" spans="1:100" x14ac:dyDescent="0.25">
      <c r="A146" s="31" t="s">
        <v>127</v>
      </c>
      <c r="B146" s="5" t="s">
        <v>147</v>
      </c>
      <c r="C146" s="5" t="s">
        <v>567</v>
      </c>
      <c r="D146" s="33">
        <v>666</v>
      </c>
      <c r="E146" s="33"/>
      <c r="F146" s="33">
        <v>0</v>
      </c>
      <c r="G146" s="33">
        <v>8</v>
      </c>
      <c r="H146" s="33">
        <v>6</v>
      </c>
      <c r="I146" s="33">
        <v>9</v>
      </c>
      <c r="J146" s="33">
        <v>10</v>
      </c>
      <c r="K146" s="33">
        <v>8</v>
      </c>
      <c r="L146" s="33">
        <v>6</v>
      </c>
      <c r="M146" s="33">
        <v>11</v>
      </c>
      <c r="N146" s="33">
        <v>7</v>
      </c>
      <c r="O146" s="33">
        <v>7</v>
      </c>
      <c r="P146" s="33">
        <v>22</v>
      </c>
      <c r="Q146" s="33">
        <v>15</v>
      </c>
      <c r="R146" s="33">
        <v>12</v>
      </c>
      <c r="S146" s="33">
        <v>12</v>
      </c>
      <c r="T146" s="33">
        <v>8</v>
      </c>
      <c r="U146" s="33">
        <v>14</v>
      </c>
      <c r="V146" s="33">
        <v>15</v>
      </c>
      <c r="W146" s="33">
        <v>5</v>
      </c>
      <c r="X146" s="33">
        <v>10</v>
      </c>
      <c r="Y146" s="33">
        <v>8</v>
      </c>
      <c r="Z146" s="33">
        <v>6</v>
      </c>
      <c r="AA146" s="33">
        <v>14</v>
      </c>
      <c r="AB146" s="33">
        <v>5</v>
      </c>
      <c r="AC146" s="33">
        <v>6</v>
      </c>
      <c r="AD146" s="33">
        <v>8</v>
      </c>
      <c r="AE146" s="33">
        <v>8</v>
      </c>
      <c r="AF146" s="33">
        <v>10</v>
      </c>
      <c r="AG146" s="33">
        <v>13</v>
      </c>
      <c r="AH146" s="33">
        <v>11</v>
      </c>
      <c r="AI146" s="33">
        <v>5</v>
      </c>
      <c r="AJ146" s="33">
        <v>6</v>
      </c>
      <c r="AK146" s="33">
        <v>9</v>
      </c>
      <c r="AL146" s="33">
        <v>5</v>
      </c>
      <c r="AM146" s="33">
        <v>11</v>
      </c>
      <c r="AN146" s="33">
        <v>9</v>
      </c>
      <c r="AO146" s="33">
        <v>4</v>
      </c>
      <c r="AP146" s="33">
        <v>11</v>
      </c>
      <c r="AQ146" s="33">
        <v>7</v>
      </c>
      <c r="AR146" s="33">
        <v>9</v>
      </c>
      <c r="AS146" s="33">
        <v>9</v>
      </c>
      <c r="AT146" s="33">
        <v>5</v>
      </c>
      <c r="AU146" s="33">
        <v>14</v>
      </c>
      <c r="AV146" s="33">
        <v>15</v>
      </c>
      <c r="AW146" s="33">
        <v>6</v>
      </c>
      <c r="AX146" s="33">
        <v>13</v>
      </c>
      <c r="AY146" s="33">
        <v>11</v>
      </c>
      <c r="AZ146" s="33">
        <v>15</v>
      </c>
      <c r="BA146" s="33">
        <v>12</v>
      </c>
      <c r="BB146" s="33">
        <v>10</v>
      </c>
      <c r="BC146" s="33">
        <v>8</v>
      </c>
      <c r="BD146" s="33">
        <v>6</v>
      </c>
      <c r="BE146" s="33">
        <v>5</v>
      </c>
      <c r="BF146" s="33">
        <v>5</v>
      </c>
      <c r="BG146" s="33">
        <v>8</v>
      </c>
      <c r="BH146" s="33">
        <v>17</v>
      </c>
      <c r="BI146" s="33">
        <v>9</v>
      </c>
      <c r="BJ146" s="33">
        <v>15</v>
      </c>
      <c r="BK146" s="33">
        <v>16</v>
      </c>
      <c r="BL146" s="33">
        <v>5</v>
      </c>
      <c r="BM146" s="33">
        <v>9</v>
      </c>
      <c r="BN146" s="33">
        <v>3</v>
      </c>
      <c r="BO146" s="33">
        <v>4</v>
      </c>
      <c r="BP146" s="33">
        <v>6</v>
      </c>
      <c r="BQ146" s="33">
        <v>5</v>
      </c>
      <c r="BR146" s="33">
        <v>6</v>
      </c>
      <c r="BS146" s="33">
        <v>4</v>
      </c>
      <c r="BT146" s="33">
        <v>7</v>
      </c>
      <c r="BU146" s="33">
        <v>7</v>
      </c>
      <c r="BV146" s="33">
        <v>10</v>
      </c>
      <c r="BW146" s="33">
        <v>6</v>
      </c>
      <c r="BX146" s="33">
        <v>6</v>
      </c>
      <c r="BY146" s="33">
        <v>2</v>
      </c>
      <c r="BZ146" s="33">
        <v>5</v>
      </c>
      <c r="CA146" s="33">
        <v>3</v>
      </c>
      <c r="CB146" s="33">
        <v>3</v>
      </c>
      <c r="CC146" s="33">
        <v>3</v>
      </c>
      <c r="CD146" s="33">
        <v>4</v>
      </c>
      <c r="CE146" s="33">
        <v>1</v>
      </c>
      <c r="CF146" s="33">
        <v>1</v>
      </c>
      <c r="CG146" s="33">
        <v>5</v>
      </c>
      <c r="CH146" s="33">
        <v>0</v>
      </c>
      <c r="CI146" s="33">
        <v>1</v>
      </c>
      <c r="CJ146" s="33">
        <v>0</v>
      </c>
      <c r="CK146" s="33">
        <v>1</v>
      </c>
      <c r="CL146" s="33">
        <v>2</v>
      </c>
      <c r="CM146" s="33">
        <v>1</v>
      </c>
      <c r="CN146" s="33">
        <v>1</v>
      </c>
      <c r="CO146" s="33">
        <v>3</v>
      </c>
      <c r="CP146" s="33">
        <v>0</v>
      </c>
      <c r="CQ146" s="33">
        <v>2</v>
      </c>
      <c r="CR146" s="33">
        <v>1</v>
      </c>
      <c r="CS146" s="8"/>
      <c r="CT146" s="8"/>
      <c r="CU146" s="16">
        <f t="shared" si="2"/>
        <v>185</v>
      </c>
      <c r="CV146" s="16"/>
    </row>
    <row r="147" spans="1:100" x14ac:dyDescent="0.25">
      <c r="A147" s="31" t="s">
        <v>111</v>
      </c>
      <c r="B147" s="5" t="s">
        <v>148</v>
      </c>
      <c r="C147" s="5" t="s">
        <v>570</v>
      </c>
      <c r="D147" s="33">
        <v>609</v>
      </c>
      <c r="E147" s="33"/>
      <c r="F147" s="33">
        <v>2</v>
      </c>
      <c r="G147" s="33">
        <v>7</v>
      </c>
      <c r="H147" s="33">
        <v>7</v>
      </c>
      <c r="I147" s="33">
        <v>8</v>
      </c>
      <c r="J147" s="33">
        <v>1</v>
      </c>
      <c r="K147" s="33">
        <v>2</v>
      </c>
      <c r="L147" s="33">
        <v>6</v>
      </c>
      <c r="M147" s="33">
        <v>4</v>
      </c>
      <c r="N147" s="33">
        <v>1</v>
      </c>
      <c r="O147" s="33">
        <v>2</v>
      </c>
      <c r="P147" s="33">
        <v>6</v>
      </c>
      <c r="Q147" s="33">
        <v>3</v>
      </c>
      <c r="R147" s="33">
        <v>9</v>
      </c>
      <c r="S147" s="33">
        <v>5</v>
      </c>
      <c r="T147" s="33">
        <v>7</v>
      </c>
      <c r="U147" s="33">
        <v>10</v>
      </c>
      <c r="V147" s="33">
        <v>9</v>
      </c>
      <c r="W147" s="33">
        <v>6</v>
      </c>
      <c r="X147" s="33">
        <v>9</v>
      </c>
      <c r="Y147" s="33">
        <v>9</v>
      </c>
      <c r="Z147" s="33">
        <v>7</v>
      </c>
      <c r="AA147" s="33">
        <v>6</v>
      </c>
      <c r="AB147" s="33">
        <v>5</v>
      </c>
      <c r="AC147" s="33">
        <v>10</v>
      </c>
      <c r="AD147" s="33">
        <v>6</v>
      </c>
      <c r="AE147" s="33">
        <v>7</v>
      </c>
      <c r="AF147" s="33">
        <v>6</v>
      </c>
      <c r="AG147" s="33">
        <v>16</v>
      </c>
      <c r="AH147" s="33">
        <v>13</v>
      </c>
      <c r="AI147" s="33">
        <v>2</v>
      </c>
      <c r="AJ147" s="33">
        <v>9</v>
      </c>
      <c r="AK147" s="33">
        <v>13</v>
      </c>
      <c r="AL147" s="33">
        <v>4</v>
      </c>
      <c r="AM147" s="33">
        <v>12</v>
      </c>
      <c r="AN147" s="33">
        <v>10</v>
      </c>
      <c r="AO147" s="33">
        <v>17</v>
      </c>
      <c r="AP147" s="33">
        <v>13</v>
      </c>
      <c r="AQ147" s="33">
        <v>12</v>
      </c>
      <c r="AR147" s="33">
        <v>17</v>
      </c>
      <c r="AS147" s="33">
        <v>9</v>
      </c>
      <c r="AT147" s="33">
        <v>14</v>
      </c>
      <c r="AU147" s="33">
        <v>8</v>
      </c>
      <c r="AV147" s="33">
        <v>6</v>
      </c>
      <c r="AW147" s="33">
        <v>10</v>
      </c>
      <c r="AX147" s="33">
        <v>6</v>
      </c>
      <c r="AY147" s="33">
        <v>15</v>
      </c>
      <c r="AZ147" s="33">
        <v>1</v>
      </c>
      <c r="BA147" s="33">
        <v>13</v>
      </c>
      <c r="BB147" s="33">
        <v>10</v>
      </c>
      <c r="BC147" s="33">
        <v>5</v>
      </c>
      <c r="BD147" s="33">
        <v>9</v>
      </c>
      <c r="BE147" s="33">
        <v>7</v>
      </c>
      <c r="BF147" s="33">
        <v>5</v>
      </c>
      <c r="BG147" s="33">
        <v>13</v>
      </c>
      <c r="BH147" s="33">
        <v>6</v>
      </c>
      <c r="BI147" s="33">
        <v>9</v>
      </c>
      <c r="BJ147" s="33">
        <v>9</v>
      </c>
      <c r="BK147" s="33">
        <v>15</v>
      </c>
      <c r="BL147" s="33">
        <v>13</v>
      </c>
      <c r="BM147" s="33">
        <v>9</v>
      </c>
      <c r="BN147" s="33">
        <v>1</v>
      </c>
      <c r="BO147" s="33">
        <v>8</v>
      </c>
      <c r="BP147" s="33">
        <v>13</v>
      </c>
      <c r="BQ147" s="33">
        <v>3</v>
      </c>
      <c r="BR147" s="33">
        <v>9</v>
      </c>
      <c r="BS147" s="33">
        <v>6</v>
      </c>
      <c r="BT147" s="33">
        <v>5</v>
      </c>
      <c r="BU147" s="33">
        <v>7</v>
      </c>
      <c r="BV147" s="33">
        <v>8</v>
      </c>
      <c r="BW147" s="33">
        <v>3</v>
      </c>
      <c r="BX147" s="33">
        <v>7</v>
      </c>
      <c r="BY147" s="33">
        <v>6</v>
      </c>
      <c r="BZ147" s="33">
        <v>3</v>
      </c>
      <c r="CA147" s="33">
        <v>11</v>
      </c>
      <c r="CB147" s="33">
        <v>5</v>
      </c>
      <c r="CC147" s="33">
        <v>4</v>
      </c>
      <c r="CD147" s="33">
        <v>2</v>
      </c>
      <c r="CE147" s="33">
        <v>5</v>
      </c>
      <c r="CF147" s="33">
        <v>1</v>
      </c>
      <c r="CG147" s="33">
        <v>4</v>
      </c>
      <c r="CH147" s="33">
        <v>2</v>
      </c>
      <c r="CI147" s="33">
        <v>1</v>
      </c>
      <c r="CJ147" s="33">
        <v>2</v>
      </c>
      <c r="CK147" s="33">
        <v>1</v>
      </c>
      <c r="CL147" s="33">
        <v>1</v>
      </c>
      <c r="CM147" s="33">
        <v>1</v>
      </c>
      <c r="CN147" s="33">
        <v>0</v>
      </c>
      <c r="CO147" s="33">
        <v>0</v>
      </c>
      <c r="CP147" s="33">
        <v>0</v>
      </c>
      <c r="CQ147" s="33">
        <v>0</v>
      </c>
      <c r="CR147" s="33">
        <v>0</v>
      </c>
      <c r="CS147" s="8"/>
      <c r="CT147" s="8"/>
      <c r="CU147" s="16">
        <f t="shared" si="2"/>
        <v>102</v>
      </c>
      <c r="CV147" s="16"/>
    </row>
    <row r="148" spans="1:100" x14ac:dyDescent="0.25">
      <c r="A148" s="31" t="s">
        <v>111</v>
      </c>
      <c r="B148" s="5" t="s">
        <v>149</v>
      </c>
      <c r="C148" s="5" t="s">
        <v>570</v>
      </c>
      <c r="D148" s="33">
        <v>660</v>
      </c>
      <c r="E148" s="33"/>
      <c r="F148" s="33">
        <v>7</v>
      </c>
      <c r="G148" s="33">
        <v>6</v>
      </c>
      <c r="H148" s="33">
        <v>5</v>
      </c>
      <c r="I148" s="33">
        <v>4</v>
      </c>
      <c r="J148" s="33">
        <v>8</v>
      </c>
      <c r="K148" s="33">
        <v>5</v>
      </c>
      <c r="L148" s="33">
        <v>6</v>
      </c>
      <c r="M148" s="33">
        <v>6</v>
      </c>
      <c r="N148" s="33">
        <v>5</v>
      </c>
      <c r="O148" s="33">
        <v>11</v>
      </c>
      <c r="P148" s="33">
        <v>7</v>
      </c>
      <c r="Q148" s="33">
        <v>5</v>
      </c>
      <c r="R148" s="33">
        <v>4</v>
      </c>
      <c r="S148" s="33">
        <v>9</v>
      </c>
      <c r="T148" s="33">
        <v>8</v>
      </c>
      <c r="U148" s="33">
        <v>6</v>
      </c>
      <c r="V148" s="33">
        <v>9</v>
      </c>
      <c r="W148" s="33">
        <v>13</v>
      </c>
      <c r="X148" s="33">
        <v>9</v>
      </c>
      <c r="Y148" s="33">
        <v>4</v>
      </c>
      <c r="Z148" s="33">
        <v>8</v>
      </c>
      <c r="AA148" s="33">
        <v>10</v>
      </c>
      <c r="AB148" s="33">
        <v>7</v>
      </c>
      <c r="AC148" s="33">
        <v>12</v>
      </c>
      <c r="AD148" s="33">
        <v>6</v>
      </c>
      <c r="AE148" s="33">
        <v>8</v>
      </c>
      <c r="AF148" s="33">
        <v>7</v>
      </c>
      <c r="AG148" s="33">
        <v>16</v>
      </c>
      <c r="AH148" s="33">
        <v>7</v>
      </c>
      <c r="AI148" s="33">
        <v>9</v>
      </c>
      <c r="AJ148" s="33">
        <v>2</v>
      </c>
      <c r="AK148" s="33">
        <v>4</v>
      </c>
      <c r="AL148" s="33">
        <v>11</v>
      </c>
      <c r="AM148" s="33">
        <v>2</v>
      </c>
      <c r="AN148" s="33">
        <v>3</v>
      </c>
      <c r="AO148" s="33">
        <v>7</v>
      </c>
      <c r="AP148" s="33">
        <v>7</v>
      </c>
      <c r="AQ148" s="33">
        <v>13</v>
      </c>
      <c r="AR148" s="33">
        <v>18</v>
      </c>
      <c r="AS148" s="33">
        <v>13</v>
      </c>
      <c r="AT148" s="33">
        <v>9</v>
      </c>
      <c r="AU148" s="33">
        <v>8</v>
      </c>
      <c r="AV148" s="33">
        <v>7</v>
      </c>
      <c r="AW148" s="33">
        <v>6</v>
      </c>
      <c r="AX148" s="33">
        <v>4</v>
      </c>
      <c r="AY148" s="33">
        <v>9</v>
      </c>
      <c r="AZ148" s="33">
        <v>9</v>
      </c>
      <c r="BA148" s="33">
        <v>13</v>
      </c>
      <c r="BB148" s="33">
        <v>12</v>
      </c>
      <c r="BC148" s="33">
        <v>9</v>
      </c>
      <c r="BD148" s="33">
        <v>12</v>
      </c>
      <c r="BE148" s="33">
        <v>10</v>
      </c>
      <c r="BF148" s="33">
        <v>12</v>
      </c>
      <c r="BG148" s="33">
        <v>8</v>
      </c>
      <c r="BH148" s="33">
        <v>14</v>
      </c>
      <c r="BI148" s="33">
        <v>16</v>
      </c>
      <c r="BJ148" s="33">
        <v>13</v>
      </c>
      <c r="BK148" s="33">
        <v>25</v>
      </c>
      <c r="BL148" s="33">
        <v>18</v>
      </c>
      <c r="BM148" s="33">
        <v>26</v>
      </c>
      <c r="BN148" s="33">
        <v>6</v>
      </c>
      <c r="BO148" s="33">
        <v>13</v>
      </c>
      <c r="BP148" s="33">
        <v>13</v>
      </c>
      <c r="BQ148" s="33">
        <v>12</v>
      </c>
      <c r="BR148" s="33">
        <v>4</v>
      </c>
      <c r="BS148" s="33">
        <v>7</v>
      </c>
      <c r="BT148" s="33">
        <v>3</v>
      </c>
      <c r="BU148" s="33">
        <v>1</v>
      </c>
      <c r="BV148" s="33">
        <v>4</v>
      </c>
      <c r="BW148" s="33">
        <v>7</v>
      </c>
      <c r="BX148" s="33">
        <v>2</v>
      </c>
      <c r="BY148" s="33">
        <v>10</v>
      </c>
      <c r="BZ148" s="33">
        <v>4</v>
      </c>
      <c r="CA148" s="33">
        <v>0</v>
      </c>
      <c r="CB148" s="33">
        <v>6</v>
      </c>
      <c r="CC148" s="33">
        <v>3</v>
      </c>
      <c r="CD148" s="33">
        <v>1</v>
      </c>
      <c r="CE148" s="33">
        <v>2</v>
      </c>
      <c r="CF148" s="33">
        <v>3</v>
      </c>
      <c r="CG148" s="33">
        <v>1</v>
      </c>
      <c r="CH148" s="33">
        <v>1</v>
      </c>
      <c r="CI148" s="33">
        <v>0</v>
      </c>
      <c r="CJ148" s="33">
        <v>2</v>
      </c>
      <c r="CK148" s="33">
        <v>1</v>
      </c>
      <c r="CL148" s="33">
        <v>2</v>
      </c>
      <c r="CM148" s="33">
        <v>1</v>
      </c>
      <c r="CN148" s="33">
        <v>0</v>
      </c>
      <c r="CO148" s="33">
        <v>0</v>
      </c>
      <c r="CP148" s="33">
        <v>1</v>
      </c>
      <c r="CQ148" s="33">
        <v>1</v>
      </c>
      <c r="CR148" s="33">
        <v>2</v>
      </c>
      <c r="CS148" s="8"/>
      <c r="CT148" s="8"/>
      <c r="CU148" s="16">
        <f t="shared" si="2"/>
        <v>126</v>
      </c>
      <c r="CV148" s="16"/>
    </row>
    <row r="149" spans="1:100" x14ac:dyDescent="0.25">
      <c r="A149" s="31" t="s">
        <v>111</v>
      </c>
      <c r="B149" s="5" t="s">
        <v>150</v>
      </c>
      <c r="C149" s="5" t="s">
        <v>570</v>
      </c>
      <c r="D149" s="33">
        <v>736</v>
      </c>
      <c r="E149" s="33"/>
      <c r="F149" s="33">
        <v>8</v>
      </c>
      <c r="G149" s="33">
        <v>7</v>
      </c>
      <c r="H149" s="33">
        <v>8</v>
      </c>
      <c r="I149" s="33">
        <v>6</v>
      </c>
      <c r="J149" s="33">
        <v>7</v>
      </c>
      <c r="K149" s="33">
        <v>4</v>
      </c>
      <c r="L149" s="33">
        <v>4</v>
      </c>
      <c r="M149" s="33">
        <v>5</v>
      </c>
      <c r="N149" s="33">
        <v>12</v>
      </c>
      <c r="O149" s="33">
        <v>5</v>
      </c>
      <c r="P149" s="33">
        <v>9</v>
      </c>
      <c r="Q149" s="33">
        <v>2</v>
      </c>
      <c r="R149" s="33">
        <v>9</v>
      </c>
      <c r="S149" s="33">
        <v>3</v>
      </c>
      <c r="T149" s="33">
        <v>3</v>
      </c>
      <c r="U149" s="33">
        <v>10</v>
      </c>
      <c r="V149" s="33">
        <v>3</v>
      </c>
      <c r="W149" s="33">
        <v>8</v>
      </c>
      <c r="X149" s="33">
        <v>4</v>
      </c>
      <c r="Y149" s="33">
        <v>6</v>
      </c>
      <c r="Z149" s="33">
        <v>9</v>
      </c>
      <c r="AA149" s="33">
        <v>12</v>
      </c>
      <c r="AB149" s="33">
        <v>8</v>
      </c>
      <c r="AC149" s="33">
        <v>6</v>
      </c>
      <c r="AD149" s="33">
        <v>8</v>
      </c>
      <c r="AE149" s="33">
        <v>6</v>
      </c>
      <c r="AF149" s="33">
        <v>14</v>
      </c>
      <c r="AG149" s="33">
        <v>15</v>
      </c>
      <c r="AH149" s="33">
        <v>9</v>
      </c>
      <c r="AI149" s="33">
        <v>8</v>
      </c>
      <c r="AJ149" s="33">
        <v>8</v>
      </c>
      <c r="AK149" s="33">
        <v>6</v>
      </c>
      <c r="AL149" s="33">
        <v>13</v>
      </c>
      <c r="AM149" s="33">
        <v>10</v>
      </c>
      <c r="AN149" s="33">
        <v>18</v>
      </c>
      <c r="AO149" s="33">
        <v>13</v>
      </c>
      <c r="AP149" s="33">
        <v>15</v>
      </c>
      <c r="AQ149" s="33">
        <v>6</v>
      </c>
      <c r="AR149" s="33">
        <v>5</v>
      </c>
      <c r="AS149" s="33">
        <v>13</v>
      </c>
      <c r="AT149" s="33">
        <v>12</v>
      </c>
      <c r="AU149" s="33">
        <v>12</v>
      </c>
      <c r="AV149" s="33">
        <v>6</v>
      </c>
      <c r="AW149" s="33">
        <v>15</v>
      </c>
      <c r="AX149" s="33">
        <v>7</v>
      </c>
      <c r="AY149" s="33">
        <v>13</v>
      </c>
      <c r="AZ149" s="33">
        <v>9</v>
      </c>
      <c r="BA149" s="33">
        <v>6</v>
      </c>
      <c r="BB149" s="33">
        <v>7</v>
      </c>
      <c r="BC149" s="33">
        <v>2</v>
      </c>
      <c r="BD149" s="33">
        <v>4</v>
      </c>
      <c r="BE149" s="33">
        <v>5</v>
      </c>
      <c r="BF149" s="33">
        <v>9</v>
      </c>
      <c r="BG149" s="33">
        <v>11</v>
      </c>
      <c r="BH149" s="33">
        <v>8</v>
      </c>
      <c r="BI149" s="33">
        <v>19</v>
      </c>
      <c r="BJ149" s="33">
        <v>8</v>
      </c>
      <c r="BK149" s="33">
        <v>13</v>
      </c>
      <c r="BL149" s="33">
        <v>4</v>
      </c>
      <c r="BM149" s="33">
        <v>16</v>
      </c>
      <c r="BN149" s="33">
        <v>20</v>
      </c>
      <c r="BO149" s="33">
        <v>12</v>
      </c>
      <c r="BP149" s="33">
        <v>13</v>
      </c>
      <c r="BQ149" s="33">
        <v>14</v>
      </c>
      <c r="BR149" s="33">
        <v>14</v>
      </c>
      <c r="BS149" s="33">
        <v>10</v>
      </c>
      <c r="BT149" s="33">
        <v>15</v>
      </c>
      <c r="BU149" s="33">
        <v>10</v>
      </c>
      <c r="BV149" s="33">
        <v>17</v>
      </c>
      <c r="BW149" s="33">
        <v>5</v>
      </c>
      <c r="BX149" s="33">
        <v>8</v>
      </c>
      <c r="BY149" s="33">
        <v>10</v>
      </c>
      <c r="BZ149" s="33">
        <v>15</v>
      </c>
      <c r="CA149" s="33">
        <v>7</v>
      </c>
      <c r="CB149" s="33">
        <v>8</v>
      </c>
      <c r="CC149" s="33">
        <v>4</v>
      </c>
      <c r="CD149" s="33">
        <v>2</v>
      </c>
      <c r="CE149" s="33">
        <v>2</v>
      </c>
      <c r="CF149" s="33">
        <v>3</v>
      </c>
      <c r="CG149" s="33">
        <v>8</v>
      </c>
      <c r="CH149" s="33">
        <v>4</v>
      </c>
      <c r="CI149" s="33">
        <v>2</v>
      </c>
      <c r="CJ149" s="33">
        <v>2</v>
      </c>
      <c r="CK149" s="33">
        <v>1</v>
      </c>
      <c r="CL149" s="33">
        <v>2</v>
      </c>
      <c r="CM149" s="33">
        <v>3</v>
      </c>
      <c r="CN149" s="33">
        <v>1</v>
      </c>
      <c r="CO149" s="33">
        <v>2</v>
      </c>
      <c r="CP149" s="33">
        <v>4</v>
      </c>
      <c r="CQ149" s="33">
        <v>1</v>
      </c>
      <c r="CR149" s="33">
        <v>6</v>
      </c>
      <c r="CS149" s="8"/>
      <c r="CT149" s="8"/>
      <c r="CU149" s="16">
        <f t="shared" si="2"/>
        <v>109</v>
      </c>
      <c r="CV149" s="16"/>
    </row>
    <row r="150" spans="1:100" x14ac:dyDescent="0.25">
      <c r="A150" s="31" t="s">
        <v>111</v>
      </c>
      <c r="B150" s="5" t="s">
        <v>151</v>
      </c>
      <c r="C150" s="5" t="s">
        <v>570</v>
      </c>
      <c r="D150" s="33">
        <v>442</v>
      </c>
      <c r="E150" s="33"/>
      <c r="F150" s="33">
        <v>2</v>
      </c>
      <c r="G150" s="33">
        <v>3</v>
      </c>
      <c r="H150" s="33">
        <v>3</v>
      </c>
      <c r="I150" s="33">
        <v>6</v>
      </c>
      <c r="J150" s="33">
        <v>8</v>
      </c>
      <c r="K150" s="33">
        <v>1</v>
      </c>
      <c r="L150" s="33">
        <v>5</v>
      </c>
      <c r="M150" s="33">
        <v>4</v>
      </c>
      <c r="N150" s="33">
        <v>2</v>
      </c>
      <c r="O150" s="33">
        <v>4</v>
      </c>
      <c r="P150" s="33">
        <v>5</v>
      </c>
      <c r="Q150" s="33">
        <v>4</v>
      </c>
      <c r="R150" s="33">
        <v>9</v>
      </c>
      <c r="S150" s="33">
        <v>6</v>
      </c>
      <c r="T150" s="33">
        <v>3</v>
      </c>
      <c r="U150" s="33">
        <v>7</v>
      </c>
      <c r="V150" s="33">
        <v>7</v>
      </c>
      <c r="W150" s="33">
        <v>5</v>
      </c>
      <c r="X150" s="33">
        <v>6</v>
      </c>
      <c r="Y150" s="33">
        <v>1</v>
      </c>
      <c r="Z150" s="33">
        <v>2</v>
      </c>
      <c r="AA150" s="33">
        <v>7</v>
      </c>
      <c r="AB150" s="33">
        <v>4</v>
      </c>
      <c r="AC150" s="33">
        <v>8</v>
      </c>
      <c r="AD150" s="33">
        <v>8</v>
      </c>
      <c r="AE150" s="33">
        <v>7</v>
      </c>
      <c r="AF150" s="33">
        <v>5</v>
      </c>
      <c r="AG150" s="33">
        <v>5</v>
      </c>
      <c r="AH150" s="33">
        <v>5</v>
      </c>
      <c r="AI150" s="33">
        <v>4</v>
      </c>
      <c r="AJ150" s="33">
        <v>5</v>
      </c>
      <c r="AK150" s="33">
        <v>8</v>
      </c>
      <c r="AL150" s="33">
        <v>6</v>
      </c>
      <c r="AM150" s="33">
        <v>3</v>
      </c>
      <c r="AN150" s="33">
        <v>1</v>
      </c>
      <c r="AO150" s="33">
        <v>3</v>
      </c>
      <c r="AP150" s="33">
        <v>2</v>
      </c>
      <c r="AQ150" s="33">
        <v>4</v>
      </c>
      <c r="AR150" s="33">
        <v>3</v>
      </c>
      <c r="AS150" s="33">
        <v>10</v>
      </c>
      <c r="AT150" s="33">
        <v>6</v>
      </c>
      <c r="AU150" s="33">
        <v>7</v>
      </c>
      <c r="AV150" s="33">
        <v>10</v>
      </c>
      <c r="AW150" s="33">
        <v>2</v>
      </c>
      <c r="AX150" s="33">
        <v>0</v>
      </c>
      <c r="AY150" s="33">
        <v>8</v>
      </c>
      <c r="AZ150" s="33">
        <v>3</v>
      </c>
      <c r="BA150" s="33">
        <v>2</v>
      </c>
      <c r="BB150" s="33">
        <v>6</v>
      </c>
      <c r="BC150" s="33">
        <v>8</v>
      </c>
      <c r="BD150" s="33">
        <v>2</v>
      </c>
      <c r="BE150" s="33">
        <v>4</v>
      </c>
      <c r="BF150" s="33">
        <v>6</v>
      </c>
      <c r="BG150" s="33">
        <v>8</v>
      </c>
      <c r="BH150" s="33">
        <v>3</v>
      </c>
      <c r="BI150" s="33">
        <v>12</v>
      </c>
      <c r="BJ150" s="33">
        <v>8</v>
      </c>
      <c r="BK150" s="33">
        <v>5</v>
      </c>
      <c r="BL150" s="33">
        <v>6</v>
      </c>
      <c r="BM150" s="33">
        <v>7</v>
      </c>
      <c r="BN150" s="33">
        <v>7</v>
      </c>
      <c r="BO150" s="33">
        <v>12</v>
      </c>
      <c r="BP150" s="33">
        <v>9</v>
      </c>
      <c r="BQ150" s="33">
        <v>9</v>
      </c>
      <c r="BR150" s="33">
        <v>8</v>
      </c>
      <c r="BS150" s="33">
        <v>8</v>
      </c>
      <c r="BT150" s="33">
        <v>9</v>
      </c>
      <c r="BU150" s="33">
        <v>7</v>
      </c>
      <c r="BV150" s="33">
        <v>8</v>
      </c>
      <c r="BW150" s="33">
        <v>3</v>
      </c>
      <c r="BX150" s="33">
        <v>3</v>
      </c>
      <c r="BY150" s="33">
        <v>7</v>
      </c>
      <c r="BZ150" s="33">
        <v>1</v>
      </c>
      <c r="CA150" s="33">
        <v>5</v>
      </c>
      <c r="CB150" s="33">
        <v>5</v>
      </c>
      <c r="CC150" s="33">
        <v>7</v>
      </c>
      <c r="CD150" s="33">
        <v>4</v>
      </c>
      <c r="CE150" s="33">
        <v>1</v>
      </c>
      <c r="CF150" s="33">
        <v>4</v>
      </c>
      <c r="CG150" s="33">
        <v>3</v>
      </c>
      <c r="CH150" s="33">
        <v>2</v>
      </c>
      <c r="CI150" s="33">
        <v>3</v>
      </c>
      <c r="CJ150" s="33">
        <v>4</v>
      </c>
      <c r="CK150" s="33">
        <v>0</v>
      </c>
      <c r="CL150" s="33">
        <v>1</v>
      </c>
      <c r="CM150" s="33">
        <v>3</v>
      </c>
      <c r="CN150" s="33">
        <v>0</v>
      </c>
      <c r="CO150" s="33">
        <v>0</v>
      </c>
      <c r="CP150" s="33">
        <v>1</v>
      </c>
      <c r="CQ150" s="33">
        <v>0</v>
      </c>
      <c r="CR150" s="33">
        <v>4</v>
      </c>
      <c r="CS150" s="8"/>
      <c r="CT150" s="8"/>
      <c r="CU150" s="16">
        <f t="shared" si="2"/>
        <v>88</v>
      </c>
      <c r="CV150" s="16"/>
    </row>
    <row r="151" spans="1:100" x14ac:dyDescent="0.25">
      <c r="A151" s="31" t="s">
        <v>111</v>
      </c>
      <c r="B151" s="5" t="s">
        <v>152</v>
      </c>
      <c r="C151" s="5" t="s">
        <v>570</v>
      </c>
      <c r="D151" s="33">
        <v>573</v>
      </c>
      <c r="E151" s="33"/>
      <c r="F151" s="33">
        <v>11</v>
      </c>
      <c r="G151" s="33">
        <v>8</v>
      </c>
      <c r="H151" s="33">
        <v>5</v>
      </c>
      <c r="I151" s="33">
        <v>4</v>
      </c>
      <c r="J151" s="33">
        <v>7</v>
      </c>
      <c r="K151" s="33">
        <v>4</v>
      </c>
      <c r="L151" s="33">
        <v>7</v>
      </c>
      <c r="M151" s="33">
        <v>7</v>
      </c>
      <c r="N151" s="33">
        <v>5</v>
      </c>
      <c r="O151" s="33">
        <v>1</v>
      </c>
      <c r="P151" s="33">
        <v>6</v>
      </c>
      <c r="Q151" s="33">
        <v>6</v>
      </c>
      <c r="R151" s="33">
        <v>1</v>
      </c>
      <c r="S151" s="33">
        <v>14</v>
      </c>
      <c r="T151" s="33">
        <v>4</v>
      </c>
      <c r="U151" s="33">
        <v>10</v>
      </c>
      <c r="V151" s="33">
        <v>11</v>
      </c>
      <c r="W151" s="33">
        <v>4</v>
      </c>
      <c r="X151" s="33">
        <v>11</v>
      </c>
      <c r="Y151" s="33">
        <v>5</v>
      </c>
      <c r="Z151" s="33">
        <v>7</v>
      </c>
      <c r="AA151" s="33">
        <v>2</v>
      </c>
      <c r="AB151" s="33">
        <v>12</v>
      </c>
      <c r="AC151" s="33">
        <v>5</v>
      </c>
      <c r="AD151" s="33">
        <v>4</v>
      </c>
      <c r="AE151" s="33">
        <v>4</v>
      </c>
      <c r="AF151" s="33">
        <v>7</v>
      </c>
      <c r="AG151" s="33">
        <v>5</v>
      </c>
      <c r="AH151" s="33">
        <v>14</v>
      </c>
      <c r="AI151" s="33">
        <v>9</v>
      </c>
      <c r="AJ151" s="33">
        <v>15</v>
      </c>
      <c r="AK151" s="33">
        <v>5</v>
      </c>
      <c r="AL151" s="33">
        <v>11</v>
      </c>
      <c r="AM151" s="33">
        <v>14</v>
      </c>
      <c r="AN151" s="33">
        <v>9</v>
      </c>
      <c r="AO151" s="33">
        <v>7</v>
      </c>
      <c r="AP151" s="33">
        <v>11</v>
      </c>
      <c r="AQ151" s="33">
        <v>2</v>
      </c>
      <c r="AR151" s="33">
        <v>11</v>
      </c>
      <c r="AS151" s="33">
        <v>7</v>
      </c>
      <c r="AT151" s="33">
        <v>5</v>
      </c>
      <c r="AU151" s="33">
        <v>7</v>
      </c>
      <c r="AV151" s="33">
        <v>8</v>
      </c>
      <c r="AW151" s="33">
        <v>5</v>
      </c>
      <c r="AX151" s="33">
        <v>4</v>
      </c>
      <c r="AY151" s="33">
        <v>3</v>
      </c>
      <c r="AZ151" s="33">
        <v>5</v>
      </c>
      <c r="BA151" s="33">
        <v>8</v>
      </c>
      <c r="BB151" s="33">
        <v>9</v>
      </c>
      <c r="BC151" s="33">
        <v>6</v>
      </c>
      <c r="BD151" s="33">
        <v>7</v>
      </c>
      <c r="BE151" s="33">
        <v>10</v>
      </c>
      <c r="BF151" s="33">
        <v>11</v>
      </c>
      <c r="BG151" s="33">
        <v>8</v>
      </c>
      <c r="BH151" s="33">
        <v>12</v>
      </c>
      <c r="BI151" s="33">
        <v>6</v>
      </c>
      <c r="BJ151" s="33">
        <v>7</v>
      </c>
      <c r="BK151" s="33">
        <v>13</v>
      </c>
      <c r="BL151" s="33">
        <v>5</v>
      </c>
      <c r="BM151" s="33">
        <v>8</v>
      </c>
      <c r="BN151" s="33">
        <v>16</v>
      </c>
      <c r="BO151" s="33">
        <v>9</v>
      </c>
      <c r="BP151" s="33">
        <v>7</v>
      </c>
      <c r="BQ151" s="33">
        <v>4</v>
      </c>
      <c r="BR151" s="33">
        <v>9</v>
      </c>
      <c r="BS151" s="33">
        <v>9</v>
      </c>
      <c r="BT151" s="33">
        <v>10</v>
      </c>
      <c r="BU151" s="33">
        <v>10</v>
      </c>
      <c r="BV151" s="33">
        <v>2</v>
      </c>
      <c r="BW151" s="33">
        <v>6</v>
      </c>
      <c r="BX151" s="33">
        <v>5</v>
      </c>
      <c r="BY151" s="33">
        <v>4</v>
      </c>
      <c r="BZ151" s="33">
        <v>3</v>
      </c>
      <c r="CA151" s="33">
        <v>0</v>
      </c>
      <c r="CB151" s="33">
        <v>7</v>
      </c>
      <c r="CC151" s="33">
        <v>3</v>
      </c>
      <c r="CD151" s="33">
        <v>5</v>
      </c>
      <c r="CE151" s="33">
        <v>5</v>
      </c>
      <c r="CF151" s="33">
        <v>3</v>
      </c>
      <c r="CG151" s="33">
        <v>1</v>
      </c>
      <c r="CH151" s="33">
        <v>2</v>
      </c>
      <c r="CI151" s="33">
        <v>2</v>
      </c>
      <c r="CJ151" s="33">
        <v>2</v>
      </c>
      <c r="CK151" s="33">
        <v>6</v>
      </c>
      <c r="CL151" s="33">
        <v>0</v>
      </c>
      <c r="CM151" s="33">
        <v>0</v>
      </c>
      <c r="CN151" s="33">
        <v>1</v>
      </c>
      <c r="CO151" s="33">
        <v>0</v>
      </c>
      <c r="CP151" s="33">
        <v>0</v>
      </c>
      <c r="CQ151" s="33">
        <v>0</v>
      </c>
      <c r="CR151" s="33">
        <v>3</v>
      </c>
      <c r="CS151" s="8"/>
      <c r="CT151" s="8"/>
      <c r="CU151" s="16">
        <f t="shared" si="2"/>
        <v>115</v>
      </c>
      <c r="CV151" s="16"/>
    </row>
    <row r="152" spans="1:100" x14ac:dyDescent="0.25">
      <c r="A152" s="31" t="s">
        <v>111</v>
      </c>
      <c r="B152" s="5" t="s">
        <v>153</v>
      </c>
      <c r="C152" s="5" t="s">
        <v>570</v>
      </c>
      <c r="D152" s="33">
        <v>692</v>
      </c>
      <c r="E152" s="33"/>
      <c r="F152" s="33">
        <v>6</v>
      </c>
      <c r="G152" s="33">
        <v>3</v>
      </c>
      <c r="H152" s="33">
        <v>7</v>
      </c>
      <c r="I152" s="33">
        <v>5</v>
      </c>
      <c r="J152" s="33">
        <v>8</v>
      </c>
      <c r="K152" s="33">
        <v>10</v>
      </c>
      <c r="L152" s="33">
        <v>12</v>
      </c>
      <c r="M152" s="33">
        <v>6</v>
      </c>
      <c r="N152" s="33">
        <v>7</v>
      </c>
      <c r="O152" s="33">
        <v>10</v>
      </c>
      <c r="P152" s="33">
        <v>10</v>
      </c>
      <c r="Q152" s="33">
        <v>6</v>
      </c>
      <c r="R152" s="33">
        <v>7</v>
      </c>
      <c r="S152" s="33">
        <v>12</v>
      </c>
      <c r="T152" s="33">
        <v>13</v>
      </c>
      <c r="U152" s="33">
        <v>10</v>
      </c>
      <c r="V152" s="33">
        <v>5</v>
      </c>
      <c r="W152" s="33">
        <v>10</v>
      </c>
      <c r="X152" s="33">
        <v>10</v>
      </c>
      <c r="Y152" s="33">
        <v>8</v>
      </c>
      <c r="Z152" s="33">
        <v>6</v>
      </c>
      <c r="AA152" s="33">
        <v>8</v>
      </c>
      <c r="AB152" s="33">
        <v>7</v>
      </c>
      <c r="AC152" s="33">
        <v>5</v>
      </c>
      <c r="AD152" s="33">
        <v>8</v>
      </c>
      <c r="AE152" s="33">
        <v>3</v>
      </c>
      <c r="AF152" s="33">
        <v>4</v>
      </c>
      <c r="AG152" s="33">
        <v>5</v>
      </c>
      <c r="AH152" s="33">
        <v>5</v>
      </c>
      <c r="AI152" s="33">
        <v>9</v>
      </c>
      <c r="AJ152" s="33">
        <v>16</v>
      </c>
      <c r="AK152" s="33">
        <v>9</v>
      </c>
      <c r="AL152" s="33">
        <v>12</v>
      </c>
      <c r="AM152" s="33">
        <v>7</v>
      </c>
      <c r="AN152" s="33">
        <v>13</v>
      </c>
      <c r="AO152" s="33">
        <v>3</v>
      </c>
      <c r="AP152" s="33">
        <v>6</v>
      </c>
      <c r="AQ152" s="33">
        <v>16</v>
      </c>
      <c r="AR152" s="33">
        <v>8</v>
      </c>
      <c r="AS152" s="33">
        <v>12</v>
      </c>
      <c r="AT152" s="33">
        <v>6</v>
      </c>
      <c r="AU152" s="33">
        <v>6</v>
      </c>
      <c r="AV152" s="33">
        <v>11</v>
      </c>
      <c r="AW152" s="33">
        <v>9</v>
      </c>
      <c r="AX152" s="33">
        <v>9</v>
      </c>
      <c r="AY152" s="33">
        <v>9</v>
      </c>
      <c r="AZ152" s="33">
        <v>7</v>
      </c>
      <c r="BA152" s="33">
        <v>8</v>
      </c>
      <c r="BB152" s="33">
        <v>0</v>
      </c>
      <c r="BC152" s="33">
        <v>10</v>
      </c>
      <c r="BD152" s="33">
        <v>9</v>
      </c>
      <c r="BE152" s="33">
        <v>7</v>
      </c>
      <c r="BF152" s="33">
        <v>10</v>
      </c>
      <c r="BG152" s="33">
        <v>12</v>
      </c>
      <c r="BH152" s="33">
        <v>10</v>
      </c>
      <c r="BI152" s="33">
        <v>8</v>
      </c>
      <c r="BJ152" s="33">
        <v>7</v>
      </c>
      <c r="BK152" s="33">
        <v>9</v>
      </c>
      <c r="BL152" s="33">
        <v>12</v>
      </c>
      <c r="BM152" s="33">
        <v>7</v>
      </c>
      <c r="BN152" s="33">
        <v>11</v>
      </c>
      <c r="BO152" s="33">
        <v>5</v>
      </c>
      <c r="BP152" s="33">
        <v>10</v>
      </c>
      <c r="BQ152" s="33">
        <v>9</v>
      </c>
      <c r="BR152" s="33">
        <v>8</v>
      </c>
      <c r="BS152" s="33">
        <v>6</v>
      </c>
      <c r="BT152" s="33">
        <v>8</v>
      </c>
      <c r="BU152" s="33">
        <v>6</v>
      </c>
      <c r="BV152" s="33">
        <v>4</v>
      </c>
      <c r="BW152" s="33">
        <v>10</v>
      </c>
      <c r="BX152" s="33">
        <v>8</v>
      </c>
      <c r="BY152" s="33">
        <v>7</v>
      </c>
      <c r="BZ152" s="33">
        <v>8</v>
      </c>
      <c r="CA152" s="33">
        <v>11</v>
      </c>
      <c r="CB152" s="33">
        <v>8</v>
      </c>
      <c r="CC152" s="33">
        <v>9</v>
      </c>
      <c r="CD152" s="33">
        <v>13</v>
      </c>
      <c r="CE152" s="33">
        <v>8</v>
      </c>
      <c r="CF152" s="33">
        <v>7</v>
      </c>
      <c r="CG152" s="33">
        <v>7</v>
      </c>
      <c r="CH152" s="33">
        <v>1</v>
      </c>
      <c r="CI152" s="33">
        <v>6</v>
      </c>
      <c r="CJ152" s="33">
        <v>4</v>
      </c>
      <c r="CK152" s="33">
        <v>2</v>
      </c>
      <c r="CL152" s="33">
        <v>2</v>
      </c>
      <c r="CM152" s="33">
        <v>2</v>
      </c>
      <c r="CN152" s="33">
        <v>1</v>
      </c>
      <c r="CO152" s="33">
        <v>1</v>
      </c>
      <c r="CP152" s="33">
        <v>5</v>
      </c>
      <c r="CQ152" s="33">
        <v>2</v>
      </c>
      <c r="CR152" s="33">
        <v>10</v>
      </c>
      <c r="CS152" s="8"/>
      <c r="CT152" s="8"/>
      <c r="CU152" s="16">
        <f t="shared" si="2"/>
        <v>151</v>
      </c>
      <c r="CV152" s="16"/>
    </row>
    <row r="153" spans="1:100" x14ac:dyDescent="0.25">
      <c r="A153" s="31" t="s">
        <v>111</v>
      </c>
      <c r="B153" s="5" t="s">
        <v>154</v>
      </c>
      <c r="C153" s="5" t="s">
        <v>570</v>
      </c>
      <c r="D153" s="33">
        <v>607</v>
      </c>
      <c r="E153" s="33"/>
      <c r="F153" s="33">
        <v>9</v>
      </c>
      <c r="G153" s="33">
        <v>2</v>
      </c>
      <c r="H153" s="33">
        <v>4</v>
      </c>
      <c r="I153" s="33">
        <v>4</v>
      </c>
      <c r="J153" s="33">
        <v>7</v>
      </c>
      <c r="K153" s="33">
        <v>10</v>
      </c>
      <c r="L153" s="33">
        <v>5</v>
      </c>
      <c r="M153" s="33">
        <v>7</v>
      </c>
      <c r="N153" s="33">
        <v>6</v>
      </c>
      <c r="O153" s="33">
        <v>3</v>
      </c>
      <c r="P153" s="33">
        <v>10</v>
      </c>
      <c r="Q153" s="33">
        <v>9</v>
      </c>
      <c r="R153" s="33">
        <v>6</v>
      </c>
      <c r="S153" s="33">
        <v>4</v>
      </c>
      <c r="T153" s="33">
        <v>14</v>
      </c>
      <c r="U153" s="33">
        <v>3</v>
      </c>
      <c r="V153" s="33">
        <v>11</v>
      </c>
      <c r="W153" s="33">
        <v>2</v>
      </c>
      <c r="X153" s="33">
        <v>10</v>
      </c>
      <c r="Y153" s="33">
        <v>4</v>
      </c>
      <c r="Z153" s="33">
        <v>5</v>
      </c>
      <c r="AA153" s="33">
        <v>14</v>
      </c>
      <c r="AB153" s="33">
        <v>6</v>
      </c>
      <c r="AC153" s="33">
        <v>5</v>
      </c>
      <c r="AD153" s="33">
        <v>10</v>
      </c>
      <c r="AE153" s="33">
        <v>10</v>
      </c>
      <c r="AF153" s="33">
        <v>11</v>
      </c>
      <c r="AG153" s="33">
        <v>7</v>
      </c>
      <c r="AH153" s="33">
        <v>2</v>
      </c>
      <c r="AI153" s="33">
        <v>10</v>
      </c>
      <c r="AJ153" s="33">
        <v>10</v>
      </c>
      <c r="AK153" s="33">
        <v>10</v>
      </c>
      <c r="AL153" s="33">
        <v>5</v>
      </c>
      <c r="AM153" s="33">
        <v>9</v>
      </c>
      <c r="AN153" s="33">
        <v>3</v>
      </c>
      <c r="AO153" s="33">
        <v>7</v>
      </c>
      <c r="AP153" s="33">
        <v>10</v>
      </c>
      <c r="AQ153" s="33">
        <v>9</v>
      </c>
      <c r="AR153" s="33">
        <v>7</v>
      </c>
      <c r="AS153" s="33">
        <v>6</v>
      </c>
      <c r="AT153" s="33">
        <v>12</v>
      </c>
      <c r="AU153" s="33">
        <v>9</v>
      </c>
      <c r="AV153" s="33">
        <v>6</v>
      </c>
      <c r="AW153" s="33">
        <v>11</v>
      </c>
      <c r="AX153" s="33">
        <v>7</v>
      </c>
      <c r="AY153" s="33">
        <v>9</v>
      </c>
      <c r="AZ153" s="33">
        <v>11</v>
      </c>
      <c r="BA153" s="33">
        <v>14</v>
      </c>
      <c r="BB153" s="33">
        <v>5</v>
      </c>
      <c r="BC153" s="33">
        <v>12</v>
      </c>
      <c r="BD153" s="33">
        <v>14</v>
      </c>
      <c r="BE153" s="33">
        <v>4</v>
      </c>
      <c r="BF153" s="33">
        <v>12</v>
      </c>
      <c r="BG153" s="33">
        <v>10</v>
      </c>
      <c r="BH153" s="33">
        <v>5</v>
      </c>
      <c r="BI153" s="33">
        <v>4</v>
      </c>
      <c r="BJ153" s="33">
        <v>5</v>
      </c>
      <c r="BK153" s="33">
        <v>6</v>
      </c>
      <c r="BL153" s="33">
        <v>4</v>
      </c>
      <c r="BM153" s="33">
        <v>7</v>
      </c>
      <c r="BN153" s="33">
        <v>10</v>
      </c>
      <c r="BO153" s="33">
        <v>7</v>
      </c>
      <c r="BP153" s="33">
        <v>13</v>
      </c>
      <c r="BQ153" s="33">
        <v>6</v>
      </c>
      <c r="BR153" s="33">
        <v>6</v>
      </c>
      <c r="BS153" s="33">
        <v>7</v>
      </c>
      <c r="BT153" s="33">
        <v>12</v>
      </c>
      <c r="BU153" s="33">
        <v>2</v>
      </c>
      <c r="BV153" s="33">
        <v>4</v>
      </c>
      <c r="BW153" s="33">
        <v>5</v>
      </c>
      <c r="BX153" s="33">
        <v>4</v>
      </c>
      <c r="BY153" s="33">
        <v>4</v>
      </c>
      <c r="BZ153" s="33">
        <v>6</v>
      </c>
      <c r="CA153" s="33">
        <v>10</v>
      </c>
      <c r="CB153" s="33">
        <v>9</v>
      </c>
      <c r="CC153" s="33">
        <v>9</v>
      </c>
      <c r="CD153" s="33">
        <v>6</v>
      </c>
      <c r="CE153" s="33">
        <v>4</v>
      </c>
      <c r="CF153" s="33">
        <v>9</v>
      </c>
      <c r="CG153" s="33">
        <v>5</v>
      </c>
      <c r="CH153" s="33">
        <v>4</v>
      </c>
      <c r="CI153" s="33">
        <v>1</v>
      </c>
      <c r="CJ153" s="33">
        <v>3</v>
      </c>
      <c r="CK153" s="33">
        <v>2</v>
      </c>
      <c r="CL153" s="33">
        <v>3</v>
      </c>
      <c r="CM153" s="33">
        <v>1</v>
      </c>
      <c r="CN153" s="33">
        <v>0</v>
      </c>
      <c r="CO153" s="33">
        <v>1</v>
      </c>
      <c r="CP153" s="33">
        <v>0</v>
      </c>
      <c r="CQ153" s="33">
        <v>0</v>
      </c>
      <c r="CR153" s="33">
        <v>1</v>
      </c>
      <c r="CS153" s="8"/>
      <c r="CT153" s="8"/>
      <c r="CU153" s="16">
        <f t="shared" si="2"/>
        <v>117</v>
      </c>
      <c r="CV153" s="16"/>
    </row>
    <row r="154" spans="1:100" x14ac:dyDescent="0.25">
      <c r="A154" s="31" t="s">
        <v>111</v>
      </c>
      <c r="B154" s="5" t="s">
        <v>155</v>
      </c>
      <c r="C154" s="5" t="s">
        <v>570</v>
      </c>
      <c r="D154" s="33">
        <v>875</v>
      </c>
      <c r="E154" s="33"/>
      <c r="F154" s="33">
        <v>12</v>
      </c>
      <c r="G154" s="33">
        <v>6</v>
      </c>
      <c r="H154" s="33">
        <v>15</v>
      </c>
      <c r="I154" s="33">
        <v>12</v>
      </c>
      <c r="J154" s="33">
        <v>17</v>
      </c>
      <c r="K154" s="33">
        <v>12</v>
      </c>
      <c r="L154" s="33">
        <v>15</v>
      </c>
      <c r="M154" s="33">
        <v>12</v>
      </c>
      <c r="N154" s="33">
        <v>8</v>
      </c>
      <c r="O154" s="33">
        <v>11</v>
      </c>
      <c r="P154" s="33">
        <v>7</v>
      </c>
      <c r="Q154" s="33">
        <v>15</v>
      </c>
      <c r="R154" s="33">
        <v>10</v>
      </c>
      <c r="S154" s="33">
        <v>11</v>
      </c>
      <c r="T154" s="33">
        <v>9</v>
      </c>
      <c r="U154" s="33">
        <v>7</v>
      </c>
      <c r="V154" s="33">
        <v>9</v>
      </c>
      <c r="W154" s="33">
        <v>5</v>
      </c>
      <c r="X154" s="33">
        <v>4</v>
      </c>
      <c r="Y154" s="33">
        <v>11</v>
      </c>
      <c r="Z154" s="33">
        <v>10</v>
      </c>
      <c r="AA154" s="33">
        <v>18</v>
      </c>
      <c r="AB154" s="33">
        <v>12</v>
      </c>
      <c r="AC154" s="33">
        <v>8</v>
      </c>
      <c r="AD154" s="33">
        <v>13</v>
      </c>
      <c r="AE154" s="33">
        <v>11</v>
      </c>
      <c r="AF154" s="33">
        <v>11</v>
      </c>
      <c r="AG154" s="33">
        <v>12</v>
      </c>
      <c r="AH154" s="33">
        <v>14</v>
      </c>
      <c r="AI154" s="33">
        <v>19</v>
      </c>
      <c r="AJ154" s="33">
        <v>19</v>
      </c>
      <c r="AK154" s="33">
        <v>22</v>
      </c>
      <c r="AL154" s="33">
        <v>11</v>
      </c>
      <c r="AM154" s="33">
        <v>22</v>
      </c>
      <c r="AN154" s="33">
        <v>13</v>
      </c>
      <c r="AO154" s="33">
        <v>24</v>
      </c>
      <c r="AP154" s="33">
        <v>10</v>
      </c>
      <c r="AQ154" s="33">
        <v>9</v>
      </c>
      <c r="AR154" s="33">
        <v>13</v>
      </c>
      <c r="AS154" s="33">
        <v>6</v>
      </c>
      <c r="AT154" s="33">
        <v>5</v>
      </c>
      <c r="AU154" s="33">
        <v>10</v>
      </c>
      <c r="AV154" s="33">
        <v>7</v>
      </c>
      <c r="AW154" s="33">
        <v>7</v>
      </c>
      <c r="AX154" s="33">
        <v>7</v>
      </c>
      <c r="AY154" s="33">
        <v>12</v>
      </c>
      <c r="AZ154" s="33">
        <v>17</v>
      </c>
      <c r="BA154" s="33">
        <v>9</v>
      </c>
      <c r="BB154" s="33">
        <v>6</v>
      </c>
      <c r="BC154" s="33">
        <v>14</v>
      </c>
      <c r="BD154" s="33">
        <v>10</v>
      </c>
      <c r="BE154" s="33">
        <v>14</v>
      </c>
      <c r="BF154" s="33">
        <v>7</v>
      </c>
      <c r="BG154" s="33">
        <v>14</v>
      </c>
      <c r="BH154" s="33">
        <v>11</v>
      </c>
      <c r="BI154" s="33">
        <v>10</v>
      </c>
      <c r="BJ154" s="33">
        <v>9</v>
      </c>
      <c r="BK154" s="33">
        <v>12</v>
      </c>
      <c r="BL154" s="33">
        <v>15</v>
      </c>
      <c r="BM154" s="33">
        <v>15</v>
      </c>
      <c r="BN154" s="33">
        <v>12</v>
      </c>
      <c r="BO154" s="33">
        <v>9</v>
      </c>
      <c r="BP154" s="33">
        <v>9</v>
      </c>
      <c r="BQ154" s="33">
        <v>12</v>
      </c>
      <c r="BR154" s="33">
        <v>4</v>
      </c>
      <c r="BS154" s="33">
        <v>9</v>
      </c>
      <c r="BT154" s="33">
        <v>8</v>
      </c>
      <c r="BU154" s="33">
        <v>7</v>
      </c>
      <c r="BV154" s="33">
        <v>9</v>
      </c>
      <c r="BW154" s="33">
        <v>3</v>
      </c>
      <c r="BX154" s="33">
        <v>17</v>
      </c>
      <c r="BY154" s="33">
        <v>8</v>
      </c>
      <c r="BZ154" s="33">
        <v>3</v>
      </c>
      <c r="CA154" s="33">
        <v>10</v>
      </c>
      <c r="CB154" s="33">
        <v>7</v>
      </c>
      <c r="CC154" s="33">
        <v>6</v>
      </c>
      <c r="CD154" s="33">
        <v>6</v>
      </c>
      <c r="CE154" s="33">
        <v>7</v>
      </c>
      <c r="CF154" s="33">
        <v>2</v>
      </c>
      <c r="CG154" s="33">
        <v>3</v>
      </c>
      <c r="CH154" s="33">
        <v>4</v>
      </c>
      <c r="CI154" s="33">
        <v>3</v>
      </c>
      <c r="CJ154" s="33">
        <v>3</v>
      </c>
      <c r="CK154" s="33">
        <v>3</v>
      </c>
      <c r="CL154" s="33">
        <v>3</v>
      </c>
      <c r="CM154" s="33">
        <v>0</v>
      </c>
      <c r="CN154" s="33">
        <v>4</v>
      </c>
      <c r="CO154" s="33">
        <v>1</v>
      </c>
      <c r="CP154" s="33">
        <v>4</v>
      </c>
      <c r="CQ154" s="33">
        <v>2</v>
      </c>
      <c r="CR154" s="33">
        <v>1</v>
      </c>
      <c r="CS154" s="8"/>
      <c r="CT154" s="8"/>
      <c r="CU154" s="16">
        <f t="shared" si="2"/>
        <v>185</v>
      </c>
      <c r="CV154" s="16"/>
    </row>
    <row r="155" spans="1:100" x14ac:dyDescent="0.25">
      <c r="A155" s="31" t="s">
        <v>111</v>
      </c>
      <c r="B155" s="5" t="s">
        <v>156</v>
      </c>
      <c r="C155" s="5" t="s">
        <v>570</v>
      </c>
      <c r="D155" s="33">
        <v>718</v>
      </c>
      <c r="E155" s="33"/>
      <c r="F155" s="33">
        <v>10</v>
      </c>
      <c r="G155" s="33">
        <v>8</v>
      </c>
      <c r="H155" s="33">
        <v>12</v>
      </c>
      <c r="I155" s="33">
        <v>8</v>
      </c>
      <c r="J155" s="33">
        <v>6</v>
      </c>
      <c r="K155" s="33">
        <v>9</v>
      </c>
      <c r="L155" s="33">
        <v>8</v>
      </c>
      <c r="M155" s="33">
        <v>7</v>
      </c>
      <c r="N155" s="33">
        <v>11</v>
      </c>
      <c r="O155" s="33">
        <v>4</v>
      </c>
      <c r="P155" s="33">
        <v>11</v>
      </c>
      <c r="Q155" s="33">
        <v>9</v>
      </c>
      <c r="R155" s="33">
        <v>7</v>
      </c>
      <c r="S155" s="33">
        <v>12</v>
      </c>
      <c r="T155" s="33">
        <v>5</v>
      </c>
      <c r="U155" s="33">
        <v>6</v>
      </c>
      <c r="V155" s="33">
        <v>13</v>
      </c>
      <c r="W155" s="33">
        <v>7</v>
      </c>
      <c r="X155" s="33">
        <v>6</v>
      </c>
      <c r="Y155" s="33">
        <v>9</v>
      </c>
      <c r="Z155" s="33">
        <v>3</v>
      </c>
      <c r="AA155" s="33">
        <v>12</v>
      </c>
      <c r="AB155" s="33">
        <v>6</v>
      </c>
      <c r="AC155" s="33">
        <v>7</v>
      </c>
      <c r="AD155" s="33">
        <v>10</v>
      </c>
      <c r="AE155" s="33">
        <v>15</v>
      </c>
      <c r="AF155" s="33">
        <v>7</v>
      </c>
      <c r="AG155" s="33">
        <v>4</v>
      </c>
      <c r="AH155" s="33">
        <v>15</v>
      </c>
      <c r="AI155" s="33">
        <v>14</v>
      </c>
      <c r="AJ155" s="33">
        <v>18</v>
      </c>
      <c r="AK155" s="33">
        <v>16</v>
      </c>
      <c r="AL155" s="33">
        <v>9</v>
      </c>
      <c r="AM155" s="33">
        <v>19</v>
      </c>
      <c r="AN155" s="33">
        <v>14</v>
      </c>
      <c r="AO155" s="33">
        <v>15</v>
      </c>
      <c r="AP155" s="33">
        <v>7</v>
      </c>
      <c r="AQ155" s="33">
        <v>14</v>
      </c>
      <c r="AR155" s="33">
        <v>19</v>
      </c>
      <c r="AS155" s="33">
        <v>4</v>
      </c>
      <c r="AT155" s="33">
        <v>13</v>
      </c>
      <c r="AU155" s="33">
        <v>6</v>
      </c>
      <c r="AV155" s="33">
        <v>9</v>
      </c>
      <c r="AW155" s="33">
        <v>13</v>
      </c>
      <c r="AX155" s="33">
        <v>7</v>
      </c>
      <c r="AY155" s="33">
        <v>9</v>
      </c>
      <c r="AZ155" s="33">
        <v>10</v>
      </c>
      <c r="BA155" s="33">
        <v>13</v>
      </c>
      <c r="BB155" s="33">
        <v>13</v>
      </c>
      <c r="BC155" s="33">
        <v>3</v>
      </c>
      <c r="BD155" s="33">
        <v>10</v>
      </c>
      <c r="BE155" s="33">
        <v>1</v>
      </c>
      <c r="BF155" s="33">
        <v>15</v>
      </c>
      <c r="BG155" s="33">
        <v>7</v>
      </c>
      <c r="BH155" s="33">
        <v>9</v>
      </c>
      <c r="BI155" s="33">
        <v>22</v>
      </c>
      <c r="BJ155" s="33">
        <v>14</v>
      </c>
      <c r="BK155" s="33">
        <v>14</v>
      </c>
      <c r="BL155" s="33">
        <v>11</v>
      </c>
      <c r="BM155" s="33">
        <v>16</v>
      </c>
      <c r="BN155" s="33">
        <v>8</v>
      </c>
      <c r="BO155" s="33">
        <v>9</v>
      </c>
      <c r="BP155" s="33">
        <v>8</v>
      </c>
      <c r="BQ155" s="33">
        <v>5</v>
      </c>
      <c r="BR155" s="33">
        <v>8</v>
      </c>
      <c r="BS155" s="33">
        <v>8</v>
      </c>
      <c r="BT155" s="33">
        <v>5</v>
      </c>
      <c r="BU155" s="33">
        <v>1</v>
      </c>
      <c r="BV155" s="33">
        <v>2</v>
      </c>
      <c r="BW155" s="33">
        <v>5</v>
      </c>
      <c r="BX155" s="33">
        <v>4</v>
      </c>
      <c r="BY155" s="33">
        <v>3</v>
      </c>
      <c r="BZ155" s="33">
        <v>1</v>
      </c>
      <c r="CA155" s="33">
        <v>6</v>
      </c>
      <c r="CB155" s="33">
        <v>5</v>
      </c>
      <c r="CC155" s="33">
        <v>6</v>
      </c>
      <c r="CD155" s="33">
        <v>0</v>
      </c>
      <c r="CE155" s="33">
        <v>5</v>
      </c>
      <c r="CF155" s="33">
        <v>2</v>
      </c>
      <c r="CG155" s="33">
        <v>0</v>
      </c>
      <c r="CH155" s="33">
        <v>4</v>
      </c>
      <c r="CI155" s="33">
        <v>1</v>
      </c>
      <c r="CJ155" s="33">
        <v>2</v>
      </c>
      <c r="CK155" s="33">
        <v>1</v>
      </c>
      <c r="CL155" s="33">
        <v>1</v>
      </c>
      <c r="CM155" s="33">
        <v>0</v>
      </c>
      <c r="CN155" s="33">
        <v>1</v>
      </c>
      <c r="CO155" s="33">
        <v>1</v>
      </c>
      <c r="CP155" s="33">
        <v>2</v>
      </c>
      <c r="CQ155" s="33">
        <v>1</v>
      </c>
      <c r="CR155" s="33">
        <v>2</v>
      </c>
      <c r="CS155" s="8"/>
      <c r="CT155" s="8"/>
      <c r="CU155" s="16">
        <f t="shared" si="2"/>
        <v>149</v>
      </c>
      <c r="CV155" s="16"/>
    </row>
    <row r="156" spans="1:100" x14ac:dyDescent="0.25">
      <c r="A156" s="31" t="s">
        <v>111</v>
      </c>
      <c r="B156" s="5" t="s">
        <v>157</v>
      </c>
      <c r="C156" s="5" t="s">
        <v>570</v>
      </c>
      <c r="D156" s="33">
        <v>485</v>
      </c>
      <c r="E156" s="33"/>
      <c r="F156" s="33">
        <v>1</v>
      </c>
      <c r="G156" s="33">
        <v>2</v>
      </c>
      <c r="H156" s="33">
        <v>2</v>
      </c>
      <c r="I156" s="33">
        <v>3</v>
      </c>
      <c r="J156" s="33">
        <v>6</v>
      </c>
      <c r="K156" s="33">
        <v>2</v>
      </c>
      <c r="L156" s="33">
        <v>8</v>
      </c>
      <c r="M156" s="33">
        <v>3</v>
      </c>
      <c r="N156" s="33">
        <v>7</v>
      </c>
      <c r="O156" s="33">
        <v>5</v>
      </c>
      <c r="P156" s="33">
        <v>8</v>
      </c>
      <c r="Q156" s="33">
        <v>3</v>
      </c>
      <c r="R156" s="33">
        <v>6</v>
      </c>
      <c r="S156" s="33">
        <v>6</v>
      </c>
      <c r="T156" s="33">
        <v>2</v>
      </c>
      <c r="U156" s="33">
        <v>4</v>
      </c>
      <c r="V156" s="33">
        <v>1</v>
      </c>
      <c r="W156" s="33">
        <v>4</v>
      </c>
      <c r="X156" s="33">
        <v>4</v>
      </c>
      <c r="Y156" s="33">
        <v>5</v>
      </c>
      <c r="Z156" s="33">
        <v>4</v>
      </c>
      <c r="AA156" s="33">
        <v>3</v>
      </c>
      <c r="AB156" s="33">
        <v>7</v>
      </c>
      <c r="AC156" s="33">
        <v>3</v>
      </c>
      <c r="AD156" s="33">
        <v>5</v>
      </c>
      <c r="AE156" s="33">
        <v>2</v>
      </c>
      <c r="AF156" s="33">
        <v>9</v>
      </c>
      <c r="AG156" s="33">
        <v>6</v>
      </c>
      <c r="AH156" s="33">
        <v>5</v>
      </c>
      <c r="AI156" s="33">
        <v>7</v>
      </c>
      <c r="AJ156" s="33">
        <v>8</v>
      </c>
      <c r="AK156" s="33">
        <v>7</v>
      </c>
      <c r="AL156" s="33">
        <v>4</v>
      </c>
      <c r="AM156" s="33">
        <v>6</v>
      </c>
      <c r="AN156" s="33">
        <v>8</v>
      </c>
      <c r="AO156" s="33">
        <v>1</v>
      </c>
      <c r="AP156" s="33">
        <v>2</v>
      </c>
      <c r="AQ156" s="33">
        <v>6</v>
      </c>
      <c r="AR156" s="33">
        <v>7</v>
      </c>
      <c r="AS156" s="33">
        <v>4</v>
      </c>
      <c r="AT156" s="33">
        <v>10</v>
      </c>
      <c r="AU156" s="33">
        <v>5</v>
      </c>
      <c r="AV156" s="33">
        <v>2</v>
      </c>
      <c r="AW156" s="33">
        <v>0</v>
      </c>
      <c r="AX156" s="33">
        <v>13</v>
      </c>
      <c r="AY156" s="33">
        <v>5</v>
      </c>
      <c r="AZ156" s="33">
        <v>7</v>
      </c>
      <c r="BA156" s="33">
        <v>2</v>
      </c>
      <c r="BB156" s="33">
        <v>5</v>
      </c>
      <c r="BC156" s="33">
        <v>3</v>
      </c>
      <c r="BD156" s="33">
        <v>8</v>
      </c>
      <c r="BE156" s="33">
        <v>9</v>
      </c>
      <c r="BF156" s="33">
        <v>9</v>
      </c>
      <c r="BG156" s="33">
        <v>4</v>
      </c>
      <c r="BH156" s="33">
        <v>10</v>
      </c>
      <c r="BI156" s="33">
        <v>10</v>
      </c>
      <c r="BJ156" s="33">
        <v>8</v>
      </c>
      <c r="BK156" s="33">
        <v>5</v>
      </c>
      <c r="BL156" s="33">
        <v>10</v>
      </c>
      <c r="BM156" s="33">
        <v>5</v>
      </c>
      <c r="BN156" s="33">
        <v>12</v>
      </c>
      <c r="BO156" s="33">
        <v>9</v>
      </c>
      <c r="BP156" s="33">
        <v>14</v>
      </c>
      <c r="BQ156" s="33">
        <v>9</v>
      </c>
      <c r="BR156" s="33">
        <v>7</v>
      </c>
      <c r="BS156" s="33">
        <v>13</v>
      </c>
      <c r="BT156" s="33">
        <v>8</v>
      </c>
      <c r="BU156" s="33">
        <v>4</v>
      </c>
      <c r="BV156" s="33">
        <v>7</v>
      </c>
      <c r="BW156" s="33">
        <v>6</v>
      </c>
      <c r="BX156" s="33">
        <v>9</v>
      </c>
      <c r="BY156" s="33">
        <v>8</v>
      </c>
      <c r="BZ156" s="33">
        <v>1</v>
      </c>
      <c r="CA156" s="33">
        <v>6</v>
      </c>
      <c r="CB156" s="33">
        <v>5</v>
      </c>
      <c r="CC156" s="33">
        <v>6</v>
      </c>
      <c r="CD156" s="33">
        <v>8</v>
      </c>
      <c r="CE156" s="33">
        <v>3</v>
      </c>
      <c r="CF156" s="33">
        <v>6</v>
      </c>
      <c r="CG156" s="33">
        <v>2</v>
      </c>
      <c r="CH156" s="33">
        <v>2</v>
      </c>
      <c r="CI156" s="33">
        <v>3</v>
      </c>
      <c r="CJ156" s="33">
        <v>4</v>
      </c>
      <c r="CK156" s="33">
        <v>2</v>
      </c>
      <c r="CL156" s="33">
        <v>3</v>
      </c>
      <c r="CM156" s="33">
        <v>1</v>
      </c>
      <c r="CN156" s="33">
        <v>1</v>
      </c>
      <c r="CO156" s="33">
        <v>4</v>
      </c>
      <c r="CP156" s="33">
        <v>2</v>
      </c>
      <c r="CQ156" s="33">
        <v>0</v>
      </c>
      <c r="CR156" s="33">
        <v>4</v>
      </c>
      <c r="CS156" s="8"/>
      <c r="CT156" s="8"/>
      <c r="CU156" s="16">
        <f t="shared" si="2"/>
        <v>76</v>
      </c>
      <c r="CV156" s="16"/>
    </row>
    <row r="157" spans="1:100" x14ac:dyDescent="0.25">
      <c r="A157" s="31" t="s">
        <v>111</v>
      </c>
      <c r="B157" s="5" t="s">
        <v>158</v>
      </c>
      <c r="C157" s="5" t="s">
        <v>570</v>
      </c>
      <c r="D157" s="33">
        <v>638</v>
      </c>
      <c r="E157" s="33"/>
      <c r="F157" s="33">
        <v>4</v>
      </c>
      <c r="G157" s="33">
        <v>2</v>
      </c>
      <c r="H157" s="33">
        <v>5</v>
      </c>
      <c r="I157" s="33">
        <v>5</v>
      </c>
      <c r="J157" s="33">
        <v>6</v>
      </c>
      <c r="K157" s="33">
        <v>8</v>
      </c>
      <c r="L157" s="33">
        <v>10</v>
      </c>
      <c r="M157" s="33">
        <v>8</v>
      </c>
      <c r="N157" s="33">
        <v>9</v>
      </c>
      <c r="O157" s="33">
        <v>6</v>
      </c>
      <c r="P157" s="33">
        <v>7</v>
      </c>
      <c r="Q157" s="33">
        <v>15</v>
      </c>
      <c r="R157" s="33">
        <v>9</v>
      </c>
      <c r="S157" s="33">
        <v>10</v>
      </c>
      <c r="T157" s="33">
        <v>8</v>
      </c>
      <c r="U157" s="33">
        <v>6</v>
      </c>
      <c r="V157" s="33">
        <v>5</v>
      </c>
      <c r="W157" s="33">
        <v>6</v>
      </c>
      <c r="X157" s="33">
        <v>7</v>
      </c>
      <c r="Y157" s="33">
        <v>5</v>
      </c>
      <c r="Z157" s="33">
        <v>3</v>
      </c>
      <c r="AA157" s="33">
        <v>8</v>
      </c>
      <c r="AB157" s="33">
        <v>8</v>
      </c>
      <c r="AC157" s="33">
        <v>6</v>
      </c>
      <c r="AD157" s="33">
        <v>8</v>
      </c>
      <c r="AE157" s="33">
        <v>10</v>
      </c>
      <c r="AF157" s="33">
        <v>9</v>
      </c>
      <c r="AG157" s="33">
        <v>8</v>
      </c>
      <c r="AH157" s="33">
        <v>3</v>
      </c>
      <c r="AI157" s="33">
        <v>7</v>
      </c>
      <c r="AJ157" s="33">
        <v>4</v>
      </c>
      <c r="AK157" s="33">
        <v>4</v>
      </c>
      <c r="AL157" s="33">
        <v>5</v>
      </c>
      <c r="AM157" s="33">
        <v>11</v>
      </c>
      <c r="AN157" s="33">
        <v>10</v>
      </c>
      <c r="AO157" s="33">
        <v>8</v>
      </c>
      <c r="AP157" s="33">
        <v>14</v>
      </c>
      <c r="AQ157" s="33">
        <v>6</v>
      </c>
      <c r="AR157" s="33">
        <v>16</v>
      </c>
      <c r="AS157" s="33">
        <v>12</v>
      </c>
      <c r="AT157" s="33">
        <v>7</v>
      </c>
      <c r="AU157" s="33">
        <v>6</v>
      </c>
      <c r="AV157" s="33">
        <v>9</v>
      </c>
      <c r="AW157" s="33">
        <v>7</v>
      </c>
      <c r="AX157" s="33">
        <v>6</v>
      </c>
      <c r="AY157" s="33">
        <v>10</v>
      </c>
      <c r="AZ157" s="33">
        <v>7</v>
      </c>
      <c r="BA157" s="33">
        <v>7</v>
      </c>
      <c r="BB157" s="33">
        <v>9</v>
      </c>
      <c r="BC157" s="33">
        <v>11</v>
      </c>
      <c r="BD157" s="33">
        <v>4</v>
      </c>
      <c r="BE157" s="33">
        <v>9</v>
      </c>
      <c r="BF157" s="33">
        <v>5</v>
      </c>
      <c r="BG157" s="33">
        <v>9</v>
      </c>
      <c r="BH157" s="33">
        <v>11</v>
      </c>
      <c r="BI157" s="33">
        <v>9</v>
      </c>
      <c r="BJ157" s="33">
        <v>14</v>
      </c>
      <c r="BK157" s="33">
        <v>3</v>
      </c>
      <c r="BL157" s="33">
        <v>14</v>
      </c>
      <c r="BM157" s="33">
        <v>12</v>
      </c>
      <c r="BN157" s="33">
        <v>10</v>
      </c>
      <c r="BO157" s="33">
        <v>12</v>
      </c>
      <c r="BP157" s="33">
        <v>10</v>
      </c>
      <c r="BQ157" s="33">
        <v>8</v>
      </c>
      <c r="BR157" s="33">
        <v>6</v>
      </c>
      <c r="BS157" s="33">
        <v>10</v>
      </c>
      <c r="BT157" s="33">
        <v>11</v>
      </c>
      <c r="BU157" s="33">
        <v>6</v>
      </c>
      <c r="BV157" s="33">
        <v>9</v>
      </c>
      <c r="BW157" s="33">
        <v>12</v>
      </c>
      <c r="BX157" s="33">
        <v>4</v>
      </c>
      <c r="BY157" s="33">
        <v>13</v>
      </c>
      <c r="BZ157" s="33">
        <v>6</v>
      </c>
      <c r="CA157" s="33">
        <v>2</v>
      </c>
      <c r="CB157" s="33">
        <v>6</v>
      </c>
      <c r="CC157" s="33">
        <v>3</v>
      </c>
      <c r="CD157" s="33">
        <v>3</v>
      </c>
      <c r="CE157" s="33">
        <v>6</v>
      </c>
      <c r="CF157" s="33">
        <v>5</v>
      </c>
      <c r="CG157" s="33">
        <v>6</v>
      </c>
      <c r="CH157" s="33">
        <v>2</v>
      </c>
      <c r="CI157" s="33">
        <v>3</v>
      </c>
      <c r="CJ157" s="33">
        <v>3</v>
      </c>
      <c r="CK157" s="33">
        <v>3</v>
      </c>
      <c r="CL157" s="33">
        <v>3</v>
      </c>
      <c r="CM157" s="33">
        <v>0</v>
      </c>
      <c r="CN157" s="33">
        <v>0</v>
      </c>
      <c r="CO157" s="33">
        <v>1</v>
      </c>
      <c r="CP157" s="33">
        <v>0</v>
      </c>
      <c r="CQ157" s="33">
        <v>2</v>
      </c>
      <c r="CR157" s="33">
        <v>3</v>
      </c>
      <c r="CS157" s="8"/>
      <c r="CT157" s="8"/>
      <c r="CU157" s="16">
        <f t="shared" si="2"/>
        <v>132</v>
      </c>
      <c r="CV157" s="16"/>
    </row>
    <row r="158" spans="1:100" x14ac:dyDescent="0.25">
      <c r="A158" s="31" t="s">
        <v>111</v>
      </c>
      <c r="B158" s="5" t="s">
        <v>159</v>
      </c>
      <c r="C158" s="5" t="s">
        <v>570</v>
      </c>
      <c r="D158" s="33">
        <v>865</v>
      </c>
      <c r="E158" s="33"/>
      <c r="F158" s="33">
        <v>6</v>
      </c>
      <c r="G158" s="33">
        <v>14</v>
      </c>
      <c r="H158" s="33">
        <v>8</v>
      </c>
      <c r="I158" s="33">
        <v>9</v>
      </c>
      <c r="J158" s="33">
        <v>1</v>
      </c>
      <c r="K158" s="33">
        <v>4</v>
      </c>
      <c r="L158" s="33">
        <v>7</v>
      </c>
      <c r="M158" s="33">
        <v>13</v>
      </c>
      <c r="N158" s="33">
        <v>10</v>
      </c>
      <c r="O158" s="33">
        <v>16</v>
      </c>
      <c r="P158" s="33">
        <v>6</v>
      </c>
      <c r="Q158" s="33">
        <v>6</v>
      </c>
      <c r="R158" s="33">
        <v>11</v>
      </c>
      <c r="S158" s="33">
        <v>16</v>
      </c>
      <c r="T158" s="33">
        <v>10</v>
      </c>
      <c r="U158" s="33">
        <v>6</v>
      </c>
      <c r="V158" s="33">
        <v>10</v>
      </c>
      <c r="W158" s="33">
        <v>11</v>
      </c>
      <c r="X158" s="33">
        <v>5</v>
      </c>
      <c r="Y158" s="33">
        <v>15</v>
      </c>
      <c r="Z158" s="33">
        <v>5</v>
      </c>
      <c r="AA158" s="33">
        <v>11</v>
      </c>
      <c r="AB158" s="33">
        <v>5</v>
      </c>
      <c r="AC158" s="33">
        <v>11</v>
      </c>
      <c r="AD158" s="33">
        <v>11</v>
      </c>
      <c r="AE158" s="33">
        <v>11</v>
      </c>
      <c r="AF158" s="33">
        <v>5</v>
      </c>
      <c r="AG158" s="33">
        <v>8</v>
      </c>
      <c r="AH158" s="33">
        <v>10</v>
      </c>
      <c r="AI158" s="33">
        <v>13</v>
      </c>
      <c r="AJ158" s="33">
        <v>13</v>
      </c>
      <c r="AK158" s="33">
        <v>22</v>
      </c>
      <c r="AL158" s="33">
        <v>1</v>
      </c>
      <c r="AM158" s="33">
        <v>7</v>
      </c>
      <c r="AN158" s="33">
        <v>4</v>
      </c>
      <c r="AO158" s="33">
        <v>34</v>
      </c>
      <c r="AP158" s="33">
        <v>17</v>
      </c>
      <c r="AQ158" s="33">
        <v>9</v>
      </c>
      <c r="AR158" s="33">
        <v>13</v>
      </c>
      <c r="AS158" s="33">
        <v>16</v>
      </c>
      <c r="AT158" s="33">
        <v>18</v>
      </c>
      <c r="AU158" s="33">
        <v>10</v>
      </c>
      <c r="AV158" s="33">
        <v>16</v>
      </c>
      <c r="AW158" s="33">
        <v>9</v>
      </c>
      <c r="AX158" s="33">
        <v>15</v>
      </c>
      <c r="AY158" s="33">
        <v>13</v>
      </c>
      <c r="AZ158" s="33">
        <v>8</v>
      </c>
      <c r="BA158" s="33">
        <v>16</v>
      </c>
      <c r="BB158" s="33">
        <v>9</v>
      </c>
      <c r="BC158" s="33">
        <v>11</v>
      </c>
      <c r="BD158" s="33">
        <v>18</v>
      </c>
      <c r="BE158" s="33">
        <v>19</v>
      </c>
      <c r="BF158" s="33">
        <v>20</v>
      </c>
      <c r="BG158" s="33">
        <v>16</v>
      </c>
      <c r="BH158" s="33">
        <v>11</v>
      </c>
      <c r="BI158" s="33">
        <v>14</v>
      </c>
      <c r="BJ158" s="33">
        <v>16</v>
      </c>
      <c r="BK158" s="33">
        <v>19</v>
      </c>
      <c r="BL158" s="33">
        <v>10</v>
      </c>
      <c r="BM158" s="33">
        <v>12</v>
      </c>
      <c r="BN158" s="33">
        <v>15</v>
      </c>
      <c r="BO158" s="33">
        <v>4</v>
      </c>
      <c r="BP158" s="33">
        <v>11</v>
      </c>
      <c r="BQ158" s="33">
        <v>14</v>
      </c>
      <c r="BR158" s="33">
        <v>10</v>
      </c>
      <c r="BS158" s="33">
        <v>5</v>
      </c>
      <c r="BT158" s="33">
        <v>5</v>
      </c>
      <c r="BU158" s="33">
        <v>6</v>
      </c>
      <c r="BV158" s="33">
        <v>15</v>
      </c>
      <c r="BW158" s="33">
        <v>10</v>
      </c>
      <c r="BX158" s="33">
        <v>9</v>
      </c>
      <c r="BY158" s="33">
        <v>9</v>
      </c>
      <c r="BZ158" s="33">
        <v>3</v>
      </c>
      <c r="CA158" s="33">
        <v>5</v>
      </c>
      <c r="CB158" s="33">
        <v>9</v>
      </c>
      <c r="CC158" s="33">
        <v>7</v>
      </c>
      <c r="CD158" s="33">
        <v>3</v>
      </c>
      <c r="CE158" s="33">
        <v>5</v>
      </c>
      <c r="CF158" s="33">
        <v>2</v>
      </c>
      <c r="CG158" s="33">
        <v>2</v>
      </c>
      <c r="CH158" s="33">
        <v>4</v>
      </c>
      <c r="CI158" s="33">
        <v>5</v>
      </c>
      <c r="CJ158" s="33">
        <v>2</v>
      </c>
      <c r="CK158" s="33">
        <v>2</v>
      </c>
      <c r="CL158" s="33">
        <v>1</v>
      </c>
      <c r="CM158" s="33">
        <v>5</v>
      </c>
      <c r="CN158" s="33">
        <v>3</v>
      </c>
      <c r="CO158" s="33">
        <v>0</v>
      </c>
      <c r="CP158" s="33">
        <v>1</v>
      </c>
      <c r="CQ158" s="33">
        <v>0</v>
      </c>
      <c r="CR158" s="33">
        <v>3</v>
      </c>
      <c r="CS158" s="8"/>
      <c r="CT158" s="8"/>
      <c r="CU158" s="16">
        <f t="shared" si="2"/>
        <v>163</v>
      </c>
      <c r="CV158" s="16"/>
    </row>
    <row r="159" spans="1:100" x14ac:dyDescent="0.25">
      <c r="A159" s="31" t="s">
        <v>111</v>
      </c>
      <c r="B159" s="5" t="s">
        <v>160</v>
      </c>
      <c r="C159" s="5" t="s">
        <v>570</v>
      </c>
      <c r="D159" s="33">
        <v>528</v>
      </c>
      <c r="E159" s="33"/>
      <c r="F159" s="33">
        <v>2</v>
      </c>
      <c r="G159" s="33">
        <v>3</v>
      </c>
      <c r="H159" s="33">
        <v>2</v>
      </c>
      <c r="I159" s="33">
        <v>3</v>
      </c>
      <c r="J159" s="33">
        <v>9</v>
      </c>
      <c r="K159" s="33">
        <v>4</v>
      </c>
      <c r="L159" s="33">
        <v>1</v>
      </c>
      <c r="M159" s="33">
        <v>5</v>
      </c>
      <c r="N159" s="33">
        <v>0</v>
      </c>
      <c r="O159" s="33">
        <v>4</v>
      </c>
      <c r="P159" s="33">
        <v>11</v>
      </c>
      <c r="Q159" s="33">
        <v>4</v>
      </c>
      <c r="R159" s="33">
        <v>1</v>
      </c>
      <c r="S159" s="33">
        <v>6</v>
      </c>
      <c r="T159" s="33">
        <v>3</v>
      </c>
      <c r="U159" s="33">
        <v>6</v>
      </c>
      <c r="V159" s="33">
        <v>4</v>
      </c>
      <c r="W159" s="33">
        <v>6</v>
      </c>
      <c r="X159" s="33">
        <v>8</v>
      </c>
      <c r="Y159" s="33">
        <v>8</v>
      </c>
      <c r="Z159" s="33">
        <v>6</v>
      </c>
      <c r="AA159" s="33">
        <v>7</v>
      </c>
      <c r="AB159" s="33">
        <v>4</v>
      </c>
      <c r="AC159" s="33">
        <v>6</v>
      </c>
      <c r="AD159" s="33">
        <v>7</v>
      </c>
      <c r="AE159" s="33">
        <v>2</v>
      </c>
      <c r="AF159" s="33">
        <v>4</v>
      </c>
      <c r="AG159" s="33">
        <v>10</v>
      </c>
      <c r="AH159" s="33">
        <v>8</v>
      </c>
      <c r="AI159" s="33">
        <v>5</v>
      </c>
      <c r="AJ159" s="33">
        <v>12</v>
      </c>
      <c r="AK159" s="33">
        <v>11</v>
      </c>
      <c r="AL159" s="33">
        <v>5</v>
      </c>
      <c r="AM159" s="33">
        <v>3</v>
      </c>
      <c r="AN159" s="33">
        <v>7</v>
      </c>
      <c r="AO159" s="33">
        <v>5</v>
      </c>
      <c r="AP159" s="33">
        <v>2</v>
      </c>
      <c r="AQ159" s="33">
        <v>2</v>
      </c>
      <c r="AR159" s="33">
        <v>5</v>
      </c>
      <c r="AS159" s="33">
        <v>10</v>
      </c>
      <c r="AT159" s="33">
        <v>5</v>
      </c>
      <c r="AU159" s="33">
        <v>6</v>
      </c>
      <c r="AV159" s="33">
        <v>4</v>
      </c>
      <c r="AW159" s="33">
        <v>1</v>
      </c>
      <c r="AX159" s="33">
        <v>5</v>
      </c>
      <c r="AY159" s="33">
        <v>4</v>
      </c>
      <c r="AZ159" s="33">
        <v>7</v>
      </c>
      <c r="BA159" s="33">
        <v>9</v>
      </c>
      <c r="BB159" s="33">
        <v>7</v>
      </c>
      <c r="BC159" s="33">
        <v>10</v>
      </c>
      <c r="BD159" s="33">
        <v>7</v>
      </c>
      <c r="BE159" s="33">
        <v>12</v>
      </c>
      <c r="BF159" s="33">
        <v>6</v>
      </c>
      <c r="BG159" s="33">
        <v>6</v>
      </c>
      <c r="BH159" s="33">
        <v>7</v>
      </c>
      <c r="BI159" s="33">
        <v>8</v>
      </c>
      <c r="BJ159" s="33">
        <v>11</v>
      </c>
      <c r="BK159" s="33">
        <v>5</v>
      </c>
      <c r="BL159" s="33">
        <v>8</v>
      </c>
      <c r="BM159" s="33">
        <v>14</v>
      </c>
      <c r="BN159" s="33">
        <v>13</v>
      </c>
      <c r="BO159" s="33">
        <v>13</v>
      </c>
      <c r="BP159" s="33">
        <v>15</v>
      </c>
      <c r="BQ159" s="33">
        <v>10</v>
      </c>
      <c r="BR159" s="33">
        <v>17</v>
      </c>
      <c r="BS159" s="33">
        <v>10</v>
      </c>
      <c r="BT159" s="33">
        <v>7</v>
      </c>
      <c r="BU159" s="33">
        <v>7</v>
      </c>
      <c r="BV159" s="33">
        <v>9</v>
      </c>
      <c r="BW159" s="33">
        <v>2</v>
      </c>
      <c r="BX159" s="33">
        <v>4</v>
      </c>
      <c r="BY159" s="33">
        <v>6</v>
      </c>
      <c r="BZ159" s="33">
        <v>6</v>
      </c>
      <c r="CA159" s="33">
        <v>6</v>
      </c>
      <c r="CB159" s="33">
        <v>4</v>
      </c>
      <c r="CC159" s="33">
        <v>2</v>
      </c>
      <c r="CD159" s="33">
        <v>4</v>
      </c>
      <c r="CE159" s="33">
        <v>7</v>
      </c>
      <c r="CF159" s="33">
        <v>5</v>
      </c>
      <c r="CG159" s="33">
        <v>6</v>
      </c>
      <c r="CH159" s="33">
        <v>5</v>
      </c>
      <c r="CI159" s="33">
        <v>5</v>
      </c>
      <c r="CJ159" s="33">
        <v>1</v>
      </c>
      <c r="CK159" s="33">
        <v>2</v>
      </c>
      <c r="CL159" s="33">
        <v>1</v>
      </c>
      <c r="CM159" s="33">
        <v>1</v>
      </c>
      <c r="CN159" s="33">
        <v>3</v>
      </c>
      <c r="CO159" s="33">
        <v>1</v>
      </c>
      <c r="CP159" s="33">
        <v>0</v>
      </c>
      <c r="CQ159" s="33">
        <v>1</v>
      </c>
      <c r="CR159" s="33">
        <v>2</v>
      </c>
      <c r="CS159" s="8"/>
      <c r="CT159" s="8"/>
      <c r="CU159" s="16">
        <f t="shared" si="2"/>
        <v>80</v>
      </c>
      <c r="CV159" s="16"/>
    </row>
    <row r="160" spans="1:100" x14ac:dyDescent="0.25">
      <c r="A160" s="31" t="s">
        <v>111</v>
      </c>
      <c r="B160" s="5" t="s">
        <v>161</v>
      </c>
      <c r="C160" s="5" t="s">
        <v>570</v>
      </c>
      <c r="D160" s="33">
        <v>1069</v>
      </c>
      <c r="E160" s="33"/>
      <c r="F160" s="33">
        <v>5</v>
      </c>
      <c r="G160" s="33">
        <v>8</v>
      </c>
      <c r="H160" s="33">
        <v>9</v>
      </c>
      <c r="I160" s="33">
        <v>15</v>
      </c>
      <c r="J160" s="33">
        <v>13</v>
      </c>
      <c r="K160" s="33">
        <v>17</v>
      </c>
      <c r="L160" s="33">
        <v>11</v>
      </c>
      <c r="M160" s="33">
        <v>13</v>
      </c>
      <c r="N160" s="33">
        <v>14</v>
      </c>
      <c r="O160" s="33">
        <v>18</v>
      </c>
      <c r="P160" s="33">
        <v>21</v>
      </c>
      <c r="Q160" s="33">
        <v>15</v>
      </c>
      <c r="R160" s="33">
        <v>11</v>
      </c>
      <c r="S160" s="33">
        <v>11</v>
      </c>
      <c r="T160" s="33">
        <v>14</v>
      </c>
      <c r="U160" s="33">
        <v>18</v>
      </c>
      <c r="V160" s="33">
        <v>28</v>
      </c>
      <c r="W160" s="33">
        <v>17</v>
      </c>
      <c r="X160" s="33">
        <v>10</v>
      </c>
      <c r="Y160" s="33">
        <v>18</v>
      </c>
      <c r="Z160" s="33">
        <v>7</v>
      </c>
      <c r="AA160" s="33">
        <v>13</v>
      </c>
      <c r="AB160" s="33">
        <v>24</v>
      </c>
      <c r="AC160" s="33">
        <v>27</v>
      </c>
      <c r="AD160" s="33">
        <v>17</v>
      </c>
      <c r="AE160" s="33">
        <v>20</v>
      </c>
      <c r="AF160" s="33">
        <v>9</v>
      </c>
      <c r="AG160" s="33">
        <v>13</v>
      </c>
      <c r="AH160" s="33">
        <v>26</v>
      </c>
      <c r="AI160" s="33">
        <v>16</v>
      </c>
      <c r="AJ160" s="33">
        <v>11</v>
      </c>
      <c r="AK160" s="33">
        <v>6</v>
      </c>
      <c r="AL160" s="33">
        <v>11</v>
      </c>
      <c r="AM160" s="33">
        <v>12</v>
      </c>
      <c r="AN160" s="33">
        <v>11</v>
      </c>
      <c r="AO160" s="33">
        <v>11</v>
      </c>
      <c r="AP160" s="33">
        <v>10</v>
      </c>
      <c r="AQ160" s="33">
        <v>12</v>
      </c>
      <c r="AR160" s="33">
        <v>21</v>
      </c>
      <c r="AS160" s="33">
        <v>12</v>
      </c>
      <c r="AT160" s="33">
        <v>15</v>
      </c>
      <c r="AU160" s="33">
        <v>13</v>
      </c>
      <c r="AV160" s="33">
        <v>11</v>
      </c>
      <c r="AW160" s="33">
        <v>11</v>
      </c>
      <c r="AX160" s="33">
        <v>14</v>
      </c>
      <c r="AY160" s="33">
        <v>14</v>
      </c>
      <c r="AZ160" s="33">
        <v>12</v>
      </c>
      <c r="BA160" s="33">
        <v>18</v>
      </c>
      <c r="BB160" s="33">
        <v>16</v>
      </c>
      <c r="BC160" s="33">
        <v>16</v>
      </c>
      <c r="BD160" s="33">
        <v>22</v>
      </c>
      <c r="BE160" s="33">
        <v>22</v>
      </c>
      <c r="BF160" s="33">
        <v>25</v>
      </c>
      <c r="BG160" s="33">
        <v>15</v>
      </c>
      <c r="BH160" s="33">
        <v>14</v>
      </c>
      <c r="BI160" s="33">
        <v>13</v>
      </c>
      <c r="BJ160" s="33">
        <v>9</v>
      </c>
      <c r="BK160" s="33">
        <v>7</v>
      </c>
      <c r="BL160" s="33">
        <v>17</v>
      </c>
      <c r="BM160" s="33">
        <v>7</v>
      </c>
      <c r="BN160" s="33">
        <v>11</v>
      </c>
      <c r="BO160" s="33">
        <v>3</v>
      </c>
      <c r="BP160" s="33">
        <v>16</v>
      </c>
      <c r="BQ160" s="33">
        <v>8</v>
      </c>
      <c r="BR160" s="33">
        <v>10</v>
      </c>
      <c r="BS160" s="33">
        <v>12</v>
      </c>
      <c r="BT160" s="33">
        <v>8</v>
      </c>
      <c r="BU160" s="33">
        <v>15</v>
      </c>
      <c r="BV160" s="33">
        <v>12</v>
      </c>
      <c r="BW160" s="33">
        <v>9</v>
      </c>
      <c r="BX160" s="33">
        <v>8</v>
      </c>
      <c r="BY160" s="33">
        <v>3</v>
      </c>
      <c r="BZ160" s="33">
        <v>9</v>
      </c>
      <c r="CA160" s="33">
        <v>5</v>
      </c>
      <c r="CB160" s="33">
        <v>11</v>
      </c>
      <c r="CC160" s="33">
        <v>4</v>
      </c>
      <c r="CD160" s="33">
        <v>5</v>
      </c>
      <c r="CE160" s="33">
        <v>9</v>
      </c>
      <c r="CF160" s="33">
        <v>7</v>
      </c>
      <c r="CG160" s="33">
        <v>4</v>
      </c>
      <c r="CH160" s="33">
        <v>5</v>
      </c>
      <c r="CI160" s="33">
        <v>9</v>
      </c>
      <c r="CJ160" s="33">
        <v>5</v>
      </c>
      <c r="CK160" s="33">
        <v>4</v>
      </c>
      <c r="CL160" s="33">
        <v>2</v>
      </c>
      <c r="CM160" s="33">
        <v>2</v>
      </c>
      <c r="CN160" s="33">
        <v>3</v>
      </c>
      <c r="CO160" s="33">
        <v>1</v>
      </c>
      <c r="CP160" s="33">
        <v>2</v>
      </c>
      <c r="CQ160" s="33">
        <v>0</v>
      </c>
      <c r="CR160" s="33">
        <v>1</v>
      </c>
      <c r="CS160" s="8"/>
      <c r="CT160" s="8"/>
      <c r="CU160" s="16">
        <f t="shared" si="2"/>
        <v>263</v>
      </c>
      <c r="CV160" s="16"/>
    </row>
    <row r="161" spans="1:100" x14ac:dyDescent="0.25">
      <c r="A161" s="31" t="s">
        <v>111</v>
      </c>
      <c r="B161" s="5" t="s">
        <v>162</v>
      </c>
      <c r="C161" s="5" t="s">
        <v>570</v>
      </c>
      <c r="D161" s="33">
        <v>510</v>
      </c>
      <c r="E161" s="33"/>
      <c r="F161" s="33">
        <v>5</v>
      </c>
      <c r="G161" s="33">
        <v>9</v>
      </c>
      <c r="H161" s="33">
        <v>8</v>
      </c>
      <c r="I161" s="33">
        <v>3</v>
      </c>
      <c r="J161" s="33">
        <v>4</v>
      </c>
      <c r="K161" s="33">
        <v>9</v>
      </c>
      <c r="L161" s="33">
        <v>4</v>
      </c>
      <c r="M161" s="33">
        <v>6</v>
      </c>
      <c r="N161" s="33">
        <v>5</v>
      </c>
      <c r="O161" s="33">
        <v>6</v>
      </c>
      <c r="P161" s="33">
        <v>8</v>
      </c>
      <c r="Q161" s="33">
        <v>2</v>
      </c>
      <c r="R161" s="33">
        <v>3</v>
      </c>
      <c r="S161" s="33">
        <v>5</v>
      </c>
      <c r="T161" s="33">
        <v>7</v>
      </c>
      <c r="U161" s="33">
        <v>5</v>
      </c>
      <c r="V161" s="33">
        <v>7</v>
      </c>
      <c r="W161" s="33">
        <v>9</v>
      </c>
      <c r="X161" s="33">
        <v>3</v>
      </c>
      <c r="Y161" s="33">
        <v>5</v>
      </c>
      <c r="Z161" s="33">
        <v>8</v>
      </c>
      <c r="AA161" s="33">
        <v>0</v>
      </c>
      <c r="AB161" s="33">
        <v>6</v>
      </c>
      <c r="AC161" s="33">
        <v>7</v>
      </c>
      <c r="AD161" s="33">
        <v>6</v>
      </c>
      <c r="AE161" s="33">
        <v>6</v>
      </c>
      <c r="AF161" s="33">
        <v>10</v>
      </c>
      <c r="AG161" s="33">
        <v>5</v>
      </c>
      <c r="AH161" s="33">
        <v>3</v>
      </c>
      <c r="AI161" s="33">
        <v>6</v>
      </c>
      <c r="AJ161" s="33">
        <v>8</v>
      </c>
      <c r="AK161" s="33">
        <v>14</v>
      </c>
      <c r="AL161" s="33">
        <v>8</v>
      </c>
      <c r="AM161" s="33">
        <v>5</v>
      </c>
      <c r="AN161" s="33">
        <v>17</v>
      </c>
      <c r="AO161" s="33">
        <v>12</v>
      </c>
      <c r="AP161" s="33">
        <v>3</v>
      </c>
      <c r="AQ161" s="33">
        <v>8</v>
      </c>
      <c r="AR161" s="33">
        <v>8</v>
      </c>
      <c r="AS161" s="33">
        <v>7</v>
      </c>
      <c r="AT161" s="33">
        <v>4</v>
      </c>
      <c r="AU161" s="33">
        <v>9</v>
      </c>
      <c r="AV161" s="33">
        <v>5</v>
      </c>
      <c r="AW161" s="33">
        <v>1</v>
      </c>
      <c r="AX161" s="33">
        <v>5</v>
      </c>
      <c r="AY161" s="33">
        <v>1</v>
      </c>
      <c r="AZ161" s="33">
        <v>4</v>
      </c>
      <c r="BA161" s="33">
        <v>11</v>
      </c>
      <c r="BB161" s="33">
        <v>3</v>
      </c>
      <c r="BC161" s="33">
        <v>0</v>
      </c>
      <c r="BD161" s="33">
        <v>5</v>
      </c>
      <c r="BE161" s="33">
        <v>8</v>
      </c>
      <c r="BF161" s="33">
        <v>9</v>
      </c>
      <c r="BG161" s="33">
        <v>2</v>
      </c>
      <c r="BH161" s="33">
        <v>14</v>
      </c>
      <c r="BI161" s="33">
        <v>16</v>
      </c>
      <c r="BJ161" s="33">
        <v>4</v>
      </c>
      <c r="BK161" s="33">
        <v>8</v>
      </c>
      <c r="BL161" s="33">
        <v>5</v>
      </c>
      <c r="BM161" s="33">
        <v>6</v>
      </c>
      <c r="BN161" s="33">
        <v>7</v>
      </c>
      <c r="BO161" s="33">
        <v>7</v>
      </c>
      <c r="BP161" s="33">
        <v>9</v>
      </c>
      <c r="BQ161" s="33">
        <v>11</v>
      </c>
      <c r="BR161" s="33">
        <v>7</v>
      </c>
      <c r="BS161" s="33">
        <v>8</v>
      </c>
      <c r="BT161" s="33">
        <v>8</v>
      </c>
      <c r="BU161" s="33">
        <v>9</v>
      </c>
      <c r="BV161" s="33">
        <v>4</v>
      </c>
      <c r="BW161" s="33">
        <v>2</v>
      </c>
      <c r="BX161" s="33">
        <v>4</v>
      </c>
      <c r="BY161" s="33">
        <v>3</v>
      </c>
      <c r="BZ161" s="33">
        <v>3</v>
      </c>
      <c r="CA161" s="33">
        <v>5</v>
      </c>
      <c r="CB161" s="33">
        <v>3</v>
      </c>
      <c r="CC161" s="33">
        <v>5</v>
      </c>
      <c r="CD161" s="33">
        <v>3</v>
      </c>
      <c r="CE161" s="33">
        <v>2</v>
      </c>
      <c r="CF161" s="33">
        <v>7</v>
      </c>
      <c r="CG161" s="33">
        <v>2</v>
      </c>
      <c r="CH161" s="33">
        <v>2</v>
      </c>
      <c r="CI161" s="33">
        <v>2</v>
      </c>
      <c r="CJ161" s="33">
        <v>2</v>
      </c>
      <c r="CK161" s="33">
        <v>2</v>
      </c>
      <c r="CL161" s="33">
        <v>0</v>
      </c>
      <c r="CM161" s="33">
        <v>2</v>
      </c>
      <c r="CN161" s="33">
        <v>1</v>
      </c>
      <c r="CO161" s="33">
        <v>0</v>
      </c>
      <c r="CP161" s="33">
        <v>1</v>
      </c>
      <c r="CQ161" s="33">
        <v>1</v>
      </c>
      <c r="CR161" s="33">
        <v>8</v>
      </c>
      <c r="CS161" s="8"/>
      <c r="CT161" s="8"/>
      <c r="CU161" s="16">
        <f t="shared" si="2"/>
        <v>103</v>
      </c>
      <c r="CV161" s="16"/>
    </row>
    <row r="162" spans="1:100" x14ac:dyDescent="0.25">
      <c r="A162" s="31" t="s">
        <v>164</v>
      </c>
      <c r="B162" s="5" t="s">
        <v>163</v>
      </c>
      <c r="C162" s="5" t="s">
        <v>570</v>
      </c>
      <c r="D162" s="33">
        <v>789</v>
      </c>
      <c r="E162" s="33"/>
      <c r="F162" s="33">
        <v>9</v>
      </c>
      <c r="G162" s="33">
        <v>12</v>
      </c>
      <c r="H162" s="33">
        <v>11</v>
      </c>
      <c r="I162" s="33">
        <v>7</v>
      </c>
      <c r="J162" s="33">
        <v>12</v>
      </c>
      <c r="K162" s="33">
        <v>16</v>
      </c>
      <c r="L162" s="33">
        <v>13</v>
      </c>
      <c r="M162" s="33">
        <v>7</v>
      </c>
      <c r="N162" s="33">
        <v>18</v>
      </c>
      <c r="O162" s="33">
        <v>3</v>
      </c>
      <c r="P162" s="33">
        <v>9</v>
      </c>
      <c r="Q162" s="33">
        <v>6</v>
      </c>
      <c r="R162" s="33">
        <v>18</v>
      </c>
      <c r="S162" s="33">
        <v>11</v>
      </c>
      <c r="T162" s="33">
        <v>13</v>
      </c>
      <c r="U162" s="33">
        <v>13</v>
      </c>
      <c r="V162" s="33">
        <v>11</v>
      </c>
      <c r="W162" s="33">
        <v>7</v>
      </c>
      <c r="X162" s="33">
        <v>3</v>
      </c>
      <c r="Y162" s="33">
        <v>11</v>
      </c>
      <c r="Z162" s="33">
        <v>9</v>
      </c>
      <c r="AA162" s="33">
        <v>9</v>
      </c>
      <c r="AB162" s="33">
        <v>7</v>
      </c>
      <c r="AC162" s="33">
        <v>8</v>
      </c>
      <c r="AD162" s="33">
        <v>9</v>
      </c>
      <c r="AE162" s="33">
        <v>12</v>
      </c>
      <c r="AF162" s="33">
        <v>18</v>
      </c>
      <c r="AG162" s="33">
        <v>17</v>
      </c>
      <c r="AH162" s="33">
        <v>9</v>
      </c>
      <c r="AI162" s="33">
        <v>9</v>
      </c>
      <c r="AJ162" s="33">
        <v>13</v>
      </c>
      <c r="AK162" s="33">
        <v>7</v>
      </c>
      <c r="AL162" s="33">
        <v>15</v>
      </c>
      <c r="AM162" s="33">
        <v>7</v>
      </c>
      <c r="AN162" s="33">
        <v>19</v>
      </c>
      <c r="AO162" s="33">
        <v>4</v>
      </c>
      <c r="AP162" s="33">
        <v>6</v>
      </c>
      <c r="AQ162" s="33">
        <v>4</v>
      </c>
      <c r="AR162" s="33">
        <v>11</v>
      </c>
      <c r="AS162" s="33">
        <v>5</v>
      </c>
      <c r="AT162" s="33">
        <v>19</v>
      </c>
      <c r="AU162" s="33">
        <v>3</v>
      </c>
      <c r="AV162" s="33">
        <v>5</v>
      </c>
      <c r="AW162" s="33">
        <v>12</v>
      </c>
      <c r="AX162" s="33">
        <v>7</v>
      </c>
      <c r="AY162" s="33">
        <v>6</v>
      </c>
      <c r="AZ162" s="33">
        <v>10</v>
      </c>
      <c r="BA162" s="33">
        <v>9</v>
      </c>
      <c r="BB162" s="33">
        <v>13</v>
      </c>
      <c r="BC162" s="33">
        <v>9</v>
      </c>
      <c r="BD162" s="33">
        <v>8</v>
      </c>
      <c r="BE162" s="33">
        <v>4</v>
      </c>
      <c r="BF162" s="33">
        <v>11</v>
      </c>
      <c r="BG162" s="33">
        <v>16</v>
      </c>
      <c r="BH162" s="33">
        <v>18</v>
      </c>
      <c r="BI162" s="33">
        <v>15</v>
      </c>
      <c r="BJ162" s="33">
        <v>11</v>
      </c>
      <c r="BK162" s="33">
        <v>10</v>
      </c>
      <c r="BL162" s="33">
        <v>13</v>
      </c>
      <c r="BM162" s="33">
        <v>15</v>
      </c>
      <c r="BN162" s="33">
        <v>7</v>
      </c>
      <c r="BO162" s="33">
        <v>13</v>
      </c>
      <c r="BP162" s="33">
        <v>9</v>
      </c>
      <c r="BQ162" s="33">
        <v>11</v>
      </c>
      <c r="BR162" s="33">
        <v>13</v>
      </c>
      <c r="BS162" s="33">
        <v>9</v>
      </c>
      <c r="BT162" s="33">
        <v>4</v>
      </c>
      <c r="BU162" s="33">
        <v>7</v>
      </c>
      <c r="BV162" s="33">
        <v>7</v>
      </c>
      <c r="BW162" s="33">
        <v>3</v>
      </c>
      <c r="BX162" s="33">
        <v>9</v>
      </c>
      <c r="BY162" s="33">
        <v>7</v>
      </c>
      <c r="BZ162" s="33">
        <v>8</v>
      </c>
      <c r="CA162" s="33">
        <v>14</v>
      </c>
      <c r="CB162" s="33">
        <v>8</v>
      </c>
      <c r="CC162" s="33">
        <v>6</v>
      </c>
      <c r="CD162" s="33">
        <v>7</v>
      </c>
      <c r="CE162" s="33">
        <v>6</v>
      </c>
      <c r="CF162" s="33">
        <v>0</v>
      </c>
      <c r="CG162" s="33">
        <v>5</v>
      </c>
      <c r="CH162" s="33">
        <v>2</v>
      </c>
      <c r="CI162" s="33">
        <v>1</v>
      </c>
      <c r="CJ162" s="33">
        <v>2</v>
      </c>
      <c r="CK162" s="33">
        <v>0</v>
      </c>
      <c r="CL162" s="33">
        <v>1</v>
      </c>
      <c r="CM162" s="33">
        <v>2</v>
      </c>
      <c r="CN162" s="33">
        <v>0</v>
      </c>
      <c r="CO162" s="33">
        <v>0</v>
      </c>
      <c r="CP162" s="33">
        <v>0</v>
      </c>
      <c r="CQ162" s="33">
        <v>1</v>
      </c>
      <c r="CR162" s="33">
        <v>5</v>
      </c>
      <c r="CS162" s="8"/>
      <c r="CT162" s="8"/>
      <c r="CU162" s="16">
        <f t="shared" si="2"/>
        <v>190</v>
      </c>
      <c r="CV162" s="16"/>
    </row>
    <row r="163" spans="1:100" x14ac:dyDescent="0.25">
      <c r="A163" s="31" t="s">
        <v>164</v>
      </c>
      <c r="B163" s="5" t="s">
        <v>165</v>
      </c>
      <c r="C163" s="5" t="s">
        <v>570</v>
      </c>
      <c r="D163" s="33">
        <v>691</v>
      </c>
      <c r="E163" s="33"/>
      <c r="F163" s="33">
        <v>4</v>
      </c>
      <c r="G163" s="33">
        <v>4</v>
      </c>
      <c r="H163" s="33">
        <v>7</v>
      </c>
      <c r="I163" s="33">
        <v>9</v>
      </c>
      <c r="J163" s="33">
        <v>12</v>
      </c>
      <c r="K163" s="33">
        <v>9</v>
      </c>
      <c r="L163" s="33">
        <v>5</v>
      </c>
      <c r="M163" s="33">
        <v>9</v>
      </c>
      <c r="N163" s="33">
        <v>12</v>
      </c>
      <c r="O163" s="33">
        <v>3</v>
      </c>
      <c r="P163" s="33">
        <v>9</v>
      </c>
      <c r="Q163" s="33">
        <v>6</v>
      </c>
      <c r="R163" s="33">
        <v>6</v>
      </c>
      <c r="S163" s="33">
        <v>4</v>
      </c>
      <c r="T163" s="33">
        <v>15</v>
      </c>
      <c r="U163" s="33">
        <v>5</v>
      </c>
      <c r="V163" s="33">
        <v>10</v>
      </c>
      <c r="W163" s="33">
        <v>10</v>
      </c>
      <c r="X163" s="33">
        <v>5</v>
      </c>
      <c r="Y163" s="33">
        <v>12</v>
      </c>
      <c r="Z163" s="33">
        <v>10</v>
      </c>
      <c r="AA163" s="33">
        <v>4</v>
      </c>
      <c r="AB163" s="33">
        <v>12</v>
      </c>
      <c r="AC163" s="33">
        <v>6</v>
      </c>
      <c r="AD163" s="33">
        <v>8</v>
      </c>
      <c r="AE163" s="33">
        <v>6</v>
      </c>
      <c r="AF163" s="33">
        <v>14</v>
      </c>
      <c r="AG163" s="33">
        <v>9</v>
      </c>
      <c r="AH163" s="33">
        <v>8</v>
      </c>
      <c r="AI163" s="33">
        <v>9</v>
      </c>
      <c r="AJ163" s="33">
        <v>11</v>
      </c>
      <c r="AK163" s="33">
        <v>10</v>
      </c>
      <c r="AL163" s="33">
        <v>10</v>
      </c>
      <c r="AM163" s="33">
        <v>14</v>
      </c>
      <c r="AN163" s="33">
        <v>16</v>
      </c>
      <c r="AO163" s="33">
        <v>8</v>
      </c>
      <c r="AP163" s="33">
        <v>18</v>
      </c>
      <c r="AQ163" s="33">
        <v>11</v>
      </c>
      <c r="AR163" s="33">
        <v>3</v>
      </c>
      <c r="AS163" s="33">
        <v>14</v>
      </c>
      <c r="AT163" s="33">
        <v>5</v>
      </c>
      <c r="AU163" s="33">
        <v>10</v>
      </c>
      <c r="AV163" s="33">
        <v>7</v>
      </c>
      <c r="AW163" s="33">
        <v>6</v>
      </c>
      <c r="AX163" s="33">
        <v>5</v>
      </c>
      <c r="AY163" s="33">
        <v>10</v>
      </c>
      <c r="AZ163" s="33">
        <v>9</v>
      </c>
      <c r="BA163" s="33">
        <v>14</v>
      </c>
      <c r="BB163" s="33">
        <v>8</v>
      </c>
      <c r="BC163" s="33">
        <v>6</v>
      </c>
      <c r="BD163" s="33">
        <v>7</v>
      </c>
      <c r="BE163" s="33">
        <v>4</v>
      </c>
      <c r="BF163" s="33">
        <v>9</v>
      </c>
      <c r="BG163" s="33">
        <v>12</v>
      </c>
      <c r="BH163" s="33">
        <v>7</v>
      </c>
      <c r="BI163" s="33">
        <v>12</v>
      </c>
      <c r="BJ163" s="33">
        <v>21</v>
      </c>
      <c r="BK163" s="33">
        <v>6</v>
      </c>
      <c r="BL163" s="33">
        <v>15</v>
      </c>
      <c r="BM163" s="33">
        <v>9</v>
      </c>
      <c r="BN163" s="33">
        <v>4</v>
      </c>
      <c r="BO163" s="33">
        <v>5</v>
      </c>
      <c r="BP163" s="33">
        <v>7</v>
      </c>
      <c r="BQ163" s="33">
        <v>11</v>
      </c>
      <c r="BR163" s="33">
        <v>13</v>
      </c>
      <c r="BS163" s="33">
        <v>3</v>
      </c>
      <c r="BT163" s="33">
        <v>11</v>
      </c>
      <c r="BU163" s="33">
        <v>8</v>
      </c>
      <c r="BV163" s="33">
        <v>5</v>
      </c>
      <c r="BW163" s="33">
        <v>10</v>
      </c>
      <c r="BX163" s="33">
        <v>5</v>
      </c>
      <c r="BY163" s="33">
        <v>10</v>
      </c>
      <c r="BZ163" s="33">
        <v>7</v>
      </c>
      <c r="CA163" s="33">
        <v>9</v>
      </c>
      <c r="CB163" s="33">
        <v>8</v>
      </c>
      <c r="CC163" s="33">
        <v>8</v>
      </c>
      <c r="CD163" s="33">
        <v>3</v>
      </c>
      <c r="CE163" s="33">
        <v>4</v>
      </c>
      <c r="CF163" s="33">
        <v>2</v>
      </c>
      <c r="CG163" s="33">
        <v>4</v>
      </c>
      <c r="CH163" s="33">
        <v>5</v>
      </c>
      <c r="CI163" s="33">
        <v>1</v>
      </c>
      <c r="CJ163" s="33">
        <v>1</v>
      </c>
      <c r="CK163" s="33">
        <v>2</v>
      </c>
      <c r="CL163" s="33">
        <v>2</v>
      </c>
      <c r="CM163" s="33">
        <v>0</v>
      </c>
      <c r="CN163" s="33">
        <v>1</v>
      </c>
      <c r="CO163" s="33">
        <v>0</v>
      </c>
      <c r="CP163" s="33">
        <v>1</v>
      </c>
      <c r="CQ163" s="33">
        <v>1</v>
      </c>
      <c r="CR163" s="33">
        <v>1</v>
      </c>
      <c r="CS163" s="8"/>
      <c r="CT163" s="8"/>
      <c r="CU163" s="16">
        <f t="shared" si="2"/>
        <v>140</v>
      </c>
      <c r="CV163" s="16"/>
    </row>
    <row r="164" spans="1:100" x14ac:dyDescent="0.25">
      <c r="A164" s="31" t="s">
        <v>164</v>
      </c>
      <c r="B164" s="5" t="s">
        <v>166</v>
      </c>
      <c r="C164" s="5" t="s">
        <v>570</v>
      </c>
      <c r="D164" s="33">
        <v>922</v>
      </c>
      <c r="E164" s="33"/>
      <c r="F164" s="33">
        <v>5</v>
      </c>
      <c r="G164" s="33">
        <v>6</v>
      </c>
      <c r="H164" s="33">
        <v>10</v>
      </c>
      <c r="I164" s="33">
        <v>6</v>
      </c>
      <c r="J164" s="33">
        <v>7</v>
      </c>
      <c r="K164" s="33">
        <v>15</v>
      </c>
      <c r="L164" s="33">
        <v>15</v>
      </c>
      <c r="M164" s="33">
        <v>15</v>
      </c>
      <c r="N164" s="33">
        <v>14</v>
      </c>
      <c r="O164" s="33">
        <v>15</v>
      </c>
      <c r="P164" s="33">
        <v>17</v>
      </c>
      <c r="Q164" s="33">
        <v>13</v>
      </c>
      <c r="R164" s="33">
        <v>20</v>
      </c>
      <c r="S164" s="33">
        <v>11</v>
      </c>
      <c r="T164" s="33">
        <v>9</v>
      </c>
      <c r="U164" s="33">
        <v>22</v>
      </c>
      <c r="V164" s="33">
        <v>14</v>
      </c>
      <c r="W164" s="33">
        <v>14</v>
      </c>
      <c r="X164" s="33">
        <v>18</v>
      </c>
      <c r="Y164" s="33">
        <v>17</v>
      </c>
      <c r="Z164" s="33">
        <v>8</v>
      </c>
      <c r="AA164" s="33">
        <v>15</v>
      </c>
      <c r="AB164" s="33">
        <v>14</v>
      </c>
      <c r="AC164" s="33">
        <v>12</v>
      </c>
      <c r="AD164" s="33">
        <v>10</v>
      </c>
      <c r="AE164" s="33">
        <v>13</v>
      </c>
      <c r="AF164" s="33">
        <v>18</v>
      </c>
      <c r="AG164" s="33">
        <v>17</v>
      </c>
      <c r="AH164" s="33">
        <v>8</v>
      </c>
      <c r="AI164" s="33">
        <v>5</v>
      </c>
      <c r="AJ164" s="33">
        <v>1</v>
      </c>
      <c r="AK164" s="33">
        <v>12</v>
      </c>
      <c r="AL164" s="33">
        <v>14</v>
      </c>
      <c r="AM164" s="33">
        <v>3</v>
      </c>
      <c r="AN164" s="33">
        <v>11</v>
      </c>
      <c r="AO164" s="33">
        <v>9</v>
      </c>
      <c r="AP164" s="33">
        <v>11</v>
      </c>
      <c r="AQ164" s="33">
        <v>16</v>
      </c>
      <c r="AR164" s="33">
        <v>16</v>
      </c>
      <c r="AS164" s="33">
        <v>13</v>
      </c>
      <c r="AT164" s="33">
        <v>14</v>
      </c>
      <c r="AU164" s="33">
        <v>12</v>
      </c>
      <c r="AV164" s="33">
        <v>11</v>
      </c>
      <c r="AW164" s="33">
        <v>14</v>
      </c>
      <c r="AX164" s="33">
        <v>15</v>
      </c>
      <c r="AY164" s="33">
        <v>10</v>
      </c>
      <c r="AZ164" s="33">
        <v>17</v>
      </c>
      <c r="BA164" s="33">
        <v>6</v>
      </c>
      <c r="BB164" s="33">
        <v>9</v>
      </c>
      <c r="BC164" s="33">
        <v>11</v>
      </c>
      <c r="BD164" s="33">
        <v>7</v>
      </c>
      <c r="BE164" s="33">
        <v>7</v>
      </c>
      <c r="BF164" s="33">
        <v>21</v>
      </c>
      <c r="BG164" s="33">
        <v>14</v>
      </c>
      <c r="BH164" s="33">
        <v>16</v>
      </c>
      <c r="BI164" s="33">
        <v>8</v>
      </c>
      <c r="BJ164" s="33">
        <v>10</v>
      </c>
      <c r="BK164" s="33">
        <v>8</v>
      </c>
      <c r="BL164" s="33">
        <v>7</v>
      </c>
      <c r="BM164" s="33">
        <v>12</v>
      </c>
      <c r="BN164" s="33">
        <v>9</v>
      </c>
      <c r="BO164" s="33">
        <v>12</v>
      </c>
      <c r="BP164" s="33">
        <v>17</v>
      </c>
      <c r="BQ164" s="33">
        <v>9</v>
      </c>
      <c r="BR164" s="33">
        <v>8</v>
      </c>
      <c r="BS164" s="33">
        <v>10</v>
      </c>
      <c r="BT164" s="33">
        <v>8</v>
      </c>
      <c r="BU164" s="33">
        <v>10</v>
      </c>
      <c r="BV164" s="33">
        <v>10</v>
      </c>
      <c r="BW164" s="33">
        <v>6</v>
      </c>
      <c r="BX164" s="33">
        <v>7</v>
      </c>
      <c r="BY164" s="33">
        <v>7</v>
      </c>
      <c r="BZ164" s="33">
        <v>13</v>
      </c>
      <c r="CA164" s="33">
        <v>11</v>
      </c>
      <c r="CB164" s="33">
        <v>8</v>
      </c>
      <c r="CC164" s="33">
        <v>7</v>
      </c>
      <c r="CD164" s="33">
        <v>5</v>
      </c>
      <c r="CE164" s="33">
        <v>8</v>
      </c>
      <c r="CF164" s="33">
        <v>6</v>
      </c>
      <c r="CG164" s="33">
        <v>1</v>
      </c>
      <c r="CH164" s="33">
        <v>6</v>
      </c>
      <c r="CI164" s="33">
        <v>5</v>
      </c>
      <c r="CJ164" s="33">
        <v>9</v>
      </c>
      <c r="CK164" s="33">
        <v>1</v>
      </c>
      <c r="CL164" s="33">
        <v>2</v>
      </c>
      <c r="CM164" s="33">
        <v>1</v>
      </c>
      <c r="CN164" s="33">
        <v>0</v>
      </c>
      <c r="CO164" s="33">
        <v>3</v>
      </c>
      <c r="CP164" s="33">
        <v>0</v>
      </c>
      <c r="CQ164" s="33">
        <v>0</v>
      </c>
      <c r="CR164" s="33">
        <v>5</v>
      </c>
      <c r="CS164" s="8"/>
      <c r="CT164" s="8"/>
      <c r="CU164" s="16">
        <f t="shared" si="2"/>
        <v>241</v>
      </c>
      <c r="CV164" s="16"/>
    </row>
    <row r="165" spans="1:100" x14ac:dyDescent="0.25">
      <c r="A165" s="31" t="s">
        <v>164</v>
      </c>
      <c r="B165" s="5" t="s">
        <v>167</v>
      </c>
      <c r="C165" s="5" t="s">
        <v>570</v>
      </c>
      <c r="D165" s="33">
        <v>475</v>
      </c>
      <c r="E165" s="33"/>
      <c r="F165" s="33">
        <v>2</v>
      </c>
      <c r="G165" s="33">
        <v>5</v>
      </c>
      <c r="H165" s="33">
        <v>2</v>
      </c>
      <c r="I165" s="33">
        <v>3</v>
      </c>
      <c r="J165" s="33">
        <v>1</v>
      </c>
      <c r="K165" s="33">
        <v>1</v>
      </c>
      <c r="L165" s="33">
        <v>8</v>
      </c>
      <c r="M165" s="33">
        <v>0</v>
      </c>
      <c r="N165" s="33">
        <v>4</v>
      </c>
      <c r="O165" s="33">
        <v>2</v>
      </c>
      <c r="P165" s="33">
        <v>6</v>
      </c>
      <c r="Q165" s="33">
        <v>2</v>
      </c>
      <c r="R165" s="33">
        <v>1</v>
      </c>
      <c r="S165" s="33">
        <v>2</v>
      </c>
      <c r="T165" s="33">
        <v>2</v>
      </c>
      <c r="U165" s="33">
        <v>4</v>
      </c>
      <c r="V165" s="33">
        <v>3</v>
      </c>
      <c r="W165" s="33">
        <v>1</v>
      </c>
      <c r="X165" s="33">
        <v>3</v>
      </c>
      <c r="Y165" s="33">
        <v>4</v>
      </c>
      <c r="Z165" s="33">
        <v>1</v>
      </c>
      <c r="AA165" s="33">
        <v>1</v>
      </c>
      <c r="AB165" s="33">
        <v>10</v>
      </c>
      <c r="AC165" s="33">
        <v>8</v>
      </c>
      <c r="AD165" s="33">
        <v>2</v>
      </c>
      <c r="AE165" s="33">
        <v>1</v>
      </c>
      <c r="AF165" s="33">
        <v>2</v>
      </c>
      <c r="AG165" s="33">
        <v>8</v>
      </c>
      <c r="AH165" s="33">
        <v>3</v>
      </c>
      <c r="AI165" s="33">
        <v>4</v>
      </c>
      <c r="AJ165" s="33">
        <v>4</v>
      </c>
      <c r="AK165" s="33">
        <v>8</v>
      </c>
      <c r="AL165" s="33">
        <v>7</v>
      </c>
      <c r="AM165" s="33">
        <v>10</v>
      </c>
      <c r="AN165" s="33">
        <v>11</v>
      </c>
      <c r="AO165" s="33">
        <v>5</v>
      </c>
      <c r="AP165" s="33">
        <v>6</v>
      </c>
      <c r="AQ165" s="33">
        <v>10</v>
      </c>
      <c r="AR165" s="33">
        <v>0</v>
      </c>
      <c r="AS165" s="33">
        <v>9</v>
      </c>
      <c r="AT165" s="33">
        <v>7</v>
      </c>
      <c r="AU165" s="33">
        <v>2</v>
      </c>
      <c r="AV165" s="33">
        <v>10</v>
      </c>
      <c r="AW165" s="33">
        <v>0</v>
      </c>
      <c r="AX165" s="33">
        <v>5</v>
      </c>
      <c r="AY165" s="33">
        <v>4</v>
      </c>
      <c r="AZ165" s="33">
        <v>9</v>
      </c>
      <c r="BA165" s="33">
        <v>13</v>
      </c>
      <c r="BB165" s="33">
        <v>11</v>
      </c>
      <c r="BC165" s="33">
        <v>6</v>
      </c>
      <c r="BD165" s="33">
        <v>12</v>
      </c>
      <c r="BE165" s="33">
        <v>18</v>
      </c>
      <c r="BF165" s="33">
        <v>13</v>
      </c>
      <c r="BG165" s="33">
        <v>12</v>
      </c>
      <c r="BH165" s="33">
        <v>4</v>
      </c>
      <c r="BI165" s="33">
        <v>12</v>
      </c>
      <c r="BJ165" s="33">
        <v>11</v>
      </c>
      <c r="BK165" s="33">
        <v>11</v>
      </c>
      <c r="BL165" s="33">
        <v>11</v>
      </c>
      <c r="BM165" s="33">
        <v>7</v>
      </c>
      <c r="BN165" s="33">
        <v>6</v>
      </c>
      <c r="BO165" s="33">
        <v>10</v>
      </c>
      <c r="BP165" s="33">
        <v>9</v>
      </c>
      <c r="BQ165" s="33">
        <v>8</v>
      </c>
      <c r="BR165" s="33">
        <v>7</v>
      </c>
      <c r="BS165" s="33">
        <v>9</v>
      </c>
      <c r="BT165" s="33">
        <v>7</v>
      </c>
      <c r="BU165" s="33">
        <v>11</v>
      </c>
      <c r="BV165" s="33">
        <v>7</v>
      </c>
      <c r="BW165" s="33">
        <v>6</v>
      </c>
      <c r="BX165" s="33">
        <v>4</v>
      </c>
      <c r="BY165" s="33">
        <v>5</v>
      </c>
      <c r="BZ165" s="33">
        <v>8</v>
      </c>
      <c r="CA165" s="33">
        <v>7</v>
      </c>
      <c r="CB165" s="33">
        <v>1</v>
      </c>
      <c r="CC165" s="33">
        <v>3</v>
      </c>
      <c r="CD165" s="33">
        <v>0</v>
      </c>
      <c r="CE165" s="33">
        <v>6</v>
      </c>
      <c r="CF165" s="33">
        <v>4</v>
      </c>
      <c r="CG165" s="33">
        <v>0</v>
      </c>
      <c r="CH165" s="33">
        <v>0</v>
      </c>
      <c r="CI165" s="33">
        <v>0</v>
      </c>
      <c r="CJ165" s="33">
        <v>1</v>
      </c>
      <c r="CK165" s="33">
        <v>3</v>
      </c>
      <c r="CL165" s="33">
        <v>3</v>
      </c>
      <c r="CM165" s="33">
        <v>0</v>
      </c>
      <c r="CN165" s="33">
        <v>1</v>
      </c>
      <c r="CO165" s="33">
        <v>2</v>
      </c>
      <c r="CP165" s="33">
        <v>1</v>
      </c>
      <c r="CQ165" s="33">
        <v>1</v>
      </c>
      <c r="CR165" s="33">
        <v>1</v>
      </c>
      <c r="CS165" s="8"/>
      <c r="CT165" s="8"/>
      <c r="CU165" s="16">
        <f t="shared" si="2"/>
        <v>50</v>
      </c>
      <c r="CV165" s="16"/>
    </row>
    <row r="166" spans="1:100" x14ac:dyDescent="0.25">
      <c r="A166" s="31" t="s">
        <v>164</v>
      </c>
      <c r="B166" s="5" t="s">
        <v>168</v>
      </c>
      <c r="C166" s="5" t="s">
        <v>570</v>
      </c>
      <c r="D166" s="33">
        <v>808</v>
      </c>
      <c r="E166" s="33"/>
      <c r="F166" s="33">
        <v>9</v>
      </c>
      <c r="G166" s="33">
        <v>6</v>
      </c>
      <c r="H166" s="33">
        <v>7</v>
      </c>
      <c r="I166" s="33">
        <v>6</v>
      </c>
      <c r="J166" s="33">
        <v>4</v>
      </c>
      <c r="K166" s="33">
        <v>10</v>
      </c>
      <c r="L166" s="33">
        <v>12</v>
      </c>
      <c r="M166" s="33">
        <v>8</v>
      </c>
      <c r="N166" s="33">
        <v>7</v>
      </c>
      <c r="O166" s="33">
        <v>9</v>
      </c>
      <c r="P166" s="33">
        <v>7</v>
      </c>
      <c r="Q166" s="33">
        <v>7</v>
      </c>
      <c r="R166" s="33">
        <v>6</v>
      </c>
      <c r="S166" s="33">
        <v>3</v>
      </c>
      <c r="T166" s="33">
        <v>6</v>
      </c>
      <c r="U166" s="33">
        <v>9</v>
      </c>
      <c r="V166" s="33">
        <v>7</v>
      </c>
      <c r="W166" s="33">
        <v>6</v>
      </c>
      <c r="X166" s="33">
        <v>8</v>
      </c>
      <c r="Y166" s="33">
        <v>9</v>
      </c>
      <c r="Z166" s="33">
        <v>13</v>
      </c>
      <c r="AA166" s="33">
        <v>10</v>
      </c>
      <c r="AB166" s="33">
        <v>20</v>
      </c>
      <c r="AC166" s="33">
        <v>0</v>
      </c>
      <c r="AD166" s="33">
        <v>8</v>
      </c>
      <c r="AE166" s="33">
        <v>4</v>
      </c>
      <c r="AF166" s="33">
        <v>15</v>
      </c>
      <c r="AG166" s="33">
        <v>5</v>
      </c>
      <c r="AH166" s="33">
        <v>8</v>
      </c>
      <c r="AI166" s="33">
        <v>1</v>
      </c>
      <c r="AJ166" s="33">
        <v>13</v>
      </c>
      <c r="AK166" s="33">
        <v>8</v>
      </c>
      <c r="AL166" s="33">
        <v>7</v>
      </c>
      <c r="AM166" s="33">
        <v>10</v>
      </c>
      <c r="AN166" s="33">
        <v>2</v>
      </c>
      <c r="AO166" s="33">
        <v>4</v>
      </c>
      <c r="AP166" s="33">
        <v>5</v>
      </c>
      <c r="AQ166" s="33">
        <v>5</v>
      </c>
      <c r="AR166" s="33">
        <v>11</v>
      </c>
      <c r="AS166" s="33">
        <v>15</v>
      </c>
      <c r="AT166" s="33">
        <v>9</v>
      </c>
      <c r="AU166" s="33">
        <v>9</v>
      </c>
      <c r="AV166" s="33">
        <v>14</v>
      </c>
      <c r="AW166" s="33">
        <v>21</v>
      </c>
      <c r="AX166" s="33">
        <v>7</v>
      </c>
      <c r="AY166" s="33">
        <v>5</v>
      </c>
      <c r="AZ166" s="33">
        <v>7</v>
      </c>
      <c r="BA166" s="33">
        <v>11</v>
      </c>
      <c r="BB166" s="33">
        <v>7</v>
      </c>
      <c r="BC166" s="33">
        <v>14</v>
      </c>
      <c r="BD166" s="33">
        <v>14</v>
      </c>
      <c r="BE166" s="33">
        <v>27</v>
      </c>
      <c r="BF166" s="33">
        <v>15</v>
      </c>
      <c r="BG166" s="33">
        <v>19</v>
      </c>
      <c r="BH166" s="33">
        <v>21</v>
      </c>
      <c r="BI166" s="33">
        <v>19</v>
      </c>
      <c r="BJ166" s="33">
        <v>15</v>
      </c>
      <c r="BK166" s="33">
        <v>14</v>
      </c>
      <c r="BL166" s="33">
        <v>28</v>
      </c>
      <c r="BM166" s="33">
        <v>16</v>
      </c>
      <c r="BN166" s="33">
        <v>13</v>
      </c>
      <c r="BO166" s="33">
        <v>13</v>
      </c>
      <c r="BP166" s="33">
        <v>12</v>
      </c>
      <c r="BQ166" s="33">
        <v>15</v>
      </c>
      <c r="BR166" s="33">
        <v>6</v>
      </c>
      <c r="BS166" s="33">
        <v>17</v>
      </c>
      <c r="BT166" s="33">
        <v>7</v>
      </c>
      <c r="BU166" s="33">
        <v>11</v>
      </c>
      <c r="BV166" s="33">
        <v>14</v>
      </c>
      <c r="BW166" s="33">
        <v>11</v>
      </c>
      <c r="BX166" s="33">
        <v>9</v>
      </c>
      <c r="BY166" s="33">
        <v>10</v>
      </c>
      <c r="BZ166" s="33">
        <v>8</v>
      </c>
      <c r="CA166" s="33">
        <v>3</v>
      </c>
      <c r="CB166" s="33">
        <v>12</v>
      </c>
      <c r="CC166" s="33">
        <v>5</v>
      </c>
      <c r="CD166" s="33">
        <v>3</v>
      </c>
      <c r="CE166" s="33">
        <v>2</v>
      </c>
      <c r="CF166" s="33">
        <v>3</v>
      </c>
      <c r="CG166" s="33">
        <v>7</v>
      </c>
      <c r="CH166" s="33">
        <v>5</v>
      </c>
      <c r="CI166" s="33">
        <v>2</v>
      </c>
      <c r="CJ166" s="33">
        <v>3</v>
      </c>
      <c r="CK166" s="33">
        <v>2</v>
      </c>
      <c r="CL166" s="33">
        <v>3</v>
      </c>
      <c r="CM166" s="33">
        <v>1</v>
      </c>
      <c r="CN166" s="33">
        <v>1</v>
      </c>
      <c r="CO166" s="33">
        <v>2</v>
      </c>
      <c r="CP166" s="33">
        <v>0</v>
      </c>
      <c r="CQ166" s="33">
        <v>2</v>
      </c>
      <c r="CR166" s="33">
        <v>4</v>
      </c>
      <c r="CS166" s="8"/>
      <c r="CT166" s="8"/>
      <c r="CU166" s="16">
        <f t="shared" si="2"/>
        <v>128</v>
      </c>
      <c r="CV166" s="16"/>
    </row>
    <row r="167" spans="1:100" x14ac:dyDescent="0.25">
      <c r="A167" s="31" t="s">
        <v>164</v>
      </c>
      <c r="B167" s="5" t="s">
        <v>169</v>
      </c>
      <c r="C167" s="5" t="s">
        <v>570</v>
      </c>
      <c r="D167" s="33">
        <v>528</v>
      </c>
      <c r="E167" s="33"/>
      <c r="F167" s="33">
        <v>1</v>
      </c>
      <c r="G167" s="33">
        <v>3</v>
      </c>
      <c r="H167" s="33">
        <v>4</v>
      </c>
      <c r="I167" s="33">
        <v>4</v>
      </c>
      <c r="J167" s="33">
        <v>3</v>
      </c>
      <c r="K167" s="33">
        <v>3</v>
      </c>
      <c r="L167" s="33">
        <v>2</v>
      </c>
      <c r="M167" s="33">
        <v>8</v>
      </c>
      <c r="N167" s="33">
        <v>4</v>
      </c>
      <c r="O167" s="33">
        <v>7</v>
      </c>
      <c r="P167" s="33">
        <v>7</v>
      </c>
      <c r="Q167" s="33">
        <v>7</v>
      </c>
      <c r="R167" s="33">
        <v>6</v>
      </c>
      <c r="S167" s="33">
        <v>10</v>
      </c>
      <c r="T167" s="33">
        <v>10</v>
      </c>
      <c r="U167" s="33">
        <v>3</v>
      </c>
      <c r="V167" s="33">
        <v>6</v>
      </c>
      <c r="W167" s="33">
        <v>10</v>
      </c>
      <c r="X167" s="33">
        <v>6</v>
      </c>
      <c r="Y167" s="33">
        <v>9</v>
      </c>
      <c r="Z167" s="33">
        <v>7</v>
      </c>
      <c r="AA167" s="33">
        <v>6</v>
      </c>
      <c r="AB167" s="33">
        <v>8</v>
      </c>
      <c r="AC167" s="33">
        <v>15</v>
      </c>
      <c r="AD167" s="33">
        <v>5</v>
      </c>
      <c r="AE167" s="33">
        <v>4</v>
      </c>
      <c r="AF167" s="33">
        <v>4</v>
      </c>
      <c r="AG167" s="33">
        <v>3</v>
      </c>
      <c r="AH167" s="33">
        <v>6</v>
      </c>
      <c r="AI167" s="33">
        <v>4</v>
      </c>
      <c r="AJ167" s="33">
        <v>2</v>
      </c>
      <c r="AK167" s="33">
        <v>12</v>
      </c>
      <c r="AL167" s="33">
        <v>5</v>
      </c>
      <c r="AM167" s="33">
        <v>10</v>
      </c>
      <c r="AN167" s="33">
        <v>7</v>
      </c>
      <c r="AO167" s="33">
        <v>6</v>
      </c>
      <c r="AP167" s="33">
        <v>2</v>
      </c>
      <c r="AQ167" s="33">
        <v>4</v>
      </c>
      <c r="AR167" s="33">
        <v>11</v>
      </c>
      <c r="AS167" s="33">
        <v>6</v>
      </c>
      <c r="AT167" s="33">
        <v>4</v>
      </c>
      <c r="AU167" s="33">
        <v>7</v>
      </c>
      <c r="AV167" s="33">
        <v>7</v>
      </c>
      <c r="AW167" s="33">
        <v>8</v>
      </c>
      <c r="AX167" s="33">
        <v>2</v>
      </c>
      <c r="AY167" s="33">
        <v>2</v>
      </c>
      <c r="AZ167" s="33">
        <v>8</v>
      </c>
      <c r="BA167" s="33">
        <v>3</v>
      </c>
      <c r="BB167" s="33">
        <v>10</v>
      </c>
      <c r="BC167" s="33">
        <v>6</v>
      </c>
      <c r="BD167" s="33">
        <v>10</v>
      </c>
      <c r="BE167" s="33">
        <v>9</v>
      </c>
      <c r="BF167" s="33">
        <v>4</v>
      </c>
      <c r="BG167" s="33">
        <v>11</v>
      </c>
      <c r="BH167" s="33">
        <v>7</v>
      </c>
      <c r="BI167" s="33">
        <v>4</v>
      </c>
      <c r="BJ167" s="33">
        <v>7</v>
      </c>
      <c r="BK167" s="33">
        <v>16</v>
      </c>
      <c r="BL167" s="33">
        <v>1</v>
      </c>
      <c r="BM167" s="33">
        <v>7</v>
      </c>
      <c r="BN167" s="33">
        <v>16</v>
      </c>
      <c r="BO167" s="33">
        <v>13</v>
      </c>
      <c r="BP167" s="33">
        <v>5</v>
      </c>
      <c r="BQ167" s="33">
        <v>9</v>
      </c>
      <c r="BR167" s="33">
        <v>6</v>
      </c>
      <c r="BS167" s="33">
        <v>6</v>
      </c>
      <c r="BT167" s="33">
        <v>3</v>
      </c>
      <c r="BU167" s="33">
        <v>6</v>
      </c>
      <c r="BV167" s="33">
        <v>4</v>
      </c>
      <c r="BW167" s="33">
        <v>5</v>
      </c>
      <c r="BX167" s="33">
        <v>7</v>
      </c>
      <c r="BY167" s="33">
        <v>6</v>
      </c>
      <c r="BZ167" s="33">
        <v>8</v>
      </c>
      <c r="CA167" s="33">
        <v>8</v>
      </c>
      <c r="CB167" s="33">
        <v>8</v>
      </c>
      <c r="CC167" s="33">
        <v>3</v>
      </c>
      <c r="CD167" s="33">
        <v>6</v>
      </c>
      <c r="CE167" s="33">
        <v>8</v>
      </c>
      <c r="CF167" s="33">
        <v>3</v>
      </c>
      <c r="CG167" s="33">
        <v>3</v>
      </c>
      <c r="CH167" s="33">
        <v>3</v>
      </c>
      <c r="CI167" s="33">
        <v>1</v>
      </c>
      <c r="CJ167" s="33">
        <v>4</v>
      </c>
      <c r="CK167" s="33">
        <v>1</v>
      </c>
      <c r="CL167" s="33">
        <v>1</v>
      </c>
      <c r="CM167" s="33">
        <v>2</v>
      </c>
      <c r="CN167" s="33">
        <v>1</v>
      </c>
      <c r="CO167" s="33">
        <v>1</v>
      </c>
      <c r="CP167" s="33">
        <v>2</v>
      </c>
      <c r="CQ167" s="33">
        <v>1</v>
      </c>
      <c r="CR167" s="33">
        <v>5</v>
      </c>
      <c r="CS167" s="8"/>
      <c r="CT167" s="8"/>
      <c r="CU167" s="16">
        <f t="shared" si="2"/>
        <v>103</v>
      </c>
      <c r="CV167" s="16"/>
    </row>
    <row r="168" spans="1:100" x14ac:dyDescent="0.25">
      <c r="A168" s="31" t="s">
        <v>164</v>
      </c>
      <c r="B168" s="5" t="s">
        <v>170</v>
      </c>
      <c r="C168" s="5" t="s">
        <v>570</v>
      </c>
      <c r="D168" s="33">
        <v>709</v>
      </c>
      <c r="E168" s="33"/>
      <c r="F168" s="33">
        <v>3</v>
      </c>
      <c r="G168" s="33">
        <v>8</v>
      </c>
      <c r="H168" s="33">
        <v>9</v>
      </c>
      <c r="I168" s="33">
        <v>13</v>
      </c>
      <c r="J168" s="33">
        <v>7</v>
      </c>
      <c r="K168" s="33">
        <v>7</v>
      </c>
      <c r="L168" s="33">
        <v>4</v>
      </c>
      <c r="M168" s="33">
        <v>6</v>
      </c>
      <c r="N168" s="33">
        <v>13</v>
      </c>
      <c r="O168" s="33">
        <v>7</v>
      </c>
      <c r="P168" s="33">
        <v>8</v>
      </c>
      <c r="Q168" s="33">
        <v>7</v>
      </c>
      <c r="R168" s="33">
        <v>14</v>
      </c>
      <c r="S168" s="33">
        <v>8</v>
      </c>
      <c r="T168" s="33">
        <v>9</v>
      </c>
      <c r="U168" s="33">
        <v>9</v>
      </c>
      <c r="V168" s="33">
        <v>9</v>
      </c>
      <c r="W168" s="33">
        <v>13</v>
      </c>
      <c r="X168" s="33">
        <v>7</v>
      </c>
      <c r="Y168" s="33">
        <v>4</v>
      </c>
      <c r="Z168" s="33">
        <v>10</v>
      </c>
      <c r="AA168" s="33">
        <v>10</v>
      </c>
      <c r="AB168" s="33">
        <v>3</v>
      </c>
      <c r="AC168" s="33">
        <v>6</v>
      </c>
      <c r="AD168" s="33">
        <v>4</v>
      </c>
      <c r="AE168" s="33">
        <v>22</v>
      </c>
      <c r="AF168" s="33">
        <v>6</v>
      </c>
      <c r="AG168" s="33">
        <v>11</v>
      </c>
      <c r="AH168" s="33">
        <v>7</v>
      </c>
      <c r="AI168" s="33">
        <v>9</v>
      </c>
      <c r="AJ168" s="33">
        <v>9</v>
      </c>
      <c r="AK168" s="33">
        <v>7</v>
      </c>
      <c r="AL168" s="33">
        <v>12</v>
      </c>
      <c r="AM168" s="33">
        <v>5</v>
      </c>
      <c r="AN168" s="33">
        <v>14</v>
      </c>
      <c r="AO168" s="33">
        <v>7</v>
      </c>
      <c r="AP168" s="33">
        <v>9</v>
      </c>
      <c r="AQ168" s="33">
        <v>4</v>
      </c>
      <c r="AR168" s="33">
        <v>7</v>
      </c>
      <c r="AS168" s="33">
        <v>5</v>
      </c>
      <c r="AT168" s="33">
        <v>8</v>
      </c>
      <c r="AU168" s="33">
        <v>12</v>
      </c>
      <c r="AV168" s="33">
        <v>5</v>
      </c>
      <c r="AW168" s="33">
        <v>6</v>
      </c>
      <c r="AX168" s="33">
        <v>8</v>
      </c>
      <c r="AY168" s="33">
        <v>8</v>
      </c>
      <c r="AZ168" s="33">
        <v>9</v>
      </c>
      <c r="BA168" s="33">
        <v>3</v>
      </c>
      <c r="BB168" s="33">
        <v>14</v>
      </c>
      <c r="BC168" s="33">
        <v>11</v>
      </c>
      <c r="BD168" s="33">
        <v>8</v>
      </c>
      <c r="BE168" s="33">
        <v>12</v>
      </c>
      <c r="BF168" s="33">
        <v>16</v>
      </c>
      <c r="BG168" s="33">
        <v>5</v>
      </c>
      <c r="BH168" s="33">
        <v>9</v>
      </c>
      <c r="BI168" s="33">
        <v>9</v>
      </c>
      <c r="BJ168" s="33">
        <v>9</v>
      </c>
      <c r="BK168" s="33">
        <v>6</v>
      </c>
      <c r="BL168" s="33">
        <v>14</v>
      </c>
      <c r="BM168" s="33">
        <v>8</v>
      </c>
      <c r="BN168" s="33">
        <v>9</v>
      </c>
      <c r="BO168" s="33">
        <v>6</v>
      </c>
      <c r="BP168" s="33">
        <v>6</v>
      </c>
      <c r="BQ168" s="33">
        <v>15</v>
      </c>
      <c r="BR168" s="33">
        <v>13</v>
      </c>
      <c r="BS168" s="33">
        <v>7</v>
      </c>
      <c r="BT168" s="33">
        <v>4</v>
      </c>
      <c r="BU168" s="33">
        <v>4</v>
      </c>
      <c r="BV168" s="33">
        <v>12</v>
      </c>
      <c r="BW168" s="33">
        <v>9</v>
      </c>
      <c r="BX168" s="33">
        <v>6</v>
      </c>
      <c r="BY168" s="33">
        <v>7</v>
      </c>
      <c r="BZ168" s="33">
        <v>13</v>
      </c>
      <c r="CA168" s="33">
        <v>2</v>
      </c>
      <c r="CB168" s="33">
        <v>9</v>
      </c>
      <c r="CC168" s="33">
        <v>13</v>
      </c>
      <c r="CD168" s="33">
        <v>7</v>
      </c>
      <c r="CE168" s="33">
        <v>1</v>
      </c>
      <c r="CF168" s="33">
        <v>9</v>
      </c>
      <c r="CG168" s="33">
        <v>6</v>
      </c>
      <c r="CH168" s="33">
        <v>0</v>
      </c>
      <c r="CI168" s="33">
        <v>4</v>
      </c>
      <c r="CJ168" s="33">
        <v>6</v>
      </c>
      <c r="CK168" s="33">
        <v>2</v>
      </c>
      <c r="CL168" s="33">
        <v>6</v>
      </c>
      <c r="CM168" s="33">
        <v>7</v>
      </c>
      <c r="CN168" s="33">
        <v>4</v>
      </c>
      <c r="CO168" s="33">
        <v>3</v>
      </c>
      <c r="CP168" s="33">
        <v>3</v>
      </c>
      <c r="CQ168" s="33">
        <v>2</v>
      </c>
      <c r="CR168" s="33">
        <v>2</v>
      </c>
      <c r="CS168" s="8"/>
      <c r="CT168" s="8"/>
      <c r="CU168" s="16">
        <f t="shared" si="2"/>
        <v>158</v>
      </c>
      <c r="CV168" s="16"/>
    </row>
    <row r="169" spans="1:100" x14ac:dyDescent="0.25">
      <c r="A169" s="31" t="s">
        <v>164</v>
      </c>
      <c r="B169" s="5" t="s">
        <v>171</v>
      </c>
      <c r="C169" s="5" t="s">
        <v>570</v>
      </c>
      <c r="D169" s="33">
        <v>708</v>
      </c>
      <c r="E169" s="33"/>
      <c r="F169" s="33">
        <v>5</v>
      </c>
      <c r="G169" s="33">
        <v>8</v>
      </c>
      <c r="H169" s="33">
        <v>11</v>
      </c>
      <c r="I169" s="33">
        <v>4</v>
      </c>
      <c r="J169" s="33">
        <v>9</v>
      </c>
      <c r="K169" s="33">
        <v>7</v>
      </c>
      <c r="L169" s="33">
        <v>10</v>
      </c>
      <c r="M169" s="33">
        <v>6</v>
      </c>
      <c r="N169" s="33">
        <v>5</v>
      </c>
      <c r="O169" s="33">
        <v>8</v>
      </c>
      <c r="P169" s="33">
        <v>7</v>
      </c>
      <c r="Q169" s="33">
        <v>2</v>
      </c>
      <c r="R169" s="33">
        <v>5</v>
      </c>
      <c r="S169" s="33">
        <v>8</v>
      </c>
      <c r="T169" s="33">
        <v>6</v>
      </c>
      <c r="U169" s="33">
        <v>5</v>
      </c>
      <c r="V169" s="33">
        <v>11</v>
      </c>
      <c r="W169" s="33">
        <v>7</v>
      </c>
      <c r="X169" s="33">
        <v>12</v>
      </c>
      <c r="Y169" s="33">
        <v>6</v>
      </c>
      <c r="Z169" s="33">
        <v>9</v>
      </c>
      <c r="AA169" s="33">
        <v>6</v>
      </c>
      <c r="AB169" s="33">
        <v>7</v>
      </c>
      <c r="AC169" s="33">
        <v>12</v>
      </c>
      <c r="AD169" s="33">
        <v>15</v>
      </c>
      <c r="AE169" s="33">
        <v>9</v>
      </c>
      <c r="AF169" s="33">
        <v>1</v>
      </c>
      <c r="AG169" s="33">
        <v>7</v>
      </c>
      <c r="AH169" s="33">
        <v>14</v>
      </c>
      <c r="AI169" s="33">
        <v>7</v>
      </c>
      <c r="AJ169" s="33">
        <v>10</v>
      </c>
      <c r="AK169" s="33">
        <v>16</v>
      </c>
      <c r="AL169" s="33">
        <v>13</v>
      </c>
      <c r="AM169" s="33">
        <v>16</v>
      </c>
      <c r="AN169" s="33">
        <v>4</v>
      </c>
      <c r="AO169" s="33">
        <v>5</v>
      </c>
      <c r="AP169" s="33">
        <v>8</v>
      </c>
      <c r="AQ169" s="33">
        <v>6</v>
      </c>
      <c r="AR169" s="33">
        <v>9</v>
      </c>
      <c r="AS169" s="33">
        <v>8</v>
      </c>
      <c r="AT169" s="33">
        <v>3</v>
      </c>
      <c r="AU169" s="33">
        <v>6</v>
      </c>
      <c r="AV169" s="33">
        <v>15</v>
      </c>
      <c r="AW169" s="33">
        <v>8</v>
      </c>
      <c r="AX169" s="33">
        <v>4</v>
      </c>
      <c r="AY169" s="33">
        <v>7</v>
      </c>
      <c r="AZ169" s="33">
        <v>7</v>
      </c>
      <c r="BA169" s="33">
        <v>9</v>
      </c>
      <c r="BB169" s="33">
        <v>8</v>
      </c>
      <c r="BC169" s="33">
        <v>9</v>
      </c>
      <c r="BD169" s="33">
        <v>13</v>
      </c>
      <c r="BE169" s="33">
        <v>12</v>
      </c>
      <c r="BF169" s="33">
        <v>8</v>
      </c>
      <c r="BG169" s="33">
        <v>12</v>
      </c>
      <c r="BH169" s="33">
        <v>18</v>
      </c>
      <c r="BI169" s="33">
        <v>13</v>
      </c>
      <c r="BJ169" s="33">
        <v>11</v>
      </c>
      <c r="BK169" s="33">
        <v>6</v>
      </c>
      <c r="BL169" s="33">
        <v>7</v>
      </c>
      <c r="BM169" s="33">
        <v>7</v>
      </c>
      <c r="BN169" s="33">
        <v>7</v>
      </c>
      <c r="BO169" s="33">
        <v>14</v>
      </c>
      <c r="BP169" s="33">
        <v>10</v>
      </c>
      <c r="BQ169" s="33">
        <v>8</v>
      </c>
      <c r="BR169" s="33">
        <v>9</v>
      </c>
      <c r="BS169" s="33">
        <v>11</v>
      </c>
      <c r="BT169" s="33">
        <v>11</v>
      </c>
      <c r="BU169" s="33">
        <v>10</v>
      </c>
      <c r="BV169" s="33">
        <v>10</v>
      </c>
      <c r="BW169" s="33">
        <v>6</v>
      </c>
      <c r="BX169" s="33">
        <v>14</v>
      </c>
      <c r="BY169" s="33">
        <v>9</v>
      </c>
      <c r="BZ169" s="33">
        <v>8</v>
      </c>
      <c r="CA169" s="33">
        <v>11</v>
      </c>
      <c r="CB169" s="33">
        <v>8</v>
      </c>
      <c r="CC169" s="33">
        <v>16</v>
      </c>
      <c r="CD169" s="33">
        <v>4</v>
      </c>
      <c r="CE169" s="33">
        <v>5</v>
      </c>
      <c r="CF169" s="33">
        <v>7</v>
      </c>
      <c r="CG169" s="33">
        <v>1</v>
      </c>
      <c r="CH169" s="33">
        <v>5</v>
      </c>
      <c r="CI169" s="33">
        <v>2</v>
      </c>
      <c r="CJ169" s="33">
        <v>4</v>
      </c>
      <c r="CK169" s="33">
        <v>4</v>
      </c>
      <c r="CL169" s="33">
        <v>0</v>
      </c>
      <c r="CM169" s="33">
        <v>3</v>
      </c>
      <c r="CN169" s="33">
        <v>2</v>
      </c>
      <c r="CO169" s="33">
        <v>0</v>
      </c>
      <c r="CP169" s="33">
        <v>0</v>
      </c>
      <c r="CQ169" s="33">
        <v>2</v>
      </c>
      <c r="CR169" s="33">
        <v>0</v>
      </c>
      <c r="CS169" s="8"/>
      <c r="CT169" s="8"/>
      <c r="CU169" s="16">
        <f t="shared" si="2"/>
        <v>131</v>
      </c>
      <c r="CV169" s="16"/>
    </row>
    <row r="170" spans="1:100" x14ac:dyDescent="0.25">
      <c r="A170" s="31" t="s">
        <v>164</v>
      </c>
      <c r="B170" s="5" t="s">
        <v>172</v>
      </c>
      <c r="C170" s="5" t="s">
        <v>570</v>
      </c>
      <c r="D170" s="33">
        <v>656</v>
      </c>
      <c r="E170" s="33"/>
      <c r="F170" s="33">
        <v>7</v>
      </c>
      <c r="G170" s="33">
        <v>7</v>
      </c>
      <c r="H170" s="33">
        <v>4</v>
      </c>
      <c r="I170" s="33">
        <v>11</v>
      </c>
      <c r="J170" s="33">
        <v>8</v>
      </c>
      <c r="K170" s="33">
        <v>10</v>
      </c>
      <c r="L170" s="33">
        <v>11</v>
      </c>
      <c r="M170" s="33">
        <v>14</v>
      </c>
      <c r="N170" s="33">
        <v>10</v>
      </c>
      <c r="O170" s="33">
        <v>5</v>
      </c>
      <c r="P170" s="33">
        <v>11</v>
      </c>
      <c r="Q170" s="33">
        <v>11</v>
      </c>
      <c r="R170" s="33">
        <v>11</v>
      </c>
      <c r="S170" s="33">
        <v>8</v>
      </c>
      <c r="T170" s="33">
        <v>11</v>
      </c>
      <c r="U170" s="33">
        <v>6</v>
      </c>
      <c r="V170" s="33">
        <v>7</v>
      </c>
      <c r="W170" s="33">
        <v>7</v>
      </c>
      <c r="X170" s="33">
        <v>12</v>
      </c>
      <c r="Y170" s="33">
        <v>2</v>
      </c>
      <c r="Z170" s="33">
        <v>6</v>
      </c>
      <c r="AA170" s="33">
        <v>6</v>
      </c>
      <c r="AB170" s="33">
        <v>10</v>
      </c>
      <c r="AC170" s="33">
        <v>13</v>
      </c>
      <c r="AD170" s="33">
        <v>3</v>
      </c>
      <c r="AE170" s="33">
        <v>9</v>
      </c>
      <c r="AF170" s="33">
        <v>14</v>
      </c>
      <c r="AG170" s="33">
        <v>3</v>
      </c>
      <c r="AH170" s="33">
        <v>3</v>
      </c>
      <c r="AI170" s="33">
        <v>13</v>
      </c>
      <c r="AJ170" s="33">
        <v>11</v>
      </c>
      <c r="AK170" s="33">
        <v>11</v>
      </c>
      <c r="AL170" s="33">
        <v>6</v>
      </c>
      <c r="AM170" s="33">
        <v>8</v>
      </c>
      <c r="AN170" s="33">
        <v>13</v>
      </c>
      <c r="AO170" s="33">
        <v>5</v>
      </c>
      <c r="AP170" s="33">
        <v>10</v>
      </c>
      <c r="AQ170" s="33">
        <v>15</v>
      </c>
      <c r="AR170" s="33">
        <v>10</v>
      </c>
      <c r="AS170" s="33">
        <v>8</v>
      </c>
      <c r="AT170" s="33">
        <v>8</v>
      </c>
      <c r="AU170" s="33">
        <v>9</v>
      </c>
      <c r="AV170" s="33">
        <v>6</v>
      </c>
      <c r="AW170" s="33">
        <v>3</v>
      </c>
      <c r="AX170" s="33">
        <v>6</v>
      </c>
      <c r="AY170" s="33">
        <v>10</v>
      </c>
      <c r="AZ170" s="33">
        <v>11</v>
      </c>
      <c r="BA170" s="33">
        <v>5</v>
      </c>
      <c r="BB170" s="33">
        <v>5</v>
      </c>
      <c r="BC170" s="33">
        <v>12</v>
      </c>
      <c r="BD170" s="33">
        <v>11</v>
      </c>
      <c r="BE170" s="33">
        <v>2</v>
      </c>
      <c r="BF170" s="33">
        <v>10</v>
      </c>
      <c r="BG170" s="33">
        <v>9</v>
      </c>
      <c r="BH170" s="33">
        <v>9</v>
      </c>
      <c r="BI170" s="33">
        <v>7</v>
      </c>
      <c r="BJ170" s="33">
        <v>10</v>
      </c>
      <c r="BK170" s="33">
        <v>7</v>
      </c>
      <c r="BL170" s="33">
        <v>10</v>
      </c>
      <c r="BM170" s="33">
        <v>8</v>
      </c>
      <c r="BN170" s="33">
        <v>6</v>
      </c>
      <c r="BO170" s="33">
        <v>12</v>
      </c>
      <c r="BP170" s="33">
        <v>8</v>
      </c>
      <c r="BQ170" s="33">
        <v>3</v>
      </c>
      <c r="BR170" s="33">
        <v>6</v>
      </c>
      <c r="BS170" s="33">
        <v>7</v>
      </c>
      <c r="BT170" s="33">
        <v>9</v>
      </c>
      <c r="BU170" s="33">
        <v>6</v>
      </c>
      <c r="BV170" s="33">
        <v>8</v>
      </c>
      <c r="BW170" s="33">
        <v>6</v>
      </c>
      <c r="BX170" s="33">
        <v>4</v>
      </c>
      <c r="BY170" s="33">
        <v>11</v>
      </c>
      <c r="BZ170" s="33">
        <v>6</v>
      </c>
      <c r="CA170" s="33">
        <v>8</v>
      </c>
      <c r="CB170" s="33">
        <v>4</v>
      </c>
      <c r="CC170" s="33">
        <v>3</v>
      </c>
      <c r="CD170" s="33">
        <v>5</v>
      </c>
      <c r="CE170" s="33">
        <v>8</v>
      </c>
      <c r="CF170" s="33">
        <v>3</v>
      </c>
      <c r="CG170" s="33">
        <v>3</v>
      </c>
      <c r="CH170" s="33">
        <v>2</v>
      </c>
      <c r="CI170" s="33">
        <v>3</v>
      </c>
      <c r="CJ170" s="33">
        <v>3</v>
      </c>
      <c r="CK170" s="33">
        <v>3</v>
      </c>
      <c r="CL170" s="33">
        <v>4</v>
      </c>
      <c r="CM170" s="33">
        <v>5</v>
      </c>
      <c r="CN170" s="33">
        <v>1</v>
      </c>
      <c r="CO170" s="33">
        <v>0</v>
      </c>
      <c r="CP170" s="33">
        <v>1</v>
      </c>
      <c r="CQ170" s="33">
        <v>0</v>
      </c>
      <c r="CR170" s="33">
        <v>0</v>
      </c>
      <c r="CS170" s="8"/>
      <c r="CT170" s="8"/>
      <c r="CU170" s="16">
        <f t="shared" si="2"/>
        <v>164</v>
      </c>
      <c r="CV170" s="16"/>
    </row>
    <row r="171" spans="1:100" x14ac:dyDescent="0.25">
      <c r="A171" s="31" t="s">
        <v>111</v>
      </c>
      <c r="B171" s="5" t="s">
        <v>173</v>
      </c>
      <c r="C171" s="5" t="s">
        <v>570</v>
      </c>
      <c r="D171" s="33">
        <v>936</v>
      </c>
      <c r="E171" s="33"/>
      <c r="F171" s="33">
        <v>10</v>
      </c>
      <c r="G171" s="33">
        <v>12</v>
      </c>
      <c r="H171" s="33">
        <v>10</v>
      </c>
      <c r="I171" s="33">
        <v>11</v>
      </c>
      <c r="J171" s="33">
        <v>7</v>
      </c>
      <c r="K171" s="33">
        <v>9</v>
      </c>
      <c r="L171" s="33">
        <v>6</v>
      </c>
      <c r="M171" s="33">
        <v>15</v>
      </c>
      <c r="N171" s="33">
        <v>11</v>
      </c>
      <c r="O171" s="33">
        <v>16</v>
      </c>
      <c r="P171" s="33">
        <v>9</v>
      </c>
      <c r="Q171" s="33">
        <v>15</v>
      </c>
      <c r="R171" s="33">
        <v>5</v>
      </c>
      <c r="S171" s="33">
        <v>12</v>
      </c>
      <c r="T171" s="33">
        <v>12</v>
      </c>
      <c r="U171" s="33">
        <v>17</v>
      </c>
      <c r="V171" s="33">
        <v>10</v>
      </c>
      <c r="W171" s="33">
        <v>9</v>
      </c>
      <c r="X171" s="33">
        <v>12</v>
      </c>
      <c r="Y171" s="33">
        <v>10</v>
      </c>
      <c r="Z171" s="33">
        <v>18</v>
      </c>
      <c r="AA171" s="33">
        <v>17</v>
      </c>
      <c r="AB171" s="33">
        <v>11</v>
      </c>
      <c r="AC171" s="33">
        <v>15</v>
      </c>
      <c r="AD171" s="33">
        <v>13</v>
      </c>
      <c r="AE171" s="33">
        <v>10</v>
      </c>
      <c r="AF171" s="33">
        <v>13</v>
      </c>
      <c r="AG171" s="33">
        <v>21</v>
      </c>
      <c r="AH171" s="33">
        <v>20</v>
      </c>
      <c r="AI171" s="33">
        <v>9</v>
      </c>
      <c r="AJ171" s="33">
        <v>19</v>
      </c>
      <c r="AK171" s="33">
        <v>5</v>
      </c>
      <c r="AL171" s="33">
        <v>19</v>
      </c>
      <c r="AM171" s="33">
        <v>5</v>
      </c>
      <c r="AN171" s="33">
        <v>12</v>
      </c>
      <c r="AO171" s="33">
        <v>14</v>
      </c>
      <c r="AP171" s="33">
        <v>16</v>
      </c>
      <c r="AQ171" s="33">
        <v>11</v>
      </c>
      <c r="AR171" s="33">
        <v>9</v>
      </c>
      <c r="AS171" s="33">
        <v>17</v>
      </c>
      <c r="AT171" s="33">
        <v>23</v>
      </c>
      <c r="AU171" s="33">
        <v>8</v>
      </c>
      <c r="AV171" s="33">
        <v>15</v>
      </c>
      <c r="AW171" s="33">
        <v>15</v>
      </c>
      <c r="AX171" s="33">
        <v>8</v>
      </c>
      <c r="AY171" s="33">
        <v>5</v>
      </c>
      <c r="AZ171" s="33">
        <v>10</v>
      </c>
      <c r="BA171" s="33">
        <v>14</v>
      </c>
      <c r="BB171" s="33">
        <v>12</v>
      </c>
      <c r="BC171" s="33">
        <v>17</v>
      </c>
      <c r="BD171" s="33">
        <v>7</v>
      </c>
      <c r="BE171" s="33">
        <v>12</v>
      </c>
      <c r="BF171" s="33">
        <v>16</v>
      </c>
      <c r="BG171" s="33">
        <v>2</v>
      </c>
      <c r="BH171" s="33">
        <v>8</v>
      </c>
      <c r="BI171" s="33">
        <v>16</v>
      </c>
      <c r="BJ171" s="33">
        <v>20</v>
      </c>
      <c r="BK171" s="33">
        <v>12</v>
      </c>
      <c r="BL171" s="33">
        <v>18</v>
      </c>
      <c r="BM171" s="33">
        <v>22</v>
      </c>
      <c r="BN171" s="33">
        <v>7</v>
      </c>
      <c r="BO171" s="33">
        <v>6</v>
      </c>
      <c r="BP171" s="33">
        <v>6</v>
      </c>
      <c r="BQ171" s="33">
        <v>10</v>
      </c>
      <c r="BR171" s="33">
        <v>8</v>
      </c>
      <c r="BS171" s="33">
        <v>13</v>
      </c>
      <c r="BT171" s="33">
        <v>10</v>
      </c>
      <c r="BU171" s="33">
        <v>9</v>
      </c>
      <c r="BV171" s="33">
        <v>9</v>
      </c>
      <c r="BW171" s="33">
        <v>12</v>
      </c>
      <c r="BX171" s="33">
        <v>12</v>
      </c>
      <c r="BY171" s="33">
        <v>7</v>
      </c>
      <c r="BZ171" s="33">
        <v>7</v>
      </c>
      <c r="CA171" s="33">
        <v>9</v>
      </c>
      <c r="CB171" s="33">
        <v>8</v>
      </c>
      <c r="CC171" s="33">
        <v>5</v>
      </c>
      <c r="CD171" s="33">
        <v>1</v>
      </c>
      <c r="CE171" s="33">
        <v>3</v>
      </c>
      <c r="CF171" s="33">
        <v>4</v>
      </c>
      <c r="CG171" s="33">
        <v>7</v>
      </c>
      <c r="CH171" s="33">
        <v>2</v>
      </c>
      <c r="CI171" s="33">
        <v>2</v>
      </c>
      <c r="CJ171" s="33">
        <v>1</v>
      </c>
      <c r="CK171" s="33">
        <v>2</v>
      </c>
      <c r="CL171" s="33">
        <v>4</v>
      </c>
      <c r="CM171" s="33">
        <v>4</v>
      </c>
      <c r="CN171" s="33">
        <v>5</v>
      </c>
      <c r="CO171" s="33">
        <v>3</v>
      </c>
      <c r="CP171" s="33">
        <v>2</v>
      </c>
      <c r="CQ171" s="33">
        <v>0</v>
      </c>
      <c r="CR171" s="33">
        <v>6</v>
      </c>
      <c r="CS171" s="8"/>
      <c r="CT171" s="8"/>
      <c r="CU171" s="16">
        <f t="shared" si="2"/>
        <v>198</v>
      </c>
      <c r="CV171" s="16"/>
    </row>
    <row r="172" spans="1:100" x14ac:dyDescent="0.25">
      <c r="A172" s="31" t="s">
        <v>111</v>
      </c>
      <c r="B172" s="5" t="s">
        <v>174</v>
      </c>
      <c r="C172" s="5" t="s">
        <v>570</v>
      </c>
      <c r="D172" s="33">
        <v>814</v>
      </c>
      <c r="E172" s="33"/>
      <c r="F172" s="33">
        <v>10</v>
      </c>
      <c r="G172" s="33">
        <v>4</v>
      </c>
      <c r="H172" s="33">
        <v>8</v>
      </c>
      <c r="I172" s="33">
        <v>4</v>
      </c>
      <c r="J172" s="33">
        <v>3</v>
      </c>
      <c r="K172" s="33">
        <v>6</v>
      </c>
      <c r="L172" s="33">
        <v>7</v>
      </c>
      <c r="M172" s="33">
        <v>3</v>
      </c>
      <c r="N172" s="33">
        <v>5</v>
      </c>
      <c r="O172" s="33">
        <v>10</v>
      </c>
      <c r="P172" s="33">
        <v>3</v>
      </c>
      <c r="Q172" s="33">
        <v>10</v>
      </c>
      <c r="R172" s="33">
        <v>1</v>
      </c>
      <c r="S172" s="33">
        <v>5</v>
      </c>
      <c r="T172" s="33">
        <v>7</v>
      </c>
      <c r="U172" s="33">
        <v>15</v>
      </c>
      <c r="V172" s="33">
        <v>4</v>
      </c>
      <c r="W172" s="33">
        <v>8</v>
      </c>
      <c r="X172" s="33">
        <v>9</v>
      </c>
      <c r="Y172" s="33">
        <v>11</v>
      </c>
      <c r="Z172" s="33">
        <v>9</v>
      </c>
      <c r="AA172" s="33">
        <v>10</v>
      </c>
      <c r="AB172" s="33">
        <v>9</v>
      </c>
      <c r="AC172" s="33">
        <v>12</v>
      </c>
      <c r="AD172" s="33">
        <v>17</v>
      </c>
      <c r="AE172" s="33">
        <v>5</v>
      </c>
      <c r="AF172" s="33">
        <v>15</v>
      </c>
      <c r="AG172" s="33">
        <v>7</v>
      </c>
      <c r="AH172" s="33">
        <v>10</v>
      </c>
      <c r="AI172" s="33">
        <v>7</v>
      </c>
      <c r="AJ172" s="33">
        <v>6</v>
      </c>
      <c r="AK172" s="33">
        <v>16</v>
      </c>
      <c r="AL172" s="33">
        <v>18</v>
      </c>
      <c r="AM172" s="33">
        <v>8</v>
      </c>
      <c r="AN172" s="33">
        <v>10</v>
      </c>
      <c r="AO172" s="33">
        <v>8</v>
      </c>
      <c r="AP172" s="33">
        <v>8</v>
      </c>
      <c r="AQ172" s="33">
        <v>10</v>
      </c>
      <c r="AR172" s="33">
        <v>10</v>
      </c>
      <c r="AS172" s="33">
        <v>10</v>
      </c>
      <c r="AT172" s="33">
        <v>1</v>
      </c>
      <c r="AU172" s="33">
        <v>11</v>
      </c>
      <c r="AV172" s="33">
        <v>11</v>
      </c>
      <c r="AW172" s="33">
        <v>11</v>
      </c>
      <c r="AX172" s="33">
        <v>7</v>
      </c>
      <c r="AY172" s="33">
        <v>10</v>
      </c>
      <c r="AZ172" s="33">
        <v>13</v>
      </c>
      <c r="BA172" s="33">
        <v>8</v>
      </c>
      <c r="BB172" s="33">
        <v>7</v>
      </c>
      <c r="BC172" s="33">
        <v>7</v>
      </c>
      <c r="BD172" s="33">
        <v>12</v>
      </c>
      <c r="BE172" s="33">
        <v>9</v>
      </c>
      <c r="BF172" s="33">
        <v>17</v>
      </c>
      <c r="BG172" s="33">
        <v>18</v>
      </c>
      <c r="BH172" s="33">
        <v>10</v>
      </c>
      <c r="BI172" s="33">
        <v>15</v>
      </c>
      <c r="BJ172" s="33">
        <v>20</v>
      </c>
      <c r="BK172" s="33">
        <v>11</v>
      </c>
      <c r="BL172" s="33">
        <v>17</v>
      </c>
      <c r="BM172" s="33">
        <v>21</v>
      </c>
      <c r="BN172" s="33">
        <v>25</v>
      </c>
      <c r="BO172" s="33">
        <v>17</v>
      </c>
      <c r="BP172" s="33">
        <v>15</v>
      </c>
      <c r="BQ172" s="33">
        <v>11</v>
      </c>
      <c r="BR172" s="33">
        <v>6</v>
      </c>
      <c r="BS172" s="33">
        <v>10</v>
      </c>
      <c r="BT172" s="33">
        <v>17</v>
      </c>
      <c r="BU172" s="33">
        <v>12</v>
      </c>
      <c r="BV172" s="33">
        <v>4</v>
      </c>
      <c r="BW172" s="33">
        <v>8</v>
      </c>
      <c r="BX172" s="33">
        <v>12</v>
      </c>
      <c r="BY172" s="33">
        <v>11</v>
      </c>
      <c r="BZ172" s="33">
        <v>15</v>
      </c>
      <c r="CA172" s="33">
        <v>9</v>
      </c>
      <c r="CB172" s="33">
        <v>6</v>
      </c>
      <c r="CC172" s="33">
        <v>6</v>
      </c>
      <c r="CD172" s="33">
        <v>7</v>
      </c>
      <c r="CE172" s="33">
        <v>1</v>
      </c>
      <c r="CF172" s="33">
        <v>4</v>
      </c>
      <c r="CG172" s="33">
        <v>4</v>
      </c>
      <c r="CH172" s="33">
        <v>3</v>
      </c>
      <c r="CI172" s="33">
        <v>9</v>
      </c>
      <c r="CJ172" s="33">
        <v>7</v>
      </c>
      <c r="CK172" s="33">
        <v>6</v>
      </c>
      <c r="CL172" s="33">
        <v>3</v>
      </c>
      <c r="CM172" s="33">
        <v>4</v>
      </c>
      <c r="CN172" s="33">
        <v>4</v>
      </c>
      <c r="CO172" s="33">
        <v>0</v>
      </c>
      <c r="CP172" s="33">
        <v>0</v>
      </c>
      <c r="CQ172" s="33">
        <v>4</v>
      </c>
      <c r="CR172" s="33">
        <v>0</v>
      </c>
      <c r="CS172" s="8"/>
      <c r="CT172" s="8"/>
      <c r="CU172" s="16">
        <f t="shared" si="2"/>
        <v>112</v>
      </c>
      <c r="CV172" s="16"/>
    </row>
    <row r="173" spans="1:100" x14ac:dyDescent="0.25">
      <c r="A173" s="31" t="s">
        <v>164</v>
      </c>
      <c r="B173" s="5" t="s">
        <v>175</v>
      </c>
      <c r="C173" s="5" t="s">
        <v>570</v>
      </c>
      <c r="D173" s="33">
        <v>746</v>
      </c>
      <c r="E173" s="33"/>
      <c r="F173" s="33">
        <v>5</v>
      </c>
      <c r="G173" s="33">
        <v>3</v>
      </c>
      <c r="H173" s="33">
        <v>12</v>
      </c>
      <c r="I173" s="33">
        <v>9</v>
      </c>
      <c r="J173" s="33">
        <v>6</v>
      </c>
      <c r="K173" s="33">
        <v>6</v>
      </c>
      <c r="L173" s="33">
        <v>12</v>
      </c>
      <c r="M173" s="33">
        <v>4</v>
      </c>
      <c r="N173" s="33">
        <v>9</v>
      </c>
      <c r="O173" s="33">
        <v>7</v>
      </c>
      <c r="P173" s="33">
        <v>4</v>
      </c>
      <c r="Q173" s="33">
        <v>9</v>
      </c>
      <c r="R173" s="33">
        <v>6</v>
      </c>
      <c r="S173" s="33">
        <v>9</v>
      </c>
      <c r="T173" s="33">
        <v>3</v>
      </c>
      <c r="U173" s="33">
        <v>10</v>
      </c>
      <c r="V173" s="33">
        <v>3</v>
      </c>
      <c r="W173" s="33">
        <v>13</v>
      </c>
      <c r="X173" s="33">
        <v>4</v>
      </c>
      <c r="Y173" s="33">
        <v>3</v>
      </c>
      <c r="Z173" s="33">
        <v>8</v>
      </c>
      <c r="AA173" s="33">
        <v>9</v>
      </c>
      <c r="AB173" s="33">
        <v>6</v>
      </c>
      <c r="AC173" s="33">
        <v>9</v>
      </c>
      <c r="AD173" s="33">
        <v>16</v>
      </c>
      <c r="AE173" s="33">
        <v>10</v>
      </c>
      <c r="AF173" s="33">
        <v>9</v>
      </c>
      <c r="AG173" s="33">
        <v>18</v>
      </c>
      <c r="AH173" s="33">
        <v>6</v>
      </c>
      <c r="AI173" s="33">
        <v>8</v>
      </c>
      <c r="AJ173" s="33">
        <v>15</v>
      </c>
      <c r="AK173" s="33">
        <v>20</v>
      </c>
      <c r="AL173" s="33">
        <v>11</v>
      </c>
      <c r="AM173" s="33">
        <v>6</v>
      </c>
      <c r="AN173" s="33">
        <v>18</v>
      </c>
      <c r="AO173" s="33">
        <v>11</v>
      </c>
      <c r="AP173" s="33">
        <v>11</v>
      </c>
      <c r="AQ173" s="33">
        <v>12</v>
      </c>
      <c r="AR173" s="33">
        <v>19</v>
      </c>
      <c r="AS173" s="33">
        <v>9</v>
      </c>
      <c r="AT173" s="33">
        <v>4</v>
      </c>
      <c r="AU173" s="33">
        <v>8</v>
      </c>
      <c r="AV173" s="33">
        <v>6</v>
      </c>
      <c r="AW173" s="33">
        <v>11</v>
      </c>
      <c r="AX173" s="33">
        <v>8</v>
      </c>
      <c r="AY173" s="33">
        <v>17</v>
      </c>
      <c r="AZ173" s="33">
        <v>13</v>
      </c>
      <c r="BA173" s="33">
        <v>9</v>
      </c>
      <c r="BB173" s="33">
        <v>9</v>
      </c>
      <c r="BC173" s="33">
        <v>8</v>
      </c>
      <c r="BD173" s="33">
        <v>6</v>
      </c>
      <c r="BE173" s="33">
        <v>11</v>
      </c>
      <c r="BF173" s="33">
        <v>15</v>
      </c>
      <c r="BG173" s="33">
        <v>18</v>
      </c>
      <c r="BH173" s="33">
        <v>13</v>
      </c>
      <c r="BI173" s="33">
        <v>9</v>
      </c>
      <c r="BJ173" s="33">
        <v>16</v>
      </c>
      <c r="BK173" s="33">
        <v>14</v>
      </c>
      <c r="BL173" s="33">
        <v>17</v>
      </c>
      <c r="BM173" s="33">
        <v>15</v>
      </c>
      <c r="BN173" s="33">
        <v>9</v>
      </c>
      <c r="BO173" s="33">
        <v>14</v>
      </c>
      <c r="BP173" s="33">
        <v>11</v>
      </c>
      <c r="BQ173" s="33">
        <v>4</v>
      </c>
      <c r="BR173" s="33">
        <v>10</v>
      </c>
      <c r="BS173" s="33">
        <v>4</v>
      </c>
      <c r="BT173" s="33">
        <v>8</v>
      </c>
      <c r="BU173" s="33">
        <v>7</v>
      </c>
      <c r="BV173" s="33">
        <v>5</v>
      </c>
      <c r="BW173" s="33">
        <v>6</v>
      </c>
      <c r="BX173" s="33">
        <v>3</v>
      </c>
      <c r="BY173" s="33">
        <v>6</v>
      </c>
      <c r="BZ173" s="33">
        <v>9</v>
      </c>
      <c r="CA173" s="33">
        <v>11</v>
      </c>
      <c r="CB173" s="33">
        <v>6</v>
      </c>
      <c r="CC173" s="33">
        <v>6</v>
      </c>
      <c r="CD173" s="33">
        <v>6</v>
      </c>
      <c r="CE173" s="33">
        <v>3</v>
      </c>
      <c r="CF173" s="33">
        <v>2</v>
      </c>
      <c r="CG173" s="33">
        <v>2</v>
      </c>
      <c r="CH173" s="33">
        <v>3</v>
      </c>
      <c r="CI173" s="33">
        <v>1</v>
      </c>
      <c r="CJ173" s="33">
        <v>2</v>
      </c>
      <c r="CK173" s="33">
        <v>6</v>
      </c>
      <c r="CL173" s="33">
        <v>2</v>
      </c>
      <c r="CM173" s="33">
        <v>1</v>
      </c>
      <c r="CN173" s="33">
        <v>1</v>
      </c>
      <c r="CO173" s="33">
        <v>0</v>
      </c>
      <c r="CP173" s="33">
        <v>0</v>
      </c>
      <c r="CQ173" s="33">
        <v>1</v>
      </c>
      <c r="CR173" s="33">
        <v>2</v>
      </c>
      <c r="CS173" s="8"/>
      <c r="CT173" s="8"/>
      <c r="CU173" s="16">
        <f t="shared" si="2"/>
        <v>129</v>
      </c>
      <c r="CV173" s="16"/>
    </row>
    <row r="174" spans="1:100" x14ac:dyDescent="0.25">
      <c r="A174" s="31" t="s">
        <v>164</v>
      </c>
      <c r="B174" s="5" t="s">
        <v>176</v>
      </c>
      <c r="C174" s="5" t="s">
        <v>570</v>
      </c>
      <c r="D174" s="33">
        <v>761</v>
      </c>
      <c r="E174" s="33"/>
      <c r="F174" s="33">
        <v>2</v>
      </c>
      <c r="G174" s="33">
        <v>4</v>
      </c>
      <c r="H174" s="33">
        <v>5</v>
      </c>
      <c r="I174" s="33">
        <v>0</v>
      </c>
      <c r="J174" s="33">
        <v>2</v>
      </c>
      <c r="K174" s="33">
        <v>6</v>
      </c>
      <c r="L174" s="33">
        <v>4</v>
      </c>
      <c r="M174" s="33">
        <v>4</v>
      </c>
      <c r="N174" s="33">
        <v>5</v>
      </c>
      <c r="O174" s="33">
        <v>6</v>
      </c>
      <c r="P174" s="33">
        <v>6</v>
      </c>
      <c r="Q174" s="33">
        <v>8</v>
      </c>
      <c r="R174" s="33">
        <v>7</v>
      </c>
      <c r="S174" s="33">
        <v>3</v>
      </c>
      <c r="T174" s="33">
        <v>3</v>
      </c>
      <c r="U174" s="33">
        <v>6</v>
      </c>
      <c r="V174" s="33">
        <v>10</v>
      </c>
      <c r="W174" s="33">
        <v>4</v>
      </c>
      <c r="X174" s="33">
        <v>8</v>
      </c>
      <c r="Y174" s="33">
        <v>8</v>
      </c>
      <c r="Z174" s="33">
        <v>8</v>
      </c>
      <c r="AA174" s="33">
        <v>6</v>
      </c>
      <c r="AB174" s="33">
        <v>12</v>
      </c>
      <c r="AC174" s="33">
        <v>9</v>
      </c>
      <c r="AD174" s="33">
        <v>11</v>
      </c>
      <c r="AE174" s="33">
        <v>6</v>
      </c>
      <c r="AF174" s="33">
        <v>4</v>
      </c>
      <c r="AG174" s="33">
        <v>9</v>
      </c>
      <c r="AH174" s="33">
        <v>5</v>
      </c>
      <c r="AI174" s="33">
        <v>9</v>
      </c>
      <c r="AJ174" s="33">
        <v>11</v>
      </c>
      <c r="AK174" s="33">
        <v>10</v>
      </c>
      <c r="AL174" s="33">
        <v>8</v>
      </c>
      <c r="AM174" s="33">
        <v>3</v>
      </c>
      <c r="AN174" s="33">
        <v>3</v>
      </c>
      <c r="AO174" s="33">
        <v>6</v>
      </c>
      <c r="AP174" s="33">
        <v>8</v>
      </c>
      <c r="AQ174" s="33">
        <v>7</v>
      </c>
      <c r="AR174" s="33">
        <v>11</v>
      </c>
      <c r="AS174" s="33">
        <v>9</v>
      </c>
      <c r="AT174" s="33">
        <v>5</v>
      </c>
      <c r="AU174" s="33">
        <v>1</v>
      </c>
      <c r="AV174" s="33">
        <v>8</v>
      </c>
      <c r="AW174" s="33">
        <v>14</v>
      </c>
      <c r="AX174" s="33">
        <v>5</v>
      </c>
      <c r="AY174" s="33">
        <v>14</v>
      </c>
      <c r="AZ174" s="33">
        <v>9</v>
      </c>
      <c r="BA174" s="33">
        <v>12</v>
      </c>
      <c r="BB174" s="33">
        <v>15</v>
      </c>
      <c r="BC174" s="33">
        <v>13</v>
      </c>
      <c r="BD174" s="33">
        <v>4</v>
      </c>
      <c r="BE174" s="33">
        <v>21</v>
      </c>
      <c r="BF174" s="33">
        <v>15</v>
      </c>
      <c r="BG174" s="33">
        <v>12</v>
      </c>
      <c r="BH174" s="33">
        <v>16</v>
      </c>
      <c r="BI174" s="33">
        <v>19</v>
      </c>
      <c r="BJ174" s="33">
        <v>15</v>
      </c>
      <c r="BK174" s="33">
        <v>14</v>
      </c>
      <c r="BL174" s="33">
        <v>10</v>
      </c>
      <c r="BM174" s="33">
        <v>16</v>
      </c>
      <c r="BN174" s="33">
        <v>16</v>
      </c>
      <c r="BO174" s="33">
        <v>16</v>
      </c>
      <c r="BP174" s="33">
        <v>19</v>
      </c>
      <c r="BQ174" s="33">
        <v>15</v>
      </c>
      <c r="BR174" s="33">
        <v>12</v>
      </c>
      <c r="BS174" s="33">
        <v>8</v>
      </c>
      <c r="BT174" s="33">
        <v>12</v>
      </c>
      <c r="BU174" s="33">
        <v>19</v>
      </c>
      <c r="BV174" s="33">
        <v>21</v>
      </c>
      <c r="BW174" s="33">
        <v>15</v>
      </c>
      <c r="BX174" s="33">
        <v>13</v>
      </c>
      <c r="BY174" s="33">
        <v>15</v>
      </c>
      <c r="BZ174" s="33">
        <v>13</v>
      </c>
      <c r="CA174" s="33">
        <v>5</v>
      </c>
      <c r="CB174" s="33">
        <v>12</v>
      </c>
      <c r="CC174" s="33">
        <v>6</v>
      </c>
      <c r="CD174" s="33">
        <v>7</v>
      </c>
      <c r="CE174" s="33">
        <v>13</v>
      </c>
      <c r="CF174" s="33">
        <v>3</v>
      </c>
      <c r="CG174" s="33">
        <v>3</v>
      </c>
      <c r="CH174" s="33">
        <v>5</v>
      </c>
      <c r="CI174" s="33">
        <v>2</v>
      </c>
      <c r="CJ174" s="33">
        <v>6</v>
      </c>
      <c r="CK174" s="33">
        <v>1</v>
      </c>
      <c r="CL174" s="33">
        <v>2</v>
      </c>
      <c r="CM174" s="33">
        <v>0</v>
      </c>
      <c r="CN174" s="33">
        <v>2</v>
      </c>
      <c r="CO174" s="33">
        <v>1</v>
      </c>
      <c r="CP174" s="33">
        <v>2</v>
      </c>
      <c r="CQ174" s="33">
        <v>2</v>
      </c>
      <c r="CR174" s="33">
        <v>1</v>
      </c>
      <c r="CS174" s="8"/>
      <c r="CT174" s="8"/>
      <c r="CU174" s="16">
        <f t="shared" si="2"/>
        <v>91</v>
      </c>
      <c r="CV174" s="16"/>
    </row>
    <row r="175" spans="1:100" x14ac:dyDescent="0.25">
      <c r="A175" s="31" t="s">
        <v>164</v>
      </c>
      <c r="B175" s="5" t="s">
        <v>177</v>
      </c>
      <c r="C175" s="5" t="s">
        <v>570</v>
      </c>
      <c r="D175" s="33">
        <v>827</v>
      </c>
      <c r="E175" s="33"/>
      <c r="F175" s="33">
        <v>3</v>
      </c>
      <c r="G175" s="33">
        <v>5</v>
      </c>
      <c r="H175" s="33">
        <v>5</v>
      </c>
      <c r="I175" s="33">
        <v>6</v>
      </c>
      <c r="J175" s="33">
        <v>3</v>
      </c>
      <c r="K175" s="33">
        <v>10</v>
      </c>
      <c r="L175" s="33">
        <v>9</v>
      </c>
      <c r="M175" s="33">
        <v>6</v>
      </c>
      <c r="N175" s="33">
        <v>13</v>
      </c>
      <c r="O175" s="33">
        <v>8</v>
      </c>
      <c r="P175" s="33">
        <v>14</v>
      </c>
      <c r="Q175" s="33">
        <v>11</v>
      </c>
      <c r="R175" s="33">
        <v>12</v>
      </c>
      <c r="S175" s="33">
        <v>11</v>
      </c>
      <c r="T175" s="33">
        <v>10</v>
      </c>
      <c r="U175" s="33">
        <v>8</v>
      </c>
      <c r="V175" s="33">
        <v>17</v>
      </c>
      <c r="W175" s="33">
        <v>15</v>
      </c>
      <c r="X175" s="33">
        <v>10</v>
      </c>
      <c r="Y175" s="33">
        <v>9</v>
      </c>
      <c r="Z175" s="33">
        <v>12</v>
      </c>
      <c r="AA175" s="33">
        <v>9</v>
      </c>
      <c r="AB175" s="33">
        <v>10</v>
      </c>
      <c r="AC175" s="33">
        <v>17</v>
      </c>
      <c r="AD175" s="33">
        <v>11</v>
      </c>
      <c r="AE175" s="33">
        <v>10</v>
      </c>
      <c r="AF175" s="33">
        <v>9</v>
      </c>
      <c r="AG175" s="33">
        <v>6</v>
      </c>
      <c r="AH175" s="33">
        <v>5</v>
      </c>
      <c r="AI175" s="33">
        <v>4</v>
      </c>
      <c r="AJ175" s="33">
        <v>4</v>
      </c>
      <c r="AK175" s="33">
        <v>8</v>
      </c>
      <c r="AL175" s="33">
        <v>3</v>
      </c>
      <c r="AM175" s="33">
        <v>7</v>
      </c>
      <c r="AN175" s="33">
        <v>2</v>
      </c>
      <c r="AO175" s="33">
        <v>6</v>
      </c>
      <c r="AP175" s="33">
        <v>7</v>
      </c>
      <c r="AQ175" s="33">
        <v>8</v>
      </c>
      <c r="AR175" s="33">
        <v>6</v>
      </c>
      <c r="AS175" s="33">
        <v>4</v>
      </c>
      <c r="AT175" s="33">
        <v>9</v>
      </c>
      <c r="AU175" s="33">
        <v>10</v>
      </c>
      <c r="AV175" s="33">
        <v>8</v>
      </c>
      <c r="AW175" s="33">
        <v>11</v>
      </c>
      <c r="AX175" s="33">
        <v>12</v>
      </c>
      <c r="AY175" s="33">
        <v>17</v>
      </c>
      <c r="AZ175" s="33">
        <v>16</v>
      </c>
      <c r="BA175" s="33">
        <v>12</v>
      </c>
      <c r="BB175" s="33">
        <v>7</v>
      </c>
      <c r="BC175" s="33">
        <v>0</v>
      </c>
      <c r="BD175" s="33">
        <v>8</v>
      </c>
      <c r="BE175" s="33">
        <v>18</v>
      </c>
      <c r="BF175" s="33">
        <v>17</v>
      </c>
      <c r="BG175" s="33">
        <v>17</v>
      </c>
      <c r="BH175" s="33">
        <v>17</v>
      </c>
      <c r="BI175" s="33">
        <v>19</v>
      </c>
      <c r="BJ175" s="33">
        <v>17</v>
      </c>
      <c r="BK175" s="33">
        <v>6</v>
      </c>
      <c r="BL175" s="33">
        <v>10</v>
      </c>
      <c r="BM175" s="33">
        <v>15</v>
      </c>
      <c r="BN175" s="33">
        <v>8</v>
      </c>
      <c r="BO175" s="33">
        <v>13</v>
      </c>
      <c r="BP175" s="33">
        <v>7</v>
      </c>
      <c r="BQ175" s="33">
        <v>11</v>
      </c>
      <c r="BR175" s="33">
        <v>10</v>
      </c>
      <c r="BS175" s="33">
        <v>13</v>
      </c>
      <c r="BT175" s="33">
        <v>14</v>
      </c>
      <c r="BU175" s="33">
        <v>11</v>
      </c>
      <c r="BV175" s="33">
        <v>12</v>
      </c>
      <c r="BW175" s="33">
        <v>15</v>
      </c>
      <c r="BX175" s="33">
        <v>12</v>
      </c>
      <c r="BY175" s="33">
        <v>16</v>
      </c>
      <c r="BZ175" s="33">
        <v>12</v>
      </c>
      <c r="CA175" s="33">
        <v>12</v>
      </c>
      <c r="CB175" s="33">
        <v>9</v>
      </c>
      <c r="CC175" s="33">
        <v>9</v>
      </c>
      <c r="CD175" s="33">
        <v>4</v>
      </c>
      <c r="CE175" s="33">
        <v>5</v>
      </c>
      <c r="CF175" s="33">
        <v>3</v>
      </c>
      <c r="CG175" s="33">
        <v>4</v>
      </c>
      <c r="CH175" s="33">
        <v>8</v>
      </c>
      <c r="CI175" s="33">
        <v>3</v>
      </c>
      <c r="CJ175" s="33">
        <v>1</v>
      </c>
      <c r="CK175" s="33">
        <v>3</v>
      </c>
      <c r="CL175" s="33">
        <v>0</v>
      </c>
      <c r="CM175" s="33">
        <v>6</v>
      </c>
      <c r="CN175" s="33">
        <v>3</v>
      </c>
      <c r="CO175" s="33">
        <v>3</v>
      </c>
      <c r="CP175" s="33">
        <v>0</v>
      </c>
      <c r="CQ175" s="33">
        <v>6</v>
      </c>
      <c r="CR175" s="33">
        <v>15</v>
      </c>
      <c r="CS175" s="8"/>
      <c r="CT175" s="8"/>
      <c r="CU175" s="16">
        <f t="shared" si="2"/>
        <v>173</v>
      </c>
      <c r="CV175" s="16"/>
    </row>
    <row r="176" spans="1:100" x14ac:dyDescent="0.25">
      <c r="A176" s="31" t="s">
        <v>164</v>
      </c>
      <c r="B176" s="5" t="s">
        <v>178</v>
      </c>
      <c r="C176" s="5" t="s">
        <v>570</v>
      </c>
      <c r="D176" s="33">
        <v>895</v>
      </c>
      <c r="E176" s="33"/>
      <c r="F176" s="33">
        <v>6</v>
      </c>
      <c r="G176" s="33">
        <v>6</v>
      </c>
      <c r="H176" s="33">
        <v>6</v>
      </c>
      <c r="I176" s="33">
        <v>8</v>
      </c>
      <c r="J176" s="33">
        <v>4</v>
      </c>
      <c r="K176" s="33">
        <v>11</v>
      </c>
      <c r="L176" s="33">
        <v>5</v>
      </c>
      <c r="M176" s="33">
        <v>6</v>
      </c>
      <c r="N176" s="33">
        <v>10</v>
      </c>
      <c r="O176" s="33">
        <v>8</v>
      </c>
      <c r="P176" s="33">
        <v>2</v>
      </c>
      <c r="Q176" s="33">
        <v>18</v>
      </c>
      <c r="R176" s="33">
        <v>14</v>
      </c>
      <c r="S176" s="33">
        <v>16</v>
      </c>
      <c r="T176" s="33">
        <v>10</v>
      </c>
      <c r="U176" s="33">
        <v>9</v>
      </c>
      <c r="V176" s="33">
        <v>13</v>
      </c>
      <c r="W176" s="33">
        <v>22</v>
      </c>
      <c r="X176" s="33">
        <v>10</v>
      </c>
      <c r="Y176" s="33">
        <v>10</v>
      </c>
      <c r="Z176" s="33">
        <v>16</v>
      </c>
      <c r="AA176" s="33">
        <v>15</v>
      </c>
      <c r="AB176" s="33">
        <v>12</v>
      </c>
      <c r="AC176" s="33">
        <v>17</v>
      </c>
      <c r="AD176" s="33">
        <v>5</v>
      </c>
      <c r="AE176" s="33">
        <v>13</v>
      </c>
      <c r="AF176" s="33">
        <v>15</v>
      </c>
      <c r="AG176" s="33">
        <v>12</v>
      </c>
      <c r="AH176" s="33">
        <v>4</v>
      </c>
      <c r="AI176" s="33">
        <v>8</v>
      </c>
      <c r="AJ176" s="33">
        <v>8</v>
      </c>
      <c r="AK176" s="33">
        <v>2</v>
      </c>
      <c r="AL176" s="33">
        <v>5</v>
      </c>
      <c r="AM176" s="33">
        <v>12</v>
      </c>
      <c r="AN176" s="33">
        <v>14</v>
      </c>
      <c r="AO176" s="33">
        <v>7</v>
      </c>
      <c r="AP176" s="33">
        <v>9</v>
      </c>
      <c r="AQ176" s="33">
        <v>4</v>
      </c>
      <c r="AR176" s="33">
        <v>12</v>
      </c>
      <c r="AS176" s="33">
        <v>9</v>
      </c>
      <c r="AT176" s="33">
        <v>7</v>
      </c>
      <c r="AU176" s="33">
        <v>15</v>
      </c>
      <c r="AV176" s="33">
        <v>13</v>
      </c>
      <c r="AW176" s="33">
        <v>15</v>
      </c>
      <c r="AX176" s="33">
        <v>5</v>
      </c>
      <c r="AY176" s="33">
        <v>16</v>
      </c>
      <c r="AZ176" s="33">
        <v>7</v>
      </c>
      <c r="BA176" s="33">
        <v>11</v>
      </c>
      <c r="BB176" s="33">
        <v>12</v>
      </c>
      <c r="BC176" s="33">
        <v>16</v>
      </c>
      <c r="BD176" s="33">
        <v>20</v>
      </c>
      <c r="BE176" s="33">
        <v>16</v>
      </c>
      <c r="BF176" s="33">
        <v>15</v>
      </c>
      <c r="BG176" s="33">
        <v>5</v>
      </c>
      <c r="BH176" s="33">
        <v>15</v>
      </c>
      <c r="BI176" s="33">
        <v>15</v>
      </c>
      <c r="BJ176" s="33">
        <v>11</v>
      </c>
      <c r="BK176" s="33">
        <v>15</v>
      </c>
      <c r="BL176" s="33">
        <v>14</v>
      </c>
      <c r="BM176" s="33">
        <v>13</v>
      </c>
      <c r="BN176" s="33">
        <v>15</v>
      </c>
      <c r="BO176" s="33">
        <v>18</v>
      </c>
      <c r="BP176" s="33">
        <v>9</v>
      </c>
      <c r="BQ176" s="33">
        <v>11</v>
      </c>
      <c r="BR176" s="33">
        <v>7</v>
      </c>
      <c r="BS176" s="33">
        <v>5</v>
      </c>
      <c r="BT176" s="33">
        <v>9</v>
      </c>
      <c r="BU176" s="33">
        <v>13</v>
      </c>
      <c r="BV176" s="33">
        <v>12</v>
      </c>
      <c r="BW176" s="33">
        <v>11</v>
      </c>
      <c r="BX176" s="33">
        <v>6</v>
      </c>
      <c r="BY176" s="33">
        <v>12</v>
      </c>
      <c r="BZ176" s="33">
        <v>11</v>
      </c>
      <c r="CA176" s="33">
        <v>4</v>
      </c>
      <c r="CB176" s="33">
        <v>8</v>
      </c>
      <c r="CC176" s="33">
        <v>15</v>
      </c>
      <c r="CD176" s="33">
        <v>9</v>
      </c>
      <c r="CE176" s="33">
        <v>10</v>
      </c>
      <c r="CF176" s="33">
        <v>10</v>
      </c>
      <c r="CG176" s="33">
        <v>13</v>
      </c>
      <c r="CH176" s="33">
        <v>9</v>
      </c>
      <c r="CI176" s="33">
        <v>6</v>
      </c>
      <c r="CJ176" s="33">
        <v>6</v>
      </c>
      <c r="CK176" s="33">
        <v>4</v>
      </c>
      <c r="CL176" s="33">
        <v>3</v>
      </c>
      <c r="CM176" s="33">
        <v>5</v>
      </c>
      <c r="CN176" s="33">
        <v>0</v>
      </c>
      <c r="CO176" s="33">
        <v>1</v>
      </c>
      <c r="CP176" s="33">
        <v>2</v>
      </c>
      <c r="CQ176" s="33">
        <v>1</v>
      </c>
      <c r="CR176" s="33">
        <v>1</v>
      </c>
      <c r="CS176" s="8"/>
      <c r="CT176" s="8"/>
      <c r="CU176" s="16">
        <f t="shared" si="2"/>
        <v>178</v>
      </c>
      <c r="CV176" s="16"/>
    </row>
    <row r="177" spans="1:100" x14ac:dyDescent="0.25">
      <c r="A177" s="31" t="s">
        <v>164</v>
      </c>
      <c r="B177" s="5" t="s">
        <v>179</v>
      </c>
      <c r="C177" s="5" t="s">
        <v>570</v>
      </c>
      <c r="D177" s="33">
        <v>628</v>
      </c>
      <c r="E177" s="33"/>
      <c r="F177" s="33">
        <v>1</v>
      </c>
      <c r="G177" s="33">
        <v>3</v>
      </c>
      <c r="H177" s="33">
        <v>5</v>
      </c>
      <c r="I177" s="33">
        <v>4</v>
      </c>
      <c r="J177" s="33">
        <v>5</v>
      </c>
      <c r="K177" s="33">
        <v>5</v>
      </c>
      <c r="L177" s="33">
        <v>3</v>
      </c>
      <c r="M177" s="33">
        <v>9</v>
      </c>
      <c r="N177" s="33">
        <v>8</v>
      </c>
      <c r="O177" s="33">
        <v>5</v>
      </c>
      <c r="P177" s="33">
        <v>9</v>
      </c>
      <c r="Q177" s="33">
        <v>5</v>
      </c>
      <c r="R177" s="33">
        <v>3</v>
      </c>
      <c r="S177" s="33">
        <v>6</v>
      </c>
      <c r="T177" s="33">
        <v>7</v>
      </c>
      <c r="U177" s="33">
        <v>7</v>
      </c>
      <c r="V177" s="33">
        <v>2</v>
      </c>
      <c r="W177" s="33">
        <v>4</v>
      </c>
      <c r="X177" s="33">
        <v>2</v>
      </c>
      <c r="Y177" s="33">
        <v>10</v>
      </c>
      <c r="Z177" s="33">
        <v>8</v>
      </c>
      <c r="AA177" s="33">
        <v>4</v>
      </c>
      <c r="AB177" s="33">
        <v>8</v>
      </c>
      <c r="AC177" s="33">
        <v>3</v>
      </c>
      <c r="AD177" s="33">
        <v>7</v>
      </c>
      <c r="AE177" s="33">
        <v>1</v>
      </c>
      <c r="AF177" s="33">
        <v>10</v>
      </c>
      <c r="AG177" s="33">
        <v>7</v>
      </c>
      <c r="AH177" s="33">
        <v>9</v>
      </c>
      <c r="AI177" s="33">
        <v>1</v>
      </c>
      <c r="AJ177" s="33">
        <v>6</v>
      </c>
      <c r="AK177" s="33">
        <v>4</v>
      </c>
      <c r="AL177" s="33">
        <v>5</v>
      </c>
      <c r="AM177" s="33">
        <v>3</v>
      </c>
      <c r="AN177" s="33">
        <v>4</v>
      </c>
      <c r="AO177" s="33">
        <v>2</v>
      </c>
      <c r="AP177" s="33">
        <v>11</v>
      </c>
      <c r="AQ177" s="33">
        <v>10</v>
      </c>
      <c r="AR177" s="33">
        <v>4</v>
      </c>
      <c r="AS177" s="33">
        <v>5</v>
      </c>
      <c r="AT177" s="33">
        <v>5</v>
      </c>
      <c r="AU177" s="33">
        <v>2</v>
      </c>
      <c r="AV177" s="33">
        <v>9</v>
      </c>
      <c r="AW177" s="33">
        <v>9</v>
      </c>
      <c r="AX177" s="33">
        <v>2</v>
      </c>
      <c r="AY177" s="33">
        <v>10</v>
      </c>
      <c r="AZ177" s="33">
        <v>2</v>
      </c>
      <c r="BA177" s="33">
        <v>4</v>
      </c>
      <c r="BB177" s="33">
        <v>6</v>
      </c>
      <c r="BC177" s="33">
        <v>1</v>
      </c>
      <c r="BD177" s="33">
        <v>7</v>
      </c>
      <c r="BE177" s="33">
        <v>1</v>
      </c>
      <c r="BF177" s="33">
        <v>13</v>
      </c>
      <c r="BG177" s="33">
        <v>12</v>
      </c>
      <c r="BH177" s="33">
        <v>9</v>
      </c>
      <c r="BI177" s="33">
        <v>7</v>
      </c>
      <c r="BJ177" s="33">
        <v>12</v>
      </c>
      <c r="BK177" s="33">
        <v>9</v>
      </c>
      <c r="BL177" s="33">
        <v>8</v>
      </c>
      <c r="BM177" s="33">
        <v>21</v>
      </c>
      <c r="BN177" s="33">
        <v>16</v>
      </c>
      <c r="BO177" s="33">
        <v>14</v>
      </c>
      <c r="BP177" s="33">
        <v>14</v>
      </c>
      <c r="BQ177" s="33">
        <v>8</v>
      </c>
      <c r="BR177" s="33">
        <v>12</v>
      </c>
      <c r="BS177" s="33">
        <v>12</v>
      </c>
      <c r="BT177" s="33">
        <v>9</v>
      </c>
      <c r="BU177" s="33">
        <v>9</v>
      </c>
      <c r="BV177" s="33">
        <v>12</v>
      </c>
      <c r="BW177" s="33">
        <v>23</v>
      </c>
      <c r="BX177" s="33">
        <v>8</v>
      </c>
      <c r="BY177" s="33">
        <v>10</v>
      </c>
      <c r="BZ177" s="33">
        <v>4</v>
      </c>
      <c r="CA177" s="33">
        <v>3</v>
      </c>
      <c r="CB177" s="33">
        <v>6</v>
      </c>
      <c r="CC177" s="33">
        <v>12</v>
      </c>
      <c r="CD177" s="33">
        <v>7</v>
      </c>
      <c r="CE177" s="33">
        <v>12</v>
      </c>
      <c r="CF177" s="33">
        <v>8</v>
      </c>
      <c r="CG177" s="33">
        <v>18</v>
      </c>
      <c r="CH177" s="33">
        <v>7</v>
      </c>
      <c r="CI177" s="33">
        <v>4</v>
      </c>
      <c r="CJ177" s="33">
        <v>12</v>
      </c>
      <c r="CK177" s="33">
        <v>8</v>
      </c>
      <c r="CL177" s="33">
        <v>1</v>
      </c>
      <c r="CM177" s="33">
        <v>3</v>
      </c>
      <c r="CN177" s="33">
        <v>2</v>
      </c>
      <c r="CO177" s="33">
        <v>4</v>
      </c>
      <c r="CP177" s="33">
        <v>3</v>
      </c>
      <c r="CQ177" s="33">
        <v>3</v>
      </c>
      <c r="CR177" s="33">
        <v>0</v>
      </c>
      <c r="CS177" s="8"/>
      <c r="CT177" s="8"/>
      <c r="CU177" s="16">
        <f t="shared" si="2"/>
        <v>92</v>
      </c>
      <c r="CV177" s="16"/>
    </row>
    <row r="178" spans="1:100" x14ac:dyDescent="0.25">
      <c r="A178" s="31" t="s">
        <v>164</v>
      </c>
      <c r="B178" s="5" t="s">
        <v>180</v>
      </c>
      <c r="C178" s="5" t="s">
        <v>570</v>
      </c>
      <c r="D178" s="33">
        <v>892</v>
      </c>
      <c r="E178" s="33"/>
      <c r="F178" s="33">
        <v>10</v>
      </c>
      <c r="G178" s="33">
        <v>12</v>
      </c>
      <c r="H178" s="33">
        <v>7</v>
      </c>
      <c r="I178" s="33">
        <v>12</v>
      </c>
      <c r="J178" s="33">
        <v>11</v>
      </c>
      <c r="K178" s="33">
        <v>12</v>
      </c>
      <c r="L178" s="33">
        <v>11</v>
      </c>
      <c r="M178" s="33">
        <v>16</v>
      </c>
      <c r="N178" s="33">
        <v>3</v>
      </c>
      <c r="O178" s="33">
        <v>10</v>
      </c>
      <c r="P178" s="33">
        <v>13</v>
      </c>
      <c r="Q178" s="33">
        <v>6</v>
      </c>
      <c r="R178" s="33">
        <v>4</v>
      </c>
      <c r="S178" s="33">
        <v>6</v>
      </c>
      <c r="T178" s="33">
        <v>9</v>
      </c>
      <c r="U178" s="33">
        <v>7</v>
      </c>
      <c r="V178" s="33">
        <v>7</v>
      </c>
      <c r="W178" s="33">
        <v>13</v>
      </c>
      <c r="X178" s="33">
        <v>12</v>
      </c>
      <c r="Y178" s="33">
        <v>11</v>
      </c>
      <c r="Z178" s="33">
        <v>12</v>
      </c>
      <c r="AA178" s="33">
        <v>4</v>
      </c>
      <c r="AB178" s="33">
        <v>8</v>
      </c>
      <c r="AC178" s="33">
        <v>18</v>
      </c>
      <c r="AD178" s="33">
        <v>10</v>
      </c>
      <c r="AE178" s="33">
        <v>14</v>
      </c>
      <c r="AF178" s="33">
        <v>4</v>
      </c>
      <c r="AG178" s="33">
        <v>20</v>
      </c>
      <c r="AH178" s="33">
        <v>21</v>
      </c>
      <c r="AI178" s="33">
        <v>9</v>
      </c>
      <c r="AJ178" s="33">
        <v>9</v>
      </c>
      <c r="AK178" s="33">
        <v>3</v>
      </c>
      <c r="AL178" s="33">
        <v>10</v>
      </c>
      <c r="AM178" s="33">
        <v>12</v>
      </c>
      <c r="AN178" s="33">
        <v>8</v>
      </c>
      <c r="AO178" s="33">
        <v>16</v>
      </c>
      <c r="AP178" s="33">
        <v>12</v>
      </c>
      <c r="AQ178" s="33">
        <v>6</v>
      </c>
      <c r="AR178" s="33">
        <v>10</v>
      </c>
      <c r="AS178" s="33">
        <v>15</v>
      </c>
      <c r="AT178" s="33">
        <v>9</v>
      </c>
      <c r="AU178" s="33">
        <v>8</v>
      </c>
      <c r="AV178" s="33">
        <v>11</v>
      </c>
      <c r="AW178" s="33">
        <v>15</v>
      </c>
      <c r="AX178" s="33">
        <v>14</v>
      </c>
      <c r="AY178" s="33">
        <v>7</v>
      </c>
      <c r="AZ178" s="33">
        <v>13</v>
      </c>
      <c r="BA178" s="33">
        <v>8</v>
      </c>
      <c r="BB178" s="33">
        <v>10</v>
      </c>
      <c r="BC178" s="33">
        <v>14</v>
      </c>
      <c r="BD178" s="33">
        <v>18</v>
      </c>
      <c r="BE178" s="33">
        <v>20</v>
      </c>
      <c r="BF178" s="33">
        <v>10</v>
      </c>
      <c r="BG178" s="33">
        <v>18</v>
      </c>
      <c r="BH178" s="33">
        <v>10</v>
      </c>
      <c r="BI178" s="33">
        <v>14</v>
      </c>
      <c r="BJ178" s="33">
        <v>18</v>
      </c>
      <c r="BK178" s="33">
        <v>14</v>
      </c>
      <c r="BL178" s="33">
        <v>6</v>
      </c>
      <c r="BM178" s="33">
        <v>9</v>
      </c>
      <c r="BN178" s="33">
        <v>8</v>
      </c>
      <c r="BO178" s="33">
        <v>6</v>
      </c>
      <c r="BP178" s="33">
        <v>11</v>
      </c>
      <c r="BQ178" s="33">
        <v>18</v>
      </c>
      <c r="BR178" s="33">
        <v>8</v>
      </c>
      <c r="BS178" s="33">
        <v>6</v>
      </c>
      <c r="BT178" s="33">
        <v>11</v>
      </c>
      <c r="BU178" s="33">
        <v>18</v>
      </c>
      <c r="BV178" s="33">
        <v>12</v>
      </c>
      <c r="BW178" s="33">
        <v>10</v>
      </c>
      <c r="BX178" s="33">
        <v>10</v>
      </c>
      <c r="BY178" s="33">
        <v>8</v>
      </c>
      <c r="BZ178" s="33">
        <v>6</v>
      </c>
      <c r="CA178" s="33">
        <v>12</v>
      </c>
      <c r="CB178" s="33">
        <v>7</v>
      </c>
      <c r="CC178" s="33">
        <v>11</v>
      </c>
      <c r="CD178" s="33">
        <v>10</v>
      </c>
      <c r="CE178" s="33">
        <v>5</v>
      </c>
      <c r="CF178" s="33">
        <v>5</v>
      </c>
      <c r="CG178" s="33">
        <v>5</v>
      </c>
      <c r="CH178" s="33">
        <v>8</v>
      </c>
      <c r="CI178" s="33">
        <v>2</v>
      </c>
      <c r="CJ178" s="33">
        <v>6</v>
      </c>
      <c r="CK178" s="33">
        <v>5</v>
      </c>
      <c r="CL178" s="33">
        <v>5</v>
      </c>
      <c r="CM178" s="33">
        <v>8</v>
      </c>
      <c r="CN178" s="33">
        <v>3</v>
      </c>
      <c r="CO178" s="33">
        <v>0</v>
      </c>
      <c r="CP178" s="33">
        <v>1</v>
      </c>
      <c r="CQ178" s="33">
        <v>4</v>
      </c>
      <c r="CR178" s="33">
        <v>4</v>
      </c>
      <c r="CS178" s="8"/>
      <c r="CT178" s="8"/>
      <c r="CU178" s="16">
        <f t="shared" si="2"/>
        <v>171</v>
      </c>
      <c r="CV178" s="16"/>
    </row>
    <row r="179" spans="1:100" x14ac:dyDescent="0.25">
      <c r="A179" s="31" t="s">
        <v>164</v>
      </c>
      <c r="B179" s="5" t="s">
        <v>181</v>
      </c>
      <c r="C179" s="5" t="s">
        <v>570</v>
      </c>
      <c r="D179" s="33">
        <v>551</v>
      </c>
      <c r="E179" s="33"/>
      <c r="F179" s="33">
        <v>10</v>
      </c>
      <c r="G179" s="33">
        <v>9</v>
      </c>
      <c r="H179" s="33">
        <v>8</v>
      </c>
      <c r="I179" s="33">
        <v>8</v>
      </c>
      <c r="J179" s="33">
        <v>3</v>
      </c>
      <c r="K179" s="33">
        <v>1</v>
      </c>
      <c r="L179" s="33">
        <v>8</v>
      </c>
      <c r="M179" s="33">
        <v>11</v>
      </c>
      <c r="N179" s="33">
        <v>6</v>
      </c>
      <c r="O179" s="33">
        <v>10</v>
      </c>
      <c r="P179" s="33">
        <v>4</v>
      </c>
      <c r="Q179" s="33">
        <v>8</v>
      </c>
      <c r="R179" s="33">
        <v>4</v>
      </c>
      <c r="S179" s="33">
        <v>10</v>
      </c>
      <c r="T179" s="33">
        <v>3</v>
      </c>
      <c r="U179" s="33">
        <v>12</v>
      </c>
      <c r="V179" s="33">
        <v>8</v>
      </c>
      <c r="W179" s="33">
        <v>3</v>
      </c>
      <c r="X179" s="33">
        <v>4</v>
      </c>
      <c r="Y179" s="33">
        <v>5</v>
      </c>
      <c r="Z179" s="33">
        <v>9</v>
      </c>
      <c r="AA179" s="33">
        <v>6</v>
      </c>
      <c r="AB179" s="33">
        <v>6</v>
      </c>
      <c r="AC179" s="33">
        <v>7</v>
      </c>
      <c r="AD179" s="33">
        <v>8</v>
      </c>
      <c r="AE179" s="33">
        <v>3</v>
      </c>
      <c r="AF179" s="33">
        <v>7</v>
      </c>
      <c r="AG179" s="33">
        <v>8</v>
      </c>
      <c r="AH179" s="33">
        <v>16</v>
      </c>
      <c r="AI179" s="33">
        <v>16</v>
      </c>
      <c r="AJ179" s="33">
        <v>11</v>
      </c>
      <c r="AK179" s="33">
        <v>8</v>
      </c>
      <c r="AL179" s="33">
        <v>7</v>
      </c>
      <c r="AM179" s="33">
        <v>9</v>
      </c>
      <c r="AN179" s="33">
        <v>12</v>
      </c>
      <c r="AO179" s="33">
        <v>2</v>
      </c>
      <c r="AP179" s="33">
        <v>3</v>
      </c>
      <c r="AQ179" s="33">
        <v>2</v>
      </c>
      <c r="AR179" s="33">
        <v>16</v>
      </c>
      <c r="AS179" s="33">
        <v>6</v>
      </c>
      <c r="AT179" s="33">
        <v>13</v>
      </c>
      <c r="AU179" s="33">
        <v>2</v>
      </c>
      <c r="AV179" s="33">
        <v>8</v>
      </c>
      <c r="AW179" s="33">
        <v>8</v>
      </c>
      <c r="AX179" s="33">
        <v>8</v>
      </c>
      <c r="AY179" s="33">
        <v>6</v>
      </c>
      <c r="AZ179" s="33">
        <v>6</v>
      </c>
      <c r="BA179" s="33">
        <v>2</v>
      </c>
      <c r="BB179" s="33">
        <v>9</v>
      </c>
      <c r="BC179" s="33">
        <v>0</v>
      </c>
      <c r="BD179" s="33">
        <v>2</v>
      </c>
      <c r="BE179" s="33">
        <v>13</v>
      </c>
      <c r="BF179" s="33">
        <v>14</v>
      </c>
      <c r="BG179" s="33">
        <v>5</v>
      </c>
      <c r="BH179" s="33">
        <v>6</v>
      </c>
      <c r="BI179" s="33">
        <v>9</v>
      </c>
      <c r="BJ179" s="33">
        <v>8</v>
      </c>
      <c r="BK179" s="33">
        <v>5</v>
      </c>
      <c r="BL179" s="33">
        <v>5</v>
      </c>
      <c r="BM179" s="33">
        <v>9</v>
      </c>
      <c r="BN179" s="33">
        <v>9</v>
      </c>
      <c r="BO179" s="33">
        <v>8</v>
      </c>
      <c r="BP179" s="33">
        <v>9</v>
      </c>
      <c r="BQ179" s="33">
        <v>6</v>
      </c>
      <c r="BR179" s="33">
        <v>4</v>
      </c>
      <c r="BS179" s="33">
        <v>2</v>
      </c>
      <c r="BT179" s="33">
        <v>4</v>
      </c>
      <c r="BU179" s="33">
        <v>9</v>
      </c>
      <c r="BV179" s="33">
        <v>3</v>
      </c>
      <c r="BW179" s="33">
        <v>7</v>
      </c>
      <c r="BX179" s="33">
        <v>5</v>
      </c>
      <c r="BY179" s="33">
        <v>2</v>
      </c>
      <c r="BZ179" s="33">
        <v>3</v>
      </c>
      <c r="CA179" s="33">
        <v>4</v>
      </c>
      <c r="CB179" s="33">
        <v>6</v>
      </c>
      <c r="CC179" s="33">
        <v>2</v>
      </c>
      <c r="CD179" s="33">
        <v>1</v>
      </c>
      <c r="CE179" s="33">
        <v>2</v>
      </c>
      <c r="CF179" s="33">
        <v>3</v>
      </c>
      <c r="CG179" s="33">
        <v>3</v>
      </c>
      <c r="CH179" s="33">
        <v>0</v>
      </c>
      <c r="CI179" s="33">
        <v>1</v>
      </c>
      <c r="CJ179" s="33">
        <v>0</v>
      </c>
      <c r="CK179" s="33">
        <v>1</v>
      </c>
      <c r="CL179" s="33">
        <v>2</v>
      </c>
      <c r="CM179" s="33">
        <v>4</v>
      </c>
      <c r="CN179" s="33">
        <v>4</v>
      </c>
      <c r="CO179" s="33">
        <v>2</v>
      </c>
      <c r="CP179" s="33">
        <v>4</v>
      </c>
      <c r="CQ179" s="33">
        <v>2</v>
      </c>
      <c r="CR179" s="33">
        <v>4</v>
      </c>
      <c r="CS179" s="8"/>
      <c r="CT179" s="8"/>
      <c r="CU179" s="16">
        <f t="shared" si="2"/>
        <v>120</v>
      </c>
      <c r="CV179" s="16"/>
    </row>
    <row r="180" spans="1:100" x14ac:dyDescent="0.25">
      <c r="A180" s="31" t="s">
        <v>164</v>
      </c>
      <c r="B180" s="5" t="s">
        <v>182</v>
      </c>
      <c r="C180" s="5" t="s">
        <v>570</v>
      </c>
      <c r="D180" s="33">
        <v>853</v>
      </c>
      <c r="E180" s="33"/>
      <c r="F180" s="33">
        <v>7</v>
      </c>
      <c r="G180" s="33">
        <v>6</v>
      </c>
      <c r="H180" s="33">
        <v>10</v>
      </c>
      <c r="I180" s="33">
        <v>7</v>
      </c>
      <c r="J180" s="33">
        <v>8</v>
      </c>
      <c r="K180" s="33">
        <v>9</v>
      </c>
      <c r="L180" s="33">
        <v>13</v>
      </c>
      <c r="M180" s="33">
        <v>7</v>
      </c>
      <c r="N180" s="33">
        <v>8</v>
      </c>
      <c r="O180" s="33">
        <v>10</v>
      </c>
      <c r="P180" s="33">
        <v>10</v>
      </c>
      <c r="Q180" s="33">
        <v>4</v>
      </c>
      <c r="R180" s="33">
        <v>5</v>
      </c>
      <c r="S180" s="33">
        <v>10</v>
      </c>
      <c r="T180" s="33">
        <v>9</v>
      </c>
      <c r="U180" s="33">
        <v>12</v>
      </c>
      <c r="V180" s="33">
        <v>13</v>
      </c>
      <c r="W180" s="33">
        <v>7</v>
      </c>
      <c r="X180" s="33">
        <v>12</v>
      </c>
      <c r="Y180" s="33">
        <v>4</v>
      </c>
      <c r="Z180" s="33">
        <v>7</v>
      </c>
      <c r="AA180" s="33">
        <v>8</v>
      </c>
      <c r="AB180" s="33">
        <v>5</v>
      </c>
      <c r="AC180" s="33">
        <v>8</v>
      </c>
      <c r="AD180" s="33">
        <v>13</v>
      </c>
      <c r="AE180" s="33">
        <v>4</v>
      </c>
      <c r="AF180" s="33">
        <v>8</v>
      </c>
      <c r="AG180" s="33">
        <v>5</v>
      </c>
      <c r="AH180" s="33">
        <v>9</v>
      </c>
      <c r="AI180" s="33">
        <v>6</v>
      </c>
      <c r="AJ180" s="33">
        <v>20</v>
      </c>
      <c r="AK180" s="33">
        <v>8</v>
      </c>
      <c r="AL180" s="33">
        <v>12</v>
      </c>
      <c r="AM180" s="33">
        <v>18</v>
      </c>
      <c r="AN180" s="33">
        <v>18</v>
      </c>
      <c r="AO180" s="33">
        <v>6</v>
      </c>
      <c r="AP180" s="33">
        <v>4</v>
      </c>
      <c r="AQ180" s="33">
        <v>17</v>
      </c>
      <c r="AR180" s="33">
        <v>7</v>
      </c>
      <c r="AS180" s="33">
        <v>11</v>
      </c>
      <c r="AT180" s="33">
        <v>23</v>
      </c>
      <c r="AU180" s="33">
        <v>8</v>
      </c>
      <c r="AV180" s="33">
        <v>15</v>
      </c>
      <c r="AW180" s="33">
        <v>3</v>
      </c>
      <c r="AX180" s="33">
        <v>6</v>
      </c>
      <c r="AY180" s="33">
        <v>10</v>
      </c>
      <c r="AZ180" s="33">
        <v>9</v>
      </c>
      <c r="BA180" s="33">
        <v>8</v>
      </c>
      <c r="BB180" s="33">
        <v>7</v>
      </c>
      <c r="BC180" s="33">
        <v>14</v>
      </c>
      <c r="BD180" s="33">
        <v>13</v>
      </c>
      <c r="BE180" s="33">
        <v>17</v>
      </c>
      <c r="BF180" s="33">
        <v>9</v>
      </c>
      <c r="BG180" s="33">
        <v>7</v>
      </c>
      <c r="BH180" s="33">
        <v>17</v>
      </c>
      <c r="BI180" s="33">
        <v>8</v>
      </c>
      <c r="BJ180" s="33">
        <v>18</v>
      </c>
      <c r="BK180" s="33">
        <v>9</v>
      </c>
      <c r="BL180" s="33">
        <v>20</v>
      </c>
      <c r="BM180" s="33">
        <v>11</v>
      </c>
      <c r="BN180" s="33">
        <v>18</v>
      </c>
      <c r="BO180" s="33">
        <v>16</v>
      </c>
      <c r="BP180" s="33">
        <v>16</v>
      </c>
      <c r="BQ180" s="33">
        <v>19</v>
      </c>
      <c r="BR180" s="33">
        <v>23</v>
      </c>
      <c r="BS180" s="33">
        <v>13</v>
      </c>
      <c r="BT180" s="33">
        <v>14</v>
      </c>
      <c r="BU180" s="33">
        <v>7</v>
      </c>
      <c r="BV180" s="33">
        <v>13</v>
      </c>
      <c r="BW180" s="33">
        <v>4</v>
      </c>
      <c r="BX180" s="33">
        <v>8</v>
      </c>
      <c r="BY180" s="33">
        <v>11</v>
      </c>
      <c r="BZ180" s="33">
        <v>9</v>
      </c>
      <c r="CA180" s="33">
        <v>9</v>
      </c>
      <c r="CB180" s="33">
        <v>7</v>
      </c>
      <c r="CC180" s="33">
        <v>5</v>
      </c>
      <c r="CD180" s="33">
        <v>5</v>
      </c>
      <c r="CE180" s="33">
        <v>8</v>
      </c>
      <c r="CF180" s="33">
        <v>6</v>
      </c>
      <c r="CG180" s="33">
        <v>6</v>
      </c>
      <c r="CH180" s="33">
        <v>2</v>
      </c>
      <c r="CI180" s="33">
        <v>6</v>
      </c>
      <c r="CJ180" s="33">
        <v>8</v>
      </c>
      <c r="CK180" s="33">
        <v>6</v>
      </c>
      <c r="CL180" s="33">
        <v>1</v>
      </c>
      <c r="CM180" s="33">
        <v>3</v>
      </c>
      <c r="CN180" s="33">
        <v>3</v>
      </c>
      <c r="CO180" s="33">
        <v>5</v>
      </c>
      <c r="CP180" s="33">
        <v>0</v>
      </c>
      <c r="CQ180" s="33">
        <v>0</v>
      </c>
      <c r="CR180" s="33">
        <v>5</v>
      </c>
      <c r="CS180" s="8"/>
      <c r="CT180" s="8"/>
      <c r="CU180" s="16">
        <f t="shared" si="2"/>
        <v>160</v>
      </c>
      <c r="CV180" s="16"/>
    </row>
    <row r="181" spans="1:100" x14ac:dyDescent="0.25">
      <c r="A181" s="31" t="s">
        <v>164</v>
      </c>
      <c r="B181" s="5" t="s">
        <v>183</v>
      </c>
      <c r="C181" s="5" t="s">
        <v>570</v>
      </c>
      <c r="D181" s="33">
        <v>1088</v>
      </c>
      <c r="E181" s="33"/>
      <c r="F181" s="33">
        <v>6</v>
      </c>
      <c r="G181" s="33">
        <v>15</v>
      </c>
      <c r="H181" s="33">
        <v>14</v>
      </c>
      <c r="I181" s="33">
        <v>11</v>
      </c>
      <c r="J181" s="33">
        <v>4</v>
      </c>
      <c r="K181" s="33">
        <v>15</v>
      </c>
      <c r="L181" s="33">
        <v>10</v>
      </c>
      <c r="M181" s="33">
        <v>7</v>
      </c>
      <c r="N181" s="33">
        <v>10</v>
      </c>
      <c r="O181" s="33">
        <v>13</v>
      </c>
      <c r="P181" s="33">
        <v>15</v>
      </c>
      <c r="Q181" s="33">
        <v>18</v>
      </c>
      <c r="R181" s="33">
        <v>20</v>
      </c>
      <c r="S181" s="33">
        <v>19</v>
      </c>
      <c r="T181" s="33">
        <v>16</v>
      </c>
      <c r="U181" s="33">
        <v>3</v>
      </c>
      <c r="V181" s="33">
        <v>9</v>
      </c>
      <c r="W181" s="33">
        <v>14</v>
      </c>
      <c r="X181" s="33">
        <v>9</v>
      </c>
      <c r="Y181" s="33">
        <v>3</v>
      </c>
      <c r="Z181" s="33">
        <v>9</v>
      </c>
      <c r="AA181" s="33">
        <v>19</v>
      </c>
      <c r="AB181" s="33">
        <v>7</v>
      </c>
      <c r="AC181" s="33">
        <v>14</v>
      </c>
      <c r="AD181" s="33">
        <v>13</v>
      </c>
      <c r="AE181" s="33">
        <v>9</v>
      </c>
      <c r="AF181" s="33">
        <v>12</v>
      </c>
      <c r="AG181" s="33">
        <v>7</v>
      </c>
      <c r="AH181" s="33">
        <v>13</v>
      </c>
      <c r="AI181" s="33">
        <v>15</v>
      </c>
      <c r="AJ181" s="33">
        <v>17</v>
      </c>
      <c r="AK181" s="33">
        <v>16</v>
      </c>
      <c r="AL181" s="33">
        <v>13</v>
      </c>
      <c r="AM181" s="33">
        <v>15</v>
      </c>
      <c r="AN181" s="33">
        <v>15</v>
      </c>
      <c r="AO181" s="33">
        <v>22</v>
      </c>
      <c r="AP181" s="33">
        <v>16</v>
      </c>
      <c r="AQ181" s="33">
        <v>13</v>
      </c>
      <c r="AR181" s="33">
        <v>19</v>
      </c>
      <c r="AS181" s="33">
        <v>17</v>
      </c>
      <c r="AT181" s="33">
        <v>15</v>
      </c>
      <c r="AU181" s="33">
        <v>15</v>
      </c>
      <c r="AV181" s="33">
        <v>20</v>
      </c>
      <c r="AW181" s="33">
        <v>12</v>
      </c>
      <c r="AX181" s="33">
        <v>11</v>
      </c>
      <c r="AY181" s="33">
        <v>27</v>
      </c>
      <c r="AZ181" s="33">
        <v>15</v>
      </c>
      <c r="BA181" s="33">
        <v>8</v>
      </c>
      <c r="BB181" s="33">
        <v>9</v>
      </c>
      <c r="BC181" s="33">
        <v>17</v>
      </c>
      <c r="BD181" s="33">
        <v>19</v>
      </c>
      <c r="BE181" s="33">
        <v>12</v>
      </c>
      <c r="BF181" s="33">
        <v>14</v>
      </c>
      <c r="BG181" s="33">
        <v>6</v>
      </c>
      <c r="BH181" s="33">
        <v>11</v>
      </c>
      <c r="BI181" s="33">
        <v>24</v>
      </c>
      <c r="BJ181" s="33">
        <v>23</v>
      </c>
      <c r="BK181" s="33">
        <v>12</v>
      </c>
      <c r="BL181" s="33">
        <v>8</v>
      </c>
      <c r="BM181" s="33">
        <v>17</v>
      </c>
      <c r="BN181" s="33">
        <v>18</v>
      </c>
      <c r="BO181" s="33">
        <v>8</v>
      </c>
      <c r="BP181" s="33">
        <v>18</v>
      </c>
      <c r="BQ181" s="33">
        <v>17</v>
      </c>
      <c r="BR181" s="33">
        <v>22</v>
      </c>
      <c r="BS181" s="33">
        <v>17</v>
      </c>
      <c r="BT181" s="33">
        <v>11</v>
      </c>
      <c r="BU181" s="33">
        <v>21</v>
      </c>
      <c r="BV181" s="33">
        <v>10</v>
      </c>
      <c r="BW181" s="33">
        <v>10</v>
      </c>
      <c r="BX181" s="33">
        <v>7</v>
      </c>
      <c r="BY181" s="33">
        <v>9</v>
      </c>
      <c r="BZ181" s="33">
        <v>2</v>
      </c>
      <c r="CA181" s="33">
        <v>7</v>
      </c>
      <c r="CB181" s="33">
        <v>13</v>
      </c>
      <c r="CC181" s="33">
        <v>9</v>
      </c>
      <c r="CD181" s="33">
        <v>12</v>
      </c>
      <c r="CE181" s="33">
        <v>2</v>
      </c>
      <c r="CF181" s="33">
        <v>9</v>
      </c>
      <c r="CG181" s="33">
        <v>7</v>
      </c>
      <c r="CH181" s="33">
        <v>4</v>
      </c>
      <c r="CI181" s="33">
        <v>7</v>
      </c>
      <c r="CJ181" s="33">
        <v>5</v>
      </c>
      <c r="CK181" s="33">
        <v>7</v>
      </c>
      <c r="CL181" s="33">
        <v>2</v>
      </c>
      <c r="CM181" s="33">
        <v>4</v>
      </c>
      <c r="CN181" s="33">
        <v>4</v>
      </c>
      <c r="CO181" s="33">
        <v>4</v>
      </c>
      <c r="CP181" s="33">
        <v>3</v>
      </c>
      <c r="CQ181" s="33">
        <v>5</v>
      </c>
      <c r="CR181" s="33">
        <v>7</v>
      </c>
      <c r="CS181" s="8"/>
      <c r="CT181" s="8"/>
      <c r="CU181" s="16">
        <f t="shared" si="2"/>
        <v>222</v>
      </c>
      <c r="CV181" s="16"/>
    </row>
    <row r="182" spans="1:100" x14ac:dyDescent="0.25">
      <c r="A182" s="31" t="s">
        <v>164</v>
      </c>
      <c r="B182" s="5" t="s">
        <v>184</v>
      </c>
      <c r="C182" s="5" t="s">
        <v>570</v>
      </c>
      <c r="D182" s="33">
        <v>689</v>
      </c>
      <c r="E182" s="33"/>
      <c r="F182" s="33">
        <v>6</v>
      </c>
      <c r="G182" s="33">
        <v>9</v>
      </c>
      <c r="H182" s="33">
        <v>8</v>
      </c>
      <c r="I182" s="33">
        <v>8</v>
      </c>
      <c r="J182" s="33">
        <v>4</v>
      </c>
      <c r="K182" s="33">
        <v>13</v>
      </c>
      <c r="L182" s="33">
        <v>4</v>
      </c>
      <c r="M182" s="33">
        <v>4</v>
      </c>
      <c r="N182" s="33">
        <v>9</v>
      </c>
      <c r="O182" s="33">
        <v>7</v>
      </c>
      <c r="P182" s="33">
        <v>13</v>
      </c>
      <c r="Q182" s="33">
        <v>7</v>
      </c>
      <c r="R182" s="33">
        <v>10</v>
      </c>
      <c r="S182" s="33">
        <v>9</v>
      </c>
      <c r="T182" s="33">
        <v>8</v>
      </c>
      <c r="U182" s="33">
        <v>10</v>
      </c>
      <c r="V182" s="33">
        <v>9</v>
      </c>
      <c r="W182" s="33">
        <v>14</v>
      </c>
      <c r="X182" s="33">
        <v>14</v>
      </c>
      <c r="Y182" s="33">
        <v>14</v>
      </c>
      <c r="Z182" s="33">
        <v>10</v>
      </c>
      <c r="AA182" s="33">
        <v>12</v>
      </c>
      <c r="AB182" s="33">
        <v>13</v>
      </c>
      <c r="AC182" s="33">
        <v>13</v>
      </c>
      <c r="AD182" s="33">
        <v>11</v>
      </c>
      <c r="AE182" s="33">
        <v>5</v>
      </c>
      <c r="AF182" s="33">
        <v>12</v>
      </c>
      <c r="AG182" s="33">
        <v>4</v>
      </c>
      <c r="AH182" s="33">
        <v>3</v>
      </c>
      <c r="AI182" s="33">
        <v>5</v>
      </c>
      <c r="AJ182" s="33">
        <v>2</v>
      </c>
      <c r="AK182" s="33">
        <v>6</v>
      </c>
      <c r="AL182" s="33">
        <v>3</v>
      </c>
      <c r="AM182" s="33">
        <v>7</v>
      </c>
      <c r="AN182" s="33">
        <v>3</v>
      </c>
      <c r="AO182" s="33">
        <v>13</v>
      </c>
      <c r="AP182" s="33">
        <v>10</v>
      </c>
      <c r="AQ182" s="33">
        <v>8</v>
      </c>
      <c r="AR182" s="33">
        <v>16</v>
      </c>
      <c r="AS182" s="33">
        <v>4</v>
      </c>
      <c r="AT182" s="33">
        <v>10</v>
      </c>
      <c r="AU182" s="33">
        <v>13</v>
      </c>
      <c r="AV182" s="33">
        <v>12</v>
      </c>
      <c r="AW182" s="33">
        <v>10</v>
      </c>
      <c r="AX182" s="33">
        <v>9</v>
      </c>
      <c r="AY182" s="33">
        <v>7</v>
      </c>
      <c r="AZ182" s="33">
        <v>11</v>
      </c>
      <c r="BA182" s="33">
        <v>13</v>
      </c>
      <c r="BB182" s="33">
        <v>8</v>
      </c>
      <c r="BC182" s="33">
        <v>15</v>
      </c>
      <c r="BD182" s="33">
        <v>16</v>
      </c>
      <c r="BE182" s="33">
        <v>7</v>
      </c>
      <c r="BF182" s="33">
        <v>21</v>
      </c>
      <c r="BG182" s="33">
        <v>15</v>
      </c>
      <c r="BH182" s="33">
        <v>15</v>
      </c>
      <c r="BI182" s="33">
        <v>13</v>
      </c>
      <c r="BJ182" s="33">
        <v>11</v>
      </c>
      <c r="BK182" s="33">
        <v>6</v>
      </c>
      <c r="BL182" s="33">
        <v>17</v>
      </c>
      <c r="BM182" s="33">
        <v>4</v>
      </c>
      <c r="BN182" s="33">
        <v>14</v>
      </c>
      <c r="BO182" s="33">
        <v>12</v>
      </c>
      <c r="BP182" s="33">
        <v>7</v>
      </c>
      <c r="BQ182" s="33">
        <v>2</v>
      </c>
      <c r="BR182" s="33">
        <v>7</v>
      </c>
      <c r="BS182" s="33">
        <v>5</v>
      </c>
      <c r="BT182" s="33">
        <v>11</v>
      </c>
      <c r="BU182" s="33">
        <v>7</v>
      </c>
      <c r="BV182" s="33">
        <v>3</v>
      </c>
      <c r="BW182" s="33">
        <v>0</v>
      </c>
      <c r="BX182" s="33">
        <v>6</v>
      </c>
      <c r="BY182" s="33">
        <v>3</v>
      </c>
      <c r="BZ182" s="33">
        <v>3</v>
      </c>
      <c r="CA182" s="33">
        <v>3</v>
      </c>
      <c r="CB182" s="33">
        <v>5</v>
      </c>
      <c r="CC182" s="33">
        <v>5</v>
      </c>
      <c r="CD182" s="33">
        <v>1</v>
      </c>
      <c r="CE182" s="33">
        <v>5</v>
      </c>
      <c r="CF182" s="33">
        <v>3</v>
      </c>
      <c r="CG182" s="33">
        <v>0</v>
      </c>
      <c r="CH182" s="33">
        <v>0</v>
      </c>
      <c r="CI182" s="33">
        <v>4</v>
      </c>
      <c r="CJ182" s="33">
        <v>1</v>
      </c>
      <c r="CK182" s="33">
        <v>5</v>
      </c>
      <c r="CL182" s="33">
        <v>2</v>
      </c>
      <c r="CM182" s="33">
        <v>0</v>
      </c>
      <c r="CN182" s="33">
        <v>0</v>
      </c>
      <c r="CO182" s="33">
        <v>2</v>
      </c>
      <c r="CP182" s="33">
        <v>0</v>
      </c>
      <c r="CQ182" s="33">
        <v>0</v>
      </c>
      <c r="CR182" s="33">
        <v>0</v>
      </c>
      <c r="CS182" s="8"/>
      <c r="CT182" s="8"/>
      <c r="CU182" s="16">
        <f t="shared" si="2"/>
        <v>160</v>
      </c>
      <c r="CV182" s="16"/>
    </row>
    <row r="183" spans="1:100" x14ac:dyDescent="0.25">
      <c r="A183" s="31" t="s">
        <v>164</v>
      </c>
      <c r="B183" s="5" t="s">
        <v>185</v>
      </c>
      <c r="C183" s="5" t="s">
        <v>570</v>
      </c>
      <c r="D183" s="33">
        <v>680</v>
      </c>
      <c r="E183" s="33"/>
      <c r="F183" s="33">
        <v>5</v>
      </c>
      <c r="G183" s="33">
        <v>5</v>
      </c>
      <c r="H183" s="33">
        <v>11</v>
      </c>
      <c r="I183" s="33">
        <v>4</v>
      </c>
      <c r="J183" s="33">
        <v>6</v>
      </c>
      <c r="K183" s="33">
        <v>6</v>
      </c>
      <c r="L183" s="33">
        <v>3</v>
      </c>
      <c r="M183" s="33">
        <v>6</v>
      </c>
      <c r="N183" s="33">
        <v>5</v>
      </c>
      <c r="O183" s="33">
        <v>9</v>
      </c>
      <c r="P183" s="33">
        <v>11</v>
      </c>
      <c r="Q183" s="33">
        <v>9</v>
      </c>
      <c r="R183" s="33">
        <v>4</v>
      </c>
      <c r="S183" s="33">
        <v>9</v>
      </c>
      <c r="T183" s="33">
        <v>6</v>
      </c>
      <c r="U183" s="33">
        <v>6</v>
      </c>
      <c r="V183" s="33">
        <v>7</v>
      </c>
      <c r="W183" s="33">
        <v>8</v>
      </c>
      <c r="X183" s="33">
        <v>4</v>
      </c>
      <c r="Y183" s="33">
        <v>6</v>
      </c>
      <c r="Z183" s="33">
        <v>6</v>
      </c>
      <c r="AA183" s="33">
        <v>9</v>
      </c>
      <c r="AB183" s="33">
        <v>10</v>
      </c>
      <c r="AC183" s="33">
        <v>7</v>
      </c>
      <c r="AD183" s="33">
        <v>11</v>
      </c>
      <c r="AE183" s="33">
        <v>6</v>
      </c>
      <c r="AF183" s="33">
        <v>13</v>
      </c>
      <c r="AG183" s="33">
        <v>10</v>
      </c>
      <c r="AH183" s="33">
        <v>4</v>
      </c>
      <c r="AI183" s="33">
        <v>7</v>
      </c>
      <c r="AJ183" s="33">
        <v>7</v>
      </c>
      <c r="AK183" s="33">
        <v>4</v>
      </c>
      <c r="AL183" s="33">
        <v>12</v>
      </c>
      <c r="AM183" s="33">
        <v>14</v>
      </c>
      <c r="AN183" s="33">
        <v>15</v>
      </c>
      <c r="AO183" s="33">
        <v>3</v>
      </c>
      <c r="AP183" s="33">
        <v>8</v>
      </c>
      <c r="AQ183" s="33">
        <v>9</v>
      </c>
      <c r="AR183" s="33">
        <v>7</v>
      </c>
      <c r="AS183" s="33">
        <v>10</v>
      </c>
      <c r="AT183" s="33">
        <v>7</v>
      </c>
      <c r="AU183" s="33">
        <v>7</v>
      </c>
      <c r="AV183" s="33">
        <v>8</v>
      </c>
      <c r="AW183" s="33">
        <v>6</v>
      </c>
      <c r="AX183" s="33">
        <v>7</v>
      </c>
      <c r="AY183" s="33">
        <v>10</v>
      </c>
      <c r="AZ183" s="33">
        <v>6</v>
      </c>
      <c r="BA183" s="33">
        <v>3</v>
      </c>
      <c r="BB183" s="33">
        <v>12</v>
      </c>
      <c r="BC183" s="33">
        <v>4</v>
      </c>
      <c r="BD183" s="33">
        <v>3</v>
      </c>
      <c r="BE183" s="33">
        <v>12</v>
      </c>
      <c r="BF183" s="33">
        <v>7</v>
      </c>
      <c r="BG183" s="33">
        <v>8</v>
      </c>
      <c r="BH183" s="33">
        <v>11</v>
      </c>
      <c r="BI183" s="33">
        <v>14</v>
      </c>
      <c r="BJ183" s="33">
        <v>14</v>
      </c>
      <c r="BK183" s="33">
        <v>10</v>
      </c>
      <c r="BL183" s="33">
        <v>11</v>
      </c>
      <c r="BM183" s="33">
        <v>11</v>
      </c>
      <c r="BN183" s="33">
        <v>6</v>
      </c>
      <c r="BO183" s="33">
        <v>8</v>
      </c>
      <c r="BP183" s="33">
        <v>5</v>
      </c>
      <c r="BQ183" s="33">
        <v>8</v>
      </c>
      <c r="BR183" s="33">
        <v>1</v>
      </c>
      <c r="BS183" s="33">
        <v>5</v>
      </c>
      <c r="BT183" s="33">
        <v>8</v>
      </c>
      <c r="BU183" s="33">
        <v>9</v>
      </c>
      <c r="BV183" s="33">
        <v>8</v>
      </c>
      <c r="BW183" s="33">
        <v>4</v>
      </c>
      <c r="BX183" s="33">
        <v>4</v>
      </c>
      <c r="BY183" s="33">
        <v>10</v>
      </c>
      <c r="BZ183" s="33">
        <v>7</v>
      </c>
      <c r="CA183" s="33">
        <v>10</v>
      </c>
      <c r="CB183" s="33">
        <v>14</v>
      </c>
      <c r="CC183" s="33">
        <v>5</v>
      </c>
      <c r="CD183" s="33">
        <v>6</v>
      </c>
      <c r="CE183" s="33">
        <v>2</v>
      </c>
      <c r="CF183" s="33">
        <v>4</v>
      </c>
      <c r="CG183" s="33">
        <v>4</v>
      </c>
      <c r="CH183" s="33">
        <v>4</v>
      </c>
      <c r="CI183" s="33">
        <v>7</v>
      </c>
      <c r="CJ183" s="33">
        <v>4</v>
      </c>
      <c r="CK183" s="33">
        <v>4</v>
      </c>
      <c r="CL183" s="33">
        <v>7</v>
      </c>
      <c r="CM183" s="33">
        <v>8</v>
      </c>
      <c r="CN183" s="33">
        <v>7</v>
      </c>
      <c r="CO183" s="33">
        <v>6</v>
      </c>
      <c r="CP183" s="33">
        <v>2</v>
      </c>
      <c r="CQ183" s="33">
        <v>5</v>
      </c>
      <c r="CR183" s="33">
        <v>25</v>
      </c>
      <c r="CS183" s="8"/>
      <c r="CT183" s="8"/>
      <c r="CU183" s="16">
        <f t="shared" si="2"/>
        <v>119</v>
      </c>
      <c r="CV183" s="16"/>
    </row>
    <row r="184" spans="1:100" x14ac:dyDescent="0.25">
      <c r="A184" s="31" t="s">
        <v>187</v>
      </c>
      <c r="B184" s="5" t="s">
        <v>186</v>
      </c>
      <c r="C184" s="5" t="s">
        <v>570</v>
      </c>
      <c r="D184" s="33">
        <v>711</v>
      </c>
      <c r="E184" s="33"/>
      <c r="F184" s="33">
        <v>3</v>
      </c>
      <c r="G184" s="33">
        <v>8</v>
      </c>
      <c r="H184" s="33">
        <v>11</v>
      </c>
      <c r="I184" s="33">
        <v>7</v>
      </c>
      <c r="J184" s="33">
        <v>9</v>
      </c>
      <c r="K184" s="33">
        <v>10</v>
      </c>
      <c r="L184" s="33">
        <v>9</v>
      </c>
      <c r="M184" s="33">
        <v>9</v>
      </c>
      <c r="N184" s="33">
        <v>6</v>
      </c>
      <c r="O184" s="33">
        <v>5</v>
      </c>
      <c r="P184" s="33">
        <v>8</v>
      </c>
      <c r="Q184" s="33">
        <v>11</v>
      </c>
      <c r="R184" s="33">
        <v>8</v>
      </c>
      <c r="S184" s="33">
        <v>3</v>
      </c>
      <c r="T184" s="33">
        <v>2</v>
      </c>
      <c r="U184" s="33">
        <v>8</v>
      </c>
      <c r="V184" s="33">
        <v>7</v>
      </c>
      <c r="W184" s="33">
        <v>5</v>
      </c>
      <c r="X184" s="33">
        <v>7</v>
      </c>
      <c r="Y184" s="33">
        <v>11</v>
      </c>
      <c r="Z184" s="33">
        <v>11</v>
      </c>
      <c r="AA184" s="33">
        <v>10</v>
      </c>
      <c r="AB184" s="33">
        <v>10</v>
      </c>
      <c r="AC184" s="33">
        <v>9</v>
      </c>
      <c r="AD184" s="33">
        <v>9</v>
      </c>
      <c r="AE184" s="33">
        <v>14</v>
      </c>
      <c r="AF184" s="33">
        <v>9</v>
      </c>
      <c r="AG184" s="33">
        <v>1</v>
      </c>
      <c r="AH184" s="33">
        <v>12</v>
      </c>
      <c r="AI184" s="33">
        <v>9</v>
      </c>
      <c r="AJ184" s="33">
        <v>6</v>
      </c>
      <c r="AK184" s="33">
        <v>7</v>
      </c>
      <c r="AL184" s="33">
        <v>13</v>
      </c>
      <c r="AM184" s="33">
        <v>9</v>
      </c>
      <c r="AN184" s="33">
        <v>4</v>
      </c>
      <c r="AO184" s="33">
        <v>6</v>
      </c>
      <c r="AP184" s="33">
        <v>3</v>
      </c>
      <c r="AQ184" s="33">
        <v>5</v>
      </c>
      <c r="AR184" s="33">
        <v>12</v>
      </c>
      <c r="AS184" s="33">
        <v>7</v>
      </c>
      <c r="AT184" s="33">
        <v>14</v>
      </c>
      <c r="AU184" s="33">
        <v>17</v>
      </c>
      <c r="AV184" s="33">
        <v>8</v>
      </c>
      <c r="AW184" s="33">
        <v>3</v>
      </c>
      <c r="AX184" s="33">
        <v>6</v>
      </c>
      <c r="AY184" s="33">
        <v>17</v>
      </c>
      <c r="AZ184" s="33">
        <v>4</v>
      </c>
      <c r="BA184" s="33">
        <v>5</v>
      </c>
      <c r="BB184" s="33">
        <v>9</v>
      </c>
      <c r="BC184" s="33">
        <v>11</v>
      </c>
      <c r="BD184" s="33">
        <v>14</v>
      </c>
      <c r="BE184" s="33">
        <v>9</v>
      </c>
      <c r="BF184" s="33">
        <v>4</v>
      </c>
      <c r="BG184" s="33">
        <v>20</v>
      </c>
      <c r="BH184" s="33">
        <v>14</v>
      </c>
      <c r="BI184" s="33">
        <v>16</v>
      </c>
      <c r="BJ184" s="33">
        <v>15</v>
      </c>
      <c r="BK184" s="33">
        <v>7</v>
      </c>
      <c r="BL184" s="33">
        <v>8</v>
      </c>
      <c r="BM184" s="33">
        <v>14</v>
      </c>
      <c r="BN184" s="33">
        <v>11</v>
      </c>
      <c r="BO184" s="33">
        <v>17</v>
      </c>
      <c r="BP184" s="33">
        <v>7</v>
      </c>
      <c r="BQ184" s="33">
        <v>9</v>
      </c>
      <c r="BR184" s="33">
        <v>7</v>
      </c>
      <c r="BS184" s="33">
        <v>10</v>
      </c>
      <c r="BT184" s="33">
        <v>9</v>
      </c>
      <c r="BU184" s="33">
        <v>5</v>
      </c>
      <c r="BV184" s="33">
        <v>8</v>
      </c>
      <c r="BW184" s="33">
        <v>4</v>
      </c>
      <c r="BX184" s="33">
        <v>7</v>
      </c>
      <c r="BY184" s="33">
        <v>8</v>
      </c>
      <c r="BZ184" s="33">
        <v>7</v>
      </c>
      <c r="CA184" s="33">
        <v>8</v>
      </c>
      <c r="CB184" s="33">
        <v>13</v>
      </c>
      <c r="CC184" s="33">
        <v>4</v>
      </c>
      <c r="CD184" s="33">
        <v>5</v>
      </c>
      <c r="CE184" s="33">
        <v>2</v>
      </c>
      <c r="CF184" s="33">
        <v>9</v>
      </c>
      <c r="CG184" s="33">
        <v>2</v>
      </c>
      <c r="CH184" s="33">
        <v>5</v>
      </c>
      <c r="CI184" s="33">
        <v>7</v>
      </c>
      <c r="CJ184" s="33">
        <v>0</v>
      </c>
      <c r="CK184" s="33">
        <v>7</v>
      </c>
      <c r="CL184" s="33">
        <v>6</v>
      </c>
      <c r="CM184" s="33">
        <v>2</v>
      </c>
      <c r="CN184" s="33">
        <v>2</v>
      </c>
      <c r="CO184" s="33">
        <v>0</v>
      </c>
      <c r="CP184" s="33">
        <v>1</v>
      </c>
      <c r="CQ184" s="33">
        <v>0</v>
      </c>
      <c r="CR184" s="33">
        <v>1</v>
      </c>
      <c r="CS184" s="8"/>
      <c r="CT184" s="8"/>
      <c r="CU184" s="16">
        <f t="shared" si="2"/>
        <v>133</v>
      </c>
      <c r="CV184" s="16"/>
    </row>
    <row r="185" spans="1:100" x14ac:dyDescent="0.25">
      <c r="A185" s="31" t="s">
        <v>187</v>
      </c>
      <c r="B185" s="5" t="s">
        <v>188</v>
      </c>
      <c r="C185" s="5" t="s">
        <v>570</v>
      </c>
      <c r="D185" s="33">
        <v>1152</v>
      </c>
      <c r="E185" s="33"/>
      <c r="F185" s="33">
        <v>10</v>
      </c>
      <c r="G185" s="33">
        <v>13</v>
      </c>
      <c r="H185" s="33">
        <v>20</v>
      </c>
      <c r="I185" s="33">
        <v>14</v>
      </c>
      <c r="J185" s="33">
        <v>14</v>
      </c>
      <c r="K185" s="33">
        <v>18</v>
      </c>
      <c r="L185" s="33">
        <v>13</v>
      </c>
      <c r="M185" s="33">
        <v>20</v>
      </c>
      <c r="N185" s="33">
        <v>15</v>
      </c>
      <c r="O185" s="33">
        <v>12</v>
      </c>
      <c r="P185" s="33">
        <v>12</v>
      </c>
      <c r="Q185" s="33">
        <v>17</v>
      </c>
      <c r="R185" s="33">
        <v>15</v>
      </c>
      <c r="S185" s="33">
        <v>16</v>
      </c>
      <c r="T185" s="33">
        <v>17</v>
      </c>
      <c r="U185" s="33">
        <v>13</v>
      </c>
      <c r="V185" s="33">
        <v>16</v>
      </c>
      <c r="W185" s="33">
        <v>17</v>
      </c>
      <c r="X185" s="33">
        <v>12</v>
      </c>
      <c r="Y185" s="33">
        <v>12</v>
      </c>
      <c r="Z185" s="33">
        <v>12</v>
      </c>
      <c r="AA185" s="33">
        <v>5</v>
      </c>
      <c r="AB185" s="33">
        <v>9</v>
      </c>
      <c r="AC185" s="33">
        <v>20</v>
      </c>
      <c r="AD185" s="33">
        <v>7</v>
      </c>
      <c r="AE185" s="33">
        <v>12</v>
      </c>
      <c r="AF185" s="33">
        <v>9</v>
      </c>
      <c r="AG185" s="33">
        <v>18</v>
      </c>
      <c r="AH185" s="33">
        <v>15</v>
      </c>
      <c r="AI185" s="33">
        <v>23</v>
      </c>
      <c r="AJ185" s="33">
        <v>9</v>
      </c>
      <c r="AK185" s="33">
        <v>18</v>
      </c>
      <c r="AL185" s="33">
        <v>21</v>
      </c>
      <c r="AM185" s="33">
        <v>13</v>
      </c>
      <c r="AN185" s="33">
        <v>13</v>
      </c>
      <c r="AO185" s="33">
        <v>14</v>
      </c>
      <c r="AP185" s="33">
        <v>21</v>
      </c>
      <c r="AQ185" s="33">
        <v>22</v>
      </c>
      <c r="AR185" s="33">
        <v>15</v>
      </c>
      <c r="AS185" s="33">
        <v>24</v>
      </c>
      <c r="AT185" s="33">
        <v>12</v>
      </c>
      <c r="AU185" s="33">
        <v>16</v>
      </c>
      <c r="AV185" s="33">
        <v>9</v>
      </c>
      <c r="AW185" s="33">
        <v>15</v>
      </c>
      <c r="AX185" s="33">
        <v>10</v>
      </c>
      <c r="AY185" s="33">
        <v>18</v>
      </c>
      <c r="AZ185" s="33">
        <v>13</v>
      </c>
      <c r="BA185" s="33">
        <v>17</v>
      </c>
      <c r="BB185" s="33">
        <v>11</v>
      </c>
      <c r="BC185" s="33">
        <v>14</v>
      </c>
      <c r="BD185" s="33">
        <v>16</v>
      </c>
      <c r="BE185" s="33">
        <v>19</v>
      </c>
      <c r="BF185" s="33">
        <v>19</v>
      </c>
      <c r="BG185" s="33">
        <v>11</v>
      </c>
      <c r="BH185" s="33">
        <v>19</v>
      </c>
      <c r="BI185" s="33">
        <v>13</v>
      </c>
      <c r="BJ185" s="33">
        <v>10</v>
      </c>
      <c r="BK185" s="33">
        <v>20</v>
      </c>
      <c r="BL185" s="33">
        <v>8</v>
      </c>
      <c r="BM185" s="33">
        <v>12</v>
      </c>
      <c r="BN185" s="33">
        <v>9</v>
      </c>
      <c r="BO185" s="33">
        <v>11</v>
      </c>
      <c r="BP185" s="33">
        <v>2</v>
      </c>
      <c r="BQ185" s="33">
        <v>8</v>
      </c>
      <c r="BR185" s="33">
        <v>7</v>
      </c>
      <c r="BS185" s="33">
        <v>9</v>
      </c>
      <c r="BT185" s="33">
        <v>7</v>
      </c>
      <c r="BU185" s="33">
        <v>7</v>
      </c>
      <c r="BV185" s="33">
        <v>5</v>
      </c>
      <c r="BW185" s="33">
        <v>10</v>
      </c>
      <c r="BX185" s="33">
        <v>12</v>
      </c>
      <c r="BY185" s="33">
        <v>10</v>
      </c>
      <c r="BZ185" s="33">
        <v>6</v>
      </c>
      <c r="CA185" s="33">
        <v>9</v>
      </c>
      <c r="CB185" s="33">
        <v>11</v>
      </c>
      <c r="CC185" s="33">
        <v>3</v>
      </c>
      <c r="CD185" s="33">
        <v>10</v>
      </c>
      <c r="CE185" s="33">
        <v>20</v>
      </c>
      <c r="CF185" s="33">
        <v>6</v>
      </c>
      <c r="CG185" s="33">
        <v>10</v>
      </c>
      <c r="CH185" s="33">
        <v>10</v>
      </c>
      <c r="CI185" s="33">
        <v>7</v>
      </c>
      <c r="CJ185" s="33">
        <v>11</v>
      </c>
      <c r="CK185" s="33">
        <v>11</v>
      </c>
      <c r="CL185" s="33">
        <v>7</v>
      </c>
      <c r="CM185" s="33">
        <v>6</v>
      </c>
      <c r="CN185" s="33">
        <v>7</v>
      </c>
      <c r="CO185" s="33">
        <v>5</v>
      </c>
      <c r="CP185" s="33">
        <v>6</v>
      </c>
      <c r="CQ185" s="33">
        <v>11</v>
      </c>
      <c r="CR185" s="33">
        <v>21</v>
      </c>
      <c r="CS185" s="8"/>
      <c r="CT185" s="8"/>
      <c r="CU185" s="16">
        <f t="shared" si="2"/>
        <v>274</v>
      </c>
      <c r="CV185" s="16"/>
    </row>
    <row r="186" spans="1:100" x14ac:dyDescent="0.25">
      <c r="A186" s="31" t="s">
        <v>187</v>
      </c>
      <c r="B186" s="5" t="s">
        <v>189</v>
      </c>
      <c r="C186" s="5" t="s">
        <v>570</v>
      </c>
      <c r="D186" s="33">
        <v>625</v>
      </c>
      <c r="E186" s="33"/>
      <c r="F186" s="33">
        <v>4</v>
      </c>
      <c r="G186" s="33">
        <v>5</v>
      </c>
      <c r="H186" s="33">
        <v>12</v>
      </c>
      <c r="I186" s="33">
        <v>4</v>
      </c>
      <c r="J186" s="33">
        <v>4</v>
      </c>
      <c r="K186" s="33">
        <v>3</v>
      </c>
      <c r="L186" s="33">
        <v>5</v>
      </c>
      <c r="M186" s="33">
        <v>6</v>
      </c>
      <c r="N186" s="33">
        <v>2</v>
      </c>
      <c r="O186" s="33">
        <v>0</v>
      </c>
      <c r="P186" s="33">
        <v>2</v>
      </c>
      <c r="Q186" s="33">
        <v>6</v>
      </c>
      <c r="R186" s="33">
        <v>6</v>
      </c>
      <c r="S186" s="33">
        <v>2</v>
      </c>
      <c r="T186" s="33">
        <v>6</v>
      </c>
      <c r="U186" s="33">
        <v>5</v>
      </c>
      <c r="V186" s="33">
        <v>4</v>
      </c>
      <c r="W186" s="33">
        <v>8</v>
      </c>
      <c r="X186" s="33">
        <v>5</v>
      </c>
      <c r="Y186" s="33">
        <v>9</v>
      </c>
      <c r="Z186" s="33">
        <v>4</v>
      </c>
      <c r="AA186" s="33">
        <v>9</v>
      </c>
      <c r="AB186" s="33">
        <v>11</v>
      </c>
      <c r="AC186" s="33">
        <v>12</v>
      </c>
      <c r="AD186" s="33">
        <v>7</v>
      </c>
      <c r="AE186" s="33">
        <v>4</v>
      </c>
      <c r="AF186" s="33">
        <v>11</v>
      </c>
      <c r="AG186" s="33">
        <v>9</v>
      </c>
      <c r="AH186" s="33">
        <v>12</v>
      </c>
      <c r="AI186" s="33">
        <v>8</v>
      </c>
      <c r="AJ186" s="33">
        <v>2</v>
      </c>
      <c r="AK186" s="33">
        <v>9</v>
      </c>
      <c r="AL186" s="33">
        <v>5</v>
      </c>
      <c r="AM186" s="33">
        <v>5</v>
      </c>
      <c r="AN186" s="33">
        <v>12</v>
      </c>
      <c r="AO186" s="33">
        <v>2</v>
      </c>
      <c r="AP186" s="33">
        <v>5</v>
      </c>
      <c r="AQ186" s="33">
        <v>3</v>
      </c>
      <c r="AR186" s="33">
        <v>6</v>
      </c>
      <c r="AS186" s="33">
        <v>7</v>
      </c>
      <c r="AT186" s="33">
        <v>7</v>
      </c>
      <c r="AU186" s="33">
        <v>11</v>
      </c>
      <c r="AV186" s="33">
        <v>4</v>
      </c>
      <c r="AW186" s="33">
        <v>7</v>
      </c>
      <c r="AX186" s="33">
        <v>4</v>
      </c>
      <c r="AY186" s="33">
        <v>1</v>
      </c>
      <c r="AZ186" s="33">
        <v>8</v>
      </c>
      <c r="BA186" s="33">
        <v>4</v>
      </c>
      <c r="BB186" s="33">
        <v>11</v>
      </c>
      <c r="BC186" s="33">
        <v>5</v>
      </c>
      <c r="BD186" s="33">
        <v>5</v>
      </c>
      <c r="BE186" s="33">
        <v>3</v>
      </c>
      <c r="BF186" s="33">
        <v>11</v>
      </c>
      <c r="BG186" s="33">
        <v>6</v>
      </c>
      <c r="BH186" s="33">
        <v>8</v>
      </c>
      <c r="BI186" s="33">
        <v>11</v>
      </c>
      <c r="BJ186" s="33">
        <v>13</v>
      </c>
      <c r="BK186" s="33">
        <v>5</v>
      </c>
      <c r="BL186" s="33">
        <v>5</v>
      </c>
      <c r="BM186" s="33">
        <v>9</v>
      </c>
      <c r="BN186" s="33">
        <v>12</v>
      </c>
      <c r="BO186" s="33">
        <v>10</v>
      </c>
      <c r="BP186" s="33">
        <v>17</v>
      </c>
      <c r="BQ186" s="33">
        <v>31</v>
      </c>
      <c r="BR186" s="33">
        <v>10</v>
      </c>
      <c r="BS186" s="33">
        <v>19</v>
      </c>
      <c r="BT186" s="33">
        <v>13</v>
      </c>
      <c r="BU186" s="33">
        <v>10</v>
      </c>
      <c r="BV186" s="33">
        <v>18</v>
      </c>
      <c r="BW186" s="33">
        <v>14</v>
      </c>
      <c r="BX186" s="33">
        <v>11</v>
      </c>
      <c r="BY186" s="33">
        <v>5</v>
      </c>
      <c r="BZ186" s="33">
        <v>8</v>
      </c>
      <c r="CA186" s="33">
        <v>11</v>
      </c>
      <c r="CB186" s="33">
        <v>7</v>
      </c>
      <c r="CC186" s="33">
        <v>4</v>
      </c>
      <c r="CD186" s="33">
        <v>5</v>
      </c>
      <c r="CE186" s="33">
        <v>6</v>
      </c>
      <c r="CF186" s="33">
        <v>7</v>
      </c>
      <c r="CG186" s="33">
        <v>3</v>
      </c>
      <c r="CH186" s="33">
        <v>5</v>
      </c>
      <c r="CI186" s="33">
        <v>3</v>
      </c>
      <c r="CJ186" s="33">
        <v>4</v>
      </c>
      <c r="CK186" s="33">
        <v>1</v>
      </c>
      <c r="CL186" s="33">
        <v>2</v>
      </c>
      <c r="CM186" s="33">
        <v>1</v>
      </c>
      <c r="CN186" s="33">
        <v>1</v>
      </c>
      <c r="CO186" s="33">
        <v>2</v>
      </c>
      <c r="CP186" s="33">
        <v>1</v>
      </c>
      <c r="CQ186" s="33">
        <v>0</v>
      </c>
      <c r="CR186" s="33">
        <v>5</v>
      </c>
      <c r="CS186" s="8"/>
      <c r="CT186" s="8"/>
      <c r="CU186" s="16">
        <f t="shared" si="2"/>
        <v>85</v>
      </c>
      <c r="CV186" s="16"/>
    </row>
    <row r="187" spans="1:100" x14ac:dyDescent="0.25">
      <c r="A187" s="31" t="s">
        <v>187</v>
      </c>
      <c r="B187" s="5" t="s">
        <v>190</v>
      </c>
      <c r="C187" s="5" t="s">
        <v>570</v>
      </c>
      <c r="D187" s="33">
        <v>495</v>
      </c>
      <c r="E187" s="33"/>
      <c r="F187" s="33">
        <v>6</v>
      </c>
      <c r="G187" s="33">
        <v>5</v>
      </c>
      <c r="H187" s="33">
        <v>1</v>
      </c>
      <c r="I187" s="33">
        <v>3</v>
      </c>
      <c r="J187" s="33">
        <v>5</v>
      </c>
      <c r="K187" s="33">
        <v>1</v>
      </c>
      <c r="L187" s="33">
        <v>3</v>
      </c>
      <c r="M187" s="33">
        <v>2</v>
      </c>
      <c r="N187" s="33">
        <v>0</v>
      </c>
      <c r="O187" s="33">
        <v>6</v>
      </c>
      <c r="P187" s="33">
        <v>3</v>
      </c>
      <c r="Q187" s="33">
        <v>2</v>
      </c>
      <c r="R187" s="33">
        <v>1</v>
      </c>
      <c r="S187" s="33">
        <v>3</v>
      </c>
      <c r="T187" s="33">
        <v>8</v>
      </c>
      <c r="U187" s="33">
        <v>4</v>
      </c>
      <c r="V187" s="33">
        <v>2</v>
      </c>
      <c r="W187" s="33">
        <v>1</v>
      </c>
      <c r="X187" s="33">
        <v>3</v>
      </c>
      <c r="Y187" s="33">
        <v>4</v>
      </c>
      <c r="Z187" s="33">
        <v>2</v>
      </c>
      <c r="AA187" s="33">
        <v>4</v>
      </c>
      <c r="AB187" s="33">
        <v>7</v>
      </c>
      <c r="AC187" s="33">
        <v>7</v>
      </c>
      <c r="AD187" s="33">
        <v>5</v>
      </c>
      <c r="AE187" s="33">
        <v>7</v>
      </c>
      <c r="AF187" s="33">
        <v>7</v>
      </c>
      <c r="AG187" s="33">
        <v>8</v>
      </c>
      <c r="AH187" s="33">
        <v>4</v>
      </c>
      <c r="AI187" s="33">
        <v>2</v>
      </c>
      <c r="AJ187" s="33">
        <v>13</v>
      </c>
      <c r="AK187" s="33">
        <v>10</v>
      </c>
      <c r="AL187" s="33">
        <v>9</v>
      </c>
      <c r="AM187" s="33">
        <v>10</v>
      </c>
      <c r="AN187" s="33">
        <v>5</v>
      </c>
      <c r="AO187" s="33">
        <v>7</v>
      </c>
      <c r="AP187" s="33">
        <v>8</v>
      </c>
      <c r="AQ187" s="33">
        <v>6</v>
      </c>
      <c r="AR187" s="33">
        <v>0</v>
      </c>
      <c r="AS187" s="33">
        <v>6</v>
      </c>
      <c r="AT187" s="33">
        <v>6</v>
      </c>
      <c r="AU187" s="33">
        <v>5</v>
      </c>
      <c r="AV187" s="33">
        <v>15</v>
      </c>
      <c r="AW187" s="33">
        <v>16</v>
      </c>
      <c r="AX187" s="33">
        <v>6</v>
      </c>
      <c r="AY187" s="33">
        <v>9</v>
      </c>
      <c r="AZ187" s="33">
        <v>4</v>
      </c>
      <c r="BA187" s="33">
        <v>6</v>
      </c>
      <c r="BB187" s="33">
        <v>2</v>
      </c>
      <c r="BC187" s="33">
        <v>13</v>
      </c>
      <c r="BD187" s="33">
        <v>11</v>
      </c>
      <c r="BE187" s="33">
        <v>12</v>
      </c>
      <c r="BF187" s="33">
        <v>8</v>
      </c>
      <c r="BG187" s="33">
        <v>8</v>
      </c>
      <c r="BH187" s="33">
        <v>17</v>
      </c>
      <c r="BI187" s="33">
        <v>9</v>
      </c>
      <c r="BJ187" s="33">
        <v>9</v>
      </c>
      <c r="BK187" s="33">
        <v>11</v>
      </c>
      <c r="BL187" s="33">
        <v>9</v>
      </c>
      <c r="BM187" s="33">
        <v>19</v>
      </c>
      <c r="BN187" s="33">
        <v>11</v>
      </c>
      <c r="BO187" s="33">
        <v>6</v>
      </c>
      <c r="BP187" s="33">
        <v>10</v>
      </c>
      <c r="BQ187" s="33">
        <v>3</v>
      </c>
      <c r="BR187" s="33">
        <v>5</v>
      </c>
      <c r="BS187" s="33">
        <v>3</v>
      </c>
      <c r="BT187" s="33">
        <v>9</v>
      </c>
      <c r="BU187" s="33">
        <v>7</v>
      </c>
      <c r="BV187" s="33">
        <v>11</v>
      </c>
      <c r="BW187" s="33">
        <v>5</v>
      </c>
      <c r="BX187" s="33">
        <v>3</v>
      </c>
      <c r="BY187" s="33">
        <v>3</v>
      </c>
      <c r="BZ187" s="33">
        <v>5</v>
      </c>
      <c r="CA187" s="33">
        <v>2</v>
      </c>
      <c r="CB187" s="33">
        <v>4</v>
      </c>
      <c r="CC187" s="33">
        <v>5</v>
      </c>
      <c r="CD187" s="33">
        <v>3</v>
      </c>
      <c r="CE187" s="33">
        <v>0</v>
      </c>
      <c r="CF187" s="33">
        <v>2</v>
      </c>
      <c r="CG187" s="33">
        <v>1</v>
      </c>
      <c r="CH187" s="33">
        <v>0</v>
      </c>
      <c r="CI187" s="33">
        <v>3</v>
      </c>
      <c r="CJ187" s="33">
        <v>1</v>
      </c>
      <c r="CK187" s="33">
        <v>1</v>
      </c>
      <c r="CL187" s="33">
        <v>3</v>
      </c>
      <c r="CM187" s="33">
        <v>1</v>
      </c>
      <c r="CN187" s="33">
        <v>1</v>
      </c>
      <c r="CO187" s="33">
        <v>0</v>
      </c>
      <c r="CP187" s="33">
        <v>1</v>
      </c>
      <c r="CQ187" s="33">
        <v>0</v>
      </c>
      <c r="CR187" s="33">
        <v>1</v>
      </c>
      <c r="CS187" s="8"/>
      <c r="CT187" s="8"/>
      <c r="CU187" s="16">
        <f t="shared" si="2"/>
        <v>53</v>
      </c>
      <c r="CV187" s="16"/>
    </row>
    <row r="188" spans="1:100" x14ac:dyDescent="0.25">
      <c r="A188" s="31" t="s">
        <v>187</v>
      </c>
      <c r="B188" s="5" t="s">
        <v>191</v>
      </c>
      <c r="C188" s="5" t="s">
        <v>570</v>
      </c>
      <c r="D188" s="33">
        <v>675</v>
      </c>
      <c r="E188" s="33"/>
      <c r="F188" s="33">
        <v>5</v>
      </c>
      <c r="G188" s="33">
        <v>1</v>
      </c>
      <c r="H188" s="33">
        <v>11</v>
      </c>
      <c r="I188" s="33">
        <v>8</v>
      </c>
      <c r="J188" s="33">
        <v>10</v>
      </c>
      <c r="K188" s="33">
        <v>6</v>
      </c>
      <c r="L188" s="33">
        <v>7</v>
      </c>
      <c r="M188" s="33">
        <v>7</v>
      </c>
      <c r="N188" s="33">
        <v>6</v>
      </c>
      <c r="O188" s="33">
        <v>11</v>
      </c>
      <c r="P188" s="33">
        <v>5</v>
      </c>
      <c r="Q188" s="33">
        <v>14</v>
      </c>
      <c r="R188" s="33">
        <v>6</v>
      </c>
      <c r="S188" s="33">
        <v>14</v>
      </c>
      <c r="T188" s="33">
        <v>5</v>
      </c>
      <c r="U188" s="33">
        <v>10</v>
      </c>
      <c r="V188" s="33">
        <v>5</v>
      </c>
      <c r="W188" s="33">
        <v>9</v>
      </c>
      <c r="X188" s="33">
        <v>3</v>
      </c>
      <c r="Y188" s="33">
        <v>3</v>
      </c>
      <c r="Z188" s="33">
        <v>1</v>
      </c>
      <c r="AA188" s="33">
        <v>6</v>
      </c>
      <c r="AB188" s="33">
        <v>8</v>
      </c>
      <c r="AC188" s="33">
        <v>6</v>
      </c>
      <c r="AD188" s="33">
        <v>5</v>
      </c>
      <c r="AE188" s="33">
        <v>4</v>
      </c>
      <c r="AF188" s="33">
        <v>5</v>
      </c>
      <c r="AG188" s="33">
        <v>8</v>
      </c>
      <c r="AH188" s="33">
        <v>5</v>
      </c>
      <c r="AI188" s="33">
        <v>6</v>
      </c>
      <c r="AJ188" s="33">
        <v>7</v>
      </c>
      <c r="AK188" s="33">
        <v>11</v>
      </c>
      <c r="AL188" s="33">
        <v>11</v>
      </c>
      <c r="AM188" s="33">
        <v>7</v>
      </c>
      <c r="AN188" s="33">
        <v>9</v>
      </c>
      <c r="AO188" s="33">
        <v>12</v>
      </c>
      <c r="AP188" s="33">
        <v>3</v>
      </c>
      <c r="AQ188" s="33">
        <v>12</v>
      </c>
      <c r="AR188" s="33">
        <v>11</v>
      </c>
      <c r="AS188" s="33">
        <v>9</v>
      </c>
      <c r="AT188" s="33">
        <v>10</v>
      </c>
      <c r="AU188" s="33">
        <v>10</v>
      </c>
      <c r="AV188" s="33">
        <v>9</v>
      </c>
      <c r="AW188" s="33">
        <v>12</v>
      </c>
      <c r="AX188" s="33">
        <v>12</v>
      </c>
      <c r="AY188" s="33">
        <v>8</v>
      </c>
      <c r="AZ188" s="33">
        <v>7</v>
      </c>
      <c r="BA188" s="33">
        <v>10</v>
      </c>
      <c r="BB188" s="33">
        <v>10</v>
      </c>
      <c r="BC188" s="33">
        <v>9</v>
      </c>
      <c r="BD188" s="33">
        <v>10</v>
      </c>
      <c r="BE188" s="33">
        <v>2</v>
      </c>
      <c r="BF188" s="33">
        <v>6</v>
      </c>
      <c r="BG188" s="33">
        <v>5</v>
      </c>
      <c r="BH188" s="33">
        <v>6</v>
      </c>
      <c r="BI188" s="33">
        <v>7</v>
      </c>
      <c r="BJ188" s="33">
        <v>11</v>
      </c>
      <c r="BK188" s="33">
        <v>8</v>
      </c>
      <c r="BL188" s="33">
        <v>8</v>
      </c>
      <c r="BM188" s="33">
        <v>12</v>
      </c>
      <c r="BN188" s="33">
        <v>14</v>
      </c>
      <c r="BO188" s="33">
        <v>6</v>
      </c>
      <c r="BP188" s="33">
        <v>8</v>
      </c>
      <c r="BQ188" s="33">
        <v>8</v>
      </c>
      <c r="BR188" s="33">
        <v>10</v>
      </c>
      <c r="BS188" s="33">
        <v>7</v>
      </c>
      <c r="BT188" s="33">
        <v>13</v>
      </c>
      <c r="BU188" s="33">
        <v>10</v>
      </c>
      <c r="BV188" s="33">
        <v>17</v>
      </c>
      <c r="BW188" s="33">
        <v>9</v>
      </c>
      <c r="BX188" s="33">
        <v>9</v>
      </c>
      <c r="BY188" s="33">
        <v>5</v>
      </c>
      <c r="BZ188" s="33">
        <v>9</v>
      </c>
      <c r="CA188" s="33">
        <v>9</v>
      </c>
      <c r="CB188" s="33">
        <v>14</v>
      </c>
      <c r="CC188" s="33">
        <v>3</v>
      </c>
      <c r="CD188" s="33">
        <v>11</v>
      </c>
      <c r="CE188" s="33">
        <v>10</v>
      </c>
      <c r="CF188" s="33">
        <v>5</v>
      </c>
      <c r="CG188" s="33">
        <v>7</v>
      </c>
      <c r="CH188" s="33">
        <v>4</v>
      </c>
      <c r="CI188" s="33">
        <v>3</v>
      </c>
      <c r="CJ188" s="33">
        <v>3</v>
      </c>
      <c r="CK188" s="33">
        <v>1</v>
      </c>
      <c r="CL188" s="33">
        <v>2</v>
      </c>
      <c r="CM188" s="33">
        <v>1</v>
      </c>
      <c r="CN188" s="33">
        <v>4</v>
      </c>
      <c r="CO188" s="33">
        <v>1</v>
      </c>
      <c r="CP188" s="33">
        <v>5</v>
      </c>
      <c r="CQ188" s="33">
        <v>0</v>
      </c>
      <c r="CR188" s="33">
        <v>3</v>
      </c>
      <c r="CS188" s="8"/>
      <c r="CT188" s="8"/>
      <c r="CU188" s="16">
        <f t="shared" si="2"/>
        <v>138</v>
      </c>
      <c r="CV188" s="16"/>
    </row>
    <row r="189" spans="1:100" x14ac:dyDescent="0.25">
      <c r="A189" s="31" t="s">
        <v>187</v>
      </c>
      <c r="B189" s="5" t="s">
        <v>192</v>
      </c>
      <c r="C189" s="5" t="s">
        <v>570</v>
      </c>
      <c r="D189" s="33">
        <v>712</v>
      </c>
      <c r="E189" s="33"/>
      <c r="F189" s="33">
        <v>5</v>
      </c>
      <c r="G189" s="33">
        <v>8</v>
      </c>
      <c r="H189" s="33">
        <v>12</v>
      </c>
      <c r="I189" s="33">
        <v>8</v>
      </c>
      <c r="J189" s="33">
        <v>11</v>
      </c>
      <c r="K189" s="33">
        <v>11</v>
      </c>
      <c r="L189" s="33">
        <v>5</v>
      </c>
      <c r="M189" s="33">
        <v>7</v>
      </c>
      <c r="N189" s="33">
        <v>5</v>
      </c>
      <c r="O189" s="33">
        <v>8</v>
      </c>
      <c r="P189" s="33">
        <v>9</v>
      </c>
      <c r="Q189" s="33">
        <v>8</v>
      </c>
      <c r="R189" s="33">
        <v>6</v>
      </c>
      <c r="S189" s="33">
        <v>11</v>
      </c>
      <c r="T189" s="33">
        <v>8</v>
      </c>
      <c r="U189" s="33">
        <v>13</v>
      </c>
      <c r="V189" s="33">
        <v>13</v>
      </c>
      <c r="W189" s="33">
        <v>6</v>
      </c>
      <c r="X189" s="33">
        <v>11</v>
      </c>
      <c r="Y189" s="33">
        <v>12</v>
      </c>
      <c r="Z189" s="33">
        <v>7</v>
      </c>
      <c r="AA189" s="33">
        <v>4</v>
      </c>
      <c r="AB189" s="33">
        <v>9</v>
      </c>
      <c r="AC189" s="33">
        <v>4</v>
      </c>
      <c r="AD189" s="33">
        <v>6</v>
      </c>
      <c r="AE189" s="33">
        <v>8</v>
      </c>
      <c r="AF189" s="33">
        <v>9</v>
      </c>
      <c r="AG189" s="33">
        <v>9</v>
      </c>
      <c r="AH189" s="33">
        <v>13</v>
      </c>
      <c r="AI189" s="33">
        <v>22</v>
      </c>
      <c r="AJ189" s="33">
        <v>12</v>
      </c>
      <c r="AK189" s="33">
        <v>7</v>
      </c>
      <c r="AL189" s="33">
        <v>8</v>
      </c>
      <c r="AM189" s="33">
        <v>12</v>
      </c>
      <c r="AN189" s="33">
        <v>2</v>
      </c>
      <c r="AO189" s="33">
        <v>7</v>
      </c>
      <c r="AP189" s="33">
        <v>9</v>
      </c>
      <c r="AQ189" s="33">
        <v>12</v>
      </c>
      <c r="AR189" s="33">
        <v>15</v>
      </c>
      <c r="AS189" s="33">
        <v>10</v>
      </c>
      <c r="AT189" s="33">
        <v>14</v>
      </c>
      <c r="AU189" s="33">
        <v>6</v>
      </c>
      <c r="AV189" s="33">
        <v>6</v>
      </c>
      <c r="AW189" s="33">
        <v>14</v>
      </c>
      <c r="AX189" s="33">
        <v>0</v>
      </c>
      <c r="AY189" s="33">
        <v>2</v>
      </c>
      <c r="AZ189" s="33">
        <v>1</v>
      </c>
      <c r="BA189" s="33">
        <v>4</v>
      </c>
      <c r="BB189" s="33">
        <v>9</v>
      </c>
      <c r="BC189" s="33">
        <v>9</v>
      </c>
      <c r="BD189" s="33">
        <v>8</v>
      </c>
      <c r="BE189" s="33">
        <v>6</v>
      </c>
      <c r="BF189" s="33">
        <v>11</v>
      </c>
      <c r="BG189" s="33">
        <v>17</v>
      </c>
      <c r="BH189" s="33">
        <v>16</v>
      </c>
      <c r="BI189" s="33">
        <v>11</v>
      </c>
      <c r="BJ189" s="33">
        <v>19</v>
      </c>
      <c r="BK189" s="33">
        <v>5</v>
      </c>
      <c r="BL189" s="33">
        <v>6</v>
      </c>
      <c r="BM189" s="33">
        <v>17</v>
      </c>
      <c r="BN189" s="33">
        <v>16</v>
      </c>
      <c r="BO189" s="33">
        <v>9</v>
      </c>
      <c r="BP189" s="33">
        <v>8</v>
      </c>
      <c r="BQ189" s="33">
        <v>6</v>
      </c>
      <c r="BR189" s="33">
        <v>9</v>
      </c>
      <c r="BS189" s="33">
        <v>11</v>
      </c>
      <c r="BT189" s="33">
        <v>9</v>
      </c>
      <c r="BU189" s="33">
        <v>7</v>
      </c>
      <c r="BV189" s="33">
        <v>4</v>
      </c>
      <c r="BW189" s="33">
        <v>1</v>
      </c>
      <c r="BX189" s="33">
        <v>4</v>
      </c>
      <c r="BY189" s="33">
        <v>13</v>
      </c>
      <c r="BZ189" s="33">
        <v>6</v>
      </c>
      <c r="CA189" s="33">
        <v>3</v>
      </c>
      <c r="CB189" s="33">
        <v>8</v>
      </c>
      <c r="CC189" s="33">
        <v>8</v>
      </c>
      <c r="CD189" s="33">
        <v>4</v>
      </c>
      <c r="CE189" s="33">
        <v>4</v>
      </c>
      <c r="CF189" s="33">
        <v>9</v>
      </c>
      <c r="CG189" s="33">
        <v>5</v>
      </c>
      <c r="CH189" s="33">
        <v>7</v>
      </c>
      <c r="CI189" s="33">
        <v>1</v>
      </c>
      <c r="CJ189" s="33">
        <v>0</v>
      </c>
      <c r="CK189" s="33">
        <v>3</v>
      </c>
      <c r="CL189" s="33">
        <v>4</v>
      </c>
      <c r="CM189" s="33">
        <v>3</v>
      </c>
      <c r="CN189" s="33">
        <v>2</v>
      </c>
      <c r="CO189" s="33">
        <v>0</v>
      </c>
      <c r="CP189" s="33">
        <v>1</v>
      </c>
      <c r="CQ189" s="33">
        <v>2</v>
      </c>
      <c r="CR189" s="33">
        <v>2</v>
      </c>
      <c r="CS189" s="8"/>
      <c r="CT189" s="8"/>
      <c r="CU189" s="16">
        <f t="shared" si="2"/>
        <v>160</v>
      </c>
      <c r="CV189" s="16"/>
    </row>
    <row r="190" spans="1:100" x14ac:dyDescent="0.25">
      <c r="A190" s="31" t="s">
        <v>187</v>
      </c>
      <c r="B190" s="5" t="s">
        <v>193</v>
      </c>
      <c r="C190" s="5" t="s">
        <v>570</v>
      </c>
      <c r="D190" s="33">
        <v>1044</v>
      </c>
      <c r="E190" s="33"/>
      <c r="F190" s="33">
        <v>5</v>
      </c>
      <c r="G190" s="33">
        <v>11</v>
      </c>
      <c r="H190" s="33">
        <v>14</v>
      </c>
      <c r="I190" s="33">
        <v>11</v>
      </c>
      <c r="J190" s="33">
        <v>15</v>
      </c>
      <c r="K190" s="33">
        <v>9</v>
      </c>
      <c r="L190" s="33">
        <v>9</v>
      </c>
      <c r="M190" s="33">
        <v>4</v>
      </c>
      <c r="N190" s="33">
        <v>9</v>
      </c>
      <c r="O190" s="33">
        <v>13</v>
      </c>
      <c r="P190" s="33">
        <v>14</v>
      </c>
      <c r="Q190" s="33">
        <v>13</v>
      </c>
      <c r="R190" s="33">
        <v>7</v>
      </c>
      <c r="S190" s="33">
        <v>20</v>
      </c>
      <c r="T190" s="33">
        <v>13</v>
      </c>
      <c r="U190" s="33">
        <v>11</v>
      </c>
      <c r="V190" s="33">
        <v>12</v>
      </c>
      <c r="W190" s="33">
        <v>16</v>
      </c>
      <c r="X190" s="33">
        <v>7</v>
      </c>
      <c r="Y190" s="33">
        <v>13</v>
      </c>
      <c r="Z190" s="33">
        <v>15</v>
      </c>
      <c r="AA190" s="33">
        <v>13</v>
      </c>
      <c r="AB190" s="33">
        <v>22</v>
      </c>
      <c r="AC190" s="33">
        <v>14</v>
      </c>
      <c r="AD190" s="33">
        <v>16</v>
      </c>
      <c r="AE190" s="33">
        <v>18</v>
      </c>
      <c r="AF190" s="33">
        <v>8</v>
      </c>
      <c r="AG190" s="33">
        <v>14</v>
      </c>
      <c r="AH190" s="33">
        <v>15</v>
      </c>
      <c r="AI190" s="33">
        <v>12</v>
      </c>
      <c r="AJ190" s="33">
        <v>12</v>
      </c>
      <c r="AK190" s="33">
        <v>6</v>
      </c>
      <c r="AL190" s="33">
        <v>7</v>
      </c>
      <c r="AM190" s="33">
        <v>6</v>
      </c>
      <c r="AN190" s="33">
        <v>12</v>
      </c>
      <c r="AO190" s="33">
        <v>8</v>
      </c>
      <c r="AP190" s="33">
        <v>15</v>
      </c>
      <c r="AQ190" s="33">
        <v>12</v>
      </c>
      <c r="AR190" s="33">
        <v>5</v>
      </c>
      <c r="AS190" s="33">
        <v>14</v>
      </c>
      <c r="AT190" s="33">
        <v>11</v>
      </c>
      <c r="AU190" s="33">
        <v>16</v>
      </c>
      <c r="AV190" s="33">
        <v>21</v>
      </c>
      <c r="AW190" s="33">
        <v>13</v>
      </c>
      <c r="AX190" s="33">
        <v>13</v>
      </c>
      <c r="AY190" s="33">
        <v>11</v>
      </c>
      <c r="AZ190" s="33">
        <v>10</v>
      </c>
      <c r="BA190" s="33">
        <v>14</v>
      </c>
      <c r="BB190" s="33">
        <v>19</v>
      </c>
      <c r="BC190" s="33">
        <v>17</v>
      </c>
      <c r="BD190" s="33">
        <v>19</v>
      </c>
      <c r="BE190" s="33">
        <v>26</v>
      </c>
      <c r="BF190" s="33">
        <v>22</v>
      </c>
      <c r="BG190" s="33">
        <v>11</v>
      </c>
      <c r="BH190" s="33">
        <v>13</v>
      </c>
      <c r="BI190" s="33">
        <v>11</v>
      </c>
      <c r="BJ190" s="33">
        <v>14</v>
      </c>
      <c r="BK190" s="33">
        <v>14</v>
      </c>
      <c r="BL190" s="33">
        <v>12</v>
      </c>
      <c r="BM190" s="33">
        <v>16</v>
      </c>
      <c r="BN190" s="33">
        <v>16</v>
      </c>
      <c r="BO190" s="33">
        <v>16</v>
      </c>
      <c r="BP190" s="33">
        <v>16</v>
      </c>
      <c r="BQ190" s="33">
        <v>12</v>
      </c>
      <c r="BR190" s="33">
        <v>16</v>
      </c>
      <c r="BS190" s="33">
        <v>13</v>
      </c>
      <c r="BT190" s="33">
        <v>19</v>
      </c>
      <c r="BU190" s="33">
        <v>18</v>
      </c>
      <c r="BV190" s="33">
        <v>9</v>
      </c>
      <c r="BW190" s="33">
        <v>9</v>
      </c>
      <c r="BX190" s="33">
        <v>12</v>
      </c>
      <c r="BY190" s="33">
        <v>14</v>
      </c>
      <c r="BZ190" s="33">
        <v>8</v>
      </c>
      <c r="CA190" s="33">
        <v>10</v>
      </c>
      <c r="CB190" s="33">
        <v>5</v>
      </c>
      <c r="CC190" s="33">
        <v>11</v>
      </c>
      <c r="CD190" s="33">
        <v>8</v>
      </c>
      <c r="CE190" s="33">
        <v>4</v>
      </c>
      <c r="CF190" s="33">
        <v>6</v>
      </c>
      <c r="CG190" s="33">
        <v>4</v>
      </c>
      <c r="CH190" s="33">
        <v>7</v>
      </c>
      <c r="CI190" s="33">
        <v>7</v>
      </c>
      <c r="CJ190" s="33">
        <v>6</v>
      </c>
      <c r="CK190" s="33">
        <v>2</v>
      </c>
      <c r="CL190" s="33">
        <v>5</v>
      </c>
      <c r="CM190" s="33">
        <v>1</v>
      </c>
      <c r="CN190" s="33">
        <v>3</v>
      </c>
      <c r="CO190" s="33">
        <v>0</v>
      </c>
      <c r="CP190" s="33">
        <v>3</v>
      </c>
      <c r="CQ190" s="33">
        <v>5</v>
      </c>
      <c r="CR190" s="33">
        <v>6</v>
      </c>
      <c r="CS190" s="8"/>
      <c r="CT190" s="8"/>
      <c r="CU190" s="16">
        <f t="shared" si="2"/>
        <v>208</v>
      </c>
      <c r="CV190" s="16"/>
    </row>
    <row r="191" spans="1:100" x14ac:dyDescent="0.25">
      <c r="A191" s="31" t="s">
        <v>187</v>
      </c>
      <c r="B191" s="5" t="s">
        <v>194</v>
      </c>
      <c r="C191" s="5" t="s">
        <v>570</v>
      </c>
      <c r="D191" s="33">
        <v>1047</v>
      </c>
      <c r="E191" s="33"/>
      <c r="F191" s="33">
        <v>10</v>
      </c>
      <c r="G191" s="33">
        <v>15</v>
      </c>
      <c r="H191" s="33">
        <v>14</v>
      </c>
      <c r="I191" s="33">
        <v>15</v>
      </c>
      <c r="J191" s="33">
        <v>19</v>
      </c>
      <c r="K191" s="33">
        <v>21</v>
      </c>
      <c r="L191" s="33">
        <v>20</v>
      </c>
      <c r="M191" s="33">
        <v>13</v>
      </c>
      <c r="N191" s="33">
        <v>14</v>
      </c>
      <c r="O191" s="33">
        <v>12</v>
      </c>
      <c r="P191" s="33">
        <v>24</v>
      </c>
      <c r="Q191" s="33">
        <v>8</v>
      </c>
      <c r="R191" s="33">
        <v>14</v>
      </c>
      <c r="S191" s="33">
        <v>17</v>
      </c>
      <c r="T191" s="33">
        <v>21</v>
      </c>
      <c r="U191" s="33">
        <v>12</v>
      </c>
      <c r="V191" s="33">
        <v>14</v>
      </c>
      <c r="W191" s="33">
        <v>15</v>
      </c>
      <c r="X191" s="33">
        <v>15</v>
      </c>
      <c r="Y191" s="33">
        <v>15</v>
      </c>
      <c r="Z191" s="33">
        <v>13</v>
      </c>
      <c r="AA191" s="33">
        <v>13</v>
      </c>
      <c r="AB191" s="33">
        <v>12</v>
      </c>
      <c r="AC191" s="33">
        <v>20</v>
      </c>
      <c r="AD191" s="33">
        <v>19</v>
      </c>
      <c r="AE191" s="33">
        <v>17</v>
      </c>
      <c r="AF191" s="33">
        <v>17</v>
      </c>
      <c r="AG191" s="33">
        <v>19</v>
      </c>
      <c r="AH191" s="33">
        <v>14</v>
      </c>
      <c r="AI191" s="33">
        <v>20</v>
      </c>
      <c r="AJ191" s="33">
        <v>8</v>
      </c>
      <c r="AK191" s="33">
        <v>6</v>
      </c>
      <c r="AL191" s="33">
        <v>21</v>
      </c>
      <c r="AM191" s="33">
        <v>23</v>
      </c>
      <c r="AN191" s="33">
        <v>16</v>
      </c>
      <c r="AO191" s="33">
        <v>19</v>
      </c>
      <c r="AP191" s="33">
        <v>15</v>
      </c>
      <c r="AQ191" s="33">
        <v>16</v>
      </c>
      <c r="AR191" s="33">
        <v>11</v>
      </c>
      <c r="AS191" s="33">
        <v>7</v>
      </c>
      <c r="AT191" s="33">
        <v>12</v>
      </c>
      <c r="AU191" s="33">
        <v>21</v>
      </c>
      <c r="AV191" s="33">
        <v>6</v>
      </c>
      <c r="AW191" s="33">
        <v>13</v>
      </c>
      <c r="AX191" s="33">
        <v>3</v>
      </c>
      <c r="AY191" s="33">
        <v>19</v>
      </c>
      <c r="AZ191" s="33">
        <v>13</v>
      </c>
      <c r="BA191" s="33">
        <v>18</v>
      </c>
      <c r="BB191" s="33">
        <v>14</v>
      </c>
      <c r="BC191" s="33">
        <v>10</v>
      </c>
      <c r="BD191" s="33">
        <v>9</v>
      </c>
      <c r="BE191" s="33">
        <v>12</v>
      </c>
      <c r="BF191" s="33">
        <v>12</v>
      </c>
      <c r="BG191" s="33">
        <v>11</v>
      </c>
      <c r="BH191" s="33">
        <v>15</v>
      </c>
      <c r="BI191" s="33">
        <v>21</v>
      </c>
      <c r="BJ191" s="33">
        <v>19</v>
      </c>
      <c r="BK191" s="33">
        <v>17</v>
      </c>
      <c r="BL191" s="33">
        <v>16</v>
      </c>
      <c r="BM191" s="33">
        <v>9</v>
      </c>
      <c r="BN191" s="33">
        <v>12</v>
      </c>
      <c r="BO191" s="33">
        <v>10</v>
      </c>
      <c r="BP191" s="33">
        <v>8</v>
      </c>
      <c r="BQ191" s="33">
        <v>12</v>
      </c>
      <c r="BR191" s="33">
        <v>10</v>
      </c>
      <c r="BS191" s="33">
        <v>10</v>
      </c>
      <c r="BT191" s="33">
        <v>7</v>
      </c>
      <c r="BU191" s="33">
        <v>7</v>
      </c>
      <c r="BV191" s="33">
        <v>5</v>
      </c>
      <c r="BW191" s="33">
        <v>10</v>
      </c>
      <c r="BX191" s="33">
        <v>5</v>
      </c>
      <c r="BY191" s="33">
        <v>7</v>
      </c>
      <c r="BZ191" s="33">
        <v>9</v>
      </c>
      <c r="CA191" s="33">
        <v>7</v>
      </c>
      <c r="CB191" s="33">
        <v>9</v>
      </c>
      <c r="CC191" s="33">
        <v>2</v>
      </c>
      <c r="CD191" s="33">
        <v>4</v>
      </c>
      <c r="CE191" s="33">
        <v>6</v>
      </c>
      <c r="CF191" s="33">
        <v>1</v>
      </c>
      <c r="CG191" s="33">
        <v>3</v>
      </c>
      <c r="CH191" s="33">
        <v>3</v>
      </c>
      <c r="CI191" s="33">
        <v>2</v>
      </c>
      <c r="CJ191" s="33">
        <v>1</v>
      </c>
      <c r="CK191" s="33">
        <v>1</v>
      </c>
      <c r="CL191" s="33">
        <v>0</v>
      </c>
      <c r="CM191" s="33">
        <v>1</v>
      </c>
      <c r="CN191" s="33">
        <v>2</v>
      </c>
      <c r="CO191" s="33">
        <v>4</v>
      </c>
      <c r="CP191" s="33">
        <v>0</v>
      </c>
      <c r="CQ191" s="33">
        <v>2</v>
      </c>
      <c r="CR191" s="33">
        <v>3</v>
      </c>
      <c r="CS191" s="8"/>
      <c r="CT191" s="8"/>
      <c r="CU191" s="16">
        <f t="shared" si="2"/>
        <v>283</v>
      </c>
      <c r="CV191" s="16"/>
    </row>
    <row r="192" spans="1:100" x14ac:dyDescent="0.25">
      <c r="A192" s="31" t="s">
        <v>187</v>
      </c>
      <c r="B192" s="5" t="s">
        <v>195</v>
      </c>
      <c r="C192" s="5" t="s">
        <v>570</v>
      </c>
      <c r="D192" s="33">
        <v>843</v>
      </c>
      <c r="E192" s="33"/>
      <c r="F192" s="33">
        <v>7</v>
      </c>
      <c r="G192" s="33">
        <v>9</v>
      </c>
      <c r="H192" s="33">
        <v>5</v>
      </c>
      <c r="I192" s="33">
        <v>10</v>
      </c>
      <c r="J192" s="33">
        <v>9</v>
      </c>
      <c r="K192" s="33">
        <v>9</v>
      </c>
      <c r="L192" s="33">
        <v>7</v>
      </c>
      <c r="M192" s="33">
        <v>10</v>
      </c>
      <c r="N192" s="33">
        <v>7</v>
      </c>
      <c r="O192" s="33">
        <v>13</v>
      </c>
      <c r="P192" s="33">
        <v>13</v>
      </c>
      <c r="Q192" s="33">
        <v>6</v>
      </c>
      <c r="R192" s="33">
        <v>12</v>
      </c>
      <c r="S192" s="33">
        <v>18</v>
      </c>
      <c r="T192" s="33">
        <v>9</v>
      </c>
      <c r="U192" s="33">
        <v>10</v>
      </c>
      <c r="V192" s="33">
        <v>8</v>
      </c>
      <c r="W192" s="33">
        <v>10</v>
      </c>
      <c r="X192" s="33">
        <v>8</v>
      </c>
      <c r="Y192" s="33">
        <v>8</v>
      </c>
      <c r="Z192" s="33">
        <v>12</v>
      </c>
      <c r="AA192" s="33">
        <v>18</v>
      </c>
      <c r="AB192" s="33">
        <v>9</v>
      </c>
      <c r="AC192" s="33">
        <v>13</v>
      </c>
      <c r="AD192" s="33">
        <v>12</v>
      </c>
      <c r="AE192" s="33">
        <v>15</v>
      </c>
      <c r="AF192" s="33">
        <v>10</v>
      </c>
      <c r="AG192" s="33">
        <v>11</v>
      </c>
      <c r="AH192" s="33">
        <v>19</v>
      </c>
      <c r="AI192" s="33">
        <v>12</v>
      </c>
      <c r="AJ192" s="33">
        <v>6</v>
      </c>
      <c r="AK192" s="33">
        <v>8</v>
      </c>
      <c r="AL192" s="33">
        <v>7</v>
      </c>
      <c r="AM192" s="33">
        <v>6</v>
      </c>
      <c r="AN192" s="33">
        <v>1</v>
      </c>
      <c r="AO192" s="33">
        <v>12</v>
      </c>
      <c r="AP192" s="33">
        <v>11</v>
      </c>
      <c r="AQ192" s="33">
        <v>16</v>
      </c>
      <c r="AR192" s="33">
        <v>17</v>
      </c>
      <c r="AS192" s="33">
        <v>6</v>
      </c>
      <c r="AT192" s="33">
        <v>7</v>
      </c>
      <c r="AU192" s="33">
        <v>11</v>
      </c>
      <c r="AV192" s="33">
        <v>14</v>
      </c>
      <c r="AW192" s="33">
        <v>11</v>
      </c>
      <c r="AX192" s="33">
        <v>3</v>
      </c>
      <c r="AY192" s="33">
        <v>8</v>
      </c>
      <c r="AZ192" s="33">
        <v>18</v>
      </c>
      <c r="BA192" s="33">
        <v>5</v>
      </c>
      <c r="BB192" s="33">
        <v>13</v>
      </c>
      <c r="BC192" s="33">
        <v>23</v>
      </c>
      <c r="BD192" s="33">
        <v>11</v>
      </c>
      <c r="BE192" s="33">
        <v>17</v>
      </c>
      <c r="BF192" s="33">
        <v>9</v>
      </c>
      <c r="BG192" s="33">
        <v>9</v>
      </c>
      <c r="BH192" s="33">
        <v>11</v>
      </c>
      <c r="BI192" s="33">
        <v>18</v>
      </c>
      <c r="BJ192" s="33">
        <v>14</v>
      </c>
      <c r="BK192" s="33">
        <v>15</v>
      </c>
      <c r="BL192" s="33">
        <v>14</v>
      </c>
      <c r="BM192" s="33">
        <v>11</v>
      </c>
      <c r="BN192" s="33">
        <v>16</v>
      </c>
      <c r="BO192" s="33">
        <v>13</v>
      </c>
      <c r="BP192" s="33">
        <v>8</v>
      </c>
      <c r="BQ192" s="33">
        <v>6</v>
      </c>
      <c r="BR192" s="33">
        <v>13</v>
      </c>
      <c r="BS192" s="33">
        <v>6</v>
      </c>
      <c r="BT192" s="33">
        <v>6</v>
      </c>
      <c r="BU192" s="33">
        <v>5</v>
      </c>
      <c r="BV192" s="33">
        <v>8</v>
      </c>
      <c r="BW192" s="33">
        <v>9</v>
      </c>
      <c r="BX192" s="33">
        <v>12</v>
      </c>
      <c r="BY192" s="33">
        <v>9</v>
      </c>
      <c r="BZ192" s="33">
        <v>7</v>
      </c>
      <c r="CA192" s="33">
        <v>10</v>
      </c>
      <c r="CB192" s="33">
        <v>10</v>
      </c>
      <c r="CC192" s="33">
        <v>3</v>
      </c>
      <c r="CD192" s="33">
        <v>7</v>
      </c>
      <c r="CE192" s="33">
        <v>4</v>
      </c>
      <c r="CF192" s="33">
        <v>0</v>
      </c>
      <c r="CG192" s="33">
        <v>8</v>
      </c>
      <c r="CH192" s="33">
        <v>3</v>
      </c>
      <c r="CI192" s="33">
        <v>8</v>
      </c>
      <c r="CJ192" s="33">
        <v>2</v>
      </c>
      <c r="CK192" s="33">
        <v>7</v>
      </c>
      <c r="CL192" s="33">
        <v>2</v>
      </c>
      <c r="CM192" s="33">
        <v>2</v>
      </c>
      <c r="CN192" s="33">
        <v>3</v>
      </c>
      <c r="CO192" s="33">
        <v>2</v>
      </c>
      <c r="CP192" s="33">
        <v>0</v>
      </c>
      <c r="CQ192" s="33">
        <v>0</v>
      </c>
      <c r="CR192" s="33">
        <v>3</v>
      </c>
      <c r="CS192" s="8"/>
      <c r="CT192" s="8"/>
      <c r="CU192" s="16">
        <f t="shared" si="2"/>
        <v>173</v>
      </c>
      <c r="CV192" s="16"/>
    </row>
    <row r="193" spans="1:100" x14ac:dyDescent="0.25">
      <c r="A193" s="31" t="s">
        <v>187</v>
      </c>
      <c r="B193" s="5" t="s">
        <v>196</v>
      </c>
      <c r="C193" s="5" t="s">
        <v>570</v>
      </c>
      <c r="D193" s="33">
        <v>726</v>
      </c>
      <c r="E193" s="33"/>
      <c r="F193" s="33">
        <v>9</v>
      </c>
      <c r="G193" s="33">
        <v>9</v>
      </c>
      <c r="H193" s="33">
        <v>10</v>
      </c>
      <c r="I193" s="33">
        <v>13</v>
      </c>
      <c r="J193" s="33">
        <v>8</v>
      </c>
      <c r="K193" s="33">
        <v>8</v>
      </c>
      <c r="L193" s="33">
        <v>12</v>
      </c>
      <c r="M193" s="33">
        <v>9</v>
      </c>
      <c r="N193" s="33">
        <v>7</v>
      </c>
      <c r="O193" s="33">
        <v>7</v>
      </c>
      <c r="P193" s="33">
        <v>9</v>
      </c>
      <c r="Q193" s="33">
        <v>9</v>
      </c>
      <c r="R193" s="33">
        <v>11</v>
      </c>
      <c r="S193" s="33">
        <v>11</v>
      </c>
      <c r="T193" s="33">
        <v>13</v>
      </c>
      <c r="U193" s="33">
        <v>10</v>
      </c>
      <c r="V193" s="33">
        <v>16</v>
      </c>
      <c r="W193" s="33">
        <v>10</v>
      </c>
      <c r="X193" s="33">
        <v>11</v>
      </c>
      <c r="Y193" s="33">
        <v>6</v>
      </c>
      <c r="Z193" s="33">
        <v>14</v>
      </c>
      <c r="AA193" s="33">
        <v>10</v>
      </c>
      <c r="AB193" s="33">
        <v>11</v>
      </c>
      <c r="AC193" s="33">
        <v>3</v>
      </c>
      <c r="AD193" s="33">
        <v>17</v>
      </c>
      <c r="AE193" s="33">
        <v>6</v>
      </c>
      <c r="AF193" s="33">
        <v>14</v>
      </c>
      <c r="AG193" s="33">
        <v>5</v>
      </c>
      <c r="AH193" s="33">
        <v>10</v>
      </c>
      <c r="AI193" s="33">
        <v>16</v>
      </c>
      <c r="AJ193" s="33">
        <v>11</v>
      </c>
      <c r="AK193" s="33">
        <v>1</v>
      </c>
      <c r="AL193" s="33">
        <v>6</v>
      </c>
      <c r="AM193" s="33">
        <v>10</v>
      </c>
      <c r="AN193" s="33">
        <v>11</v>
      </c>
      <c r="AO193" s="33">
        <v>4</v>
      </c>
      <c r="AP193" s="33">
        <v>5</v>
      </c>
      <c r="AQ193" s="33">
        <v>14</v>
      </c>
      <c r="AR193" s="33">
        <v>13</v>
      </c>
      <c r="AS193" s="33">
        <v>14</v>
      </c>
      <c r="AT193" s="33">
        <v>6</v>
      </c>
      <c r="AU193" s="33">
        <v>20</v>
      </c>
      <c r="AV193" s="33">
        <v>9</v>
      </c>
      <c r="AW193" s="33">
        <v>5</v>
      </c>
      <c r="AX193" s="33">
        <v>11</v>
      </c>
      <c r="AY193" s="33">
        <v>8</v>
      </c>
      <c r="AZ193" s="33">
        <v>13</v>
      </c>
      <c r="BA193" s="33">
        <v>8</v>
      </c>
      <c r="BB193" s="33">
        <v>13</v>
      </c>
      <c r="BC193" s="33">
        <v>14</v>
      </c>
      <c r="BD193" s="33">
        <v>10</v>
      </c>
      <c r="BE193" s="33">
        <v>9</v>
      </c>
      <c r="BF193" s="33">
        <v>8</v>
      </c>
      <c r="BG193" s="33">
        <v>6</v>
      </c>
      <c r="BH193" s="33">
        <v>14</v>
      </c>
      <c r="BI193" s="33">
        <v>9</v>
      </c>
      <c r="BJ193" s="33">
        <v>8</v>
      </c>
      <c r="BK193" s="33">
        <v>10</v>
      </c>
      <c r="BL193" s="33">
        <v>10</v>
      </c>
      <c r="BM193" s="33">
        <v>9</v>
      </c>
      <c r="BN193" s="33">
        <v>12</v>
      </c>
      <c r="BO193" s="33">
        <v>13</v>
      </c>
      <c r="BP193" s="33">
        <v>5</v>
      </c>
      <c r="BQ193" s="33">
        <v>5</v>
      </c>
      <c r="BR193" s="33">
        <v>4</v>
      </c>
      <c r="BS193" s="33">
        <v>7</v>
      </c>
      <c r="BT193" s="33">
        <v>6</v>
      </c>
      <c r="BU193" s="33">
        <v>10</v>
      </c>
      <c r="BV193" s="33">
        <v>6</v>
      </c>
      <c r="BW193" s="33">
        <v>9</v>
      </c>
      <c r="BX193" s="33">
        <v>11</v>
      </c>
      <c r="BY193" s="33">
        <v>7</v>
      </c>
      <c r="BZ193" s="33">
        <v>4</v>
      </c>
      <c r="CA193" s="33">
        <v>6</v>
      </c>
      <c r="CB193" s="33">
        <v>2</v>
      </c>
      <c r="CC193" s="33">
        <v>5</v>
      </c>
      <c r="CD193" s="33">
        <v>1</v>
      </c>
      <c r="CE193" s="33">
        <v>1</v>
      </c>
      <c r="CF193" s="33">
        <v>2</v>
      </c>
      <c r="CG193" s="33">
        <v>1</v>
      </c>
      <c r="CH193" s="33">
        <v>3</v>
      </c>
      <c r="CI193" s="33">
        <v>2</v>
      </c>
      <c r="CJ193" s="33">
        <v>4</v>
      </c>
      <c r="CK193" s="33">
        <v>0</v>
      </c>
      <c r="CL193" s="33">
        <v>0</v>
      </c>
      <c r="CM193" s="33">
        <v>0</v>
      </c>
      <c r="CN193" s="33">
        <v>1</v>
      </c>
      <c r="CO193" s="33">
        <v>0</v>
      </c>
      <c r="CP193" s="33">
        <v>0</v>
      </c>
      <c r="CQ193" s="33">
        <v>1</v>
      </c>
      <c r="CR193" s="33">
        <v>5</v>
      </c>
      <c r="CS193" s="8"/>
      <c r="CT193" s="8"/>
      <c r="CU193" s="16">
        <f t="shared" si="2"/>
        <v>183</v>
      </c>
      <c r="CV193" s="16"/>
    </row>
    <row r="194" spans="1:100" x14ac:dyDescent="0.25">
      <c r="A194" s="31" t="s">
        <v>187</v>
      </c>
      <c r="B194" s="5" t="s">
        <v>197</v>
      </c>
      <c r="C194" s="5" t="s">
        <v>570</v>
      </c>
      <c r="D194" s="33">
        <v>660</v>
      </c>
      <c r="E194" s="33"/>
      <c r="F194" s="33">
        <v>4</v>
      </c>
      <c r="G194" s="33">
        <v>7</v>
      </c>
      <c r="H194" s="33">
        <v>10</v>
      </c>
      <c r="I194" s="33">
        <v>8</v>
      </c>
      <c r="J194" s="33">
        <v>2</v>
      </c>
      <c r="K194" s="33">
        <v>5</v>
      </c>
      <c r="L194" s="33">
        <v>5</v>
      </c>
      <c r="M194" s="33">
        <v>3</v>
      </c>
      <c r="N194" s="33">
        <v>6</v>
      </c>
      <c r="O194" s="33">
        <v>7</v>
      </c>
      <c r="P194" s="33">
        <v>6</v>
      </c>
      <c r="Q194" s="33">
        <v>10</v>
      </c>
      <c r="R194" s="33">
        <v>9</v>
      </c>
      <c r="S194" s="33">
        <v>18</v>
      </c>
      <c r="T194" s="33">
        <v>9</v>
      </c>
      <c r="U194" s="33">
        <v>7</v>
      </c>
      <c r="V194" s="33">
        <v>6</v>
      </c>
      <c r="W194" s="33">
        <v>5</v>
      </c>
      <c r="X194" s="33">
        <v>10</v>
      </c>
      <c r="Y194" s="33">
        <v>5</v>
      </c>
      <c r="Z194" s="33">
        <v>8</v>
      </c>
      <c r="AA194" s="33">
        <v>8</v>
      </c>
      <c r="AB194" s="33">
        <v>11</v>
      </c>
      <c r="AC194" s="33">
        <v>6</v>
      </c>
      <c r="AD194" s="33">
        <v>16</v>
      </c>
      <c r="AE194" s="33">
        <v>10</v>
      </c>
      <c r="AF194" s="33">
        <v>7</v>
      </c>
      <c r="AG194" s="33">
        <v>4</v>
      </c>
      <c r="AH194" s="33">
        <v>6</v>
      </c>
      <c r="AI194" s="33">
        <v>3</v>
      </c>
      <c r="AJ194" s="33">
        <v>5</v>
      </c>
      <c r="AK194" s="33">
        <v>6</v>
      </c>
      <c r="AL194" s="33">
        <v>15</v>
      </c>
      <c r="AM194" s="33">
        <v>9</v>
      </c>
      <c r="AN194" s="33">
        <v>6</v>
      </c>
      <c r="AO194" s="33">
        <v>10</v>
      </c>
      <c r="AP194" s="33">
        <v>11</v>
      </c>
      <c r="AQ194" s="33">
        <v>8</v>
      </c>
      <c r="AR194" s="33">
        <v>10</v>
      </c>
      <c r="AS194" s="33">
        <v>5</v>
      </c>
      <c r="AT194" s="33">
        <v>14</v>
      </c>
      <c r="AU194" s="33">
        <v>10</v>
      </c>
      <c r="AV194" s="33">
        <v>12</v>
      </c>
      <c r="AW194" s="33">
        <v>7</v>
      </c>
      <c r="AX194" s="33">
        <v>14</v>
      </c>
      <c r="AY194" s="33">
        <v>9</v>
      </c>
      <c r="AZ194" s="33">
        <v>8</v>
      </c>
      <c r="BA194" s="33">
        <v>9</v>
      </c>
      <c r="BB194" s="33">
        <v>3</v>
      </c>
      <c r="BC194" s="33">
        <v>8</v>
      </c>
      <c r="BD194" s="33">
        <v>5</v>
      </c>
      <c r="BE194" s="33">
        <v>0</v>
      </c>
      <c r="BF194" s="33">
        <v>5</v>
      </c>
      <c r="BG194" s="33">
        <v>8</v>
      </c>
      <c r="BH194" s="33">
        <v>13</v>
      </c>
      <c r="BI194" s="33">
        <v>8</v>
      </c>
      <c r="BJ194" s="33">
        <v>11</v>
      </c>
      <c r="BK194" s="33">
        <v>7</v>
      </c>
      <c r="BL194" s="33">
        <v>7</v>
      </c>
      <c r="BM194" s="33">
        <v>10</v>
      </c>
      <c r="BN194" s="33">
        <v>10</v>
      </c>
      <c r="BO194" s="33">
        <v>12</v>
      </c>
      <c r="BP194" s="33">
        <v>11</v>
      </c>
      <c r="BQ194" s="33">
        <v>7</v>
      </c>
      <c r="BR194" s="33">
        <v>7</v>
      </c>
      <c r="BS194" s="33">
        <v>10</v>
      </c>
      <c r="BT194" s="33">
        <v>7</v>
      </c>
      <c r="BU194" s="33">
        <v>5</v>
      </c>
      <c r="BV194" s="33">
        <v>13</v>
      </c>
      <c r="BW194" s="33">
        <v>1</v>
      </c>
      <c r="BX194" s="33">
        <v>10</v>
      </c>
      <c r="BY194" s="33">
        <v>14</v>
      </c>
      <c r="BZ194" s="33">
        <v>11</v>
      </c>
      <c r="CA194" s="33">
        <v>12</v>
      </c>
      <c r="CB194" s="33">
        <v>4</v>
      </c>
      <c r="CC194" s="33">
        <v>7</v>
      </c>
      <c r="CD194" s="33">
        <v>6</v>
      </c>
      <c r="CE194" s="33">
        <v>10</v>
      </c>
      <c r="CF194" s="33">
        <v>2</v>
      </c>
      <c r="CG194" s="33">
        <v>2</v>
      </c>
      <c r="CH194" s="33">
        <v>7</v>
      </c>
      <c r="CI194" s="33">
        <v>2</v>
      </c>
      <c r="CJ194" s="33">
        <v>3</v>
      </c>
      <c r="CK194" s="33">
        <v>3</v>
      </c>
      <c r="CL194" s="33">
        <v>1</v>
      </c>
      <c r="CM194" s="33">
        <v>0</v>
      </c>
      <c r="CN194" s="33">
        <v>1</v>
      </c>
      <c r="CO194" s="33">
        <v>2</v>
      </c>
      <c r="CP194" s="33">
        <v>0</v>
      </c>
      <c r="CQ194" s="33">
        <v>0</v>
      </c>
      <c r="CR194" s="33">
        <v>6</v>
      </c>
      <c r="CS194" s="8"/>
      <c r="CT194" s="8"/>
      <c r="CU194" s="16">
        <f t="shared" si="2"/>
        <v>133</v>
      </c>
      <c r="CV194" s="16"/>
    </row>
    <row r="195" spans="1:100" x14ac:dyDescent="0.25">
      <c r="A195" s="31" t="s">
        <v>187</v>
      </c>
      <c r="B195" s="5" t="s">
        <v>198</v>
      </c>
      <c r="C195" s="5" t="s">
        <v>570</v>
      </c>
      <c r="D195" s="33">
        <v>745</v>
      </c>
      <c r="E195" s="33"/>
      <c r="F195" s="33">
        <v>9</v>
      </c>
      <c r="G195" s="33">
        <v>9</v>
      </c>
      <c r="H195" s="33">
        <v>13</v>
      </c>
      <c r="I195" s="33">
        <v>9</v>
      </c>
      <c r="J195" s="33">
        <v>11</v>
      </c>
      <c r="K195" s="33">
        <v>14</v>
      </c>
      <c r="L195" s="33">
        <v>11</v>
      </c>
      <c r="M195" s="33">
        <v>9</v>
      </c>
      <c r="N195" s="33">
        <v>7</v>
      </c>
      <c r="O195" s="33">
        <v>9</v>
      </c>
      <c r="P195" s="33">
        <v>3</v>
      </c>
      <c r="Q195" s="33">
        <v>0</v>
      </c>
      <c r="R195" s="33">
        <v>13</v>
      </c>
      <c r="S195" s="33">
        <v>2</v>
      </c>
      <c r="T195" s="33">
        <v>6</v>
      </c>
      <c r="U195" s="33">
        <v>6</v>
      </c>
      <c r="V195" s="33">
        <v>2</v>
      </c>
      <c r="W195" s="33">
        <v>7</v>
      </c>
      <c r="X195" s="33">
        <v>6</v>
      </c>
      <c r="Y195" s="33">
        <v>4</v>
      </c>
      <c r="Z195" s="33">
        <v>6</v>
      </c>
      <c r="AA195" s="33">
        <v>8</v>
      </c>
      <c r="AB195" s="33">
        <v>9</v>
      </c>
      <c r="AC195" s="33">
        <v>4</v>
      </c>
      <c r="AD195" s="33">
        <v>6</v>
      </c>
      <c r="AE195" s="33">
        <v>6</v>
      </c>
      <c r="AF195" s="33">
        <v>13</v>
      </c>
      <c r="AG195" s="33">
        <v>13</v>
      </c>
      <c r="AH195" s="33">
        <v>7</v>
      </c>
      <c r="AI195" s="33">
        <v>10</v>
      </c>
      <c r="AJ195" s="33">
        <v>11</v>
      </c>
      <c r="AK195" s="33">
        <v>11</v>
      </c>
      <c r="AL195" s="33">
        <v>19</v>
      </c>
      <c r="AM195" s="33">
        <v>18</v>
      </c>
      <c r="AN195" s="33">
        <v>16</v>
      </c>
      <c r="AO195" s="33">
        <v>14</v>
      </c>
      <c r="AP195" s="33">
        <v>8</v>
      </c>
      <c r="AQ195" s="33">
        <v>13</v>
      </c>
      <c r="AR195" s="33">
        <v>19</v>
      </c>
      <c r="AS195" s="33">
        <v>13</v>
      </c>
      <c r="AT195" s="33">
        <v>6</v>
      </c>
      <c r="AU195" s="33">
        <v>12</v>
      </c>
      <c r="AV195" s="33">
        <v>10</v>
      </c>
      <c r="AW195" s="33">
        <v>11</v>
      </c>
      <c r="AX195" s="33">
        <v>8</v>
      </c>
      <c r="AY195" s="33">
        <v>13</v>
      </c>
      <c r="AZ195" s="33">
        <v>12</v>
      </c>
      <c r="BA195" s="33">
        <v>4</v>
      </c>
      <c r="BB195" s="33">
        <v>7</v>
      </c>
      <c r="BC195" s="33">
        <v>5</v>
      </c>
      <c r="BD195" s="33">
        <v>7</v>
      </c>
      <c r="BE195" s="33">
        <v>11</v>
      </c>
      <c r="BF195" s="33">
        <v>15</v>
      </c>
      <c r="BG195" s="33">
        <v>4</v>
      </c>
      <c r="BH195" s="33">
        <v>6</v>
      </c>
      <c r="BI195" s="33">
        <v>10</v>
      </c>
      <c r="BJ195" s="33">
        <v>7</v>
      </c>
      <c r="BK195" s="33">
        <v>14</v>
      </c>
      <c r="BL195" s="33">
        <v>16</v>
      </c>
      <c r="BM195" s="33">
        <v>11</v>
      </c>
      <c r="BN195" s="33">
        <v>10</v>
      </c>
      <c r="BO195" s="33">
        <v>9</v>
      </c>
      <c r="BP195" s="33">
        <v>17</v>
      </c>
      <c r="BQ195" s="33">
        <v>5</v>
      </c>
      <c r="BR195" s="33">
        <v>6</v>
      </c>
      <c r="BS195" s="33">
        <v>2</v>
      </c>
      <c r="BT195" s="33">
        <v>4</v>
      </c>
      <c r="BU195" s="33">
        <v>7</v>
      </c>
      <c r="BV195" s="33">
        <v>10</v>
      </c>
      <c r="BW195" s="33">
        <v>8</v>
      </c>
      <c r="BX195" s="33">
        <v>10</v>
      </c>
      <c r="BY195" s="33">
        <v>7</v>
      </c>
      <c r="BZ195" s="33">
        <v>7</v>
      </c>
      <c r="CA195" s="33">
        <v>5</v>
      </c>
      <c r="CB195" s="33">
        <v>4</v>
      </c>
      <c r="CC195" s="33">
        <v>12</v>
      </c>
      <c r="CD195" s="33">
        <v>3</v>
      </c>
      <c r="CE195" s="33">
        <v>7</v>
      </c>
      <c r="CF195" s="33">
        <v>8</v>
      </c>
      <c r="CG195" s="33">
        <v>3</v>
      </c>
      <c r="CH195" s="33">
        <v>6</v>
      </c>
      <c r="CI195" s="33">
        <v>6</v>
      </c>
      <c r="CJ195" s="33">
        <v>3</v>
      </c>
      <c r="CK195" s="33">
        <v>3</v>
      </c>
      <c r="CL195" s="33">
        <v>6</v>
      </c>
      <c r="CM195" s="33">
        <v>3</v>
      </c>
      <c r="CN195" s="33">
        <v>2</v>
      </c>
      <c r="CO195" s="33">
        <v>0</v>
      </c>
      <c r="CP195" s="33">
        <v>3</v>
      </c>
      <c r="CQ195" s="33">
        <v>1</v>
      </c>
      <c r="CR195" s="33">
        <v>5</v>
      </c>
      <c r="CS195" s="8"/>
      <c r="CT195" s="8"/>
      <c r="CU195" s="16">
        <f t="shared" si="2"/>
        <v>137</v>
      </c>
      <c r="CV195" s="16"/>
    </row>
    <row r="196" spans="1:100" x14ac:dyDescent="0.25">
      <c r="A196" s="31" t="s">
        <v>187</v>
      </c>
      <c r="B196" s="5" t="s">
        <v>199</v>
      </c>
      <c r="C196" s="5" t="s">
        <v>570</v>
      </c>
      <c r="D196" s="33">
        <v>672</v>
      </c>
      <c r="E196" s="33"/>
      <c r="F196" s="33">
        <v>7</v>
      </c>
      <c r="G196" s="33">
        <v>9</v>
      </c>
      <c r="H196" s="33">
        <v>6</v>
      </c>
      <c r="I196" s="33">
        <v>5</v>
      </c>
      <c r="J196" s="33">
        <v>6</v>
      </c>
      <c r="K196" s="33">
        <v>11</v>
      </c>
      <c r="L196" s="33">
        <v>6</v>
      </c>
      <c r="M196" s="33">
        <v>5</v>
      </c>
      <c r="N196" s="33">
        <v>2</v>
      </c>
      <c r="O196" s="33">
        <v>2</v>
      </c>
      <c r="P196" s="33">
        <v>10</v>
      </c>
      <c r="Q196" s="33">
        <v>8</v>
      </c>
      <c r="R196" s="33">
        <v>6</v>
      </c>
      <c r="S196" s="33">
        <v>7</v>
      </c>
      <c r="T196" s="33">
        <v>6</v>
      </c>
      <c r="U196" s="33">
        <v>6</v>
      </c>
      <c r="V196" s="33">
        <v>9</v>
      </c>
      <c r="W196" s="33">
        <v>11</v>
      </c>
      <c r="X196" s="33">
        <v>12</v>
      </c>
      <c r="Y196" s="33">
        <v>7</v>
      </c>
      <c r="Z196" s="33">
        <v>13</v>
      </c>
      <c r="AA196" s="33">
        <v>9</v>
      </c>
      <c r="AB196" s="33">
        <v>11</v>
      </c>
      <c r="AC196" s="33">
        <v>16</v>
      </c>
      <c r="AD196" s="33">
        <v>16</v>
      </c>
      <c r="AE196" s="33">
        <v>18</v>
      </c>
      <c r="AF196" s="33">
        <v>7</v>
      </c>
      <c r="AG196" s="33">
        <v>5</v>
      </c>
      <c r="AH196" s="33">
        <v>9</v>
      </c>
      <c r="AI196" s="33">
        <v>5</v>
      </c>
      <c r="AJ196" s="33">
        <v>6</v>
      </c>
      <c r="AK196" s="33">
        <v>14</v>
      </c>
      <c r="AL196" s="33">
        <v>8</v>
      </c>
      <c r="AM196" s="33">
        <v>6</v>
      </c>
      <c r="AN196" s="33">
        <v>18</v>
      </c>
      <c r="AO196" s="33">
        <v>5</v>
      </c>
      <c r="AP196" s="33">
        <v>4</v>
      </c>
      <c r="AQ196" s="33">
        <v>6</v>
      </c>
      <c r="AR196" s="33">
        <v>6</v>
      </c>
      <c r="AS196" s="33">
        <v>13</v>
      </c>
      <c r="AT196" s="33">
        <v>8</v>
      </c>
      <c r="AU196" s="33">
        <v>10</v>
      </c>
      <c r="AV196" s="33">
        <v>4</v>
      </c>
      <c r="AW196" s="33">
        <v>10</v>
      </c>
      <c r="AX196" s="33">
        <v>3</v>
      </c>
      <c r="AY196" s="33">
        <v>4</v>
      </c>
      <c r="AZ196" s="33">
        <v>5</v>
      </c>
      <c r="BA196" s="33">
        <v>5</v>
      </c>
      <c r="BB196" s="33">
        <v>12</v>
      </c>
      <c r="BC196" s="33">
        <v>8</v>
      </c>
      <c r="BD196" s="33">
        <v>10</v>
      </c>
      <c r="BE196" s="33">
        <v>15</v>
      </c>
      <c r="BF196" s="33">
        <v>15</v>
      </c>
      <c r="BG196" s="33">
        <v>14</v>
      </c>
      <c r="BH196" s="33">
        <v>6</v>
      </c>
      <c r="BI196" s="33">
        <v>24</v>
      </c>
      <c r="BJ196" s="33">
        <v>19</v>
      </c>
      <c r="BK196" s="33">
        <v>17</v>
      </c>
      <c r="BL196" s="33">
        <v>12</v>
      </c>
      <c r="BM196" s="33">
        <v>14</v>
      </c>
      <c r="BN196" s="33">
        <v>14</v>
      </c>
      <c r="BO196" s="33">
        <v>16</v>
      </c>
      <c r="BP196" s="33">
        <v>16</v>
      </c>
      <c r="BQ196" s="33">
        <v>10</v>
      </c>
      <c r="BR196" s="33">
        <v>6</v>
      </c>
      <c r="BS196" s="33">
        <v>12</v>
      </c>
      <c r="BT196" s="33">
        <v>8</v>
      </c>
      <c r="BU196" s="33">
        <v>5</v>
      </c>
      <c r="BV196" s="33">
        <v>6</v>
      </c>
      <c r="BW196" s="33">
        <v>1</v>
      </c>
      <c r="BX196" s="33">
        <v>5</v>
      </c>
      <c r="BY196" s="33">
        <v>1</v>
      </c>
      <c r="BZ196" s="33">
        <v>2</v>
      </c>
      <c r="CA196" s="33">
        <v>2</v>
      </c>
      <c r="CB196" s="33">
        <v>3</v>
      </c>
      <c r="CC196" s="33">
        <v>2</v>
      </c>
      <c r="CD196" s="33">
        <v>1</v>
      </c>
      <c r="CE196" s="33">
        <v>2</v>
      </c>
      <c r="CF196" s="33">
        <v>0</v>
      </c>
      <c r="CG196" s="33">
        <v>1</v>
      </c>
      <c r="CH196" s="33">
        <v>0</v>
      </c>
      <c r="CI196" s="33">
        <v>2</v>
      </c>
      <c r="CJ196" s="33">
        <v>2</v>
      </c>
      <c r="CK196" s="33">
        <v>1</v>
      </c>
      <c r="CL196" s="33">
        <v>0</v>
      </c>
      <c r="CM196" s="33">
        <v>0</v>
      </c>
      <c r="CN196" s="33">
        <v>0</v>
      </c>
      <c r="CO196" s="33">
        <v>0</v>
      </c>
      <c r="CP196" s="33">
        <v>0</v>
      </c>
      <c r="CQ196" s="33">
        <v>0</v>
      </c>
      <c r="CR196" s="33">
        <v>3</v>
      </c>
      <c r="CS196" s="8"/>
      <c r="CT196" s="8"/>
      <c r="CU196" s="16">
        <f t="shared" si="2"/>
        <v>127</v>
      </c>
      <c r="CV196" s="16"/>
    </row>
    <row r="197" spans="1:100" x14ac:dyDescent="0.25">
      <c r="A197" s="31" t="s">
        <v>187</v>
      </c>
      <c r="B197" s="5" t="s">
        <v>200</v>
      </c>
      <c r="C197" s="5" t="s">
        <v>570</v>
      </c>
      <c r="D197" s="33">
        <v>578</v>
      </c>
      <c r="E197" s="33"/>
      <c r="F197" s="33">
        <v>8</v>
      </c>
      <c r="G197" s="33">
        <v>7</v>
      </c>
      <c r="H197" s="33">
        <v>6</v>
      </c>
      <c r="I197" s="33">
        <v>5</v>
      </c>
      <c r="J197" s="33">
        <v>8</v>
      </c>
      <c r="K197" s="33">
        <v>7</v>
      </c>
      <c r="L197" s="33">
        <v>6</v>
      </c>
      <c r="M197" s="33">
        <v>11</v>
      </c>
      <c r="N197" s="33">
        <v>2</v>
      </c>
      <c r="O197" s="33">
        <v>3</v>
      </c>
      <c r="P197" s="33">
        <v>7</v>
      </c>
      <c r="Q197" s="33">
        <v>1</v>
      </c>
      <c r="R197" s="33">
        <v>7</v>
      </c>
      <c r="S197" s="33">
        <v>7</v>
      </c>
      <c r="T197" s="33">
        <v>11</v>
      </c>
      <c r="U197" s="33">
        <v>9</v>
      </c>
      <c r="V197" s="33">
        <v>8</v>
      </c>
      <c r="W197" s="33">
        <v>5</v>
      </c>
      <c r="X197" s="33">
        <v>9</v>
      </c>
      <c r="Y197" s="33">
        <v>7</v>
      </c>
      <c r="Z197" s="33">
        <v>13</v>
      </c>
      <c r="AA197" s="33">
        <v>6</v>
      </c>
      <c r="AB197" s="33">
        <v>12</v>
      </c>
      <c r="AC197" s="33">
        <v>10</v>
      </c>
      <c r="AD197" s="33">
        <v>9</v>
      </c>
      <c r="AE197" s="33">
        <v>7</v>
      </c>
      <c r="AF197" s="33">
        <v>9</v>
      </c>
      <c r="AG197" s="33">
        <v>10</v>
      </c>
      <c r="AH197" s="33">
        <v>6</v>
      </c>
      <c r="AI197" s="33">
        <v>11</v>
      </c>
      <c r="AJ197" s="33">
        <v>7</v>
      </c>
      <c r="AK197" s="33">
        <v>10</v>
      </c>
      <c r="AL197" s="33">
        <v>10</v>
      </c>
      <c r="AM197" s="33">
        <v>8</v>
      </c>
      <c r="AN197" s="33">
        <v>9</v>
      </c>
      <c r="AO197" s="33">
        <v>8</v>
      </c>
      <c r="AP197" s="33">
        <v>9</v>
      </c>
      <c r="AQ197" s="33">
        <v>11</v>
      </c>
      <c r="AR197" s="33">
        <v>11</v>
      </c>
      <c r="AS197" s="33">
        <v>8</v>
      </c>
      <c r="AT197" s="33">
        <v>6</v>
      </c>
      <c r="AU197" s="33">
        <v>7</v>
      </c>
      <c r="AV197" s="33">
        <v>9</v>
      </c>
      <c r="AW197" s="33">
        <v>7</v>
      </c>
      <c r="AX197" s="33">
        <v>5</v>
      </c>
      <c r="AY197" s="33">
        <v>4</v>
      </c>
      <c r="AZ197" s="33">
        <v>7</v>
      </c>
      <c r="BA197" s="33">
        <v>11</v>
      </c>
      <c r="BB197" s="33">
        <v>7</v>
      </c>
      <c r="BC197" s="33">
        <v>7</v>
      </c>
      <c r="BD197" s="33">
        <v>13</v>
      </c>
      <c r="BE197" s="33">
        <v>13</v>
      </c>
      <c r="BF197" s="33">
        <v>15</v>
      </c>
      <c r="BG197" s="33">
        <v>9</v>
      </c>
      <c r="BH197" s="33">
        <v>16</v>
      </c>
      <c r="BI197" s="33">
        <v>11</v>
      </c>
      <c r="BJ197" s="33">
        <v>18</v>
      </c>
      <c r="BK197" s="33">
        <v>14</v>
      </c>
      <c r="BL197" s="33">
        <v>10</v>
      </c>
      <c r="BM197" s="33">
        <v>6</v>
      </c>
      <c r="BN197" s="33">
        <v>2</v>
      </c>
      <c r="BO197" s="33">
        <v>4</v>
      </c>
      <c r="BP197" s="33">
        <v>11</v>
      </c>
      <c r="BQ197" s="33">
        <v>5</v>
      </c>
      <c r="BR197" s="33">
        <v>1</v>
      </c>
      <c r="BS197" s="33">
        <v>2</v>
      </c>
      <c r="BT197" s="33">
        <v>2</v>
      </c>
      <c r="BU197" s="33">
        <v>3</v>
      </c>
      <c r="BV197" s="33">
        <v>5</v>
      </c>
      <c r="BW197" s="33">
        <v>4</v>
      </c>
      <c r="BX197" s="33">
        <v>4</v>
      </c>
      <c r="BY197" s="33">
        <v>6</v>
      </c>
      <c r="BZ197" s="33">
        <v>1</v>
      </c>
      <c r="CA197" s="33">
        <v>1</v>
      </c>
      <c r="CB197" s="33">
        <v>1</v>
      </c>
      <c r="CC197" s="33">
        <v>0</v>
      </c>
      <c r="CD197" s="33">
        <v>0</v>
      </c>
      <c r="CE197" s="33">
        <v>1</v>
      </c>
      <c r="CF197" s="33">
        <v>3</v>
      </c>
      <c r="CG197" s="33">
        <v>1</v>
      </c>
      <c r="CH197" s="33">
        <v>2</v>
      </c>
      <c r="CI197" s="33">
        <v>2</v>
      </c>
      <c r="CJ197" s="33">
        <v>2</v>
      </c>
      <c r="CK197" s="33">
        <v>0</v>
      </c>
      <c r="CL197" s="33">
        <v>0</v>
      </c>
      <c r="CM197" s="33">
        <v>0</v>
      </c>
      <c r="CN197" s="33">
        <v>0</v>
      </c>
      <c r="CO197" s="33">
        <v>0</v>
      </c>
      <c r="CP197" s="33">
        <v>1</v>
      </c>
      <c r="CQ197" s="33">
        <v>0</v>
      </c>
      <c r="CR197" s="33">
        <v>1</v>
      </c>
      <c r="CS197" s="8"/>
      <c r="CT197" s="8"/>
      <c r="CU197" s="16">
        <f t="shared" si="2"/>
        <v>119</v>
      </c>
      <c r="CV197" s="16"/>
    </row>
    <row r="198" spans="1:100" x14ac:dyDescent="0.25">
      <c r="A198" s="31" t="s">
        <v>187</v>
      </c>
      <c r="B198" s="5" t="s">
        <v>201</v>
      </c>
      <c r="C198" s="5" t="s">
        <v>570</v>
      </c>
      <c r="D198" s="33">
        <v>765</v>
      </c>
      <c r="E198" s="33"/>
      <c r="F198" s="33">
        <v>6</v>
      </c>
      <c r="G198" s="33">
        <v>8</v>
      </c>
      <c r="H198" s="33">
        <v>6</v>
      </c>
      <c r="I198" s="33">
        <v>10</v>
      </c>
      <c r="J198" s="33">
        <v>8</v>
      </c>
      <c r="K198" s="33">
        <v>10</v>
      </c>
      <c r="L198" s="33">
        <v>5</v>
      </c>
      <c r="M198" s="33">
        <v>11</v>
      </c>
      <c r="N198" s="33">
        <v>8</v>
      </c>
      <c r="O198" s="33">
        <v>8</v>
      </c>
      <c r="P198" s="33">
        <v>14</v>
      </c>
      <c r="Q198" s="33">
        <v>8</v>
      </c>
      <c r="R198" s="33">
        <v>8</v>
      </c>
      <c r="S198" s="33">
        <v>10</v>
      </c>
      <c r="T198" s="33">
        <v>7</v>
      </c>
      <c r="U198" s="33">
        <v>7</v>
      </c>
      <c r="V198" s="33">
        <v>9</v>
      </c>
      <c r="W198" s="33">
        <v>12</v>
      </c>
      <c r="X198" s="33">
        <v>4</v>
      </c>
      <c r="Y198" s="33">
        <v>7</v>
      </c>
      <c r="Z198" s="33">
        <v>7</v>
      </c>
      <c r="AA198" s="33">
        <v>6</v>
      </c>
      <c r="AB198" s="33">
        <v>3</v>
      </c>
      <c r="AC198" s="33">
        <v>10</v>
      </c>
      <c r="AD198" s="33">
        <v>11</v>
      </c>
      <c r="AE198" s="33">
        <v>14</v>
      </c>
      <c r="AF198" s="33">
        <v>17</v>
      </c>
      <c r="AG198" s="33">
        <v>11</v>
      </c>
      <c r="AH198" s="33">
        <v>11</v>
      </c>
      <c r="AI198" s="33">
        <v>7</v>
      </c>
      <c r="AJ198" s="33">
        <v>6</v>
      </c>
      <c r="AK198" s="33">
        <v>13</v>
      </c>
      <c r="AL198" s="33">
        <v>15</v>
      </c>
      <c r="AM198" s="33">
        <v>14</v>
      </c>
      <c r="AN198" s="33">
        <v>9</v>
      </c>
      <c r="AO198" s="33">
        <v>15</v>
      </c>
      <c r="AP198" s="33">
        <v>15</v>
      </c>
      <c r="AQ198" s="33">
        <v>15</v>
      </c>
      <c r="AR198" s="33">
        <v>8</v>
      </c>
      <c r="AS198" s="33">
        <v>10</v>
      </c>
      <c r="AT198" s="33">
        <v>12</v>
      </c>
      <c r="AU198" s="33">
        <v>4</v>
      </c>
      <c r="AV198" s="33">
        <v>12</v>
      </c>
      <c r="AW198" s="33">
        <v>10</v>
      </c>
      <c r="AX198" s="33">
        <v>9</v>
      </c>
      <c r="AY198" s="33">
        <v>6</v>
      </c>
      <c r="AZ198" s="33">
        <v>4</v>
      </c>
      <c r="BA198" s="33">
        <v>7</v>
      </c>
      <c r="BB198" s="33">
        <v>7</v>
      </c>
      <c r="BC198" s="33">
        <v>8</v>
      </c>
      <c r="BD198" s="33">
        <v>15</v>
      </c>
      <c r="BE198" s="33">
        <v>7</v>
      </c>
      <c r="BF198" s="33">
        <v>6</v>
      </c>
      <c r="BG198" s="33">
        <v>7</v>
      </c>
      <c r="BH198" s="33">
        <v>12</v>
      </c>
      <c r="BI198" s="33">
        <v>14</v>
      </c>
      <c r="BJ198" s="33">
        <v>5</v>
      </c>
      <c r="BK198" s="33">
        <v>11</v>
      </c>
      <c r="BL198" s="33">
        <v>18</v>
      </c>
      <c r="BM198" s="33">
        <v>7</v>
      </c>
      <c r="BN198" s="33">
        <v>16</v>
      </c>
      <c r="BO198" s="33">
        <v>8</v>
      </c>
      <c r="BP198" s="33">
        <v>9</v>
      </c>
      <c r="BQ198" s="33">
        <v>7</v>
      </c>
      <c r="BR198" s="33">
        <v>8</v>
      </c>
      <c r="BS198" s="33">
        <v>9</v>
      </c>
      <c r="BT198" s="33">
        <v>7</v>
      </c>
      <c r="BU198" s="33">
        <v>14</v>
      </c>
      <c r="BV198" s="33">
        <v>6</v>
      </c>
      <c r="BW198" s="33">
        <v>8</v>
      </c>
      <c r="BX198" s="33">
        <v>15</v>
      </c>
      <c r="BY198" s="33">
        <v>9</v>
      </c>
      <c r="BZ198" s="33">
        <v>2</v>
      </c>
      <c r="CA198" s="33">
        <v>4</v>
      </c>
      <c r="CB198" s="33">
        <v>6</v>
      </c>
      <c r="CC198" s="33">
        <v>4</v>
      </c>
      <c r="CD198" s="33">
        <v>7</v>
      </c>
      <c r="CE198" s="33">
        <v>7</v>
      </c>
      <c r="CF198" s="33">
        <v>7</v>
      </c>
      <c r="CG198" s="33">
        <v>6</v>
      </c>
      <c r="CH198" s="33">
        <v>3</v>
      </c>
      <c r="CI198" s="33">
        <v>7</v>
      </c>
      <c r="CJ198" s="33">
        <v>9</v>
      </c>
      <c r="CK198" s="33">
        <v>2</v>
      </c>
      <c r="CL198" s="33">
        <v>5</v>
      </c>
      <c r="CM198" s="33">
        <v>2</v>
      </c>
      <c r="CN198" s="33">
        <v>3</v>
      </c>
      <c r="CO198" s="33">
        <v>4</v>
      </c>
      <c r="CP198" s="33">
        <v>2</v>
      </c>
      <c r="CQ198" s="33">
        <v>3</v>
      </c>
      <c r="CR198" s="33">
        <v>2</v>
      </c>
      <c r="CS198" s="8"/>
      <c r="CT198" s="8"/>
      <c r="CU198" s="16">
        <f t="shared" si="2"/>
        <v>153</v>
      </c>
      <c r="CV198" s="16"/>
    </row>
    <row r="199" spans="1:100" x14ac:dyDescent="0.25">
      <c r="A199" s="31" t="s">
        <v>187</v>
      </c>
      <c r="B199" s="5" t="s">
        <v>202</v>
      </c>
      <c r="C199" s="5" t="s">
        <v>570</v>
      </c>
      <c r="D199" s="33">
        <v>745</v>
      </c>
      <c r="E199" s="33"/>
      <c r="F199" s="33">
        <v>3</v>
      </c>
      <c r="G199" s="33">
        <v>2</v>
      </c>
      <c r="H199" s="33">
        <v>4</v>
      </c>
      <c r="I199" s="33">
        <v>2</v>
      </c>
      <c r="J199" s="33">
        <v>11</v>
      </c>
      <c r="K199" s="33">
        <v>6</v>
      </c>
      <c r="L199" s="33">
        <v>6</v>
      </c>
      <c r="M199" s="33">
        <v>3</v>
      </c>
      <c r="N199" s="33">
        <v>3</v>
      </c>
      <c r="O199" s="33">
        <v>4</v>
      </c>
      <c r="P199" s="33">
        <v>9</v>
      </c>
      <c r="Q199" s="33">
        <v>5</v>
      </c>
      <c r="R199" s="33">
        <v>12</v>
      </c>
      <c r="S199" s="33">
        <v>12</v>
      </c>
      <c r="T199" s="33">
        <v>6</v>
      </c>
      <c r="U199" s="33">
        <v>9</v>
      </c>
      <c r="V199" s="33">
        <v>5</v>
      </c>
      <c r="W199" s="33">
        <v>11</v>
      </c>
      <c r="X199" s="33">
        <v>5</v>
      </c>
      <c r="Y199" s="33">
        <v>6</v>
      </c>
      <c r="Z199" s="33">
        <v>11</v>
      </c>
      <c r="AA199" s="33">
        <v>6</v>
      </c>
      <c r="AB199" s="33">
        <v>5</v>
      </c>
      <c r="AC199" s="33">
        <v>6</v>
      </c>
      <c r="AD199" s="33">
        <v>13</v>
      </c>
      <c r="AE199" s="33">
        <v>8</v>
      </c>
      <c r="AF199" s="33">
        <v>11</v>
      </c>
      <c r="AG199" s="33">
        <v>11</v>
      </c>
      <c r="AH199" s="33">
        <v>8</v>
      </c>
      <c r="AI199" s="33">
        <v>9</v>
      </c>
      <c r="AJ199" s="33">
        <v>5</v>
      </c>
      <c r="AK199" s="33">
        <v>7</v>
      </c>
      <c r="AL199" s="33">
        <v>6</v>
      </c>
      <c r="AM199" s="33">
        <v>5</v>
      </c>
      <c r="AN199" s="33">
        <v>11</v>
      </c>
      <c r="AO199" s="33">
        <v>11</v>
      </c>
      <c r="AP199" s="33">
        <v>5</v>
      </c>
      <c r="AQ199" s="33">
        <v>10</v>
      </c>
      <c r="AR199" s="33">
        <v>6</v>
      </c>
      <c r="AS199" s="33">
        <v>10</v>
      </c>
      <c r="AT199" s="33">
        <v>4</v>
      </c>
      <c r="AU199" s="33">
        <v>20</v>
      </c>
      <c r="AV199" s="33">
        <v>1</v>
      </c>
      <c r="AW199" s="33">
        <v>9</v>
      </c>
      <c r="AX199" s="33">
        <v>6</v>
      </c>
      <c r="AY199" s="33">
        <v>4</v>
      </c>
      <c r="AZ199" s="33">
        <v>5</v>
      </c>
      <c r="BA199" s="33">
        <v>5</v>
      </c>
      <c r="BB199" s="33">
        <v>11</v>
      </c>
      <c r="BC199" s="33">
        <v>5</v>
      </c>
      <c r="BD199" s="33">
        <v>4</v>
      </c>
      <c r="BE199" s="33">
        <v>10</v>
      </c>
      <c r="BF199" s="33">
        <v>13</v>
      </c>
      <c r="BG199" s="33">
        <v>13</v>
      </c>
      <c r="BH199" s="33">
        <v>6</v>
      </c>
      <c r="BI199" s="33">
        <v>18</v>
      </c>
      <c r="BJ199" s="33">
        <v>11</v>
      </c>
      <c r="BK199" s="33">
        <v>13</v>
      </c>
      <c r="BL199" s="33">
        <v>12</v>
      </c>
      <c r="BM199" s="33">
        <v>11</v>
      </c>
      <c r="BN199" s="33">
        <v>13</v>
      </c>
      <c r="BO199" s="33">
        <v>13</v>
      </c>
      <c r="BP199" s="33">
        <v>16</v>
      </c>
      <c r="BQ199" s="33">
        <v>13</v>
      </c>
      <c r="BR199" s="33">
        <v>16</v>
      </c>
      <c r="BS199" s="33">
        <v>11</v>
      </c>
      <c r="BT199" s="33">
        <v>12</v>
      </c>
      <c r="BU199" s="33">
        <v>14</v>
      </c>
      <c r="BV199" s="33">
        <v>11</v>
      </c>
      <c r="BW199" s="33">
        <v>11</v>
      </c>
      <c r="BX199" s="33">
        <v>11</v>
      </c>
      <c r="BY199" s="33">
        <v>14</v>
      </c>
      <c r="BZ199" s="33">
        <v>13</v>
      </c>
      <c r="CA199" s="33">
        <v>14</v>
      </c>
      <c r="CB199" s="33">
        <v>17</v>
      </c>
      <c r="CC199" s="33">
        <v>10</v>
      </c>
      <c r="CD199" s="33">
        <v>7</v>
      </c>
      <c r="CE199" s="33">
        <v>7</v>
      </c>
      <c r="CF199" s="33">
        <v>8</v>
      </c>
      <c r="CG199" s="33">
        <v>6</v>
      </c>
      <c r="CH199" s="33">
        <v>8</v>
      </c>
      <c r="CI199" s="33">
        <v>5</v>
      </c>
      <c r="CJ199" s="33">
        <v>9</v>
      </c>
      <c r="CK199" s="33">
        <v>1</v>
      </c>
      <c r="CL199" s="33">
        <v>2</v>
      </c>
      <c r="CM199" s="33">
        <v>0</v>
      </c>
      <c r="CN199" s="33">
        <v>4</v>
      </c>
      <c r="CO199" s="33">
        <v>2</v>
      </c>
      <c r="CP199" s="33">
        <v>2</v>
      </c>
      <c r="CQ199" s="33">
        <v>3</v>
      </c>
      <c r="CR199" s="33">
        <v>3</v>
      </c>
      <c r="CS199" s="8"/>
      <c r="CT199" s="8"/>
      <c r="CU199" s="16">
        <f t="shared" si="2"/>
        <v>115</v>
      </c>
      <c r="CV199" s="16"/>
    </row>
    <row r="200" spans="1:100" x14ac:dyDescent="0.25">
      <c r="A200" s="31" t="s">
        <v>187</v>
      </c>
      <c r="B200" s="5" t="s">
        <v>203</v>
      </c>
      <c r="C200" s="5" t="s">
        <v>570</v>
      </c>
      <c r="D200" s="33">
        <v>663</v>
      </c>
      <c r="E200" s="33"/>
      <c r="F200" s="33">
        <v>1</v>
      </c>
      <c r="G200" s="33">
        <v>2</v>
      </c>
      <c r="H200" s="33">
        <v>2</v>
      </c>
      <c r="I200" s="33">
        <v>3</v>
      </c>
      <c r="J200" s="33">
        <v>7</v>
      </c>
      <c r="K200" s="33">
        <v>3</v>
      </c>
      <c r="L200" s="33">
        <v>3</v>
      </c>
      <c r="M200" s="33">
        <v>3</v>
      </c>
      <c r="N200" s="33">
        <v>4</v>
      </c>
      <c r="O200" s="33">
        <v>4</v>
      </c>
      <c r="P200" s="33">
        <v>4</v>
      </c>
      <c r="Q200" s="33">
        <v>10</v>
      </c>
      <c r="R200" s="33">
        <v>8</v>
      </c>
      <c r="S200" s="33">
        <v>4</v>
      </c>
      <c r="T200" s="33">
        <v>2</v>
      </c>
      <c r="U200" s="33">
        <v>7</v>
      </c>
      <c r="V200" s="33">
        <v>4</v>
      </c>
      <c r="W200" s="33">
        <v>8</v>
      </c>
      <c r="X200" s="33">
        <v>1</v>
      </c>
      <c r="Y200" s="33">
        <v>5</v>
      </c>
      <c r="Z200" s="33">
        <v>11</v>
      </c>
      <c r="AA200" s="33">
        <v>9</v>
      </c>
      <c r="AB200" s="33">
        <v>7</v>
      </c>
      <c r="AC200" s="33">
        <v>9</v>
      </c>
      <c r="AD200" s="33">
        <v>10</v>
      </c>
      <c r="AE200" s="33">
        <v>8</v>
      </c>
      <c r="AF200" s="33">
        <v>5</v>
      </c>
      <c r="AG200" s="33">
        <v>2</v>
      </c>
      <c r="AH200" s="33">
        <v>11</v>
      </c>
      <c r="AI200" s="33">
        <v>5</v>
      </c>
      <c r="AJ200" s="33">
        <v>1</v>
      </c>
      <c r="AK200" s="33">
        <v>7</v>
      </c>
      <c r="AL200" s="33">
        <v>10</v>
      </c>
      <c r="AM200" s="33">
        <v>4</v>
      </c>
      <c r="AN200" s="33">
        <v>2</v>
      </c>
      <c r="AO200" s="33">
        <v>14</v>
      </c>
      <c r="AP200" s="33">
        <v>2</v>
      </c>
      <c r="AQ200" s="33">
        <v>2</v>
      </c>
      <c r="AR200" s="33">
        <v>2</v>
      </c>
      <c r="AS200" s="33">
        <v>8</v>
      </c>
      <c r="AT200" s="33">
        <v>13</v>
      </c>
      <c r="AU200" s="33">
        <v>6</v>
      </c>
      <c r="AV200" s="33">
        <v>8</v>
      </c>
      <c r="AW200" s="33">
        <v>2</v>
      </c>
      <c r="AX200" s="33">
        <v>9</v>
      </c>
      <c r="AY200" s="33">
        <v>5</v>
      </c>
      <c r="AZ200" s="33">
        <v>6</v>
      </c>
      <c r="BA200" s="33">
        <v>7</v>
      </c>
      <c r="BB200" s="33">
        <v>3</v>
      </c>
      <c r="BC200" s="33">
        <v>10</v>
      </c>
      <c r="BD200" s="33">
        <v>7</v>
      </c>
      <c r="BE200" s="33">
        <v>7</v>
      </c>
      <c r="BF200" s="33">
        <v>7</v>
      </c>
      <c r="BG200" s="33">
        <v>4</v>
      </c>
      <c r="BH200" s="33">
        <v>8</v>
      </c>
      <c r="BI200" s="33">
        <v>12</v>
      </c>
      <c r="BJ200" s="33">
        <v>8</v>
      </c>
      <c r="BK200" s="33">
        <v>13</v>
      </c>
      <c r="BL200" s="33">
        <v>9</v>
      </c>
      <c r="BM200" s="33">
        <v>14</v>
      </c>
      <c r="BN200" s="33">
        <v>14</v>
      </c>
      <c r="BO200" s="33">
        <v>19</v>
      </c>
      <c r="BP200" s="33">
        <v>19</v>
      </c>
      <c r="BQ200" s="33">
        <v>13</v>
      </c>
      <c r="BR200" s="33">
        <v>20</v>
      </c>
      <c r="BS200" s="33">
        <v>13</v>
      </c>
      <c r="BT200" s="33">
        <v>12</v>
      </c>
      <c r="BU200" s="33">
        <v>8</v>
      </c>
      <c r="BV200" s="33">
        <v>17</v>
      </c>
      <c r="BW200" s="33">
        <v>13</v>
      </c>
      <c r="BX200" s="33">
        <v>15</v>
      </c>
      <c r="BY200" s="33">
        <v>16</v>
      </c>
      <c r="BZ200" s="33">
        <v>16</v>
      </c>
      <c r="CA200" s="33">
        <v>15</v>
      </c>
      <c r="CB200" s="33">
        <v>14</v>
      </c>
      <c r="CC200" s="33">
        <v>8</v>
      </c>
      <c r="CD200" s="33">
        <v>8</v>
      </c>
      <c r="CE200" s="33">
        <v>8</v>
      </c>
      <c r="CF200" s="33">
        <v>7</v>
      </c>
      <c r="CG200" s="33">
        <v>2</v>
      </c>
      <c r="CH200" s="33">
        <v>4</v>
      </c>
      <c r="CI200" s="33">
        <v>2</v>
      </c>
      <c r="CJ200" s="33">
        <v>4</v>
      </c>
      <c r="CK200" s="33">
        <v>6</v>
      </c>
      <c r="CL200" s="33">
        <v>3</v>
      </c>
      <c r="CM200" s="33">
        <v>3</v>
      </c>
      <c r="CN200" s="33">
        <v>5</v>
      </c>
      <c r="CO200" s="33">
        <v>3</v>
      </c>
      <c r="CP200" s="33">
        <v>1</v>
      </c>
      <c r="CQ200" s="33">
        <v>0</v>
      </c>
      <c r="CR200" s="33">
        <v>3</v>
      </c>
      <c r="CS200" s="8"/>
      <c r="CT200" s="8"/>
      <c r="CU200" s="16">
        <f t="shared" ref="CU200:CU263" si="3">SUM(G200:X200)</f>
        <v>79</v>
      </c>
      <c r="CV200" s="16"/>
    </row>
    <row r="201" spans="1:100" x14ac:dyDescent="0.25">
      <c r="A201" s="31" t="s">
        <v>187</v>
      </c>
      <c r="B201" s="5" t="s">
        <v>204</v>
      </c>
      <c r="C201" s="5" t="s">
        <v>570</v>
      </c>
      <c r="D201" s="33">
        <v>582</v>
      </c>
      <c r="E201" s="33"/>
      <c r="F201" s="33">
        <v>3</v>
      </c>
      <c r="G201" s="33">
        <v>6</v>
      </c>
      <c r="H201" s="33">
        <v>15</v>
      </c>
      <c r="I201" s="33">
        <v>11</v>
      </c>
      <c r="J201" s="33">
        <v>2</v>
      </c>
      <c r="K201" s="33">
        <v>3</v>
      </c>
      <c r="L201" s="33">
        <v>9</v>
      </c>
      <c r="M201" s="33">
        <v>9</v>
      </c>
      <c r="N201" s="33">
        <v>9</v>
      </c>
      <c r="O201" s="33">
        <v>6</v>
      </c>
      <c r="P201" s="33">
        <v>5</v>
      </c>
      <c r="Q201" s="33">
        <v>4</v>
      </c>
      <c r="R201" s="33">
        <v>9</v>
      </c>
      <c r="S201" s="33">
        <v>11</v>
      </c>
      <c r="T201" s="33">
        <v>10</v>
      </c>
      <c r="U201" s="33">
        <v>10</v>
      </c>
      <c r="V201" s="33">
        <v>10</v>
      </c>
      <c r="W201" s="33">
        <v>6</v>
      </c>
      <c r="X201" s="33">
        <v>8</v>
      </c>
      <c r="Y201" s="33">
        <v>8</v>
      </c>
      <c r="Z201" s="33">
        <v>2</v>
      </c>
      <c r="AA201" s="33">
        <v>9</v>
      </c>
      <c r="AB201" s="33">
        <v>8</v>
      </c>
      <c r="AC201" s="33">
        <v>4</v>
      </c>
      <c r="AD201" s="33">
        <v>5</v>
      </c>
      <c r="AE201" s="33">
        <v>4</v>
      </c>
      <c r="AF201" s="33">
        <v>5</v>
      </c>
      <c r="AG201" s="33">
        <v>13</v>
      </c>
      <c r="AH201" s="33">
        <v>9</v>
      </c>
      <c r="AI201" s="33">
        <v>7</v>
      </c>
      <c r="AJ201" s="33">
        <v>4</v>
      </c>
      <c r="AK201" s="33">
        <v>7</v>
      </c>
      <c r="AL201" s="33">
        <v>4</v>
      </c>
      <c r="AM201" s="33">
        <v>14</v>
      </c>
      <c r="AN201" s="33">
        <v>5</v>
      </c>
      <c r="AO201" s="33">
        <v>6</v>
      </c>
      <c r="AP201" s="33">
        <v>2</v>
      </c>
      <c r="AQ201" s="33">
        <v>11</v>
      </c>
      <c r="AR201" s="33">
        <v>8</v>
      </c>
      <c r="AS201" s="33">
        <v>2</v>
      </c>
      <c r="AT201" s="33">
        <v>7</v>
      </c>
      <c r="AU201" s="33">
        <v>9</v>
      </c>
      <c r="AV201" s="33">
        <v>5</v>
      </c>
      <c r="AW201" s="33">
        <v>5</v>
      </c>
      <c r="AX201" s="33">
        <v>11</v>
      </c>
      <c r="AY201" s="33">
        <v>9</v>
      </c>
      <c r="AZ201" s="33">
        <v>7</v>
      </c>
      <c r="BA201" s="33">
        <v>1</v>
      </c>
      <c r="BB201" s="33">
        <v>15</v>
      </c>
      <c r="BC201" s="33">
        <v>6</v>
      </c>
      <c r="BD201" s="33">
        <v>7</v>
      </c>
      <c r="BE201" s="33">
        <v>16</v>
      </c>
      <c r="BF201" s="33">
        <v>9</v>
      </c>
      <c r="BG201" s="33">
        <v>3</v>
      </c>
      <c r="BH201" s="33">
        <v>3</v>
      </c>
      <c r="BI201" s="33">
        <v>7</v>
      </c>
      <c r="BJ201" s="33">
        <v>11</v>
      </c>
      <c r="BK201" s="33">
        <v>9</v>
      </c>
      <c r="BL201" s="33">
        <v>5</v>
      </c>
      <c r="BM201" s="33">
        <v>3</v>
      </c>
      <c r="BN201" s="33">
        <v>8</v>
      </c>
      <c r="BO201" s="33">
        <v>7</v>
      </c>
      <c r="BP201" s="33">
        <v>10</v>
      </c>
      <c r="BQ201" s="33">
        <v>10</v>
      </c>
      <c r="BR201" s="33">
        <v>13</v>
      </c>
      <c r="BS201" s="33">
        <v>6</v>
      </c>
      <c r="BT201" s="33">
        <v>4</v>
      </c>
      <c r="BU201" s="33">
        <v>2</v>
      </c>
      <c r="BV201" s="33">
        <v>8</v>
      </c>
      <c r="BW201" s="33">
        <v>16</v>
      </c>
      <c r="BX201" s="33">
        <v>3</v>
      </c>
      <c r="BY201" s="33">
        <v>3</v>
      </c>
      <c r="BZ201" s="33">
        <v>5</v>
      </c>
      <c r="CA201" s="33">
        <v>8</v>
      </c>
      <c r="CB201" s="33">
        <v>8</v>
      </c>
      <c r="CC201" s="33">
        <v>6</v>
      </c>
      <c r="CD201" s="33">
        <v>3</v>
      </c>
      <c r="CE201" s="33">
        <v>3</v>
      </c>
      <c r="CF201" s="33">
        <v>2</v>
      </c>
      <c r="CG201" s="33">
        <v>4</v>
      </c>
      <c r="CH201" s="33">
        <v>2</v>
      </c>
      <c r="CI201" s="33">
        <v>1</v>
      </c>
      <c r="CJ201" s="33">
        <v>0</v>
      </c>
      <c r="CK201" s="33">
        <v>4</v>
      </c>
      <c r="CL201" s="33">
        <v>3</v>
      </c>
      <c r="CM201" s="33">
        <v>3</v>
      </c>
      <c r="CN201" s="33">
        <v>1</v>
      </c>
      <c r="CO201" s="33">
        <v>0</v>
      </c>
      <c r="CP201" s="33">
        <v>3</v>
      </c>
      <c r="CQ201" s="33">
        <v>3</v>
      </c>
      <c r="CR201" s="33">
        <v>2</v>
      </c>
      <c r="CS201" s="8"/>
      <c r="CT201" s="8"/>
      <c r="CU201" s="16">
        <f t="shared" si="3"/>
        <v>143</v>
      </c>
      <c r="CV201" s="16"/>
    </row>
    <row r="202" spans="1:100" x14ac:dyDescent="0.25">
      <c r="A202" s="31" t="s">
        <v>187</v>
      </c>
      <c r="B202" s="5" t="s">
        <v>205</v>
      </c>
      <c r="C202" s="5" t="s">
        <v>570</v>
      </c>
      <c r="D202" s="33">
        <v>618</v>
      </c>
      <c r="E202" s="33"/>
      <c r="F202" s="33">
        <v>3</v>
      </c>
      <c r="G202" s="33">
        <v>2</v>
      </c>
      <c r="H202" s="33">
        <v>2</v>
      </c>
      <c r="I202" s="33">
        <v>7</v>
      </c>
      <c r="J202" s="33">
        <v>4</v>
      </c>
      <c r="K202" s="33">
        <v>0</v>
      </c>
      <c r="L202" s="33">
        <v>4</v>
      </c>
      <c r="M202" s="33">
        <v>8</v>
      </c>
      <c r="N202" s="33">
        <v>6</v>
      </c>
      <c r="O202" s="33">
        <v>5</v>
      </c>
      <c r="P202" s="33">
        <v>4</v>
      </c>
      <c r="Q202" s="33">
        <v>1</v>
      </c>
      <c r="R202" s="33">
        <v>6</v>
      </c>
      <c r="S202" s="33">
        <v>7</v>
      </c>
      <c r="T202" s="33">
        <v>6</v>
      </c>
      <c r="U202" s="33">
        <v>8</v>
      </c>
      <c r="V202" s="33">
        <v>8</v>
      </c>
      <c r="W202" s="33">
        <v>8</v>
      </c>
      <c r="X202" s="33">
        <v>8</v>
      </c>
      <c r="Y202" s="33">
        <v>7</v>
      </c>
      <c r="Z202" s="33">
        <v>14</v>
      </c>
      <c r="AA202" s="33">
        <v>6</v>
      </c>
      <c r="AB202" s="33">
        <v>9</v>
      </c>
      <c r="AC202" s="33">
        <v>1</v>
      </c>
      <c r="AD202" s="33">
        <v>10</v>
      </c>
      <c r="AE202" s="33">
        <v>3</v>
      </c>
      <c r="AF202" s="33">
        <v>12</v>
      </c>
      <c r="AG202" s="33">
        <v>11</v>
      </c>
      <c r="AH202" s="33">
        <v>7</v>
      </c>
      <c r="AI202" s="33">
        <v>5</v>
      </c>
      <c r="AJ202" s="33">
        <v>6</v>
      </c>
      <c r="AK202" s="33">
        <v>6</v>
      </c>
      <c r="AL202" s="33">
        <v>12</v>
      </c>
      <c r="AM202" s="33">
        <v>8</v>
      </c>
      <c r="AN202" s="33">
        <v>7</v>
      </c>
      <c r="AO202" s="33">
        <v>15</v>
      </c>
      <c r="AP202" s="33">
        <v>8</v>
      </c>
      <c r="AQ202" s="33">
        <v>1</v>
      </c>
      <c r="AR202" s="33">
        <v>5</v>
      </c>
      <c r="AS202" s="33">
        <v>3</v>
      </c>
      <c r="AT202" s="33">
        <v>6</v>
      </c>
      <c r="AU202" s="33">
        <v>4</v>
      </c>
      <c r="AV202" s="33">
        <v>3</v>
      </c>
      <c r="AW202" s="33">
        <v>6</v>
      </c>
      <c r="AX202" s="33">
        <v>8</v>
      </c>
      <c r="AY202" s="33">
        <v>7</v>
      </c>
      <c r="AZ202" s="33">
        <v>7</v>
      </c>
      <c r="BA202" s="33">
        <v>4</v>
      </c>
      <c r="BB202" s="33">
        <v>11</v>
      </c>
      <c r="BC202" s="33">
        <v>10</v>
      </c>
      <c r="BD202" s="33">
        <v>6</v>
      </c>
      <c r="BE202" s="33">
        <v>14</v>
      </c>
      <c r="BF202" s="33">
        <v>12</v>
      </c>
      <c r="BG202" s="33">
        <v>13</v>
      </c>
      <c r="BH202" s="33">
        <v>14</v>
      </c>
      <c r="BI202" s="33">
        <v>8</v>
      </c>
      <c r="BJ202" s="33">
        <v>13</v>
      </c>
      <c r="BK202" s="33">
        <v>5</v>
      </c>
      <c r="BL202" s="33">
        <v>11</v>
      </c>
      <c r="BM202" s="33">
        <v>12</v>
      </c>
      <c r="BN202" s="33">
        <v>10</v>
      </c>
      <c r="BO202" s="33">
        <v>9</v>
      </c>
      <c r="BP202" s="33">
        <v>9</v>
      </c>
      <c r="BQ202" s="33">
        <v>12</v>
      </c>
      <c r="BR202" s="33">
        <v>10</v>
      </c>
      <c r="BS202" s="33">
        <v>9</v>
      </c>
      <c r="BT202" s="33">
        <v>13</v>
      </c>
      <c r="BU202" s="33">
        <v>4</v>
      </c>
      <c r="BV202" s="33">
        <v>7</v>
      </c>
      <c r="BW202" s="33">
        <v>13</v>
      </c>
      <c r="BX202" s="33">
        <v>9</v>
      </c>
      <c r="BY202" s="33">
        <v>13</v>
      </c>
      <c r="BZ202" s="33">
        <v>12</v>
      </c>
      <c r="CA202" s="33">
        <v>9</v>
      </c>
      <c r="CB202" s="33">
        <v>11</v>
      </c>
      <c r="CC202" s="33">
        <v>6</v>
      </c>
      <c r="CD202" s="33">
        <v>2</v>
      </c>
      <c r="CE202" s="33">
        <v>7</v>
      </c>
      <c r="CF202" s="33">
        <v>4</v>
      </c>
      <c r="CG202" s="33">
        <v>3</v>
      </c>
      <c r="CH202" s="33">
        <v>4</v>
      </c>
      <c r="CI202" s="33">
        <v>2</v>
      </c>
      <c r="CJ202" s="33">
        <v>2</v>
      </c>
      <c r="CK202" s="33">
        <v>1</v>
      </c>
      <c r="CL202" s="33">
        <v>2</v>
      </c>
      <c r="CM202" s="33">
        <v>1</v>
      </c>
      <c r="CN202" s="33">
        <v>2</v>
      </c>
      <c r="CO202" s="33">
        <v>3</v>
      </c>
      <c r="CP202" s="33">
        <v>1</v>
      </c>
      <c r="CQ202" s="33">
        <v>0</v>
      </c>
      <c r="CR202" s="33">
        <v>1</v>
      </c>
      <c r="CS202" s="8"/>
      <c r="CT202" s="8"/>
      <c r="CU202" s="16">
        <f t="shared" si="3"/>
        <v>94</v>
      </c>
      <c r="CV202" s="16"/>
    </row>
    <row r="203" spans="1:100" x14ac:dyDescent="0.25">
      <c r="A203" s="31" t="s">
        <v>207</v>
      </c>
      <c r="B203" s="5" t="s">
        <v>206</v>
      </c>
      <c r="C203" s="5" t="s">
        <v>571</v>
      </c>
      <c r="D203" s="33">
        <v>1048</v>
      </c>
      <c r="E203" s="33"/>
      <c r="F203" s="33">
        <v>4</v>
      </c>
      <c r="G203" s="33">
        <v>7</v>
      </c>
      <c r="H203" s="33">
        <v>10</v>
      </c>
      <c r="I203" s="33">
        <v>6</v>
      </c>
      <c r="J203" s="33">
        <v>20</v>
      </c>
      <c r="K203" s="33">
        <v>14</v>
      </c>
      <c r="L203" s="33">
        <v>11</v>
      </c>
      <c r="M203" s="33">
        <v>15</v>
      </c>
      <c r="N203" s="33">
        <v>19</v>
      </c>
      <c r="O203" s="33">
        <v>11</v>
      </c>
      <c r="P203" s="33">
        <v>21</v>
      </c>
      <c r="Q203" s="33">
        <v>19</v>
      </c>
      <c r="R203" s="33">
        <v>23</v>
      </c>
      <c r="S203" s="33">
        <v>23</v>
      </c>
      <c r="T203" s="33">
        <v>21</v>
      </c>
      <c r="U203" s="33">
        <v>28</v>
      </c>
      <c r="V203" s="33">
        <v>18</v>
      </c>
      <c r="W203" s="33">
        <v>23</v>
      </c>
      <c r="X203" s="33">
        <v>16</v>
      </c>
      <c r="Y203" s="33">
        <v>14</v>
      </c>
      <c r="Z203" s="33">
        <v>4</v>
      </c>
      <c r="AA203" s="33">
        <v>8</v>
      </c>
      <c r="AB203" s="33">
        <v>16</v>
      </c>
      <c r="AC203" s="33">
        <v>16</v>
      </c>
      <c r="AD203" s="33">
        <v>11</v>
      </c>
      <c r="AE203" s="33">
        <v>10</v>
      </c>
      <c r="AF203" s="33">
        <v>8</v>
      </c>
      <c r="AG203" s="33">
        <v>11</v>
      </c>
      <c r="AH203" s="33">
        <v>8</v>
      </c>
      <c r="AI203" s="33">
        <v>7</v>
      </c>
      <c r="AJ203" s="33">
        <v>9</v>
      </c>
      <c r="AK203" s="33">
        <v>18</v>
      </c>
      <c r="AL203" s="33">
        <v>7</v>
      </c>
      <c r="AM203" s="33">
        <v>7</v>
      </c>
      <c r="AN203" s="33">
        <v>10</v>
      </c>
      <c r="AO203" s="33">
        <v>16</v>
      </c>
      <c r="AP203" s="33">
        <v>17</v>
      </c>
      <c r="AQ203" s="33">
        <v>11</v>
      </c>
      <c r="AR203" s="33">
        <v>12</v>
      </c>
      <c r="AS203" s="33">
        <v>9</v>
      </c>
      <c r="AT203" s="33">
        <v>21</v>
      </c>
      <c r="AU203" s="33">
        <v>20</v>
      </c>
      <c r="AV203" s="33">
        <v>27</v>
      </c>
      <c r="AW203" s="33">
        <v>23</v>
      </c>
      <c r="AX203" s="33">
        <v>23</v>
      </c>
      <c r="AY203" s="33">
        <v>18</v>
      </c>
      <c r="AZ203" s="33">
        <v>18</v>
      </c>
      <c r="BA203" s="33">
        <v>16</v>
      </c>
      <c r="BB203" s="33">
        <v>24</v>
      </c>
      <c r="BC203" s="33">
        <v>12</v>
      </c>
      <c r="BD203" s="33">
        <v>19</v>
      </c>
      <c r="BE203" s="33">
        <v>20</v>
      </c>
      <c r="BF203" s="33">
        <v>20</v>
      </c>
      <c r="BG203" s="33">
        <v>22</v>
      </c>
      <c r="BH203" s="33">
        <v>15</v>
      </c>
      <c r="BI203" s="33">
        <v>15</v>
      </c>
      <c r="BJ203" s="33">
        <v>26</v>
      </c>
      <c r="BK203" s="33">
        <v>17</v>
      </c>
      <c r="BL203" s="33">
        <v>21</v>
      </c>
      <c r="BM203" s="33">
        <v>16</v>
      </c>
      <c r="BN203" s="33">
        <v>13</v>
      </c>
      <c r="BO203" s="33">
        <v>8</v>
      </c>
      <c r="BP203" s="33">
        <v>9</v>
      </c>
      <c r="BQ203" s="33">
        <v>7</v>
      </c>
      <c r="BR203" s="33">
        <v>8</v>
      </c>
      <c r="BS203" s="33">
        <v>11</v>
      </c>
      <c r="BT203" s="33">
        <v>1</v>
      </c>
      <c r="BU203" s="33">
        <v>7</v>
      </c>
      <c r="BV203" s="33">
        <v>7</v>
      </c>
      <c r="BW203" s="33">
        <v>5</v>
      </c>
      <c r="BX203" s="33">
        <v>7</v>
      </c>
      <c r="BY203" s="33">
        <v>7</v>
      </c>
      <c r="BZ203" s="33">
        <v>4</v>
      </c>
      <c r="CA203" s="33">
        <v>4</v>
      </c>
      <c r="CB203" s="33">
        <v>3</v>
      </c>
      <c r="CC203" s="33">
        <v>6</v>
      </c>
      <c r="CD203" s="33">
        <v>2</v>
      </c>
      <c r="CE203" s="33">
        <v>0</v>
      </c>
      <c r="CF203" s="33">
        <v>0</v>
      </c>
      <c r="CG203" s="33">
        <v>1</v>
      </c>
      <c r="CH203" s="33">
        <v>1</v>
      </c>
      <c r="CI203" s="33">
        <v>2</v>
      </c>
      <c r="CJ203" s="33">
        <v>0</v>
      </c>
      <c r="CK203" s="33">
        <v>0</v>
      </c>
      <c r="CL203" s="33">
        <v>0</v>
      </c>
      <c r="CM203" s="33">
        <v>0</v>
      </c>
      <c r="CN203" s="33">
        <v>0</v>
      </c>
      <c r="CO203" s="33">
        <v>0</v>
      </c>
      <c r="CP203" s="33">
        <v>0</v>
      </c>
      <c r="CQ203" s="33">
        <v>1</v>
      </c>
      <c r="CR203" s="33">
        <v>3</v>
      </c>
      <c r="CS203" s="8"/>
      <c r="CT203" s="8"/>
      <c r="CU203" s="16">
        <f t="shared" si="3"/>
        <v>305</v>
      </c>
      <c r="CV203" s="16"/>
    </row>
    <row r="204" spans="1:100" x14ac:dyDescent="0.25">
      <c r="A204" s="31" t="s">
        <v>207</v>
      </c>
      <c r="B204" s="5" t="s">
        <v>208</v>
      </c>
      <c r="C204" s="5" t="s">
        <v>571</v>
      </c>
      <c r="D204" s="33">
        <v>856</v>
      </c>
      <c r="E204" s="33"/>
      <c r="F204" s="33">
        <v>15</v>
      </c>
      <c r="G204" s="33">
        <v>14</v>
      </c>
      <c r="H204" s="33">
        <v>2</v>
      </c>
      <c r="I204" s="33">
        <v>15</v>
      </c>
      <c r="J204" s="33">
        <v>7</v>
      </c>
      <c r="K204" s="33">
        <v>5</v>
      </c>
      <c r="L204" s="33">
        <v>12</v>
      </c>
      <c r="M204" s="33">
        <v>8</v>
      </c>
      <c r="N204" s="33">
        <v>6</v>
      </c>
      <c r="O204" s="33">
        <v>10</v>
      </c>
      <c r="P204" s="33">
        <v>3</v>
      </c>
      <c r="Q204" s="33">
        <v>6</v>
      </c>
      <c r="R204" s="33">
        <v>6</v>
      </c>
      <c r="S204" s="33">
        <v>11</v>
      </c>
      <c r="T204" s="33">
        <v>8</v>
      </c>
      <c r="U204" s="33">
        <v>8</v>
      </c>
      <c r="V204" s="33">
        <v>13</v>
      </c>
      <c r="W204" s="33">
        <v>5</v>
      </c>
      <c r="X204" s="33">
        <v>12</v>
      </c>
      <c r="Y204" s="33">
        <v>14</v>
      </c>
      <c r="Z204" s="33">
        <v>9</v>
      </c>
      <c r="AA204" s="33">
        <v>12</v>
      </c>
      <c r="AB204" s="33">
        <v>10</v>
      </c>
      <c r="AC204" s="33">
        <v>15</v>
      </c>
      <c r="AD204" s="33">
        <v>9</v>
      </c>
      <c r="AE204" s="33">
        <v>12</v>
      </c>
      <c r="AF204" s="33">
        <v>14</v>
      </c>
      <c r="AG204" s="33">
        <v>11</v>
      </c>
      <c r="AH204" s="33">
        <v>5</v>
      </c>
      <c r="AI204" s="33">
        <v>6</v>
      </c>
      <c r="AJ204" s="33">
        <v>14</v>
      </c>
      <c r="AK204" s="33">
        <v>9</v>
      </c>
      <c r="AL204" s="33">
        <v>8</v>
      </c>
      <c r="AM204" s="33">
        <v>4</v>
      </c>
      <c r="AN204" s="33">
        <v>5</v>
      </c>
      <c r="AO204" s="33">
        <v>15</v>
      </c>
      <c r="AP204" s="33">
        <v>12</v>
      </c>
      <c r="AQ204" s="33">
        <v>6</v>
      </c>
      <c r="AR204" s="33">
        <v>4</v>
      </c>
      <c r="AS204" s="33">
        <v>4</v>
      </c>
      <c r="AT204" s="33">
        <v>10</v>
      </c>
      <c r="AU204" s="33">
        <v>5</v>
      </c>
      <c r="AV204" s="33">
        <v>9</v>
      </c>
      <c r="AW204" s="33">
        <v>9</v>
      </c>
      <c r="AX204" s="33">
        <v>5</v>
      </c>
      <c r="AY204" s="33">
        <v>8</v>
      </c>
      <c r="AZ204" s="33">
        <v>5</v>
      </c>
      <c r="BA204" s="33">
        <v>4</v>
      </c>
      <c r="BB204" s="33">
        <v>6</v>
      </c>
      <c r="BC204" s="33">
        <v>19</v>
      </c>
      <c r="BD204" s="33">
        <v>21</v>
      </c>
      <c r="BE204" s="33">
        <v>14</v>
      </c>
      <c r="BF204" s="33">
        <v>8</v>
      </c>
      <c r="BG204" s="33">
        <v>10</v>
      </c>
      <c r="BH204" s="33">
        <v>12</v>
      </c>
      <c r="BI204" s="33">
        <v>15</v>
      </c>
      <c r="BJ204" s="33">
        <v>19</v>
      </c>
      <c r="BK204" s="33">
        <v>9</v>
      </c>
      <c r="BL204" s="33">
        <v>11</v>
      </c>
      <c r="BM204" s="33">
        <v>15</v>
      </c>
      <c r="BN204" s="33">
        <v>17</v>
      </c>
      <c r="BO204" s="33">
        <v>17</v>
      </c>
      <c r="BP204" s="33">
        <v>1</v>
      </c>
      <c r="BQ204" s="33">
        <v>16</v>
      </c>
      <c r="BR204" s="33">
        <v>7</v>
      </c>
      <c r="BS204" s="33">
        <v>8</v>
      </c>
      <c r="BT204" s="33">
        <v>9</v>
      </c>
      <c r="BU204" s="33">
        <v>12</v>
      </c>
      <c r="BV204" s="33">
        <v>8</v>
      </c>
      <c r="BW204" s="33">
        <v>7</v>
      </c>
      <c r="BX204" s="33">
        <v>11</v>
      </c>
      <c r="BY204" s="33">
        <v>13</v>
      </c>
      <c r="BZ204" s="33">
        <v>14</v>
      </c>
      <c r="CA204" s="33">
        <v>7</v>
      </c>
      <c r="CB204" s="33">
        <v>11</v>
      </c>
      <c r="CC204" s="33">
        <v>10</v>
      </c>
      <c r="CD204" s="33">
        <v>11</v>
      </c>
      <c r="CE204" s="33">
        <v>5</v>
      </c>
      <c r="CF204" s="33">
        <v>16</v>
      </c>
      <c r="CG204" s="33">
        <v>14</v>
      </c>
      <c r="CH204" s="33">
        <v>9</v>
      </c>
      <c r="CI204" s="33">
        <v>11</v>
      </c>
      <c r="CJ204" s="33">
        <v>7</v>
      </c>
      <c r="CK204" s="33">
        <v>8</v>
      </c>
      <c r="CL204" s="33">
        <v>9</v>
      </c>
      <c r="CM204" s="33">
        <v>3</v>
      </c>
      <c r="CN204" s="33">
        <v>8</v>
      </c>
      <c r="CO204" s="33">
        <v>6</v>
      </c>
      <c r="CP204" s="33">
        <v>1</v>
      </c>
      <c r="CQ204" s="33">
        <v>0</v>
      </c>
      <c r="CR204" s="33">
        <v>2</v>
      </c>
      <c r="CS204" s="8"/>
      <c r="CT204" s="8"/>
      <c r="CU204" s="16">
        <f t="shared" si="3"/>
        <v>151</v>
      </c>
      <c r="CV204" s="16"/>
    </row>
    <row r="205" spans="1:100" x14ac:dyDescent="0.25">
      <c r="A205" s="31" t="s">
        <v>207</v>
      </c>
      <c r="B205" s="5" t="s">
        <v>209</v>
      </c>
      <c r="C205" s="5" t="s">
        <v>571</v>
      </c>
      <c r="D205" s="33">
        <v>539</v>
      </c>
      <c r="E205" s="33"/>
      <c r="F205" s="33">
        <v>6</v>
      </c>
      <c r="G205" s="33">
        <v>6</v>
      </c>
      <c r="H205" s="33">
        <v>5</v>
      </c>
      <c r="I205" s="33">
        <v>11</v>
      </c>
      <c r="J205" s="33">
        <v>3</v>
      </c>
      <c r="K205" s="33">
        <v>8</v>
      </c>
      <c r="L205" s="33">
        <v>12</v>
      </c>
      <c r="M205" s="33">
        <v>14</v>
      </c>
      <c r="N205" s="33">
        <v>6</v>
      </c>
      <c r="O205" s="33">
        <v>14</v>
      </c>
      <c r="P205" s="33">
        <v>5</v>
      </c>
      <c r="Q205" s="33">
        <v>3</v>
      </c>
      <c r="R205" s="33">
        <v>5</v>
      </c>
      <c r="S205" s="33">
        <v>4</v>
      </c>
      <c r="T205" s="33">
        <v>2</v>
      </c>
      <c r="U205" s="33">
        <v>7</v>
      </c>
      <c r="V205" s="33">
        <v>8</v>
      </c>
      <c r="W205" s="33">
        <v>1</v>
      </c>
      <c r="X205" s="33">
        <v>3</v>
      </c>
      <c r="Y205" s="33">
        <v>5</v>
      </c>
      <c r="Z205" s="33">
        <v>2</v>
      </c>
      <c r="AA205" s="33">
        <v>9</v>
      </c>
      <c r="AB205" s="33">
        <v>8</v>
      </c>
      <c r="AC205" s="33">
        <v>1</v>
      </c>
      <c r="AD205" s="33">
        <v>10</v>
      </c>
      <c r="AE205" s="33">
        <v>11</v>
      </c>
      <c r="AF205" s="33">
        <v>5</v>
      </c>
      <c r="AG205" s="33">
        <v>11</v>
      </c>
      <c r="AH205" s="33">
        <v>6</v>
      </c>
      <c r="AI205" s="33">
        <v>13</v>
      </c>
      <c r="AJ205" s="33">
        <v>8</v>
      </c>
      <c r="AK205" s="33">
        <v>12</v>
      </c>
      <c r="AL205" s="33">
        <v>10</v>
      </c>
      <c r="AM205" s="33">
        <v>16</v>
      </c>
      <c r="AN205" s="33">
        <v>5</v>
      </c>
      <c r="AO205" s="33">
        <v>5</v>
      </c>
      <c r="AP205" s="33">
        <v>7</v>
      </c>
      <c r="AQ205" s="33">
        <v>10</v>
      </c>
      <c r="AR205" s="33">
        <v>1</v>
      </c>
      <c r="AS205" s="33">
        <v>3</v>
      </c>
      <c r="AT205" s="33">
        <v>7</v>
      </c>
      <c r="AU205" s="33">
        <v>5</v>
      </c>
      <c r="AV205" s="33">
        <v>6</v>
      </c>
      <c r="AW205" s="33">
        <v>6</v>
      </c>
      <c r="AX205" s="33">
        <v>7</v>
      </c>
      <c r="AY205" s="33">
        <v>6</v>
      </c>
      <c r="AZ205" s="33">
        <v>6</v>
      </c>
      <c r="BA205" s="33">
        <v>1</v>
      </c>
      <c r="BB205" s="33">
        <v>6</v>
      </c>
      <c r="BC205" s="33">
        <v>9</v>
      </c>
      <c r="BD205" s="33">
        <v>8</v>
      </c>
      <c r="BE205" s="33">
        <v>6</v>
      </c>
      <c r="BF205" s="33">
        <v>13</v>
      </c>
      <c r="BG205" s="33">
        <v>7</v>
      </c>
      <c r="BH205" s="33">
        <v>7</v>
      </c>
      <c r="BI205" s="33">
        <v>9</v>
      </c>
      <c r="BJ205" s="33">
        <v>10</v>
      </c>
      <c r="BK205" s="33">
        <v>10</v>
      </c>
      <c r="BL205" s="33">
        <v>15</v>
      </c>
      <c r="BM205" s="33">
        <v>13</v>
      </c>
      <c r="BN205" s="33">
        <v>7</v>
      </c>
      <c r="BO205" s="33">
        <v>5</v>
      </c>
      <c r="BP205" s="33">
        <v>5</v>
      </c>
      <c r="BQ205" s="33">
        <v>9</v>
      </c>
      <c r="BR205" s="33">
        <v>5</v>
      </c>
      <c r="BS205" s="33">
        <v>6</v>
      </c>
      <c r="BT205" s="33">
        <v>0</v>
      </c>
      <c r="BU205" s="33">
        <v>4</v>
      </c>
      <c r="BV205" s="33">
        <v>9</v>
      </c>
      <c r="BW205" s="33">
        <v>4</v>
      </c>
      <c r="BX205" s="33">
        <v>5</v>
      </c>
      <c r="BY205" s="33">
        <v>3</v>
      </c>
      <c r="BZ205" s="33">
        <v>5</v>
      </c>
      <c r="CA205" s="33">
        <v>8</v>
      </c>
      <c r="CB205" s="33">
        <v>3</v>
      </c>
      <c r="CC205" s="33">
        <v>2</v>
      </c>
      <c r="CD205" s="33">
        <v>5</v>
      </c>
      <c r="CE205" s="33">
        <v>1</v>
      </c>
      <c r="CF205" s="33">
        <v>5</v>
      </c>
      <c r="CG205" s="33">
        <v>3</v>
      </c>
      <c r="CH205" s="33">
        <v>2</v>
      </c>
      <c r="CI205" s="33">
        <v>0</v>
      </c>
      <c r="CJ205" s="33">
        <v>2</v>
      </c>
      <c r="CK205" s="33">
        <v>0</v>
      </c>
      <c r="CL205" s="33">
        <v>0</v>
      </c>
      <c r="CM205" s="33">
        <v>2</v>
      </c>
      <c r="CN205" s="33">
        <v>0</v>
      </c>
      <c r="CO205" s="33">
        <v>0</v>
      </c>
      <c r="CP205" s="33">
        <v>1</v>
      </c>
      <c r="CQ205" s="33">
        <v>0</v>
      </c>
      <c r="CR205" s="33">
        <v>0</v>
      </c>
      <c r="CS205" s="8"/>
      <c r="CT205" s="8"/>
      <c r="CU205" s="16">
        <f t="shared" si="3"/>
        <v>117</v>
      </c>
      <c r="CV205" s="16"/>
    </row>
    <row r="206" spans="1:100" x14ac:dyDescent="0.25">
      <c r="A206" s="31" t="s">
        <v>207</v>
      </c>
      <c r="B206" s="5" t="s">
        <v>210</v>
      </c>
      <c r="C206" s="5" t="s">
        <v>571</v>
      </c>
      <c r="D206" s="33">
        <v>465</v>
      </c>
      <c r="E206" s="33"/>
      <c r="F206" s="33">
        <v>0</v>
      </c>
      <c r="G206" s="33">
        <v>7</v>
      </c>
      <c r="H206" s="33">
        <v>1</v>
      </c>
      <c r="I206" s="33">
        <v>0</v>
      </c>
      <c r="J206" s="33">
        <v>7</v>
      </c>
      <c r="K206" s="33">
        <v>2</v>
      </c>
      <c r="L206" s="33">
        <v>2</v>
      </c>
      <c r="M206" s="33">
        <v>8</v>
      </c>
      <c r="N206" s="33">
        <v>8</v>
      </c>
      <c r="O206" s="33">
        <v>3</v>
      </c>
      <c r="P206" s="33">
        <v>3</v>
      </c>
      <c r="Q206" s="33">
        <v>3</v>
      </c>
      <c r="R206" s="33">
        <v>9</v>
      </c>
      <c r="S206" s="33">
        <v>5</v>
      </c>
      <c r="T206" s="33">
        <v>3</v>
      </c>
      <c r="U206" s="33">
        <v>6</v>
      </c>
      <c r="V206" s="33">
        <v>7</v>
      </c>
      <c r="W206" s="33">
        <v>6</v>
      </c>
      <c r="X206" s="33">
        <v>8</v>
      </c>
      <c r="Y206" s="33">
        <v>6</v>
      </c>
      <c r="Z206" s="33">
        <v>7</v>
      </c>
      <c r="AA206" s="33">
        <v>1</v>
      </c>
      <c r="AB206" s="33">
        <v>4</v>
      </c>
      <c r="AC206" s="33">
        <v>3</v>
      </c>
      <c r="AD206" s="33">
        <v>5</v>
      </c>
      <c r="AE206" s="33">
        <v>5</v>
      </c>
      <c r="AF206" s="33">
        <v>9</v>
      </c>
      <c r="AG206" s="33">
        <v>6</v>
      </c>
      <c r="AH206" s="33">
        <v>3</v>
      </c>
      <c r="AI206" s="33">
        <v>3</v>
      </c>
      <c r="AJ206" s="33">
        <v>7</v>
      </c>
      <c r="AK206" s="33">
        <v>4</v>
      </c>
      <c r="AL206" s="33">
        <v>0</v>
      </c>
      <c r="AM206" s="33">
        <v>9</v>
      </c>
      <c r="AN206" s="33">
        <v>8</v>
      </c>
      <c r="AO206" s="33">
        <v>4</v>
      </c>
      <c r="AP206" s="33">
        <v>6</v>
      </c>
      <c r="AQ206" s="33">
        <v>8</v>
      </c>
      <c r="AR206" s="33">
        <v>8</v>
      </c>
      <c r="AS206" s="33">
        <v>8</v>
      </c>
      <c r="AT206" s="33">
        <v>5</v>
      </c>
      <c r="AU206" s="33">
        <v>5</v>
      </c>
      <c r="AV206" s="33">
        <v>6</v>
      </c>
      <c r="AW206" s="33">
        <v>3</v>
      </c>
      <c r="AX206" s="33">
        <v>4</v>
      </c>
      <c r="AY206" s="33">
        <v>15</v>
      </c>
      <c r="AZ206" s="33">
        <v>12</v>
      </c>
      <c r="BA206" s="33">
        <v>10</v>
      </c>
      <c r="BB206" s="33">
        <v>7</v>
      </c>
      <c r="BC206" s="33">
        <v>3</v>
      </c>
      <c r="BD206" s="33">
        <v>6</v>
      </c>
      <c r="BE206" s="33">
        <v>6</v>
      </c>
      <c r="BF206" s="33">
        <v>13</v>
      </c>
      <c r="BG206" s="33">
        <v>4</v>
      </c>
      <c r="BH206" s="33">
        <v>12</v>
      </c>
      <c r="BI206" s="33">
        <v>10</v>
      </c>
      <c r="BJ206" s="33">
        <v>9</v>
      </c>
      <c r="BK206" s="33">
        <v>10</v>
      </c>
      <c r="BL206" s="33">
        <v>9</v>
      </c>
      <c r="BM206" s="33">
        <v>4</v>
      </c>
      <c r="BN206" s="33">
        <v>1</v>
      </c>
      <c r="BO206" s="33">
        <v>5</v>
      </c>
      <c r="BP206" s="33">
        <v>5</v>
      </c>
      <c r="BQ206" s="33">
        <v>10</v>
      </c>
      <c r="BR206" s="33">
        <v>3</v>
      </c>
      <c r="BS206" s="33">
        <v>5</v>
      </c>
      <c r="BT206" s="33">
        <v>2</v>
      </c>
      <c r="BU206" s="33">
        <v>12</v>
      </c>
      <c r="BV206" s="33">
        <v>8</v>
      </c>
      <c r="BW206" s="33">
        <v>4</v>
      </c>
      <c r="BX206" s="33">
        <v>1</v>
      </c>
      <c r="BY206" s="33">
        <v>6</v>
      </c>
      <c r="BZ206" s="33">
        <v>6</v>
      </c>
      <c r="CA206" s="33">
        <v>4</v>
      </c>
      <c r="CB206" s="33">
        <v>4</v>
      </c>
      <c r="CC206" s="33">
        <v>11</v>
      </c>
      <c r="CD206" s="33">
        <v>1</v>
      </c>
      <c r="CE206" s="33">
        <v>2</v>
      </c>
      <c r="CF206" s="33">
        <v>2</v>
      </c>
      <c r="CG206" s="33">
        <v>6</v>
      </c>
      <c r="CH206" s="33">
        <v>1</v>
      </c>
      <c r="CI206" s="33">
        <v>2</v>
      </c>
      <c r="CJ206" s="33">
        <v>1</v>
      </c>
      <c r="CK206" s="33">
        <v>1</v>
      </c>
      <c r="CL206" s="33">
        <v>0</v>
      </c>
      <c r="CM206" s="33">
        <v>0</v>
      </c>
      <c r="CN206" s="33">
        <v>5</v>
      </c>
      <c r="CO206" s="33">
        <v>0</v>
      </c>
      <c r="CP206" s="33">
        <v>0</v>
      </c>
      <c r="CQ206" s="33">
        <v>0</v>
      </c>
      <c r="CR206" s="33">
        <v>2</v>
      </c>
      <c r="CS206" s="8"/>
      <c r="CT206" s="8"/>
      <c r="CU206" s="16">
        <f t="shared" si="3"/>
        <v>88</v>
      </c>
      <c r="CV206" s="16"/>
    </row>
    <row r="207" spans="1:100" x14ac:dyDescent="0.25">
      <c r="A207" s="31" t="s">
        <v>207</v>
      </c>
      <c r="B207" s="5" t="s">
        <v>211</v>
      </c>
      <c r="C207" s="5" t="s">
        <v>571</v>
      </c>
      <c r="D207" s="33">
        <v>656</v>
      </c>
      <c r="E207" s="33"/>
      <c r="F207" s="33">
        <v>8</v>
      </c>
      <c r="G207" s="33">
        <v>6</v>
      </c>
      <c r="H207" s="33">
        <v>5</v>
      </c>
      <c r="I207" s="33">
        <v>4</v>
      </c>
      <c r="J207" s="33">
        <v>9</v>
      </c>
      <c r="K207" s="33">
        <v>7</v>
      </c>
      <c r="L207" s="33">
        <v>5</v>
      </c>
      <c r="M207" s="33">
        <v>12</v>
      </c>
      <c r="N207" s="33">
        <v>4</v>
      </c>
      <c r="O207" s="33">
        <v>6</v>
      </c>
      <c r="P207" s="33">
        <v>6</v>
      </c>
      <c r="Q207" s="33">
        <v>5</v>
      </c>
      <c r="R207" s="33">
        <v>8</v>
      </c>
      <c r="S207" s="33">
        <v>7</v>
      </c>
      <c r="T207" s="33">
        <v>9</v>
      </c>
      <c r="U207" s="33">
        <v>12</v>
      </c>
      <c r="V207" s="33">
        <v>9</v>
      </c>
      <c r="W207" s="33">
        <v>15</v>
      </c>
      <c r="X207" s="33">
        <v>5</v>
      </c>
      <c r="Y207" s="33">
        <v>3</v>
      </c>
      <c r="Z207" s="33">
        <v>11</v>
      </c>
      <c r="AA207" s="33">
        <v>8</v>
      </c>
      <c r="AB207" s="33">
        <v>12</v>
      </c>
      <c r="AC207" s="33">
        <v>4</v>
      </c>
      <c r="AD207" s="33">
        <v>14</v>
      </c>
      <c r="AE207" s="33">
        <v>4</v>
      </c>
      <c r="AF207" s="33">
        <v>6</v>
      </c>
      <c r="AG207" s="33">
        <v>17</v>
      </c>
      <c r="AH207" s="33">
        <v>1</v>
      </c>
      <c r="AI207" s="33">
        <v>7</v>
      </c>
      <c r="AJ207" s="33">
        <v>5</v>
      </c>
      <c r="AK207" s="33">
        <v>7</v>
      </c>
      <c r="AL207" s="33">
        <v>5</v>
      </c>
      <c r="AM207" s="33">
        <v>10</v>
      </c>
      <c r="AN207" s="33">
        <v>15</v>
      </c>
      <c r="AO207" s="33">
        <v>9</v>
      </c>
      <c r="AP207" s="33">
        <v>5</v>
      </c>
      <c r="AQ207" s="33">
        <v>5</v>
      </c>
      <c r="AR207" s="33">
        <v>13</v>
      </c>
      <c r="AS207" s="33">
        <v>5</v>
      </c>
      <c r="AT207" s="33">
        <v>11</v>
      </c>
      <c r="AU207" s="33">
        <v>12</v>
      </c>
      <c r="AV207" s="33">
        <v>9</v>
      </c>
      <c r="AW207" s="33">
        <v>6</v>
      </c>
      <c r="AX207" s="33">
        <v>4</v>
      </c>
      <c r="AY207" s="33">
        <v>8</v>
      </c>
      <c r="AZ207" s="33">
        <v>11</v>
      </c>
      <c r="BA207" s="33">
        <v>8</v>
      </c>
      <c r="BB207" s="33">
        <v>10</v>
      </c>
      <c r="BC207" s="33">
        <v>13</v>
      </c>
      <c r="BD207" s="33">
        <v>8</v>
      </c>
      <c r="BE207" s="33">
        <v>10</v>
      </c>
      <c r="BF207" s="33">
        <v>13</v>
      </c>
      <c r="BG207" s="33">
        <v>14</v>
      </c>
      <c r="BH207" s="33">
        <v>8</v>
      </c>
      <c r="BI207" s="33">
        <v>14</v>
      </c>
      <c r="BJ207" s="33">
        <v>5</v>
      </c>
      <c r="BK207" s="33">
        <v>16</v>
      </c>
      <c r="BL207" s="33">
        <v>10</v>
      </c>
      <c r="BM207" s="33">
        <v>9</v>
      </c>
      <c r="BN207" s="33">
        <v>7</v>
      </c>
      <c r="BO207" s="33">
        <v>3</v>
      </c>
      <c r="BP207" s="33">
        <v>3</v>
      </c>
      <c r="BQ207" s="33">
        <v>12</v>
      </c>
      <c r="BR207" s="33">
        <v>11</v>
      </c>
      <c r="BS207" s="33">
        <v>8</v>
      </c>
      <c r="BT207" s="33">
        <v>6</v>
      </c>
      <c r="BU207" s="33">
        <v>8</v>
      </c>
      <c r="BV207" s="33">
        <v>9</v>
      </c>
      <c r="BW207" s="33">
        <v>4</v>
      </c>
      <c r="BX207" s="33">
        <v>14</v>
      </c>
      <c r="BY207" s="33">
        <v>9</v>
      </c>
      <c r="BZ207" s="33">
        <v>5</v>
      </c>
      <c r="CA207" s="33">
        <v>7</v>
      </c>
      <c r="CB207" s="33">
        <v>12</v>
      </c>
      <c r="CC207" s="33">
        <v>3</v>
      </c>
      <c r="CD207" s="33">
        <v>3</v>
      </c>
      <c r="CE207" s="33">
        <v>5</v>
      </c>
      <c r="CF207" s="33">
        <v>2</v>
      </c>
      <c r="CG207" s="33">
        <v>2</v>
      </c>
      <c r="CH207" s="33">
        <v>2</v>
      </c>
      <c r="CI207" s="33">
        <v>3</v>
      </c>
      <c r="CJ207" s="33">
        <v>3</v>
      </c>
      <c r="CK207" s="33">
        <v>0</v>
      </c>
      <c r="CL207" s="33">
        <v>1</v>
      </c>
      <c r="CM207" s="33">
        <v>0</v>
      </c>
      <c r="CN207" s="33">
        <v>1</v>
      </c>
      <c r="CO207" s="33">
        <v>0</v>
      </c>
      <c r="CP207" s="33">
        <v>0</v>
      </c>
      <c r="CQ207" s="33">
        <v>0</v>
      </c>
      <c r="CR207" s="33">
        <v>6</v>
      </c>
      <c r="CS207" s="8"/>
      <c r="CT207" s="8"/>
      <c r="CU207" s="16">
        <f t="shared" si="3"/>
        <v>134</v>
      </c>
      <c r="CV207" s="16"/>
    </row>
    <row r="208" spans="1:100" x14ac:dyDescent="0.25">
      <c r="A208" s="31" t="s">
        <v>207</v>
      </c>
      <c r="B208" s="5" t="s">
        <v>212</v>
      </c>
      <c r="C208" s="5" t="s">
        <v>571</v>
      </c>
      <c r="D208" s="33">
        <v>552</v>
      </c>
      <c r="E208" s="33"/>
      <c r="F208" s="33">
        <v>4</v>
      </c>
      <c r="G208" s="33">
        <v>5</v>
      </c>
      <c r="H208" s="33">
        <v>4</v>
      </c>
      <c r="I208" s="33">
        <v>5</v>
      </c>
      <c r="J208" s="33">
        <v>5</v>
      </c>
      <c r="K208" s="33">
        <v>5</v>
      </c>
      <c r="L208" s="33">
        <v>5</v>
      </c>
      <c r="M208" s="33">
        <v>6</v>
      </c>
      <c r="N208" s="33">
        <v>8</v>
      </c>
      <c r="O208" s="33">
        <v>13</v>
      </c>
      <c r="P208" s="33">
        <v>11</v>
      </c>
      <c r="Q208" s="33">
        <v>5</v>
      </c>
      <c r="R208" s="33">
        <v>6</v>
      </c>
      <c r="S208" s="33">
        <v>13</v>
      </c>
      <c r="T208" s="33">
        <v>6</v>
      </c>
      <c r="U208" s="33">
        <v>6</v>
      </c>
      <c r="V208" s="33">
        <v>7</v>
      </c>
      <c r="W208" s="33">
        <v>9</v>
      </c>
      <c r="X208" s="33">
        <v>9</v>
      </c>
      <c r="Y208" s="33">
        <v>7</v>
      </c>
      <c r="Z208" s="33">
        <v>8</v>
      </c>
      <c r="AA208" s="33">
        <v>12</v>
      </c>
      <c r="AB208" s="33">
        <v>6</v>
      </c>
      <c r="AC208" s="33">
        <v>6</v>
      </c>
      <c r="AD208" s="33">
        <v>6</v>
      </c>
      <c r="AE208" s="33">
        <v>6</v>
      </c>
      <c r="AF208" s="33">
        <v>7</v>
      </c>
      <c r="AG208" s="33">
        <v>6</v>
      </c>
      <c r="AH208" s="33">
        <v>6</v>
      </c>
      <c r="AI208" s="33">
        <v>8</v>
      </c>
      <c r="AJ208" s="33">
        <v>5</v>
      </c>
      <c r="AK208" s="33">
        <v>7</v>
      </c>
      <c r="AL208" s="33">
        <v>10</v>
      </c>
      <c r="AM208" s="33">
        <v>13</v>
      </c>
      <c r="AN208" s="33">
        <v>3</v>
      </c>
      <c r="AO208" s="33">
        <v>3</v>
      </c>
      <c r="AP208" s="33">
        <v>7</v>
      </c>
      <c r="AQ208" s="33">
        <v>13</v>
      </c>
      <c r="AR208" s="33">
        <v>10</v>
      </c>
      <c r="AS208" s="33">
        <v>1</v>
      </c>
      <c r="AT208" s="33">
        <v>7</v>
      </c>
      <c r="AU208" s="33">
        <v>8</v>
      </c>
      <c r="AV208" s="33">
        <v>11</v>
      </c>
      <c r="AW208" s="33">
        <v>9</v>
      </c>
      <c r="AX208" s="33">
        <v>5</v>
      </c>
      <c r="AY208" s="33">
        <v>6</v>
      </c>
      <c r="AZ208" s="33">
        <v>3</v>
      </c>
      <c r="BA208" s="33">
        <v>4</v>
      </c>
      <c r="BB208" s="33">
        <v>18</v>
      </c>
      <c r="BC208" s="33">
        <v>6</v>
      </c>
      <c r="BD208" s="33">
        <v>6</v>
      </c>
      <c r="BE208" s="33">
        <v>11</v>
      </c>
      <c r="BF208" s="33">
        <v>4</v>
      </c>
      <c r="BG208" s="33">
        <v>5</v>
      </c>
      <c r="BH208" s="33">
        <v>10</v>
      </c>
      <c r="BI208" s="33">
        <v>6</v>
      </c>
      <c r="BJ208" s="33">
        <v>8</v>
      </c>
      <c r="BK208" s="33">
        <v>6</v>
      </c>
      <c r="BL208" s="33">
        <v>7</v>
      </c>
      <c r="BM208" s="33">
        <v>11</v>
      </c>
      <c r="BN208" s="33">
        <v>9</v>
      </c>
      <c r="BO208" s="33">
        <v>10</v>
      </c>
      <c r="BP208" s="33">
        <v>7</v>
      </c>
      <c r="BQ208" s="33">
        <v>5</v>
      </c>
      <c r="BR208" s="33">
        <v>10</v>
      </c>
      <c r="BS208" s="33">
        <v>8</v>
      </c>
      <c r="BT208" s="33">
        <v>5</v>
      </c>
      <c r="BU208" s="33">
        <v>6</v>
      </c>
      <c r="BV208" s="33">
        <v>3</v>
      </c>
      <c r="BW208" s="33">
        <v>5</v>
      </c>
      <c r="BX208" s="33">
        <v>3</v>
      </c>
      <c r="BY208" s="33">
        <v>9</v>
      </c>
      <c r="BZ208" s="33">
        <v>3</v>
      </c>
      <c r="CA208" s="33">
        <v>3</v>
      </c>
      <c r="CB208" s="33">
        <v>2</v>
      </c>
      <c r="CC208" s="33">
        <v>5</v>
      </c>
      <c r="CD208" s="33">
        <v>3</v>
      </c>
      <c r="CE208" s="33">
        <v>3</v>
      </c>
      <c r="CF208" s="33">
        <v>5</v>
      </c>
      <c r="CG208" s="33">
        <v>1</v>
      </c>
      <c r="CH208" s="33">
        <v>0</v>
      </c>
      <c r="CI208" s="33">
        <v>4</v>
      </c>
      <c r="CJ208" s="33">
        <v>1</v>
      </c>
      <c r="CK208" s="33">
        <v>1</v>
      </c>
      <c r="CL208" s="33">
        <v>0</v>
      </c>
      <c r="CM208" s="33">
        <v>2</v>
      </c>
      <c r="CN208" s="33">
        <v>1</v>
      </c>
      <c r="CO208" s="33">
        <v>0</v>
      </c>
      <c r="CP208" s="33">
        <v>1</v>
      </c>
      <c r="CQ208" s="33">
        <v>2</v>
      </c>
      <c r="CR208" s="33">
        <v>2</v>
      </c>
      <c r="CS208" s="8"/>
      <c r="CT208" s="8"/>
      <c r="CU208" s="16">
        <f t="shared" si="3"/>
        <v>128</v>
      </c>
      <c r="CV208" s="16"/>
    </row>
    <row r="209" spans="1:100" x14ac:dyDescent="0.25">
      <c r="A209" s="31" t="s">
        <v>207</v>
      </c>
      <c r="B209" s="5" t="s">
        <v>213</v>
      </c>
      <c r="C209" s="5" t="s">
        <v>571</v>
      </c>
      <c r="D209" s="33">
        <v>572</v>
      </c>
      <c r="E209" s="33"/>
      <c r="F209" s="33">
        <v>4</v>
      </c>
      <c r="G209" s="33">
        <v>4</v>
      </c>
      <c r="H209" s="33">
        <v>4</v>
      </c>
      <c r="I209" s="33">
        <v>7</v>
      </c>
      <c r="J209" s="33">
        <v>8</v>
      </c>
      <c r="K209" s="33">
        <v>7</v>
      </c>
      <c r="L209" s="33">
        <v>2</v>
      </c>
      <c r="M209" s="33">
        <v>9</v>
      </c>
      <c r="N209" s="33">
        <v>4</v>
      </c>
      <c r="O209" s="33">
        <v>6</v>
      </c>
      <c r="P209" s="33">
        <v>7</v>
      </c>
      <c r="Q209" s="33">
        <v>13</v>
      </c>
      <c r="R209" s="33">
        <v>12</v>
      </c>
      <c r="S209" s="33">
        <v>9</v>
      </c>
      <c r="T209" s="33">
        <v>7</v>
      </c>
      <c r="U209" s="33">
        <v>6</v>
      </c>
      <c r="V209" s="33">
        <v>6</v>
      </c>
      <c r="W209" s="33">
        <v>10</v>
      </c>
      <c r="X209" s="33">
        <v>6</v>
      </c>
      <c r="Y209" s="33">
        <v>4</v>
      </c>
      <c r="Z209" s="33">
        <v>13</v>
      </c>
      <c r="AA209" s="33">
        <v>8</v>
      </c>
      <c r="AB209" s="33">
        <v>3</v>
      </c>
      <c r="AC209" s="33">
        <v>4</v>
      </c>
      <c r="AD209" s="33">
        <v>11</v>
      </c>
      <c r="AE209" s="33">
        <v>8</v>
      </c>
      <c r="AF209" s="33">
        <v>6</v>
      </c>
      <c r="AG209" s="33">
        <v>7</v>
      </c>
      <c r="AH209" s="33">
        <v>5</v>
      </c>
      <c r="AI209" s="33">
        <v>9</v>
      </c>
      <c r="AJ209" s="33">
        <v>8</v>
      </c>
      <c r="AK209" s="33">
        <v>8</v>
      </c>
      <c r="AL209" s="33">
        <v>5</v>
      </c>
      <c r="AM209" s="33">
        <v>6</v>
      </c>
      <c r="AN209" s="33">
        <v>11</v>
      </c>
      <c r="AO209" s="33">
        <v>5</v>
      </c>
      <c r="AP209" s="33">
        <v>7</v>
      </c>
      <c r="AQ209" s="33">
        <v>6</v>
      </c>
      <c r="AR209" s="33">
        <v>6</v>
      </c>
      <c r="AS209" s="33">
        <v>4</v>
      </c>
      <c r="AT209" s="33">
        <v>6</v>
      </c>
      <c r="AU209" s="33">
        <v>7</v>
      </c>
      <c r="AV209" s="33">
        <v>9</v>
      </c>
      <c r="AW209" s="33">
        <v>3</v>
      </c>
      <c r="AX209" s="33">
        <v>4</v>
      </c>
      <c r="AY209" s="33">
        <v>14</v>
      </c>
      <c r="AZ209" s="33">
        <v>10</v>
      </c>
      <c r="BA209" s="33">
        <v>7</v>
      </c>
      <c r="BB209" s="33">
        <v>5</v>
      </c>
      <c r="BC209" s="33">
        <v>3</v>
      </c>
      <c r="BD209" s="33">
        <v>9</v>
      </c>
      <c r="BE209" s="33">
        <v>12</v>
      </c>
      <c r="BF209" s="33">
        <v>13</v>
      </c>
      <c r="BG209" s="33">
        <v>6</v>
      </c>
      <c r="BH209" s="33">
        <v>10</v>
      </c>
      <c r="BI209" s="33">
        <v>6</v>
      </c>
      <c r="BJ209" s="33">
        <v>5</v>
      </c>
      <c r="BK209" s="33">
        <v>11</v>
      </c>
      <c r="BL209" s="33">
        <v>9</v>
      </c>
      <c r="BM209" s="33">
        <v>9</v>
      </c>
      <c r="BN209" s="33">
        <v>11</v>
      </c>
      <c r="BO209" s="33">
        <v>11</v>
      </c>
      <c r="BP209" s="33">
        <v>6</v>
      </c>
      <c r="BQ209" s="33">
        <v>14</v>
      </c>
      <c r="BR209" s="33">
        <v>5</v>
      </c>
      <c r="BS209" s="33">
        <v>5</v>
      </c>
      <c r="BT209" s="33">
        <v>7</v>
      </c>
      <c r="BU209" s="33">
        <v>6</v>
      </c>
      <c r="BV209" s="33">
        <v>5</v>
      </c>
      <c r="BW209" s="33">
        <v>7</v>
      </c>
      <c r="BX209" s="33">
        <v>2</v>
      </c>
      <c r="BY209" s="33">
        <v>3</v>
      </c>
      <c r="BZ209" s="33">
        <v>5</v>
      </c>
      <c r="CA209" s="33">
        <v>6</v>
      </c>
      <c r="CB209" s="33">
        <v>6</v>
      </c>
      <c r="CC209" s="33">
        <v>4</v>
      </c>
      <c r="CD209" s="33">
        <v>6</v>
      </c>
      <c r="CE209" s="33">
        <v>6</v>
      </c>
      <c r="CF209" s="33">
        <v>2</v>
      </c>
      <c r="CG209" s="33">
        <v>2</v>
      </c>
      <c r="CH209" s="33">
        <v>2</v>
      </c>
      <c r="CI209" s="33">
        <v>3</v>
      </c>
      <c r="CJ209" s="33">
        <v>3</v>
      </c>
      <c r="CK209" s="33">
        <v>4</v>
      </c>
      <c r="CL209" s="33">
        <v>2</v>
      </c>
      <c r="CM209" s="33">
        <v>1</v>
      </c>
      <c r="CN209" s="33">
        <v>0</v>
      </c>
      <c r="CO209" s="33">
        <v>0</v>
      </c>
      <c r="CP209" s="33">
        <v>3</v>
      </c>
      <c r="CQ209" s="33">
        <v>2</v>
      </c>
      <c r="CR209" s="33">
        <v>0</v>
      </c>
      <c r="CS209" s="8"/>
      <c r="CT209" s="8"/>
      <c r="CU209" s="16">
        <f t="shared" si="3"/>
        <v>127</v>
      </c>
      <c r="CV209" s="16"/>
    </row>
    <row r="210" spans="1:100" x14ac:dyDescent="0.25">
      <c r="A210" s="31" t="s">
        <v>207</v>
      </c>
      <c r="B210" s="5" t="s">
        <v>214</v>
      </c>
      <c r="C210" s="5" t="s">
        <v>571</v>
      </c>
      <c r="D210" s="33">
        <v>721</v>
      </c>
      <c r="E210" s="33"/>
      <c r="F210" s="33">
        <v>5</v>
      </c>
      <c r="G210" s="33">
        <v>6</v>
      </c>
      <c r="H210" s="33">
        <v>9</v>
      </c>
      <c r="I210" s="33">
        <v>7</v>
      </c>
      <c r="J210" s="33">
        <v>6</v>
      </c>
      <c r="K210" s="33">
        <v>6</v>
      </c>
      <c r="L210" s="33">
        <v>9</v>
      </c>
      <c r="M210" s="33">
        <v>5</v>
      </c>
      <c r="N210" s="33">
        <v>5</v>
      </c>
      <c r="O210" s="33">
        <v>9</v>
      </c>
      <c r="P210" s="33">
        <v>3</v>
      </c>
      <c r="Q210" s="33">
        <v>11</v>
      </c>
      <c r="R210" s="33">
        <v>4</v>
      </c>
      <c r="S210" s="33">
        <v>12</v>
      </c>
      <c r="T210" s="33">
        <v>8</v>
      </c>
      <c r="U210" s="33">
        <v>12</v>
      </c>
      <c r="V210" s="33">
        <v>16</v>
      </c>
      <c r="W210" s="33">
        <v>6</v>
      </c>
      <c r="X210" s="33">
        <v>10</v>
      </c>
      <c r="Y210" s="33">
        <v>9</v>
      </c>
      <c r="Z210" s="33">
        <v>10</v>
      </c>
      <c r="AA210" s="33">
        <v>18</v>
      </c>
      <c r="AB210" s="33">
        <v>4</v>
      </c>
      <c r="AC210" s="33">
        <v>14</v>
      </c>
      <c r="AD210" s="33">
        <v>11</v>
      </c>
      <c r="AE210" s="33">
        <v>10</v>
      </c>
      <c r="AF210" s="33">
        <v>9</v>
      </c>
      <c r="AG210" s="33">
        <v>12</v>
      </c>
      <c r="AH210" s="33">
        <v>11</v>
      </c>
      <c r="AI210" s="33">
        <v>6</v>
      </c>
      <c r="AJ210" s="33">
        <v>12</v>
      </c>
      <c r="AK210" s="33">
        <v>8</v>
      </c>
      <c r="AL210" s="33">
        <v>10</v>
      </c>
      <c r="AM210" s="33">
        <v>8</v>
      </c>
      <c r="AN210" s="33">
        <v>6</v>
      </c>
      <c r="AO210" s="33">
        <v>12</v>
      </c>
      <c r="AP210" s="33">
        <v>7</v>
      </c>
      <c r="AQ210" s="33">
        <v>4</v>
      </c>
      <c r="AR210" s="33">
        <v>14</v>
      </c>
      <c r="AS210" s="33">
        <v>9</v>
      </c>
      <c r="AT210" s="33">
        <v>13</v>
      </c>
      <c r="AU210" s="33">
        <v>12</v>
      </c>
      <c r="AV210" s="33">
        <v>13</v>
      </c>
      <c r="AW210" s="33">
        <v>6</v>
      </c>
      <c r="AX210" s="33">
        <v>11</v>
      </c>
      <c r="AY210" s="33">
        <v>9</v>
      </c>
      <c r="AZ210" s="33">
        <v>12</v>
      </c>
      <c r="BA210" s="33">
        <v>5</v>
      </c>
      <c r="BB210" s="33">
        <v>6</v>
      </c>
      <c r="BC210" s="33">
        <v>16</v>
      </c>
      <c r="BD210" s="33">
        <v>6</v>
      </c>
      <c r="BE210" s="33">
        <v>11</v>
      </c>
      <c r="BF210" s="33">
        <v>11</v>
      </c>
      <c r="BG210" s="33">
        <v>9</v>
      </c>
      <c r="BH210" s="33">
        <v>12</v>
      </c>
      <c r="BI210" s="33">
        <v>9</v>
      </c>
      <c r="BJ210" s="33">
        <v>7</v>
      </c>
      <c r="BK210" s="33">
        <v>11</v>
      </c>
      <c r="BL210" s="33">
        <v>14</v>
      </c>
      <c r="BM210" s="33">
        <v>5</v>
      </c>
      <c r="BN210" s="33">
        <v>7</v>
      </c>
      <c r="BO210" s="33">
        <v>9</v>
      </c>
      <c r="BP210" s="33">
        <v>6</v>
      </c>
      <c r="BQ210" s="33">
        <v>14</v>
      </c>
      <c r="BR210" s="33">
        <v>10</v>
      </c>
      <c r="BS210" s="33">
        <v>8</v>
      </c>
      <c r="BT210" s="33">
        <v>9</v>
      </c>
      <c r="BU210" s="33">
        <v>11</v>
      </c>
      <c r="BV210" s="33">
        <v>4</v>
      </c>
      <c r="BW210" s="33">
        <v>15</v>
      </c>
      <c r="BX210" s="33">
        <v>7</v>
      </c>
      <c r="BY210" s="33">
        <v>8</v>
      </c>
      <c r="BZ210" s="33">
        <v>10</v>
      </c>
      <c r="CA210" s="33">
        <v>6</v>
      </c>
      <c r="CB210" s="33">
        <v>11</v>
      </c>
      <c r="CC210" s="33">
        <v>2</v>
      </c>
      <c r="CD210" s="33">
        <v>4</v>
      </c>
      <c r="CE210" s="33">
        <v>6</v>
      </c>
      <c r="CF210" s="33">
        <v>2</v>
      </c>
      <c r="CG210" s="33">
        <v>2</v>
      </c>
      <c r="CH210" s="33">
        <v>2</v>
      </c>
      <c r="CI210" s="33">
        <v>1</v>
      </c>
      <c r="CJ210" s="33">
        <v>0</v>
      </c>
      <c r="CK210" s="33">
        <v>2</v>
      </c>
      <c r="CL210" s="33">
        <v>3</v>
      </c>
      <c r="CM210" s="33">
        <v>3</v>
      </c>
      <c r="CN210" s="33">
        <v>2</v>
      </c>
      <c r="CO210" s="33">
        <v>0</v>
      </c>
      <c r="CP210" s="33">
        <v>0</v>
      </c>
      <c r="CQ210" s="33">
        <v>4</v>
      </c>
      <c r="CR210" s="33">
        <v>2</v>
      </c>
      <c r="CS210" s="8"/>
      <c r="CT210" s="8"/>
      <c r="CU210" s="16">
        <f t="shared" si="3"/>
        <v>144</v>
      </c>
      <c r="CV210" s="16"/>
    </row>
    <row r="211" spans="1:100" x14ac:dyDescent="0.25">
      <c r="A211" s="31" t="s">
        <v>207</v>
      </c>
      <c r="B211" s="5" t="s">
        <v>215</v>
      </c>
      <c r="C211" s="5" t="s">
        <v>571</v>
      </c>
      <c r="D211" s="33">
        <v>771</v>
      </c>
      <c r="E211" s="33"/>
      <c r="F211" s="33">
        <v>7</v>
      </c>
      <c r="G211" s="33">
        <v>6</v>
      </c>
      <c r="H211" s="33">
        <v>13</v>
      </c>
      <c r="I211" s="33">
        <v>6</v>
      </c>
      <c r="J211" s="33">
        <v>10</v>
      </c>
      <c r="K211" s="33">
        <v>7</v>
      </c>
      <c r="L211" s="33">
        <v>15</v>
      </c>
      <c r="M211" s="33">
        <v>8</v>
      </c>
      <c r="N211" s="33">
        <v>11</v>
      </c>
      <c r="O211" s="33">
        <v>9</v>
      </c>
      <c r="P211" s="33">
        <v>12</v>
      </c>
      <c r="Q211" s="33">
        <v>12</v>
      </c>
      <c r="R211" s="33">
        <v>8</v>
      </c>
      <c r="S211" s="33">
        <v>6</v>
      </c>
      <c r="T211" s="33">
        <v>5</v>
      </c>
      <c r="U211" s="33">
        <v>10</v>
      </c>
      <c r="V211" s="33">
        <v>16</v>
      </c>
      <c r="W211" s="33">
        <v>6</v>
      </c>
      <c r="X211" s="33">
        <v>11</v>
      </c>
      <c r="Y211" s="33">
        <v>12</v>
      </c>
      <c r="Z211" s="33">
        <v>16</v>
      </c>
      <c r="AA211" s="33">
        <v>14</v>
      </c>
      <c r="AB211" s="33">
        <v>15</v>
      </c>
      <c r="AC211" s="33">
        <v>16</v>
      </c>
      <c r="AD211" s="33">
        <v>14</v>
      </c>
      <c r="AE211" s="33">
        <v>11</v>
      </c>
      <c r="AF211" s="33">
        <v>13</v>
      </c>
      <c r="AG211" s="33">
        <v>8</v>
      </c>
      <c r="AH211" s="33">
        <v>9</v>
      </c>
      <c r="AI211" s="33">
        <v>5</v>
      </c>
      <c r="AJ211" s="33">
        <v>18</v>
      </c>
      <c r="AK211" s="33">
        <v>9</v>
      </c>
      <c r="AL211" s="33">
        <v>11</v>
      </c>
      <c r="AM211" s="33">
        <v>3</v>
      </c>
      <c r="AN211" s="33">
        <v>9</v>
      </c>
      <c r="AO211" s="33">
        <v>13</v>
      </c>
      <c r="AP211" s="33">
        <v>13</v>
      </c>
      <c r="AQ211" s="33">
        <v>0</v>
      </c>
      <c r="AR211" s="33">
        <v>10</v>
      </c>
      <c r="AS211" s="33">
        <v>14</v>
      </c>
      <c r="AT211" s="33">
        <v>9</v>
      </c>
      <c r="AU211" s="33">
        <v>13</v>
      </c>
      <c r="AV211" s="33">
        <v>10</v>
      </c>
      <c r="AW211" s="33">
        <v>16</v>
      </c>
      <c r="AX211" s="33">
        <v>6</v>
      </c>
      <c r="AY211" s="33">
        <v>7</v>
      </c>
      <c r="AZ211" s="33">
        <v>9</v>
      </c>
      <c r="BA211" s="33">
        <v>14</v>
      </c>
      <c r="BB211" s="33">
        <v>6</v>
      </c>
      <c r="BC211" s="33">
        <v>9</v>
      </c>
      <c r="BD211" s="33">
        <v>9</v>
      </c>
      <c r="BE211" s="33">
        <v>12</v>
      </c>
      <c r="BF211" s="33">
        <v>7</v>
      </c>
      <c r="BG211" s="33">
        <v>15</v>
      </c>
      <c r="BH211" s="33">
        <v>12</v>
      </c>
      <c r="BI211" s="33">
        <v>4</v>
      </c>
      <c r="BJ211" s="33">
        <v>11</v>
      </c>
      <c r="BK211" s="33">
        <v>11</v>
      </c>
      <c r="BL211" s="33">
        <v>19</v>
      </c>
      <c r="BM211" s="33">
        <v>8</v>
      </c>
      <c r="BN211" s="33">
        <v>8</v>
      </c>
      <c r="BO211" s="33">
        <v>6</v>
      </c>
      <c r="BP211" s="33">
        <v>9</v>
      </c>
      <c r="BQ211" s="33">
        <v>6</v>
      </c>
      <c r="BR211" s="33">
        <v>6</v>
      </c>
      <c r="BS211" s="33">
        <v>7</v>
      </c>
      <c r="BT211" s="33">
        <v>12</v>
      </c>
      <c r="BU211" s="33">
        <v>7</v>
      </c>
      <c r="BV211" s="33">
        <v>9</v>
      </c>
      <c r="BW211" s="33">
        <v>6</v>
      </c>
      <c r="BX211" s="33">
        <v>12</v>
      </c>
      <c r="BY211" s="33">
        <v>7</v>
      </c>
      <c r="BZ211" s="33">
        <v>7</v>
      </c>
      <c r="CA211" s="33">
        <v>3</v>
      </c>
      <c r="CB211" s="33">
        <v>5</v>
      </c>
      <c r="CC211" s="33">
        <v>3</v>
      </c>
      <c r="CD211" s="33">
        <v>3</v>
      </c>
      <c r="CE211" s="33">
        <v>4</v>
      </c>
      <c r="CF211" s="33">
        <v>4</v>
      </c>
      <c r="CG211" s="33">
        <v>5</v>
      </c>
      <c r="CH211" s="33">
        <v>1</v>
      </c>
      <c r="CI211" s="33">
        <v>4</v>
      </c>
      <c r="CJ211" s="33">
        <v>5</v>
      </c>
      <c r="CK211" s="33">
        <v>2</v>
      </c>
      <c r="CL211" s="33">
        <v>1</v>
      </c>
      <c r="CM211" s="33">
        <v>1</v>
      </c>
      <c r="CN211" s="33">
        <v>1</v>
      </c>
      <c r="CO211" s="33">
        <v>1</v>
      </c>
      <c r="CP211" s="33">
        <v>0</v>
      </c>
      <c r="CQ211" s="33">
        <v>3</v>
      </c>
      <c r="CR211" s="33">
        <v>5</v>
      </c>
      <c r="CS211" s="8"/>
      <c r="CT211" s="8"/>
      <c r="CU211" s="16">
        <f t="shared" si="3"/>
        <v>171</v>
      </c>
      <c r="CV211" s="16"/>
    </row>
    <row r="212" spans="1:100" x14ac:dyDescent="0.25">
      <c r="A212" s="31" t="s">
        <v>207</v>
      </c>
      <c r="B212" s="5" t="s">
        <v>216</v>
      </c>
      <c r="C212" s="5" t="s">
        <v>571</v>
      </c>
      <c r="D212" s="33">
        <v>641</v>
      </c>
      <c r="E212" s="33"/>
      <c r="F212" s="33">
        <v>10</v>
      </c>
      <c r="G212" s="33">
        <v>6</v>
      </c>
      <c r="H212" s="33">
        <v>5</v>
      </c>
      <c r="I212" s="33">
        <v>6</v>
      </c>
      <c r="J212" s="33">
        <v>7</v>
      </c>
      <c r="K212" s="33">
        <v>7</v>
      </c>
      <c r="L212" s="33">
        <v>5</v>
      </c>
      <c r="M212" s="33">
        <v>5</v>
      </c>
      <c r="N212" s="33">
        <v>2</v>
      </c>
      <c r="O212" s="33">
        <v>7</v>
      </c>
      <c r="P212" s="33">
        <v>12</v>
      </c>
      <c r="Q212" s="33">
        <v>11</v>
      </c>
      <c r="R212" s="33">
        <v>15</v>
      </c>
      <c r="S212" s="33">
        <v>7</v>
      </c>
      <c r="T212" s="33">
        <v>13</v>
      </c>
      <c r="U212" s="33">
        <v>9</v>
      </c>
      <c r="V212" s="33">
        <v>3</v>
      </c>
      <c r="W212" s="33">
        <v>14</v>
      </c>
      <c r="X212" s="33">
        <v>10</v>
      </c>
      <c r="Y212" s="33">
        <v>15</v>
      </c>
      <c r="Z212" s="33">
        <v>7</v>
      </c>
      <c r="AA212" s="33">
        <v>10</v>
      </c>
      <c r="AB212" s="33">
        <v>9</v>
      </c>
      <c r="AC212" s="33">
        <v>12</v>
      </c>
      <c r="AD212" s="33">
        <v>10</v>
      </c>
      <c r="AE212" s="33">
        <v>6</v>
      </c>
      <c r="AF212" s="33">
        <v>11</v>
      </c>
      <c r="AG212" s="33">
        <v>10</v>
      </c>
      <c r="AH212" s="33">
        <v>6</v>
      </c>
      <c r="AI212" s="33">
        <v>12</v>
      </c>
      <c r="AJ212" s="33">
        <v>11</v>
      </c>
      <c r="AK212" s="33">
        <v>8</v>
      </c>
      <c r="AL212" s="33">
        <v>15</v>
      </c>
      <c r="AM212" s="33">
        <v>9</v>
      </c>
      <c r="AN212" s="33">
        <v>6</v>
      </c>
      <c r="AO212" s="33">
        <v>10</v>
      </c>
      <c r="AP212" s="33">
        <v>9</v>
      </c>
      <c r="AQ212" s="33">
        <v>9</v>
      </c>
      <c r="AR212" s="33">
        <v>14</v>
      </c>
      <c r="AS212" s="33">
        <v>16</v>
      </c>
      <c r="AT212" s="33">
        <v>5</v>
      </c>
      <c r="AU212" s="33">
        <v>11</v>
      </c>
      <c r="AV212" s="33">
        <v>3</v>
      </c>
      <c r="AW212" s="33">
        <v>7</v>
      </c>
      <c r="AX212" s="33">
        <v>6</v>
      </c>
      <c r="AY212" s="33">
        <v>4</v>
      </c>
      <c r="AZ212" s="33">
        <v>7</v>
      </c>
      <c r="BA212" s="33">
        <v>5</v>
      </c>
      <c r="BB212" s="33">
        <v>7</v>
      </c>
      <c r="BC212" s="33">
        <v>15</v>
      </c>
      <c r="BD212" s="33">
        <v>8</v>
      </c>
      <c r="BE212" s="33">
        <v>8</v>
      </c>
      <c r="BF212" s="33">
        <v>5</v>
      </c>
      <c r="BG212" s="33">
        <v>19</v>
      </c>
      <c r="BH212" s="33">
        <v>11</v>
      </c>
      <c r="BI212" s="33">
        <v>14</v>
      </c>
      <c r="BJ212" s="33">
        <v>14</v>
      </c>
      <c r="BK212" s="33">
        <v>7</v>
      </c>
      <c r="BL212" s="33">
        <v>9</v>
      </c>
      <c r="BM212" s="33">
        <v>7</v>
      </c>
      <c r="BN212" s="33">
        <v>5</v>
      </c>
      <c r="BO212" s="33">
        <v>5</v>
      </c>
      <c r="BP212" s="33">
        <v>9</v>
      </c>
      <c r="BQ212" s="33">
        <v>7</v>
      </c>
      <c r="BR212" s="33">
        <v>8</v>
      </c>
      <c r="BS212" s="33">
        <v>8</v>
      </c>
      <c r="BT212" s="33">
        <v>5</v>
      </c>
      <c r="BU212" s="33">
        <v>2</v>
      </c>
      <c r="BV212" s="33">
        <v>4</v>
      </c>
      <c r="BW212" s="33">
        <v>4</v>
      </c>
      <c r="BX212" s="33">
        <v>2</v>
      </c>
      <c r="BY212" s="33">
        <v>2</v>
      </c>
      <c r="BZ212" s="33">
        <v>8</v>
      </c>
      <c r="CA212" s="33">
        <v>4</v>
      </c>
      <c r="CB212" s="33">
        <v>2</v>
      </c>
      <c r="CC212" s="33">
        <v>2</v>
      </c>
      <c r="CD212" s="33">
        <v>2</v>
      </c>
      <c r="CE212" s="33">
        <v>2</v>
      </c>
      <c r="CF212" s="33">
        <v>5</v>
      </c>
      <c r="CG212" s="33">
        <v>2</v>
      </c>
      <c r="CH212" s="33">
        <v>1</v>
      </c>
      <c r="CI212" s="33">
        <v>0</v>
      </c>
      <c r="CJ212" s="33">
        <v>3</v>
      </c>
      <c r="CK212" s="33">
        <v>1</v>
      </c>
      <c r="CL212" s="33">
        <v>1</v>
      </c>
      <c r="CM212" s="33">
        <v>2</v>
      </c>
      <c r="CN212" s="33">
        <v>0</v>
      </c>
      <c r="CO212" s="33">
        <v>2</v>
      </c>
      <c r="CP212" s="33">
        <v>0</v>
      </c>
      <c r="CQ212" s="33">
        <v>0</v>
      </c>
      <c r="CR212" s="33">
        <v>2</v>
      </c>
      <c r="CS212" s="8"/>
      <c r="CT212" s="8"/>
      <c r="CU212" s="16">
        <f t="shared" si="3"/>
        <v>144</v>
      </c>
      <c r="CV212" s="16"/>
    </row>
    <row r="213" spans="1:100" x14ac:dyDescent="0.25">
      <c r="A213" s="31" t="s">
        <v>207</v>
      </c>
      <c r="B213" s="5" t="s">
        <v>217</v>
      </c>
      <c r="C213" s="5" t="s">
        <v>571</v>
      </c>
      <c r="D213" s="33">
        <v>695</v>
      </c>
      <c r="E213" s="33"/>
      <c r="F213" s="33">
        <v>6</v>
      </c>
      <c r="G213" s="33">
        <v>5</v>
      </c>
      <c r="H213" s="33">
        <v>8</v>
      </c>
      <c r="I213" s="33">
        <v>12</v>
      </c>
      <c r="J213" s="33">
        <v>6</v>
      </c>
      <c r="K213" s="33">
        <v>10</v>
      </c>
      <c r="L213" s="33">
        <v>12</v>
      </c>
      <c r="M213" s="33">
        <v>4</v>
      </c>
      <c r="N213" s="33">
        <v>8</v>
      </c>
      <c r="O213" s="33">
        <v>11</v>
      </c>
      <c r="P213" s="33">
        <v>8</v>
      </c>
      <c r="Q213" s="33">
        <v>8</v>
      </c>
      <c r="R213" s="33">
        <v>4</v>
      </c>
      <c r="S213" s="33">
        <v>10</v>
      </c>
      <c r="T213" s="33">
        <v>7</v>
      </c>
      <c r="U213" s="33">
        <v>13</v>
      </c>
      <c r="V213" s="33">
        <v>14</v>
      </c>
      <c r="W213" s="33">
        <v>4</v>
      </c>
      <c r="X213" s="33">
        <v>10</v>
      </c>
      <c r="Y213" s="33">
        <v>8</v>
      </c>
      <c r="Z213" s="33">
        <v>10</v>
      </c>
      <c r="AA213" s="33">
        <v>7</v>
      </c>
      <c r="AB213" s="33">
        <v>13</v>
      </c>
      <c r="AC213" s="33">
        <v>11</v>
      </c>
      <c r="AD213" s="33">
        <v>8</v>
      </c>
      <c r="AE213" s="33">
        <v>19</v>
      </c>
      <c r="AF213" s="33">
        <v>7</v>
      </c>
      <c r="AG213" s="33">
        <v>13</v>
      </c>
      <c r="AH213" s="33">
        <v>13</v>
      </c>
      <c r="AI213" s="33">
        <v>3</v>
      </c>
      <c r="AJ213" s="33">
        <v>8</v>
      </c>
      <c r="AK213" s="33">
        <v>1</v>
      </c>
      <c r="AL213" s="33">
        <v>4</v>
      </c>
      <c r="AM213" s="33">
        <v>5</v>
      </c>
      <c r="AN213" s="33">
        <v>3</v>
      </c>
      <c r="AO213" s="33">
        <v>19</v>
      </c>
      <c r="AP213" s="33">
        <v>8</v>
      </c>
      <c r="AQ213" s="33">
        <v>12</v>
      </c>
      <c r="AR213" s="33">
        <v>9</v>
      </c>
      <c r="AS213" s="33">
        <v>8</v>
      </c>
      <c r="AT213" s="33">
        <v>14</v>
      </c>
      <c r="AU213" s="33">
        <v>8</v>
      </c>
      <c r="AV213" s="33">
        <v>5</v>
      </c>
      <c r="AW213" s="33">
        <v>9</v>
      </c>
      <c r="AX213" s="33">
        <v>8</v>
      </c>
      <c r="AY213" s="33">
        <v>9</v>
      </c>
      <c r="AZ213" s="33">
        <v>5</v>
      </c>
      <c r="BA213" s="33">
        <v>14</v>
      </c>
      <c r="BB213" s="33">
        <v>9</v>
      </c>
      <c r="BC213" s="33">
        <v>14</v>
      </c>
      <c r="BD213" s="33">
        <v>8</v>
      </c>
      <c r="BE213" s="33">
        <v>15</v>
      </c>
      <c r="BF213" s="33">
        <v>12</v>
      </c>
      <c r="BG213" s="33">
        <v>17</v>
      </c>
      <c r="BH213" s="33">
        <v>15</v>
      </c>
      <c r="BI213" s="33">
        <v>9</v>
      </c>
      <c r="BJ213" s="33">
        <v>10</v>
      </c>
      <c r="BK213" s="33">
        <v>18</v>
      </c>
      <c r="BL213" s="33">
        <v>7</v>
      </c>
      <c r="BM213" s="33">
        <v>14</v>
      </c>
      <c r="BN213" s="33">
        <v>5</v>
      </c>
      <c r="BO213" s="33">
        <v>13</v>
      </c>
      <c r="BP213" s="33">
        <v>16</v>
      </c>
      <c r="BQ213" s="33">
        <v>5</v>
      </c>
      <c r="BR213" s="33">
        <v>7</v>
      </c>
      <c r="BS213" s="33">
        <v>4</v>
      </c>
      <c r="BT213" s="33">
        <v>8</v>
      </c>
      <c r="BU213" s="33">
        <v>5</v>
      </c>
      <c r="BV213" s="33">
        <v>4</v>
      </c>
      <c r="BW213" s="33">
        <v>3</v>
      </c>
      <c r="BX213" s="33">
        <v>9</v>
      </c>
      <c r="BY213" s="33">
        <v>10</v>
      </c>
      <c r="BZ213" s="33">
        <v>2</v>
      </c>
      <c r="CA213" s="33">
        <v>4</v>
      </c>
      <c r="CB213" s="33">
        <v>3</v>
      </c>
      <c r="CC213" s="33">
        <v>2</v>
      </c>
      <c r="CD213" s="33">
        <v>1</v>
      </c>
      <c r="CE213" s="33">
        <v>6</v>
      </c>
      <c r="CF213" s="33">
        <v>2</v>
      </c>
      <c r="CG213" s="33">
        <v>0</v>
      </c>
      <c r="CH213" s="33">
        <v>1</v>
      </c>
      <c r="CI213" s="33">
        <v>7</v>
      </c>
      <c r="CJ213" s="33">
        <v>1</v>
      </c>
      <c r="CK213" s="33">
        <v>0</v>
      </c>
      <c r="CL213" s="33">
        <v>1</v>
      </c>
      <c r="CM213" s="33">
        <v>1</v>
      </c>
      <c r="CN213" s="33">
        <v>1</v>
      </c>
      <c r="CO213" s="33">
        <v>1</v>
      </c>
      <c r="CP213" s="33">
        <v>3</v>
      </c>
      <c r="CQ213" s="33">
        <v>1</v>
      </c>
      <c r="CR213" s="33">
        <v>0</v>
      </c>
      <c r="CS213" s="8"/>
      <c r="CT213" s="8"/>
      <c r="CU213" s="16">
        <f t="shared" si="3"/>
        <v>154</v>
      </c>
      <c r="CV213" s="16"/>
    </row>
    <row r="214" spans="1:100" x14ac:dyDescent="0.25">
      <c r="A214" s="31" t="s">
        <v>219</v>
      </c>
      <c r="B214" s="5" t="s">
        <v>218</v>
      </c>
      <c r="C214" s="5" t="s">
        <v>571</v>
      </c>
      <c r="D214" s="33">
        <v>998</v>
      </c>
      <c r="E214" s="33"/>
      <c r="F214" s="33">
        <v>16</v>
      </c>
      <c r="G214" s="33">
        <v>2</v>
      </c>
      <c r="H214" s="33">
        <v>12</v>
      </c>
      <c r="I214" s="33">
        <v>14</v>
      </c>
      <c r="J214" s="33">
        <v>11</v>
      </c>
      <c r="K214" s="33">
        <v>5</v>
      </c>
      <c r="L214" s="33">
        <v>10</v>
      </c>
      <c r="M214" s="33">
        <v>11</v>
      </c>
      <c r="N214" s="33">
        <v>11</v>
      </c>
      <c r="O214" s="33">
        <v>17</v>
      </c>
      <c r="P214" s="33">
        <v>18</v>
      </c>
      <c r="Q214" s="33">
        <v>13</v>
      </c>
      <c r="R214" s="33">
        <v>8</v>
      </c>
      <c r="S214" s="33">
        <v>17</v>
      </c>
      <c r="T214" s="33">
        <v>18</v>
      </c>
      <c r="U214" s="33">
        <v>16</v>
      </c>
      <c r="V214" s="33">
        <v>8</v>
      </c>
      <c r="W214" s="33">
        <v>16</v>
      </c>
      <c r="X214" s="33">
        <v>11</v>
      </c>
      <c r="Y214" s="33">
        <v>7</v>
      </c>
      <c r="Z214" s="33">
        <v>18</v>
      </c>
      <c r="AA214" s="33">
        <v>11</v>
      </c>
      <c r="AB214" s="33">
        <v>5</v>
      </c>
      <c r="AC214" s="33">
        <v>7</v>
      </c>
      <c r="AD214" s="33">
        <v>14</v>
      </c>
      <c r="AE214" s="33">
        <v>16</v>
      </c>
      <c r="AF214" s="33">
        <v>17</v>
      </c>
      <c r="AG214" s="33">
        <v>15</v>
      </c>
      <c r="AH214" s="33">
        <v>10</v>
      </c>
      <c r="AI214" s="33">
        <v>12</v>
      </c>
      <c r="AJ214" s="33">
        <v>13</v>
      </c>
      <c r="AK214" s="33">
        <v>12</v>
      </c>
      <c r="AL214" s="33">
        <v>10</v>
      </c>
      <c r="AM214" s="33">
        <v>21</v>
      </c>
      <c r="AN214" s="33">
        <v>10</v>
      </c>
      <c r="AO214" s="33">
        <v>25</v>
      </c>
      <c r="AP214" s="33">
        <v>14</v>
      </c>
      <c r="AQ214" s="33">
        <v>10</v>
      </c>
      <c r="AR214" s="33">
        <v>12</v>
      </c>
      <c r="AS214" s="33">
        <v>11</v>
      </c>
      <c r="AT214" s="33">
        <v>21</v>
      </c>
      <c r="AU214" s="33">
        <v>12</v>
      </c>
      <c r="AV214" s="33">
        <v>10</v>
      </c>
      <c r="AW214" s="33">
        <v>12</v>
      </c>
      <c r="AX214" s="33">
        <v>7</v>
      </c>
      <c r="AY214" s="33">
        <v>7</v>
      </c>
      <c r="AZ214" s="33">
        <v>13</v>
      </c>
      <c r="BA214" s="33">
        <v>17</v>
      </c>
      <c r="BB214" s="33">
        <v>14</v>
      </c>
      <c r="BC214" s="33">
        <v>24</v>
      </c>
      <c r="BD214" s="33">
        <v>12</v>
      </c>
      <c r="BE214" s="33">
        <v>12</v>
      </c>
      <c r="BF214" s="33">
        <v>14</v>
      </c>
      <c r="BG214" s="33">
        <v>14</v>
      </c>
      <c r="BH214" s="33">
        <v>14</v>
      </c>
      <c r="BI214" s="33">
        <v>18</v>
      </c>
      <c r="BJ214" s="33">
        <v>20</v>
      </c>
      <c r="BK214" s="33">
        <v>7</v>
      </c>
      <c r="BL214" s="33">
        <v>15</v>
      </c>
      <c r="BM214" s="33">
        <v>16</v>
      </c>
      <c r="BN214" s="33">
        <v>16</v>
      </c>
      <c r="BO214" s="33">
        <v>20</v>
      </c>
      <c r="BP214" s="33">
        <v>9</v>
      </c>
      <c r="BQ214" s="33">
        <v>10</v>
      </c>
      <c r="BR214" s="33">
        <v>13</v>
      </c>
      <c r="BS214" s="33">
        <v>12</v>
      </c>
      <c r="BT214" s="33">
        <v>13</v>
      </c>
      <c r="BU214" s="33">
        <v>13</v>
      </c>
      <c r="BV214" s="33">
        <v>13</v>
      </c>
      <c r="BW214" s="33">
        <v>11</v>
      </c>
      <c r="BX214" s="33">
        <v>6</v>
      </c>
      <c r="BY214" s="33">
        <v>3</v>
      </c>
      <c r="BZ214" s="33">
        <v>3</v>
      </c>
      <c r="CA214" s="33">
        <v>4</v>
      </c>
      <c r="CB214" s="33">
        <v>11</v>
      </c>
      <c r="CC214" s="33">
        <v>6</v>
      </c>
      <c r="CD214" s="33">
        <v>7</v>
      </c>
      <c r="CE214" s="33">
        <v>9</v>
      </c>
      <c r="CF214" s="33">
        <v>5</v>
      </c>
      <c r="CG214" s="33">
        <v>6</v>
      </c>
      <c r="CH214" s="33">
        <v>4</v>
      </c>
      <c r="CI214" s="33">
        <v>4</v>
      </c>
      <c r="CJ214" s="33">
        <v>0</v>
      </c>
      <c r="CK214" s="33">
        <v>4</v>
      </c>
      <c r="CL214" s="33">
        <v>3</v>
      </c>
      <c r="CM214" s="33">
        <v>0</v>
      </c>
      <c r="CN214" s="33">
        <v>0</v>
      </c>
      <c r="CO214" s="33">
        <v>6</v>
      </c>
      <c r="CP214" s="33">
        <v>3</v>
      </c>
      <c r="CQ214" s="33">
        <v>0</v>
      </c>
      <c r="CR214" s="33">
        <v>1</v>
      </c>
      <c r="CS214" s="8"/>
      <c r="CT214" s="8"/>
      <c r="CU214" s="16">
        <f t="shared" si="3"/>
        <v>218</v>
      </c>
      <c r="CV214" s="16"/>
    </row>
    <row r="215" spans="1:100" x14ac:dyDescent="0.25">
      <c r="A215" s="31" t="s">
        <v>219</v>
      </c>
      <c r="B215" s="5" t="s">
        <v>220</v>
      </c>
      <c r="C215" s="5" t="s">
        <v>571</v>
      </c>
      <c r="D215" s="33">
        <v>862</v>
      </c>
      <c r="E215" s="33"/>
      <c r="F215" s="33">
        <v>6</v>
      </c>
      <c r="G215" s="33">
        <v>8</v>
      </c>
      <c r="H215" s="33">
        <v>11</v>
      </c>
      <c r="I215" s="33">
        <v>6</v>
      </c>
      <c r="J215" s="33">
        <v>12</v>
      </c>
      <c r="K215" s="33">
        <v>7</v>
      </c>
      <c r="L215" s="33">
        <v>9</v>
      </c>
      <c r="M215" s="33">
        <v>10</v>
      </c>
      <c r="N215" s="33">
        <v>12</v>
      </c>
      <c r="O215" s="33">
        <v>8</v>
      </c>
      <c r="P215" s="33">
        <v>16</v>
      </c>
      <c r="Q215" s="33">
        <v>11</v>
      </c>
      <c r="R215" s="33">
        <v>11</v>
      </c>
      <c r="S215" s="33">
        <v>10</v>
      </c>
      <c r="T215" s="33">
        <v>10</v>
      </c>
      <c r="U215" s="33">
        <v>6</v>
      </c>
      <c r="V215" s="33">
        <v>12</v>
      </c>
      <c r="W215" s="33">
        <v>13</v>
      </c>
      <c r="X215" s="33">
        <v>14</v>
      </c>
      <c r="Y215" s="33">
        <v>12</v>
      </c>
      <c r="Z215" s="33">
        <v>12</v>
      </c>
      <c r="AA215" s="33">
        <v>8</v>
      </c>
      <c r="AB215" s="33">
        <v>12</v>
      </c>
      <c r="AC215" s="33">
        <v>12</v>
      </c>
      <c r="AD215" s="33">
        <v>15</v>
      </c>
      <c r="AE215" s="33">
        <v>9</v>
      </c>
      <c r="AF215" s="33">
        <v>4</v>
      </c>
      <c r="AG215" s="33">
        <v>10</v>
      </c>
      <c r="AH215" s="33">
        <v>7</v>
      </c>
      <c r="AI215" s="33">
        <v>16</v>
      </c>
      <c r="AJ215" s="33">
        <v>6</v>
      </c>
      <c r="AK215" s="33">
        <v>7</v>
      </c>
      <c r="AL215" s="33">
        <v>16</v>
      </c>
      <c r="AM215" s="33">
        <v>21</v>
      </c>
      <c r="AN215" s="33">
        <v>13</v>
      </c>
      <c r="AO215" s="33">
        <v>11</v>
      </c>
      <c r="AP215" s="33">
        <v>16</v>
      </c>
      <c r="AQ215" s="33">
        <v>16</v>
      </c>
      <c r="AR215" s="33">
        <v>16</v>
      </c>
      <c r="AS215" s="33">
        <v>6</v>
      </c>
      <c r="AT215" s="33">
        <v>11</v>
      </c>
      <c r="AU215" s="33">
        <v>21</v>
      </c>
      <c r="AV215" s="33">
        <v>12</v>
      </c>
      <c r="AW215" s="33">
        <v>17</v>
      </c>
      <c r="AX215" s="33">
        <v>12</v>
      </c>
      <c r="AY215" s="33">
        <v>16</v>
      </c>
      <c r="AZ215" s="33">
        <v>12</v>
      </c>
      <c r="BA215" s="33">
        <v>5</v>
      </c>
      <c r="BB215" s="33">
        <v>7</v>
      </c>
      <c r="BC215" s="33">
        <v>10</v>
      </c>
      <c r="BD215" s="33">
        <v>21</v>
      </c>
      <c r="BE215" s="33">
        <v>9</v>
      </c>
      <c r="BF215" s="33">
        <v>15</v>
      </c>
      <c r="BG215" s="33">
        <v>5</v>
      </c>
      <c r="BH215" s="33">
        <v>16</v>
      </c>
      <c r="BI215" s="33">
        <v>10</v>
      </c>
      <c r="BJ215" s="33">
        <v>9</v>
      </c>
      <c r="BK215" s="33">
        <v>14</v>
      </c>
      <c r="BL215" s="33">
        <v>6</v>
      </c>
      <c r="BM215" s="33">
        <v>12</v>
      </c>
      <c r="BN215" s="33">
        <v>17</v>
      </c>
      <c r="BO215" s="33">
        <v>12</v>
      </c>
      <c r="BP215" s="33">
        <v>6</v>
      </c>
      <c r="BQ215" s="33">
        <v>13</v>
      </c>
      <c r="BR215" s="33">
        <v>9</v>
      </c>
      <c r="BS215" s="33">
        <v>13</v>
      </c>
      <c r="BT215" s="33">
        <v>15</v>
      </c>
      <c r="BU215" s="33">
        <v>15</v>
      </c>
      <c r="BV215" s="33">
        <v>7</v>
      </c>
      <c r="BW215" s="33">
        <v>9</v>
      </c>
      <c r="BX215" s="33">
        <v>7</v>
      </c>
      <c r="BY215" s="33">
        <v>9</v>
      </c>
      <c r="BZ215" s="33">
        <v>3</v>
      </c>
      <c r="CA215" s="33">
        <v>4</v>
      </c>
      <c r="CB215" s="33">
        <v>6</v>
      </c>
      <c r="CC215" s="33">
        <v>2</v>
      </c>
      <c r="CD215" s="33">
        <v>4</v>
      </c>
      <c r="CE215" s="33">
        <v>4</v>
      </c>
      <c r="CF215" s="33">
        <v>5</v>
      </c>
      <c r="CG215" s="33">
        <v>6</v>
      </c>
      <c r="CH215" s="33">
        <v>0</v>
      </c>
      <c r="CI215" s="33">
        <v>5</v>
      </c>
      <c r="CJ215" s="33">
        <v>2</v>
      </c>
      <c r="CK215" s="33">
        <v>5</v>
      </c>
      <c r="CL215" s="33">
        <v>1</v>
      </c>
      <c r="CM215" s="33">
        <v>1</v>
      </c>
      <c r="CN215" s="33">
        <v>1</v>
      </c>
      <c r="CO215" s="33">
        <v>1</v>
      </c>
      <c r="CP215" s="33">
        <v>0</v>
      </c>
      <c r="CQ215" s="33">
        <v>2</v>
      </c>
      <c r="CR215" s="33">
        <v>1</v>
      </c>
      <c r="CS215" s="8"/>
      <c r="CT215" s="8"/>
      <c r="CU215" s="16">
        <f t="shared" si="3"/>
        <v>186</v>
      </c>
      <c r="CV215" s="16"/>
    </row>
    <row r="216" spans="1:100" x14ac:dyDescent="0.25">
      <c r="A216" s="31" t="s">
        <v>219</v>
      </c>
      <c r="B216" s="5" t="s">
        <v>221</v>
      </c>
      <c r="C216" s="5" t="s">
        <v>571</v>
      </c>
      <c r="D216" s="33">
        <v>854</v>
      </c>
      <c r="E216" s="33"/>
      <c r="F216" s="33">
        <v>8</v>
      </c>
      <c r="G216" s="33">
        <v>6</v>
      </c>
      <c r="H216" s="33">
        <v>13</v>
      </c>
      <c r="I216" s="33">
        <v>16</v>
      </c>
      <c r="J216" s="33">
        <v>18</v>
      </c>
      <c r="K216" s="33">
        <v>11</v>
      </c>
      <c r="L216" s="33">
        <v>11</v>
      </c>
      <c r="M216" s="33">
        <v>12</v>
      </c>
      <c r="N216" s="33">
        <v>13</v>
      </c>
      <c r="O216" s="33">
        <v>17</v>
      </c>
      <c r="P216" s="33">
        <v>15</v>
      </c>
      <c r="Q216" s="33">
        <v>12</v>
      </c>
      <c r="R216" s="33">
        <v>16</v>
      </c>
      <c r="S216" s="33">
        <v>12</v>
      </c>
      <c r="T216" s="33">
        <v>9</v>
      </c>
      <c r="U216" s="33">
        <v>7</v>
      </c>
      <c r="V216" s="33">
        <v>11</v>
      </c>
      <c r="W216" s="33">
        <v>13</v>
      </c>
      <c r="X216" s="33">
        <v>11</v>
      </c>
      <c r="Y216" s="33">
        <v>9</v>
      </c>
      <c r="Z216" s="33">
        <v>8</v>
      </c>
      <c r="AA216" s="33">
        <v>2</v>
      </c>
      <c r="AB216" s="33">
        <v>9</v>
      </c>
      <c r="AC216" s="33">
        <v>13</v>
      </c>
      <c r="AD216" s="33">
        <v>16</v>
      </c>
      <c r="AE216" s="33">
        <v>15</v>
      </c>
      <c r="AF216" s="33">
        <v>6</v>
      </c>
      <c r="AG216" s="33">
        <v>13</v>
      </c>
      <c r="AH216" s="33">
        <v>12</v>
      </c>
      <c r="AI216" s="33">
        <v>14</v>
      </c>
      <c r="AJ216" s="33">
        <v>18</v>
      </c>
      <c r="AK216" s="33">
        <v>9</v>
      </c>
      <c r="AL216" s="33">
        <v>9</v>
      </c>
      <c r="AM216" s="33">
        <v>14</v>
      </c>
      <c r="AN216" s="33">
        <v>7</v>
      </c>
      <c r="AO216" s="33">
        <v>5</v>
      </c>
      <c r="AP216" s="33">
        <v>15</v>
      </c>
      <c r="AQ216" s="33">
        <v>18</v>
      </c>
      <c r="AR216" s="33">
        <v>6</v>
      </c>
      <c r="AS216" s="33">
        <v>10</v>
      </c>
      <c r="AT216" s="33">
        <v>12</v>
      </c>
      <c r="AU216" s="33">
        <v>10</v>
      </c>
      <c r="AV216" s="33">
        <v>5</v>
      </c>
      <c r="AW216" s="33">
        <v>13</v>
      </c>
      <c r="AX216" s="33">
        <v>10</v>
      </c>
      <c r="AY216" s="33">
        <v>6</v>
      </c>
      <c r="AZ216" s="33">
        <v>6</v>
      </c>
      <c r="BA216" s="33">
        <v>12</v>
      </c>
      <c r="BB216" s="33">
        <v>8</v>
      </c>
      <c r="BC216" s="33">
        <v>10</v>
      </c>
      <c r="BD216" s="33">
        <v>20</v>
      </c>
      <c r="BE216" s="33">
        <v>8</v>
      </c>
      <c r="BF216" s="33">
        <v>11</v>
      </c>
      <c r="BG216" s="33">
        <v>22</v>
      </c>
      <c r="BH216" s="33">
        <v>14</v>
      </c>
      <c r="BI216" s="33">
        <v>13</v>
      </c>
      <c r="BJ216" s="33">
        <v>7</v>
      </c>
      <c r="BK216" s="33">
        <v>12</v>
      </c>
      <c r="BL216" s="33">
        <v>14</v>
      </c>
      <c r="BM216" s="33">
        <v>10</v>
      </c>
      <c r="BN216" s="33">
        <v>11</v>
      </c>
      <c r="BO216" s="33">
        <v>8</v>
      </c>
      <c r="BP216" s="33">
        <v>14</v>
      </c>
      <c r="BQ216" s="33">
        <v>7</v>
      </c>
      <c r="BR216" s="33">
        <v>20</v>
      </c>
      <c r="BS216" s="33">
        <v>9</v>
      </c>
      <c r="BT216" s="33">
        <v>10</v>
      </c>
      <c r="BU216" s="33">
        <v>8</v>
      </c>
      <c r="BV216" s="33">
        <v>14</v>
      </c>
      <c r="BW216" s="33">
        <v>10</v>
      </c>
      <c r="BX216" s="33">
        <v>6</v>
      </c>
      <c r="BY216" s="33">
        <v>9</v>
      </c>
      <c r="BZ216" s="33">
        <v>4</v>
      </c>
      <c r="CA216" s="33">
        <v>7</v>
      </c>
      <c r="CB216" s="33">
        <v>4</v>
      </c>
      <c r="CC216" s="33">
        <v>5</v>
      </c>
      <c r="CD216" s="33">
        <v>4</v>
      </c>
      <c r="CE216" s="33">
        <v>1</v>
      </c>
      <c r="CF216" s="33">
        <v>4</v>
      </c>
      <c r="CG216" s="33">
        <v>2</v>
      </c>
      <c r="CH216" s="33">
        <v>3</v>
      </c>
      <c r="CI216" s="33">
        <v>0</v>
      </c>
      <c r="CJ216" s="33">
        <v>2</v>
      </c>
      <c r="CK216" s="33">
        <v>0</v>
      </c>
      <c r="CL216" s="33">
        <v>2</v>
      </c>
      <c r="CM216" s="33">
        <v>0</v>
      </c>
      <c r="CN216" s="33">
        <v>0</v>
      </c>
      <c r="CO216" s="33">
        <v>0</v>
      </c>
      <c r="CP216" s="33">
        <v>2</v>
      </c>
      <c r="CQ216" s="33">
        <v>0</v>
      </c>
      <c r="CR216" s="33">
        <v>6</v>
      </c>
      <c r="CS216" s="8"/>
      <c r="CT216" s="8"/>
      <c r="CU216" s="16">
        <f t="shared" si="3"/>
        <v>223</v>
      </c>
      <c r="CV216" s="16"/>
    </row>
    <row r="217" spans="1:100" x14ac:dyDescent="0.25">
      <c r="A217" s="31" t="s">
        <v>219</v>
      </c>
      <c r="B217" s="5" t="s">
        <v>222</v>
      </c>
      <c r="C217" s="5" t="s">
        <v>571</v>
      </c>
      <c r="D217" s="33">
        <v>972</v>
      </c>
      <c r="E217" s="33"/>
      <c r="F217" s="33">
        <v>7</v>
      </c>
      <c r="G217" s="33">
        <v>11</v>
      </c>
      <c r="H217" s="33">
        <v>10</v>
      </c>
      <c r="I217" s="33">
        <v>10</v>
      </c>
      <c r="J217" s="33">
        <v>3</v>
      </c>
      <c r="K217" s="33">
        <v>15</v>
      </c>
      <c r="L217" s="33">
        <v>8</v>
      </c>
      <c r="M217" s="33">
        <v>15</v>
      </c>
      <c r="N217" s="33">
        <v>11</v>
      </c>
      <c r="O217" s="33">
        <v>9</v>
      </c>
      <c r="P217" s="33">
        <v>6</v>
      </c>
      <c r="Q217" s="33">
        <v>14</v>
      </c>
      <c r="R217" s="33">
        <v>11</v>
      </c>
      <c r="S217" s="33">
        <v>7</v>
      </c>
      <c r="T217" s="33">
        <v>10</v>
      </c>
      <c r="U217" s="33">
        <v>7</v>
      </c>
      <c r="V217" s="33">
        <v>8</v>
      </c>
      <c r="W217" s="33">
        <v>9</v>
      </c>
      <c r="X217" s="33">
        <v>18</v>
      </c>
      <c r="Y217" s="33">
        <v>13</v>
      </c>
      <c r="Z217" s="33">
        <v>5</v>
      </c>
      <c r="AA217" s="33">
        <v>8</v>
      </c>
      <c r="AB217" s="33">
        <v>8</v>
      </c>
      <c r="AC217" s="33">
        <v>4</v>
      </c>
      <c r="AD217" s="33">
        <v>9</v>
      </c>
      <c r="AE217" s="33">
        <v>7</v>
      </c>
      <c r="AF217" s="33">
        <v>6</v>
      </c>
      <c r="AG217" s="33">
        <v>10</v>
      </c>
      <c r="AH217" s="33">
        <v>15</v>
      </c>
      <c r="AI217" s="33">
        <v>11</v>
      </c>
      <c r="AJ217" s="33">
        <v>12</v>
      </c>
      <c r="AK217" s="33">
        <v>16</v>
      </c>
      <c r="AL217" s="33">
        <v>13</v>
      </c>
      <c r="AM217" s="33">
        <v>10</v>
      </c>
      <c r="AN217" s="33">
        <v>17</v>
      </c>
      <c r="AO217" s="33">
        <v>6</v>
      </c>
      <c r="AP217" s="33">
        <v>9</v>
      </c>
      <c r="AQ217" s="33">
        <v>18</v>
      </c>
      <c r="AR217" s="33">
        <v>8</v>
      </c>
      <c r="AS217" s="33">
        <v>26</v>
      </c>
      <c r="AT217" s="33">
        <v>12</v>
      </c>
      <c r="AU217" s="33">
        <v>16</v>
      </c>
      <c r="AV217" s="33">
        <v>11</v>
      </c>
      <c r="AW217" s="33">
        <v>4</v>
      </c>
      <c r="AX217" s="33">
        <v>11</v>
      </c>
      <c r="AY217" s="33">
        <v>9</v>
      </c>
      <c r="AZ217" s="33">
        <v>9</v>
      </c>
      <c r="BA217" s="33">
        <v>15</v>
      </c>
      <c r="BB217" s="33">
        <v>7</v>
      </c>
      <c r="BC217" s="33">
        <v>12</v>
      </c>
      <c r="BD217" s="33">
        <v>7</v>
      </c>
      <c r="BE217" s="33">
        <v>12</v>
      </c>
      <c r="BF217" s="33">
        <v>12</v>
      </c>
      <c r="BG217" s="33">
        <v>9</v>
      </c>
      <c r="BH217" s="33">
        <v>11</v>
      </c>
      <c r="BI217" s="33">
        <v>6</v>
      </c>
      <c r="BJ217" s="33">
        <v>14</v>
      </c>
      <c r="BK217" s="33">
        <v>16</v>
      </c>
      <c r="BL217" s="33">
        <v>14</v>
      </c>
      <c r="BM217" s="33">
        <v>23</v>
      </c>
      <c r="BN217" s="33">
        <v>13</v>
      </c>
      <c r="BO217" s="33">
        <v>16</v>
      </c>
      <c r="BP217" s="33">
        <v>12</v>
      </c>
      <c r="BQ217" s="33">
        <v>15</v>
      </c>
      <c r="BR217" s="33">
        <v>17</v>
      </c>
      <c r="BS217" s="33">
        <v>17</v>
      </c>
      <c r="BT217" s="33">
        <v>18</v>
      </c>
      <c r="BU217" s="33">
        <v>17</v>
      </c>
      <c r="BV217" s="33">
        <v>19</v>
      </c>
      <c r="BW217" s="33">
        <v>13</v>
      </c>
      <c r="BX217" s="33">
        <v>15</v>
      </c>
      <c r="BY217" s="33">
        <v>15</v>
      </c>
      <c r="BZ217" s="33">
        <v>9</v>
      </c>
      <c r="CA217" s="33">
        <v>8</v>
      </c>
      <c r="CB217" s="33">
        <v>9</v>
      </c>
      <c r="CC217" s="33">
        <v>14</v>
      </c>
      <c r="CD217" s="33">
        <v>10</v>
      </c>
      <c r="CE217" s="33">
        <v>5</v>
      </c>
      <c r="CF217" s="33">
        <v>9</v>
      </c>
      <c r="CG217" s="33">
        <v>12</v>
      </c>
      <c r="CH217" s="33">
        <v>7</v>
      </c>
      <c r="CI217" s="33">
        <v>6</v>
      </c>
      <c r="CJ217" s="33">
        <v>7</v>
      </c>
      <c r="CK217" s="33">
        <v>6</v>
      </c>
      <c r="CL217" s="33">
        <v>7</v>
      </c>
      <c r="CM217" s="33">
        <v>6</v>
      </c>
      <c r="CN217" s="33">
        <v>5</v>
      </c>
      <c r="CO217" s="33">
        <v>6</v>
      </c>
      <c r="CP217" s="33">
        <v>1</v>
      </c>
      <c r="CQ217" s="33">
        <v>3</v>
      </c>
      <c r="CR217" s="33">
        <v>5</v>
      </c>
      <c r="CS217" s="8"/>
      <c r="CT217" s="8"/>
      <c r="CU217" s="16">
        <f t="shared" si="3"/>
        <v>182</v>
      </c>
      <c r="CV217" s="16"/>
    </row>
    <row r="218" spans="1:100" x14ac:dyDescent="0.25">
      <c r="A218" s="31" t="s">
        <v>207</v>
      </c>
      <c r="B218" s="5" t="s">
        <v>223</v>
      </c>
      <c r="C218" s="5" t="s">
        <v>571</v>
      </c>
      <c r="D218" s="33">
        <v>809</v>
      </c>
      <c r="E218" s="33"/>
      <c r="F218" s="33">
        <v>7</v>
      </c>
      <c r="G218" s="33">
        <v>6</v>
      </c>
      <c r="H218" s="33">
        <v>5</v>
      </c>
      <c r="I218" s="33">
        <v>6</v>
      </c>
      <c r="J218" s="33">
        <v>5</v>
      </c>
      <c r="K218" s="33">
        <v>5</v>
      </c>
      <c r="L218" s="33">
        <v>12</v>
      </c>
      <c r="M218" s="33">
        <v>10</v>
      </c>
      <c r="N218" s="33">
        <v>9</v>
      </c>
      <c r="O218" s="33">
        <v>11</v>
      </c>
      <c r="P218" s="33">
        <v>8</v>
      </c>
      <c r="Q218" s="33">
        <v>8</v>
      </c>
      <c r="R218" s="33">
        <v>7</v>
      </c>
      <c r="S218" s="33">
        <v>11</v>
      </c>
      <c r="T218" s="33">
        <v>10</v>
      </c>
      <c r="U218" s="33">
        <v>14</v>
      </c>
      <c r="V218" s="33">
        <v>7</v>
      </c>
      <c r="W218" s="33">
        <v>9</v>
      </c>
      <c r="X218" s="33">
        <v>11</v>
      </c>
      <c r="Y218" s="33">
        <v>26</v>
      </c>
      <c r="Z218" s="33">
        <v>17</v>
      </c>
      <c r="AA218" s="33">
        <v>9</v>
      </c>
      <c r="AB218" s="33">
        <v>13</v>
      </c>
      <c r="AC218" s="33">
        <v>10</v>
      </c>
      <c r="AD218" s="33">
        <v>16</v>
      </c>
      <c r="AE218" s="33">
        <v>8</v>
      </c>
      <c r="AF218" s="33">
        <v>6</v>
      </c>
      <c r="AG218" s="33">
        <v>12</v>
      </c>
      <c r="AH218" s="33">
        <v>8</v>
      </c>
      <c r="AI218" s="33">
        <v>16</v>
      </c>
      <c r="AJ218" s="33">
        <v>5</v>
      </c>
      <c r="AK218" s="33">
        <v>5</v>
      </c>
      <c r="AL218" s="33">
        <v>5</v>
      </c>
      <c r="AM218" s="33">
        <v>6</v>
      </c>
      <c r="AN218" s="33">
        <v>7</v>
      </c>
      <c r="AO218" s="33">
        <v>12</v>
      </c>
      <c r="AP218" s="33">
        <v>7</v>
      </c>
      <c r="AQ218" s="33">
        <v>8</v>
      </c>
      <c r="AR218" s="33">
        <v>5</v>
      </c>
      <c r="AS218" s="33">
        <v>17</v>
      </c>
      <c r="AT218" s="33">
        <v>10</v>
      </c>
      <c r="AU218" s="33">
        <v>15</v>
      </c>
      <c r="AV218" s="33">
        <v>13</v>
      </c>
      <c r="AW218" s="33">
        <v>18</v>
      </c>
      <c r="AX218" s="33">
        <v>6</v>
      </c>
      <c r="AY218" s="33">
        <v>4</v>
      </c>
      <c r="AZ218" s="33">
        <v>9</v>
      </c>
      <c r="BA218" s="33">
        <v>23</v>
      </c>
      <c r="BB218" s="33">
        <v>22</v>
      </c>
      <c r="BC218" s="33">
        <v>18</v>
      </c>
      <c r="BD218" s="33">
        <v>22</v>
      </c>
      <c r="BE218" s="33">
        <v>13</v>
      </c>
      <c r="BF218" s="33">
        <v>14</v>
      </c>
      <c r="BG218" s="33">
        <v>12</v>
      </c>
      <c r="BH218" s="33">
        <v>21</v>
      </c>
      <c r="BI218" s="33">
        <v>8</v>
      </c>
      <c r="BJ218" s="33">
        <v>13</v>
      </c>
      <c r="BK218" s="33">
        <v>6</v>
      </c>
      <c r="BL218" s="33">
        <v>15</v>
      </c>
      <c r="BM218" s="33">
        <v>11</v>
      </c>
      <c r="BN218" s="33">
        <v>10</v>
      </c>
      <c r="BO218" s="33">
        <v>10</v>
      </c>
      <c r="BP218" s="33">
        <v>8</v>
      </c>
      <c r="BQ218" s="33">
        <v>6</v>
      </c>
      <c r="BR218" s="33">
        <v>8</v>
      </c>
      <c r="BS218" s="33">
        <v>12</v>
      </c>
      <c r="BT218" s="33">
        <v>7</v>
      </c>
      <c r="BU218" s="33">
        <v>8</v>
      </c>
      <c r="BV218" s="33">
        <v>2</v>
      </c>
      <c r="BW218" s="33">
        <v>5</v>
      </c>
      <c r="BX218" s="33">
        <v>7</v>
      </c>
      <c r="BY218" s="33">
        <v>4</v>
      </c>
      <c r="BZ218" s="33">
        <v>1</v>
      </c>
      <c r="CA218" s="33">
        <v>6</v>
      </c>
      <c r="CB218" s="33">
        <v>8</v>
      </c>
      <c r="CC218" s="33">
        <v>2</v>
      </c>
      <c r="CD218" s="33">
        <v>6</v>
      </c>
      <c r="CE218" s="33">
        <v>12</v>
      </c>
      <c r="CF218" s="33">
        <v>6</v>
      </c>
      <c r="CG218" s="33">
        <v>4</v>
      </c>
      <c r="CH218" s="33">
        <v>1</v>
      </c>
      <c r="CI218" s="33">
        <v>4</v>
      </c>
      <c r="CJ218" s="33">
        <v>3</v>
      </c>
      <c r="CK218" s="33">
        <v>4</v>
      </c>
      <c r="CL218" s="33">
        <v>3</v>
      </c>
      <c r="CM218" s="33">
        <v>2</v>
      </c>
      <c r="CN218" s="33">
        <v>2</v>
      </c>
      <c r="CO218" s="33">
        <v>1</v>
      </c>
      <c r="CP218" s="33">
        <v>1</v>
      </c>
      <c r="CQ218" s="33">
        <v>0</v>
      </c>
      <c r="CR218" s="33">
        <v>4</v>
      </c>
      <c r="CS218" s="8"/>
      <c r="CT218" s="8"/>
      <c r="CU218" s="16">
        <f t="shared" si="3"/>
        <v>154</v>
      </c>
      <c r="CV218" s="16"/>
    </row>
    <row r="219" spans="1:100" x14ac:dyDescent="0.25">
      <c r="A219" s="31" t="s">
        <v>207</v>
      </c>
      <c r="B219" s="5" t="s">
        <v>224</v>
      </c>
      <c r="C219" s="5" t="s">
        <v>571</v>
      </c>
      <c r="D219" s="33">
        <v>976</v>
      </c>
      <c r="E219" s="33"/>
      <c r="F219" s="33">
        <v>18</v>
      </c>
      <c r="G219" s="33">
        <v>9</v>
      </c>
      <c r="H219" s="33">
        <v>12</v>
      </c>
      <c r="I219" s="33">
        <v>12</v>
      </c>
      <c r="J219" s="33">
        <v>5</v>
      </c>
      <c r="K219" s="33">
        <v>12</v>
      </c>
      <c r="L219" s="33">
        <v>11</v>
      </c>
      <c r="M219" s="33">
        <v>6</v>
      </c>
      <c r="N219" s="33">
        <v>9</v>
      </c>
      <c r="O219" s="33">
        <v>16</v>
      </c>
      <c r="P219" s="33">
        <v>8</v>
      </c>
      <c r="Q219" s="33">
        <v>9</v>
      </c>
      <c r="R219" s="33">
        <v>17</v>
      </c>
      <c r="S219" s="33">
        <v>10</v>
      </c>
      <c r="T219" s="33">
        <v>12</v>
      </c>
      <c r="U219" s="33">
        <v>9</v>
      </c>
      <c r="V219" s="33">
        <v>8</v>
      </c>
      <c r="W219" s="33">
        <v>11</v>
      </c>
      <c r="X219" s="33">
        <v>10</v>
      </c>
      <c r="Y219" s="33">
        <v>4</v>
      </c>
      <c r="Z219" s="33">
        <v>14</v>
      </c>
      <c r="AA219" s="33">
        <v>13</v>
      </c>
      <c r="AB219" s="33">
        <v>8</v>
      </c>
      <c r="AC219" s="33">
        <v>7</v>
      </c>
      <c r="AD219" s="33">
        <v>12</v>
      </c>
      <c r="AE219" s="33">
        <v>13</v>
      </c>
      <c r="AF219" s="33">
        <v>8</v>
      </c>
      <c r="AG219" s="33">
        <v>13</v>
      </c>
      <c r="AH219" s="33">
        <v>20</v>
      </c>
      <c r="AI219" s="33">
        <v>15</v>
      </c>
      <c r="AJ219" s="33">
        <v>14</v>
      </c>
      <c r="AK219" s="33">
        <v>13</v>
      </c>
      <c r="AL219" s="33">
        <v>9</v>
      </c>
      <c r="AM219" s="33">
        <v>7</v>
      </c>
      <c r="AN219" s="33">
        <v>20</v>
      </c>
      <c r="AO219" s="33">
        <v>8</v>
      </c>
      <c r="AP219" s="33">
        <v>13</v>
      </c>
      <c r="AQ219" s="33">
        <v>9</v>
      </c>
      <c r="AR219" s="33">
        <v>10</v>
      </c>
      <c r="AS219" s="33">
        <v>3</v>
      </c>
      <c r="AT219" s="33">
        <v>8</v>
      </c>
      <c r="AU219" s="33">
        <v>2</v>
      </c>
      <c r="AV219" s="33">
        <v>7</v>
      </c>
      <c r="AW219" s="33">
        <v>8</v>
      </c>
      <c r="AX219" s="33">
        <v>17</v>
      </c>
      <c r="AY219" s="33">
        <v>14</v>
      </c>
      <c r="AZ219" s="33">
        <v>18</v>
      </c>
      <c r="BA219" s="33">
        <v>10</v>
      </c>
      <c r="BB219" s="33">
        <v>12</v>
      </c>
      <c r="BC219" s="33">
        <v>20</v>
      </c>
      <c r="BD219" s="33">
        <v>14</v>
      </c>
      <c r="BE219" s="33">
        <v>13</v>
      </c>
      <c r="BF219" s="33">
        <v>16</v>
      </c>
      <c r="BG219" s="33">
        <v>19</v>
      </c>
      <c r="BH219" s="33">
        <v>10</v>
      </c>
      <c r="BI219" s="33">
        <v>12</v>
      </c>
      <c r="BJ219" s="33">
        <v>16</v>
      </c>
      <c r="BK219" s="33">
        <v>24</v>
      </c>
      <c r="BL219" s="33">
        <v>24</v>
      </c>
      <c r="BM219" s="33">
        <v>17</v>
      </c>
      <c r="BN219" s="33">
        <v>6</v>
      </c>
      <c r="BO219" s="33">
        <v>10</v>
      </c>
      <c r="BP219" s="33">
        <v>17</v>
      </c>
      <c r="BQ219" s="33">
        <v>16</v>
      </c>
      <c r="BR219" s="33">
        <v>10</v>
      </c>
      <c r="BS219" s="33">
        <v>13</v>
      </c>
      <c r="BT219" s="33">
        <v>14</v>
      </c>
      <c r="BU219" s="33">
        <v>13</v>
      </c>
      <c r="BV219" s="33">
        <v>19</v>
      </c>
      <c r="BW219" s="33">
        <v>7</v>
      </c>
      <c r="BX219" s="33">
        <v>9</v>
      </c>
      <c r="BY219" s="33">
        <v>6</v>
      </c>
      <c r="BZ219" s="33">
        <v>21</v>
      </c>
      <c r="CA219" s="33">
        <v>13</v>
      </c>
      <c r="CB219" s="33">
        <v>10</v>
      </c>
      <c r="CC219" s="33">
        <v>10</v>
      </c>
      <c r="CD219" s="33">
        <v>5</v>
      </c>
      <c r="CE219" s="33">
        <v>3</v>
      </c>
      <c r="CF219" s="33">
        <v>9</v>
      </c>
      <c r="CG219" s="33">
        <v>8</v>
      </c>
      <c r="CH219" s="33">
        <v>4</v>
      </c>
      <c r="CI219" s="33">
        <v>6</v>
      </c>
      <c r="CJ219" s="33">
        <v>3</v>
      </c>
      <c r="CK219" s="33">
        <v>7</v>
      </c>
      <c r="CL219" s="33">
        <v>9</v>
      </c>
      <c r="CM219" s="33">
        <v>2</v>
      </c>
      <c r="CN219" s="33">
        <v>5</v>
      </c>
      <c r="CO219" s="33">
        <v>0</v>
      </c>
      <c r="CP219" s="33">
        <v>1</v>
      </c>
      <c r="CQ219" s="33">
        <v>2</v>
      </c>
      <c r="CR219" s="33">
        <v>0</v>
      </c>
      <c r="CS219" s="8"/>
      <c r="CT219" s="8"/>
      <c r="CU219" s="16">
        <f t="shared" si="3"/>
        <v>186</v>
      </c>
      <c r="CV219" s="16"/>
    </row>
    <row r="220" spans="1:100" x14ac:dyDescent="0.25">
      <c r="A220" s="31" t="s">
        <v>219</v>
      </c>
      <c r="B220" s="5" t="s">
        <v>225</v>
      </c>
      <c r="C220" s="5" t="s">
        <v>571</v>
      </c>
      <c r="D220" s="33">
        <v>655</v>
      </c>
      <c r="E220" s="33"/>
      <c r="F220" s="33">
        <v>5</v>
      </c>
      <c r="G220" s="33">
        <v>7</v>
      </c>
      <c r="H220" s="33">
        <v>9</v>
      </c>
      <c r="I220" s="33">
        <v>8</v>
      </c>
      <c r="J220" s="33">
        <v>2</v>
      </c>
      <c r="K220" s="33">
        <v>5</v>
      </c>
      <c r="L220" s="33">
        <v>5</v>
      </c>
      <c r="M220" s="33">
        <v>6</v>
      </c>
      <c r="N220" s="33">
        <v>12</v>
      </c>
      <c r="O220" s="33">
        <v>7</v>
      </c>
      <c r="P220" s="33">
        <v>10</v>
      </c>
      <c r="Q220" s="33">
        <v>8</v>
      </c>
      <c r="R220" s="33">
        <v>8</v>
      </c>
      <c r="S220" s="33">
        <v>7</v>
      </c>
      <c r="T220" s="33">
        <v>5</v>
      </c>
      <c r="U220" s="33">
        <v>6</v>
      </c>
      <c r="V220" s="33">
        <v>10</v>
      </c>
      <c r="W220" s="33">
        <v>4</v>
      </c>
      <c r="X220" s="33">
        <v>5</v>
      </c>
      <c r="Y220" s="33">
        <v>9</v>
      </c>
      <c r="Z220" s="33">
        <v>16</v>
      </c>
      <c r="AA220" s="33">
        <v>8</v>
      </c>
      <c r="AB220" s="33">
        <v>11</v>
      </c>
      <c r="AC220" s="33">
        <v>9</v>
      </c>
      <c r="AD220" s="33">
        <v>7</v>
      </c>
      <c r="AE220" s="33">
        <v>7</v>
      </c>
      <c r="AF220" s="33">
        <v>6</v>
      </c>
      <c r="AG220" s="33">
        <v>8</v>
      </c>
      <c r="AH220" s="33">
        <v>7</v>
      </c>
      <c r="AI220" s="33">
        <v>10</v>
      </c>
      <c r="AJ220" s="33">
        <v>4</v>
      </c>
      <c r="AK220" s="33">
        <v>10</v>
      </c>
      <c r="AL220" s="33">
        <v>8</v>
      </c>
      <c r="AM220" s="33">
        <v>10</v>
      </c>
      <c r="AN220" s="33">
        <v>4</v>
      </c>
      <c r="AO220" s="33">
        <v>7</v>
      </c>
      <c r="AP220" s="33">
        <v>10</v>
      </c>
      <c r="AQ220" s="33">
        <v>3</v>
      </c>
      <c r="AR220" s="33">
        <v>8</v>
      </c>
      <c r="AS220" s="33">
        <v>14</v>
      </c>
      <c r="AT220" s="33">
        <v>9</v>
      </c>
      <c r="AU220" s="33">
        <v>5</v>
      </c>
      <c r="AV220" s="33">
        <v>5</v>
      </c>
      <c r="AW220" s="33">
        <v>5</v>
      </c>
      <c r="AX220" s="33">
        <v>7</v>
      </c>
      <c r="AY220" s="33">
        <v>15</v>
      </c>
      <c r="AZ220" s="33">
        <v>7</v>
      </c>
      <c r="BA220" s="33">
        <v>8</v>
      </c>
      <c r="BB220" s="33">
        <v>5</v>
      </c>
      <c r="BC220" s="33">
        <v>11</v>
      </c>
      <c r="BD220" s="33">
        <v>12</v>
      </c>
      <c r="BE220" s="33">
        <v>12</v>
      </c>
      <c r="BF220" s="33">
        <v>9</v>
      </c>
      <c r="BG220" s="33">
        <v>2</v>
      </c>
      <c r="BH220" s="33">
        <v>8</v>
      </c>
      <c r="BI220" s="33">
        <v>19</v>
      </c>
      <c r="BJ220" s="33">
        <v>8</v>
      </c>
      <c r="BK220" s="33">
        <v>3</v>
      </c>
      <c r="BL220" s="33">
        <v>10</v>
      </c>
      <c r="BM220" s="33">
        <v>13</v>
      </c>
      <c r="BN220" s="33">
        <v>3</v>
      </c>
      <c r="BO220" s="33">
        <v>12</v>
      </c>
      <c r="BP220" s="33">
        <v>14</v>
      </c>
      <c r="BQ220" s="33">
        <v>8</v>
      </c>
      <c r="BR220" s="33">
        <v>16</v>
      </c>
      <c r="BS220" s="33">
        <v>4</v>
      </c>
      <c r="BT220" s="33">
        <v>1</v>
      </c>
      <c r="BU220" s="33">
        <v>2</v>
      </c>
      <c r="BV220" s="33">
        <v>7</v>
      </c>
      <c r="BW220" s="33">
        <v>8</v>
      </c>
      <c r="BX220" s="33">
        <v>5</v>
      </c>
      <c r="BY220" s="33">
        <v>13</v>
      </c>
      <c r="BZ220" s="33">
        <v>8</v>
      </c>
      <c r="CA220" s="33">
        <v>6</v>
      </c>
      <c r="CB220" s="33">
        <v>4</v>
      </c>
      <c r="CC220" s="33">
        <v>8</v>
      </c>
      <c r="CD220" s="33">
        <v>1</v>
      </c>
      <c r="CE220" s="33">
        <v>1</v>
      </c>
      <c r="CF220" s="33">
        <v>3</v>
      </c>
      <c r="CG220" s="33">
        <v>10</v>
      </c>
      <c r="CH220" s="33">
        <v>4</v>
      </c>
      <c r="CI220" s="33">
        <v>6</v>
      </c>
      <c r="CJ220" s="33">
        <v>10</v>
      </c>
      <c r="CK220" s="33">
        <v>3</v>
      </c>
      <c r="CL220" s="33">
        <v>5</v>
      </c>
      <c r="CM220" s="33">
        <v>6</v>
      </c>
      <c r="CN220" s="33">
        <v>6</v>
      </c>
      <c r="CO220" s="33">
        <v>0</v>
      </c>
      <c r="CP220" s="33">
        <v>2</v>
      </c>
      <c r="CQ220" s="33">
        <v>0</v>
      </c>
      <c r="CR220" s="33">
        <v>1</v>
      </c>
      <c r="CS220" s="8"/>
      <c r="CT220" s="8"/>
      <c r="CU220" s="16">
        <f t="shared" si="3"/>
        <v>124</v>
      </c>
      <c r="CV220" s="16"/>
    </row>
    <row r="221" spans="1:100" x14ac:dyDescent="0.25">
      <c r="A221" s="31" t="s">
        <v>219</v>
      </c>
      <c r="B221" s="5" t="s">
        <v>226</v>
      </c>
      <c r="C221" s="5" t="s">
        <v>571</v>
      </c>
      <c r="D221" s="33">
        <v>589</v>
      </c>
      <c r="E221" s="33"/>
      <c r="F221" s="33">
        <v>2</v>
      </c>
      <c r="G221" s="33">
        <v>2</v>
      </c>
      <c r="H221" s="33">
        <v>6</v>
      </c>
      <c r="I221" s="33">
        <v>3</v>
      </c>
      <c r="J221" s="33">
        <v>6</v>
      </c>
      <c r="K221" s="33">
        <v>1</v>
      </c>
      <c r="L221" s="33">
        <v>5</v>
      </c>
      <c r="M221" s="33">
        <v>2</v>
      </c>
      <c r="N221" s="33">
        <v>1</v>
      </c>
      <c r="O221" s="33">
        <v>1</v>
      </c>
      <c r="P221" s="33">
        <v>1</v>
      </c>
      <c r="Q221" s="33">
        <v>7</v>
      </c>
      <c r="R221" s="33">
        <v>3</v>
      </c>
      <c r="S221" s="33">
        <v>2</v>
      </c>
      <c r="T221" s="33">
        <v>6</v>
      </c>
      <c r="U221" s="33">
        <v>4</v>
      </c>
      <c r="V221" s="33">
        <v>6</v>
      </c>
      <c r="W221" s="33">
        <v>1</v>
      </c>
      <c r="X221" s="33">
        <v>0</v>
      </c>
      <c r="Y221" s="33">
        <v>6</v>
      </c>
      <c r="Z221" s="33">
        <v>5</v>
      </c>
      <c r="AA221" s="33">
        <v>7</v>
      </c>
      <c r="AB221" s="33">
        <v>7</v>
      </c>
      <c r="AC221" s="33">
        <v>7</v>
      </c>
      <c r="AD221" s="33">
        <v>11</v>
      </c>
      <c r="AE221" s="33">
        <v>4</v>
      </c>
      <c r="AF221" s="33">
        <v>7</v>
      </c>
      <c r="AG221" s="33">
        <v>4</v>
      </c>
      <c r="AH221" s="33">
        <v>7</v>
      </c>
      <c r="AI221" s="33">
        <v>11</v>
      </c>
      <c r="AJ221" s="33">
        <v>11</v>
      </c>
      <c r="AK221" s="33">
        <v>12</v>
      </c>
      <c r="AL221" s="33">
        <v>4</v>
      </c>
      <c r="AM221" s="33">
        <v>4</v>
      </c>
      <c r="AN221" s="33">
        <v>5</v>
      </c>
      <c r="AO221" s="33">
        <v>7</v>
      </c>
      <c r="AP221" s="33">
        <v>2</v>
      </c>
      <c r="AQ221" s="33">
        <v>16</v>
      </c>
      <c r="AR221" s="33">
        <v>6</v>
      </c>
      <c r="AS221" s="33">
        <v>10</v>
      </c>
      <c r="AT221" s="33">
        <v>17</v>
      </c>
      <c r="AU221" s="33">
        <v>7</v>
      </c>
      <c r="AV221" s="33">
        <v>5</v>
      </c>
      <c r="AW221" s="33">
        <v>8</v>
      </c>
      <c r="AX221" s="33">
        <v>11</v>
      </c>
      <c r="AY221" s="33">
        <v>8</v>
      </c>
      <c r="AZ221" s="33">
        <v>10</v>
      </c>
      <c r="BA221" s="33">
        <v>2</v>
      </c>
      <c r="BB221" s="33">
        <v>6</v>
      </c>
      <c r="BC221" s="33">
        <v>12</v>
      </c>
      <c r="BD221" s="33">
        <v>12</v>
      </c>
      <c r="BE221" s="33">
        <v>12</v>
      </c>
      <c r="BF221" s="33">
        <v>10</v>
      </c>
      <c r="BG221" s="33">
        <v>11</v>
      </c>
      <c r="BH221" s="33">
        <v>17</v>
      </c>
      <c r="BI221" s="33">
        <v>11</v>
      </c>
      <c r="BJ221" s="33">
        <v>6</v>
      </c>
      <c r="BK221" s="33">
        <v>14</v>
      </c>
      <c r="BL221" s="33">
        <v>12</v>
      </c>
      <c r="BM221" s="33">
        <v>12</v>
      </c>
      <c r="BN221" s="33">
        <v>11</v>
      </c>
      <c r="BO221" s="33">
        <v>9</v>
      </c>
      <c r="BP221" s="33">
        <v>8</v>
      </c>
      <c r="BQ221" s="33">
        <v>12</v>
      </c>
      <c r="BR221" s="33">
        <v>6</v>
      </c>
      <c r="BS221" s="33">
        <v>16</v>
      </c>
      <c r="BT221" s="33">
        <v>12</v>
      </c>
      <c r="BU221" s="33">
        <v>6</v>
      </c>
      <c r="BV221" s="33">
        <v>6</v>
      </c>
      <c r="BW221" s="33">
        <v>5</v>
      </c>
      <c r="BX221" s="33">
        <v>5</v>
      </c>
      <c r="BY221" s="33">
        <v>4</v>
      </c>
      <c r="BZ221" s="33">
        <v>3</v>
      </c>
      <c r="CA221" s="33">
        <v>3</v>
      </c>
      <c r="CB221" s="33">
        <v>8</v>
      </c>
      <c r="CC221" s="33">
        <v>5</v>
      </c>
      <c r="CD221" s="33">
        <v>9</v>
      </c>
      <c r="CE221" s="33">
        <v>4</v>
      </c>
      <c r="CF221" s="33">
        <v>7</v>
      </c>
      <c r="CG221" s="33">
        <v>5</v>
      </c>
      <c r="CH221" s="33">
        <v>3</v>
      </c>
      <c r="CI221" s="33">
        <v>8</v>
      </c>
      <c r="CJ221" s="33">
        <v>1</v>
      </c>
      <c r="CK221" s="33">
        <v>2</v>
      </c>
      <c r="CL221" s="33">
        <v>2</v>
      </c>
      <c r="CM221" s="33">
        <v>5</v>
      </c>
      <c r="CN221" s="33">
        <v>3</v>
      </c>
      <c r="CO221" s="33">
        <v>2</v>
      </c>
      <c r="CP221" s="33">
        <v>1</v>
      </c>
      <c r="CQ221" s="33">
        <v>3</v>
      </c>
      <c r="CR221" s="33">
        <v>0</v>
      </c>
      <c r="CS221" s="8"/>
      <c r="CT221" s="8"/>
      <c r="CU221" s="16">
        <f t="shared" si="3"/>
        <v>57</v>
      </c>
      <c r="CV221" s="16"/>
    </row>
    <row r="222" spans="1:100" x14ac:dyDescent="0.25">
      <c r="A222" s="31" t="s">
        <v>219</v>
      </c>
      <c r="B222" s="5" t="s">
        <v>227</v>
      </c>
      <c r="C222" s="5" t="s">
        <v>571</v>
      </c>
      <c r="D222" s="33">
        <v>580</v>
      </c>
      <c r="E222" s="33"/>
      <c r="F222" s="33">
        <v>3</v>
      </c>
      <c r="G222" s="33">
        <v>2</v>
      </c>
      <c r="H222" s="33">
        <v>4</v>
      </c>
      <c r="I222" s="33">
        <v>6</v>
      </c>
      <c r="J222" s="33">
        <v>6</v>
      </c>
      <c r="K222" s="33">
        <v>8</v>
      </c>
      <c r="L222" s="33">
        <v>9</v>
      </c>
      <c r="M222" s="33">
        <v>13</v>
      </c>
      <c r="N222" s="33">
        <v>12</v>
      </c>
      <c r="O222" s="33">
        <v>3</v>
      </c>
      <c r="P222" s="33">
        <v>11</v>
      </c>
      <c r="Q222" s="33">
        <v>7</v>
      </c>
      <c r="R222" s="33">
        <v>3</v>
      </c>
      <c r="S222" s="33">
        <v>8</v>
      </c>
      <c r="T222" s="33">
        <v>6</v>
      </c>
      <c r="U222" s="33">
        <v>11</v>
      </c>
      <c r="V222" s="33">
        <v>8</v>
      </c>
      <c r="W222" s="33">
        <v>5</v>
      </c>
      <c r="X222" s="33">
        <v>5</v>
      </c>
      <c r="Y222" s="33">
        <v>3</v>
      </c>
      <c r="Z222" s="33">
        <v>1</v>
      </c>
      <c r="AA222" s="33">
        <v>5</v>
      </c>
      <c r="AB222" s="33">
        <v>8</v>
      </c>
      <c r="AC222" s="33">
        <v>5</v>
      </c>
      <c r="AD222" s="33">
        <v>7</v>
      </c>
      <c r="AE222" s="33">
        <v>8</v>
      </c>
      <c r="AF222" s="33">
        <v>4</v>
      </c>
      <c r="AG222" s="33">
        <v>4</v>
      </c>
      <c r="AH222" s="33">
        <v>11</v>
      </c>
      <c r="AI222" s="33">
        <v>11</v>
      </c>
      <c r="AJ222" s="33">
        <v>5</v>
      </c>
      <c r="AK222" s="33">
        <v>2</v>
      </c>
      <c r="AL222" s="33">
        <v>9</v>
      </c>
      <c r="AM222" s="33">
        <v>4</v>
      </c>
      <c r="AN222" s="33">
        <v>10</v>
      </c>
      <c r="AO222" s="33">
        <v>14</v>
      </c>
      <c r="AP222" s="33">
        <v>5</v>
      </c>
      <c r="AQ222" s="33">
        <v>8</v>
      </c>
      <c r="AR222" s="33">
        <v>10</v>
      </c>
      <c r="AS222" s="33">
        <v>4</v>
      </c>
      <c r="AT222" s="33">
        <v>7</v>
      </c>
      <c r="AU222" s="33">
        <v>8</v>
      </c>
      <c r="AV222" s="33">
        <v>5</v>
      </c>
      <c r="AW222" s="33">
        <v>8</v>
      </c>
      <c r="AX222" s="33">
        <v>2</v>
      </c>
      <c r="AY222" s="33">
        <v>1</v>
      </c>
      <c r="AZ222" s="33">
        <v>12</v>
      </c>
      <c r="BA222" s="33">
        <v>2</v>
      </c>
      <c r="BB222" s="33">
        <v>3</v>
      </c>
      <c r="BC222" s="33">
        <v>9</v>
      </c>
      <c r="BD222" s="33">
        <v>3</v>
      </c>
      <c r="BE222" s="33">
        <v>11</v>
      </c>
      <c r="BF222" s="33">
        <v>9</v>
      </c>
      <c r="BG222" s="33">
        <v>2</v>
      </c>
      <c r="BH222" s="33">
        <v>14</v>
      </c>
      <c r="BI222" s="33">
        <v>10</v>
      </c>
      <c r="BJ222" s="33">
        <v>8</v>
      </c>
      <c r="BK222" s="33">
        <v>6</v>
      </c>
      <c r="BL222" s="33">
        <v>9</v>
      </c>
      <c r="BM222" s="33">
        <v>18</v>
      </c>
      <c r="BN222" s="33">
        <v>8</v>
      </c>
      <c r="BO222" s="33">
        <v>11</v>
      </c>
      <c r="BP222" s="33">
        <v>8</v>
      </c>
      <c r="BQ222" s="33">
        <v>11</v>
      </c>
      <c r="BR222" s="33">
        <v>7</v>
      </c>
      <c r="BS222" s="33">
        <v>9</v>
      </c>
      <c r="BT222" s="33">
        <v>11</v>
      </c>
      <c r="BU222" s="33">
        <v>2</v>
      </c>
      <c r="BV222" s="33">
        <v>5</v>
      </c>
      <c r="BW222" s="33">
        <v>9</v>
      </c>
      <c r="BX222" s="33">
        <v>6</v>
      </c>
      <c r="BY222" s="33">
        <v>4</v>
      </c>
      <c r="BZ222" s="33">
        <v>3</v>
      </c>
      <c r="CA222" s="33">
        <v>7</v>
      </c>
      <c r="CB222" s="33">
        <v>4</v>
      </c>
      <c r="CC222" s="33">
        <v>6</v>
      </c>
      <c r="CD222" s="33">
        <v>9</v>
      </c>
      <c r="CE222" s="33">
        <v>4</v>
      </c>
      <c r="CF222" s="33">
        <v>3</v>
      </c>
      <c r="CG222" s="33">
        <v>6</v>
      </c>
      <c r="CH222" s="33">
        <v>1</v>
      </c>
      <c r="CI222" s="33">
        <v>4</v>
      </c>
      <c r="CJ222" s="33">
        <v>6</v>
      </c>
      <c r="CK222" s="33">
        <v>7</v>
      </c>
      <c r="CL222" s="33">
        <v>0</v>
      </c>
      <c r="CM222" s="33">
        <v>2</v>
      </c>
      <c r="CN222" s="33">
        <v>6</v>
      </c>
      <c r="CO222" s="33">
        <v>2</v>
      </c>
      <c r="CP222" s="33">
        <v>0</v>
      </c>
      <c r="CQ222" s="33">
        <v>3</v>
      </c>
      <c r="CR222" s="33">
        <v>1</v>
      </c>
      <c r="CS222" s="8"/>
      <c r="CT222" s="8"/>
      <c r="CU222" s="16">
        <f t="shared" si="3"/>
        <v>127</v>
      </c>
      <c r="CV222" s="16"/>
    </row>
    <row r="223" spans="1:100" x14ac:dyDescent="0.25">
      <c r="A223" s="31" t="s">
        <v>207</v>
      </c>
      <c r="B223" s="5" t="s">
        <v>228</v>
      </c>
      <c r="C223" s="5" t="s">
        <v>571</v>
      </c>
      <c r="D223" s="33">
        <v>1117</v>
      </c>
      <c r="E223" s="33"/>
      <c r="F223" s="33">
        <v>6</v>
      </c>
      <c r="G223" s="33">
        <v>9</v>
      </c>
      <c r="H223" s="33">
        <v>11</v>
      </c>
      <c r="I223" s="33">
        <v>4</v>
      </c>
      <c r="J223" s="33">
        <v>3</v>
      </c>
      <c r="K223" s="33">
        <v>11</v>
      </c>
      <c r="L223" s="33">
        <v>13</v>
      </c>
      <c r="M223" s="33">
        <v>10</v>
      </c>
      <c r="N223" s="33">
        <v>12</v>
      </c>
      <c r="O223" s="33">
        <v>7</v>
      </c>
      <c r="P223" s="33">
        <v>16</v>
      </c>
      <c r="Q223" s="33">
        <v>20</v>
      </c>
      <c r="R223" s="33">
        <v>7</v>
      </c>
      <c r="S223" s="33">
        <v>13</v>
      </c>
      <c r="T223" s="33">
        <v>15</v>
      </c>
      <c r="U223" s="33">
        <v>9</v>
      </c>
      <c r="V223" s="33">
        <v>12</v>
      </c>
      <c r="W223" s="33">
        <v>13</v>
      </c>
      <c r="X223" s="33">
        <v>24</v>
      </c>
      <c r="Y223" s="33">
        <v>16</v>
      </c>
      <c r="Z223" s="33">
        <v>11</v>
      </c>
      <c r="AA223" s="33">
        <v>12</v>
      </c>
      <c r="AB223" s="33">
        <v>20</v>
      </c>
      <c r="AC223" s="33">
        <v>26</v>
      </c>
      <c r="AD223" s="33">
        <v>10</v>
      </c>
      <c r="AE223" s="33">
        <v>10</v>
      </c>
      <c r="AF223" s="33">
        <v>14</v>
      </c>
      <c r="AG223" s="33">
        <v>19</v>
      </c>
      <c r="AH223" s="33">
        <v>13</v>
      </c>
      <c r="AI223" s="33">
        <v>15</v>
      </c>
      <c r="AJ223" s="33">
        <v>11</v>
      </c>
      <c r="AK223" s="33">
        <v>5</v>
      </c>
      <c r="AL223" s="33">
        <v>10</v>
      </c>
      <c r="AM223" s="33">
        <v>10</v>
      </c>
      <c r="AN223" s="33">
        <v>12</v>
      </c>
      <c r="AO223" s="33">
        <v>12</v>
      </c>
      <c r="AP223" s="33">
        <v>7</v>
      </c>
      <c r="AQ223" s="33">
        <v>11</v>
      </c>
      <c r="AR223" s="33">
        <v>18</v>
      </c>
      <c r="AS223" s="33">
        <v>13</v>
      </c>
      <c r="AT223" s="33">
        <v>20</v>
      </c>
      <c r="AU223" s="33">
        <v>5</v>
      </c>
      <c r="AV223" s="33">
        <v>27</v>
      </c>
      <c r="AW223" s="33">
        <v>16</v>
      </c>
      <c r="AX223" s="33">
        <v>12</v>
      </c>
      <c r="AY223" s="33">
        <v>17</v>
      </c>
      <c r="AZ223" s="33">
        <v>10</v>
      </c>
      <c r="BA223" s="33">
        <v>18</v>
      </c>
      <c r="BB223" s="33">
        <v>27</v>
      </c>
      <c r="BC223" s="33">
        <v>24</v>
      </c>
      <c r="BD223" s="33">
        <v>36</v>
      </c>
      <c r="BE223" s="33">
        <v>21</v>
      </c>
      <c r="BF223" s="33">
        <v>18</v>
      </c>
      <c r="BG223" s="33">
        <v>26</v>
      </c>
      <c r="BH223" s="33">
        <v>10</v>
      </c>
      <c r="BI223" s="33">
        <v>24</v>
      </c>
      <c r="BJ223" s="33">
        <v>15</v>
      </c>
      <c r="BK223" s="33">
        <v>14</v>
      </c>
      <c r="BL223" s="33">
        <v>11</v>
      </c>
      <c r="BM223" s="33">
        <v>18</v>
      </c>
      <c r="BN223" s="33">
        <v>18</v>
      </c>
      <c r="BO223" s="33">
        <v>15</v>
      </c>
      <c r="BP223" s="33">
        <v>15</v>
      </c>
      <c r="BQ223" s="33">
        <v>19</v>
      </c>
      <c r="BR223" s="33">
        <v>15</v>
      </c>
      <c r="BS223" s="33">
        <v>9</v>
      </c>
      <c r="BT223" s="33">
        <v>9</v>
      </c>
      <c r="BU223" s="33">
        <v>11</v>
      </c>
      <c r="BV223" s="33">
        <v>18</v>
      </c>
      <c r="BW223" s="33">
        <v>15</v>
      </c>
      <c r="BX223" s="33">
        <v>12</v>
      </c>
      <c r="BY223" s="33">
        <v>18</v>
      </c>
      <c r="BZ223" s="33">
        <v>11</v>
      </c>
      <c r="CA223" s="33">
        <v>12</v>
      </c>
      <c r="CB223" s="33">
        <v>7</v>
      </c>
      <c r="CC223" s="33">
        <v>2</v>
      </c>
      <c r="CD223" s="33">
        <v>6</v>
      </c>
      <c r="CE223" s="33">
        <v>4</v>
      </c>
      <c r="CF223" s="33">
        <v>3</v>
      </c>
      <c r="CG223" s="33">
        <v>3</v>
      </c>
      <c r="CH223" s="33">
        <v>4</v>
      </c>
      <c r="CI223" s="33">
        <v>6</v>
      </c>
      <c r="CJ223" s="33">
        <v>4</v>
      </c>
      <c r="CK223" s="33">
        <v>6</v>
      </c>
      <c r="CL223" s="33">
        <v>3</v>
      </c>
      <c r="CM223" s="33">
        <v>3</v>
      </c>
      <c r="CN223" s="33">
        <v>5</v>
      </c>
      <c r="CO223" s="33">
        <v>0</v>
      </c>
      <c r="CP223" s="33">
        <v>1</v>
      </c>
      <c r="CQ223" s="33">
        <v>0</v>
      </c>
      <c r="CR223" s="33">
        <v>4</v>
      </c>
      <c r="CS223" s="8"/>
      <c r="CT223" s="8"/>
      <c r="CU223" s="16">
        <f t="shared" si="3"/>
        <v>209</v>
      </c>
      <c r="CV223" s="16"/>
    </row>
    <row r="224" spans="1:100" x14ac:dyDescent="0.25">
      <c r="A224" s="31" t="s">
        <v>207</v>
      </c>
      <c r="B224" s="5" t="s">
        <v>229</v>
      </c>
      <c r="C224" s="5" t="s">
        <v>571</v>
      </c>
      <c r="D224" s="33">
        <v>759</v>
      </c>
      <c r="E224" s="33"/>
      <c r="F224" s="33">
        <v>9</v>
      </c>
      <c r="G224" s="33">
        <v>11</v>
      </c>
      <c r="H224" s="33">
        <v>5</v>
      </c>
      <c r="I224" s="33">
        <v>8</v>
      </c>
      <c r="J224" s="33">
        <v>10</v>
      </c>
      <c r="K224" s="33">
        <v>7</v>
      </c>
      <c r="L224" s="33">
        <v>8</v>
      </c>
      <c r="M224" s="33">
        <v>6</v>
      </c>
      <c r="N224" s="33">
        <v>10</v>
      </c>
      <c r="O224" s="33">
        <v>7</v>
      </c>
      <c r="P224" s="33">
        <v>14</v>
      </c>
      <c r="Q224" s="33">
        <v>12</v>
      </c>
      <c r="R224" s="33">
        <v>15</v>
      </c>
      <c r="S224" s="33">
        <v>7</v>
      </c>
      <c r="T224" s="33">
        <v>18</v>
      </c>
      <c r="U224" s="33">
        <v>13</v>
      </c>
      <c r="V224" s="33">
        <v>14</v>
      </c>
      <c r="W224" s="33">
        <v>16</v>
      </c>
      <c r="X224" s="33">
        <v>13</v>
      </c>
      <c r="Y224" s="33">
        <v>9</v>
      </c>
      <c r="Z224" s="33">
        <v>13</v>
      </c>
      <c r="AA224" s="33">
        <v>10</v>
      </c>
      <c r="AB224" s="33">
        <v>7</v>
      </c>
      <c r="AC224" s="33">
        <v>7</v>
      </c>
      <c r="AD224" s="33">
        <v>6</v>
      </c>
      <c r="AE224" s="33">
        <v>1</v>
      </c>
      <c r="AF224" s="33">
        <v>15</v>
      </c>
      <c r="AG224" s="33">
        <v>5</v>
      </c>
      <c r="AH224" s="33">
        <v>7</v>
      </c>
      <c r="AI224" s="33">
        <v>11</v>
      </c>
      <c r="AJ224" s="33">
        <v>8</v>
      </c>
      <c r="AK224" s="33">
        <v>3</v>
      </c>
      <c r="AL224" s="33">
        <v>10</v>
      </c>
      <c r="AM224" s="33">
        <v>12</v>
      </c>
      <c r="AN224" s="33">
        <v>10</v>
      </c>
      <c r="AO224" s="33">
        <v>13</v>
      </c>
      <c r="AP224" s="33">
        <v>14</v>
      </c>
      <c r="AQ224" s="33">
        <v>5</v>
      </c>
      <c r="AR224" s="33">
        <v>12</v>
      </c>
      <c r="AS224" s="33">
        <v>10</v>
      </c>
      <c r="AT224" s="33">
        <v>11</v>
      </c>
      <c r="AU224" s="33">
        <v>7</v>
      </c>
      <c r="AV224" s="33">
        <v>12</v>
      </c>
      <c r="AW224" s="33">
        <v>16</v>
      </c>
      <c r="AX224" s="33">
        <v>12</v>
      </c>
      <c r="AY224" s="33">
        <v>7</v>
      </c>
      <c r="AZ224" s="33">
        <v>11</v>
      </c>
      <c r="BA224" s="33">
        <v>13</v>
      </c>
      <c r="BB224" s="33">
        <v>13</v>
      </c>
      <c r="BC224" s="33">
        <v>9</v>
      </c>
      <c r="BD224" s="33">
        <v>14</v>
      </c>
      <c r="BE224" s="33">
        <v>10</v>
      </c>
      <c r="BF224" s="33">
        <v>8</v>
      </c>
      <c r="BG224" s="33">
        <v>11</v>
      </c>
      <c r="BH224" s="33">
        <v>9</v>
      </c>
      <c r="BI224" s="33">
        <v>19</v>
      </c>
      <c r="BJ224" s="33">
        <v>7</v>
      </c>
      <c r="BK224" s="33">
        <v>7</v>
      </c>
      <c r="BL224" s="33">
        <v>10</v>
      </c>
      <c r="BM224" s="33">
        <v>12</v>
      </c>
      <c r="BN224" s="33">
        <v>10</v>
      </c>
      <c r="BO224" s="33">
        <v>11</v>
      </c>
      <c r="BP224" s="33">
        <v>5</v>
      </c>
      <c r="BQ224" s="33">
        <v>13</v>
      </c>
      <c r="BR224" s="33">
        <v>8</v>
      </c>
      <c r="BS224" s="33">
        <v>5</v>
      </c>
      <c r="BT224" s="33">
        <v>8</v>
      </c>
      <c r="BU224" s="33">
        <v>7</v>
      </c>
      <c r="BV224" s="33">
        <v>6</v>
      </c>
      <c r="BW224" s="33">
        <v>8</v>
      </c>
      <c r="BX224" s="33">
        <v>6</v>
      </c>
      <c r="BY224" s="33">
        <v>6</v>
      </c>
      <c r="BZ224" s="33">
        <v>7</v>
      </c>
      <c r="CA224" s="33">
        <v>10</v>
      </c>
      <c r="CB224" s="33">
        <v>7</v>
      </c>
      <c r="CC224" s="33">
        <v>4</v>
      </c>
      <c r="CD224" s="33">
        <v>1</v>
      </c>
      <c r="CE224" s="33">
        <v>3</v>
      </c>
      <c r="CF224" s="33">
        <v>3</v>
      </c>
      <c r="CG224" s="33">
        <v>3</v>
      </c>
      <c r="CH224" s="33">
        <v>1</v>
      </c>
      <c r="CI224" s="33">
        <v>5</v>
      </c>
      <c r="CJ224" s="33">
        <v>3</v>
      </c>
      <c r="CK224" s="33">
        <v>1</v>
      </c>
      <c r="CL224" s="33">
        <v>0</v>
      </c>
      <c r="CM224" s="33">
        <v>2</v>
      </c>
      <c r="CN224" s="33">
        <v>2</v>
      </c>
      <c r="CO224" s="33">
        <v>1</v>
      </c>
      <c r="CP224" s="33">
        <v>2</v>
      </c>
      <c r="CQ224" s="33">
        <v>0</v>
      </c>
      <c r="CR224" s="33">
        <v>2</v>
      </c>
      <c r="CS224" s="8"/>
      <c r="CT224" s="8"/>
      <c r="CU224" s="16">
        <f t="shared" si="3"/>
        <v>194</v>
      </c>
      <c r="CV224" s="16"/>
    </row>
    <row r="225" spans="1:100" x14ac:dyDescent="0.25">
      <c r="A225" s="31" t="s">
        <v>207</v>
      </c>
      <c r="B225" s="5" t="s">
        <v>230</v>
      </c>
      <c r="C225" s="5" t="s">
        <v>571</v>
      </c>
      <c r="D225" s="33">
        <v>546</v>
      </c>
      <c r="E225" s="33"/>
      <c r="F225" s="33">
        <v>7</v>
      </c>
      <c r="G225" s="33">
        <v>4</v>
      </c>
      <c r="H225" s="33">
        <v>9</v>
      </c>
      <c r="I225" s="33">
        <v>5</v>
      </c>
      <c r="J225" s="33">
        <v>4</v>
      </c>
      <c r="K225" s="33">
        <v>5</v>
      </c>
      <c r="L225" s="33">
        <v>4</v>
      </c>
      <c r="M225" s="33">
        <v>4</v>
      </c>
      <c r="N225" s="33">
        <v>3</v>
      </c>
      <c r="O225" s="33">
        <v>6</v>
      </c>
      <c r="P225" s="33">
        <v>5</v>
      </c>
      <c r="Q225" s="33">
        <v>10</v>
      </c>
      <c r="R225" s="33">
        <v>8</v>
      </c>
      <c r="S225" s="33">
        <v>9</v>
      </c>
      <c r="T225" s="33">
        <v>11</v>
      </c>
      <c r="U225" s="33">
        <v>16</v>
      </c>
      <c r="V225" s="33">
        <v>7</v>
      </c>
      <c r="W225" s="33">
        <v>11</v>
      </c>
      <c r="X225" s="33">
        <v>9</v>
      </c>
      <c r="Y225" s="33">
        <v>9</v>
      </c>
      <c r="Z225" s="33">
        <v>8</v>
      </c>
      <c r="AA225" s="33">
        <v>4</v>
      </c>
      <c r="AB225" s="33">
        <v>9</v>
      </c>
      <c r="AC225" s="33">
        <v>7</v>
      </c>
      <c r="AD225" s="33">
        <v>7</v>
      </c>
      <c r="AE225" s="33">
        <v>12</v>
      </c>
      <c r="AF225" s="33">
        <v>8</v>
      </c>
      <c r="AG225" s="33">
        <v>9</v>
      </c>
      <c r="AH225" s="33">
        <v>10</v>
      </c>
      <c r="AI225" s="33">
        <v>3</v>
      </c>
      <c r="AJ225" s="33">
        <v>4</v>
      </c>
      <c r="AK225" s="33">
        <v>8</v>
      </c>
      <c r="AL225" s="33">
        <v>10</v>
      </c>
      <c r="AM225" s="33">
        <v>18</v>
      </c>
      <c r="AN225" s="33">
        <v>10</v>
      </c>
      <c r="AO225" s="33">
        <v>6</v>
      </c>
      <c r="AP225" s="33">
        <v>5</v>
      </c>
      <c r="AQ225" s="33">
        <v>10</v>
      </c>
      <c r="AR225" s="33">
        <v>6</v>
      </c>
      <c r="AS225" s="33">
        <v>8</v>
      </c>
      <c r="AT225" s="33">
        <v>6</v>
      </c>
      <c r="AU225" s="33">
        <v>4</v>
      </c>
      <c r="AV225" s="33">
        <v>5</v>
      </c>
      <c r="AW225" s="33">
        <v>3</v>
      </c>
      <c r="AX225" s="33">
        <v>6</v>
      </c>
      <c r="AY225" s="33">
        <v>10</v>
      </c>
      <c r="AZ225" s="33">
        <v>15</v>
      </c>
      <c r="BA225" s="33">
        <v>8</v>
      </c>
      <c r="BB225" s="33">
        <v>2</v>
      </c>
      <c r="BC225" s="33">
        <v>9</v>
      </c>
      <c r="BD225" s="33">
        <v>11</v>
      </c>
      <c r="BE225" s="33">
        <v>12</v>
      </c>
      <c r="BF225" s="33">
        <v>11</v>
      </c>
      <c r="BG225" s="33">
        <v>7</v>
      </c>
      <c r="BH225" s="33">
        <v>7</v>
      </c>
      <c r="BI225" s="33">
        <v>4</v>
      </c>
      <c r="BJ225" s="33">
        <v>5</v>
      </c>
      <c r="BK225" s="33">
        <v>6</v>
      </c>
      <c r="BL225" s="33">
        <v>8</v>
      </c>
      <c r="BM225" s="33">
        <v>4</v>
      </c>
      <c r="BN225" s="33">
        <v>2</v>
      </c>
      <c r="BO225" s="33">
        <v>3</v>
      </c>
      <c r="BP225" s="33">
        <v>6</v>
      </c>
      <c r="BQ225" s="33">
        <v>8</v>
      </c>
      <c r="BR225" s="33">
        <v>3</v>
      </c>
      <c r="BS225" s="33">
        <v>3</v>
      </c>
      <c r="BT225" s="33">
        <v>10</v>
      </c>
      <c r="BU225" s="33">
        <v>0</v>
      </c>
      <c r="BV225" s="33">
        <v>5</v>
      </c>
      <c r="BW225" s="33">
        <v>3</v>
      </c>
      <c r="BX225" s="33">
        <v>4</v>
      </c>
      <c r="BY225" s="33">
        <v>3</v>
      </c>
      <c r="BZ225" s="33">
        <v>2</v>
      </c>
      <c r="CA225" s="33">
        <v>0</v>
      </c>
      <c r="CB225" s="33">
        <v>2</v>
      </c>
      <c r="CC225" s="33">
        <v>3</v>
      </c>
      <c r="CD225" s="33">
        <v>1</v>
      </c>
      <c r="CE225" s="33">
        <v>2</v>
      </c>
      <c r="CF225" s="33">
        <v>4</v>
      </c>
      <c r="CG225" s="33">
        <v>3</v>
      </c>
      <c r="CH225" s="33">
        <v>5</v>
      </c>
      <c r="CI225" s="33">
        <v>2</v>
      </c>
      <c r="CJ225" s="33">
        <v>2</v>
      </c>
      <c r="CK225" s="33">
        <v>3</v>
      </c>
      <c r="CL225" s="33">
        <v>4</v>
      </c>
      <c r="CM225" s="33">
        <v>0</v>
      </c>
      <c r="CN225" s="33">
        <v>4</v>
      </c>
      <c r="CO225" s="33">
        <v>1</v>
      </c>
      <c r="CP225" s="33">
        <v>1</v>
      </c>
      <c r="CQ225" s="33">
        <v>3</v>
      </c>
      <c r="CR225" s="33">
        <v>3</v>
      </c>
      <c r="CS225" s="8"/>
      <c r="CT225" s="8"/>
      <c r="CU225" s="16">
        <f t="shared" si="3"/>
        <v>130</v>
      </c>
      <c r="CV225" s="16"/>
    </row>
    <row r="226" spans="1:100" x14ac:dyDescent="0.25">
      <c r="A226" s="31" t="s">
        <v>207</v>
      </c>
      <c r="B226" s="5" t="s">
        <v>231</v>
      </c>
      <c r="C226" s="5" t="s">
        <v>571</v>
      </c>
      <c r="D226" s="33">
        <v>1038</v>
      </c>
      <c r="E226" s="33"/>
      <c r="F226" s="33">
        <v>8</v>
      </c>
      <c r="G226" s="33">
        <v>5</v>
      </c>
      <c r="H226" s="33">
        <v>7</v>
      </c>
      <c r="I226" s="33">
        <v>7</v>
      </c>
      <c r="J226" s="33">
        <v>6</v>
      </c>
      <c r="K226" s="33">
        <v>9</v>
      </c>
      <c r="L226" s="33">
        <v>10</v>
      </c>
      <c r="M226" s="33">
        <v>13</v>
      </c>
      <c r="N226" s="33">
        <v>8</v>
      </c>
      <c r="O226" s="33">
        <v>9</v>
      </c>
      <c r="P226" s="33">
        <v>9</v>
      </c>
      <c r="Q226" s="33">
        <v>10</v>
      </c>
      <c r="R226" s="33">
        <v>8</v>
      </c>
      <c r="S226" s="33">
        <v>6</v>
      </c>
      <c r="T226" s="33">
        <v>4</v>
      </c>
      <c r="U226" s="33">
        <v>6</v>
      </c>
      <c r="V226" s="33">
        <v>13</v>
      </c>
      <c r="W226" s="33">
        <v>6</v>
      </c>
      <c r="X226" s="33">
        <v>14</v>
      </c>
      <c r="Y226" s="33">
        <v>10</v>
      </c>
      <c r="Z226" s="33">
        <v>10</v>
      </c>
      <c r="AA226" s="33">
        <v>8</v>
      </c>
      <c r="AB226" s="33">
        <v>6</v>
      </c>
      <c r="AC226" s="33">
        <v>14</v>
      </c>
      <c r="AD226" s="33">
        <v>19</v>
      </c>
      <c r="AE226" s="33">
        <v>12</v>
      </c>
      <c r="AF226" s="33">
        <v>12</v>
      </c>
      <c r="AG226" s="33">
        <v>13</v>
      </c>
      <c r="AH226" s="33">
        <v>11</v>
      </c>
      <c r="AI226" s="33">
        <v>13</v>
      </c>
      <c r="AJ226" s="33">
        <v>2</v>
      </c>
      <c r="AK226" s="33">
        <v>6</v>
      </c>
      <c r="AL226" s="33">
        <v>3</v>
      </c>
      <c r="AM226" s="33">
        <v>7</v>
      </c>
      <c r="AN226" s="33">
        <v>15</v>
      </c>
      <c r="AO226" s="33">
        <v>8</v>
      </c>
      <c r="AP226" s="33">
        <v>17</v>
      </c>
      <c r="AQ226" s="33">
        <v>5</v>
      </c>
      <c r="AR226" s="33">
        <v>4</v>
      </c>
      <c r="AS226" s="33">
        <v>5</v>
      </c>
      <c r="AT226" s="33">
        <v>5</v>
      </c>
      <c r="AU226" s="33">
        <v>2</v>
      </c>
      <c r="AV226" s="33">
        <v>11</v>
      </c>
      <c r="AW226" s="33">
        <v>3</v>
      </c>
      <c r="AX226" s="33">
        <v>6</v>
      </c>
      <c r="AY226" s="33">
        <v>10</v>
      </c>
      <c r="AZ226" s="33">
        <v>14</v>
      </c>
      <c r="BA226" s="33">
        <v>8</v>
      </c>
      <c r="BB226" s="33">
        <v>15</v>
      </c>
      <c r="BC226" s="33">
        <v>11</v>
      </c>
      <c r="BD226" s="33">
        <v>7</v>
      </c>
      <c r="BE226" s="33">
        <v>13</v>
      </c>
      <c r="BF226" s="33">
        <v>12</v>
      </c>
      <c r="BG226" s="33">
        <v>13</v>
      </c>
      <c r="BH226" s="33">
        <v>13</v>
      </c>
      <c r="BI226" s="33">
        <v>4</v>
      </c>
      <c r="BJ226" s="33">
        <v>8</v>
      </c>
      <c r="BK226" s="33">
        <v>19</v>
      </c>
      <c r="BL226" s="33">
        <v>9</v>
      </c>
      <c r="BM226" s="33">
        <v>8</v>
      </c>
      <c r="BN226" s="33">
        <v>8</v>
      </c>
      <c r="BO226" s="33">
        <v>7</v>
      </c>
      <c r="BP226" s="33">
        <v>8</v>
      </c>
      <c r="BQ226" s="33">
        <v>11</v>
      </c>
      <c r="BR226" s="33">
        <v>7</v>
      </c>
      <c r="BS226" s="33">
        <v>8</v>
      </c>
      <c r="BT226" s="33">
        <v>6</v>
      </c>
      <c r="BU226" s="33">
        <v>11</v>
      </c>
      <c r="BV226" s="33">
        <v>12</v>
      </c>
      <c r="BW226" s="33">
        <v>13</v>
      </c>
      <c r="BX226" s="33">
        <v>4</v>
      </c>
      <c r="BY226" s="33">
        <v>16</v>
      </c>
      <c r="BZ226" s="33">
        <v>16</v>
      </c>
      <c r="CA226" s="33">
        <v>11</v>
      </c>
      <c r="CB226" s="33">
        <v>11</v>
      </c>
      <c r="CC226" s="33">
        <v>9</v>
      </c>
      <c r="CD226" s="33">
        <v>11</v>
      </c>
      <c r="CE226" s="33">
        <v>12</v>
      </c>
      <c r="CF226" s="33">
        <v>9</v>
      </c>
      <c r="CG226" s="33">
        <v>12</v>
      </c>
      <c r="CH226" s="33">
        <v>8</v>
      </c>
      <c r="CI226" s="33">
        <v>18</v>
      </c>
      <c r="CJ226" s="33">
        <v>17</v>
      </c>
      <c r="CK226" s="33">
        <v>18</v>
      </c>
      <c r="CL226" s="33">
        <v>17</v>
      </c>
      <c r="CM226" s="33">
        <v>18</v>
      </c>
      <c r="CN226" s="33">
        <v>15</v>
      </c>
      <c r="CO226" s="33">
        <v>11</v>
      </c>
      <c r="CP226" s="33">
        <v>9</v>
      </c>
      <c r="CQ226" s="33">
        <v>19</v>
      </c>
      <c r="CR226" s="33">
        <v>137</v>
      </c>
      <c r="CS226" s="8"/>
      <c r="CT226" s="8"/>
      <c r="CU226" s="16">
        <f t="shared" si="3"/>
        <v>150</v>
      </c>
      <c r="CV226" s="16"/>
    </row>
    <row r="227" spans="1:100" x14ac:dyDescent="0.25">
      <c r="A227" s="31" t="s">
        <v>207</v>
      </c>
      <c r="B227" s="5" t="s">
        <v>232</v>
      </c>
      <c r="C227" s="5" t="s">
        <v>571</v>
      </c>
      <c r="D227" s="33">
        <v>650</v>
      </c>
      <c r="E227" s="33"/>
      <c r="F227" s="33">
        <v>5</v>
      </c>
      <c r="G227" s="33">
        <v>9</v>
      </c>
      <c r="H227" s="33">
        <v>6</v>
      </c>
      <c r="I227" s="33">
        <v>6</v>
      </c>
      <c r="J227" s="33">
        <v>8</v>
      </c>
      <c r="K227" s="33">
        <v>3</v>
      </c>
      <c r="L227" s="33">
        <v>6</v>
      </c>
      <c r="M227" s="33">
        <v>10</v>
      </c>
      <c r="N227" s="33">
        <v>7</v>
      </c>
      <c r="O227" s="33">
        <v>12</v>
      </c>
      <c r="P227" s="33">
        <v>5</v>
      </c>
      <c r="Q227" s="33">
        <v>9</v>
      </c>
      <c r="R227" s="33">
        <v>4</v>
      </c>
      <c r="S227" s="33">
        <v>3</v>
      </c>
      <c r="T227" s="33">
        <v>7</v>
      </c>
      <c r="U227" s="33">
        <v>6</v>
      </c>
      <c r="V227" s="33">
        <v>8</v>
      </c>
      <c r="W227" s="33">
        <v>3</v>
      </c>
      <c r="X227" s="33">
        <v>4</v>
      </c>
      <c r="Y227" s="33">
        <v>10</v>
      </c>
      <c r="Z227" s="33">
        <v>10</v>
      </c>
      <c r="AA227" s="33">
        <v>8</v>
      </c>
      <c r="AB227" s="33">
        <v>4</v>
      </c>
      <c r="AC227" s="33">
        <v>6</v>
      </c>
      <c r="AD227" s="33">
        <v>7</v>
      </c>
      <c r="AE227" s="33">
        <v>7</v>
      </c>
      <c r="AF227" s="33">
        <v>9</v>
      </c>
      <c r="AG227" s="33">
        <v>10</v>
      </c>
      <c r="AH227" s="33">
        <v>6</v>
      </c>
      <c r="AI227" s="33">
        <v>10</v>
      </c>
      <c r="AJ227" s="33">
        <v>14</v>
      </c>
      <c r="AK227" s="33">
        <v>13</v>
      </c>
      <c r="AL227" s="33">
        <v>12</v>
      </c>
      <c r="AM227" s="33">
        <v>9</v>
      </c>
      <c r="AN227" s="33">
        <v>6</v>
      </c>
      <c r="AO227" s="33">
        <v>13</v>
      </c>
      <c r="AP227" s="33">
        <v>3</v>
      </c>
      <c r="AQ227" s="33">
        <v>8</v>
      </c>
      <c r="AR227" s="33">
        <v>6</v>
      </c>
      <c r="AS227" s="33">
        <v>14</v>
      </c>
      <c r="AT227" s="33">
        <v>12</v>
      </c>
      <c r="AU227" s="33">
        <v>5</v>
      </c>
      <c r="AV227" s="33">
        <v>8</v>
      </c>
      <c r="AW227" s="33">
        <v>2</v>
      </c>
      <c r="AX227" s="33">
        <v>4</v>
      </c>
      <c r="AY227" s="33">
        <v>3</v>
      </c>
      <c r="AZ227" s="33">
        <v>10</v>
      </c>
      <c r="BA227" s="33">
        <v>10</v>
      </c>
      <c r="BB227" s="33">
        <v>7</v>
      </c>
      <c r="BC227" s="33">
        <v>10</v>
      </c>
      <c r="BD227" s="33">
        <v>5</v>
      </c>
      <c r="BE227" s="33">
        <v>10</v>
      </c>
      <c r="BF227" s="33">
        <v>14</v>
      </c>
      <c r="BG227" s="33">
        <v>11</v>
      </c>
      <c r="BH227" s="33">
        <v>10</v>
      </c>
      <c r="BI227" s="33">
        <v>7</v>
      </c>
      <c r="BJ227" s="33">
        <v>12</v>
      </c>
      <c r="BK227" s="33">
        <v>11</v>
      </c>
      <c r="BL227" s="33">
        <v>16</v>
      </c>
      <c r="BM227" s="33">
        <v>17</v>
      </c>
      <c r="BN227" s="33">
        <v>7</v>
      </c>
      <c r="BO227" s="33">
        <v>9</v>
      </c>
      <c r="BP227" s="33">
        <v>11</v>
      </c>
      <c r="BQ227" s="33">
        <v>14</v>
      </c>
      <c r="BR227" s="33">
        <v>14</v>
      </c>
      <c r="BS227" s="33">
        <v>14</v>
      </c>
      <c r="BT227" s="33">
        <v>5</v>
      </c>
      <c r="BU227" s="33">
        <v>6</v>
      </c>
      <c r="BV227" s="33">
        <v>6</v>
      </c>
      <c r="BW227" s="33">
        <v>11</v>
      </c>
      <c r="BX227" s="33">
        <v>2</v>
      </c>
      <c r="BY227" s="33">
        <v>11</v>
      </c>
      <c r="BZ227" s="33">
        <v>6</v>
      </c>
      <c r="CA227" s="33">
        <v>5</v>
      </c>
      <c r="CB227" s="33">
        <v>9</v>
      </c>
      <c r="CC227" s="33">
        <v>7</v>
      </c>
      <c r="CD227" s="33">
        <v>3</v>
      </c>
      <c r="CE227" s="33">
        <v>3</v>
      </c>
      <c r="CF227" s="33">
        <v>0</v>
      </c>
      <c r="CG227" s="33">
        <v>2</v>
      </c>
      <c r="CH227" s="33">
        <v>1</v>
      </c>
      <c r="CI227" s="33">
        <v>3</v>
      </c>
      <c r="CJ227" s="33">
        <v>2</v>
      </c>
      <c r="CK227" s="33">
        <v>3</v>
      </c>
      <c r="CL227" s="33">
        <v>2</v>
      </c>
      <c r="CM227" s="33">
        <v>1</v>
      </c>
      <c r="CN227" s="33">
        <v>0</v>
      </c>
      <c r="CO227" s="33">
        <v>1</v>
      </c>
      <c r="CP227" s="33">
        <v>0</v>
      </c>
      <c r="CQ227" s="33">
        <v>0</v>
      </c>
      <c r="CR227" s="33">
        <v>2</v>
      </c>
      <c r="CS227" s="8"/>
      <c r="CT227" s="8"/>
      <c r="CU227" s="16">
        <f t="shared" si="3"/>
        <v>116</v>
      </c>
      <c r="CV227" s="16"/>
    </row>
    <row r="228" spans="1:100" x14ac:dyDescent="0.25">
      <c r="A228" s="31" t="s">
        <v>207</v>
      </c>
      <c r="B228" s="5" t="s">
        <v>233</v>
      </c>
      <c r="C228" s="5" t="s">
        <v>571</v>
      </c>
      <c r="D228" s="33">
        <v>729</v>
      </c>
      <c r="E228" s="33"/>
      <c r="F228" s="33">
        <v>7</v>
      </c>
      <c r="G228" s="33">
        <v>11</v>
      </c>
      <c r="H228" s="33">
        <v>5</v>
      </c>
      <c r="I228" s="33">
        <v>10</v>
      </c>
      <c r="J228" s="33">
        <v>7</v>
      </c>
      <c r="K228" s="33">
        <v>12</v>
      </c>
      <c r="L228" s="33">
        <v>6</v>
      </c>
      <c r="M228" s="33">
        <v>11</v>
      </c>
      <c r="N228" s="33">
        <v>4</v>
      </c>
      <c r="O228" s="33">
        <v>7</v>
      </c>
      <c r="P228" s="33">
        <v>7</v>
      </c>
      <c r="Q228" s="33">
        <v>10</v>
      </c>
      <c r="R228" s="33">
        <v>3</v>
      </c>
      <c r="S228" s="33">
        <v>12</v>
      </c>
      <c r="T228" s="33">
        <v>11</v>
      </c>
      <c r="U228" s="33">
        <v>5</v>
      </c>
      <c r="V228" s="33">
        <v>6</v>
      </c>
      <c r="W228" s="33">
        <v>6</v>
      </c>
      <c r="X228" s="33">
        <v>7</v>
      </c>
      <c r="Y228" s="33">
        <v>4</v>
      </c>
      <c r="Z228" s="33">
        <v>13</v>
      </c>
      <c r="AA228" s="33">
        <v>7</v>
      </c>
      <c r="AB228" s="33">
        <v>6</v>
      </c>
      <c r="AC228" s="33">
        <v>9</v>
      </c>
      <c r="AD228" s="33">
        <v>6</v>
      </c>
      <c r="AE228" s="33">
        <v>18</v>
      </c>
      <c r="AF228" s="33">
        <v>11</v>
      </c>
      <c r="AG228" s="33">
        <v>11</v>
      </c>
      <c r="AH228" s="33">
        <v>17</v>
      </c>
      <c r="AI228" s="33">
        <v>12</v>
      </c>
      <c r="AJ228" s="33">
        <v>15</v>
      </c>
      <c r="AK228" s="33">
        <v>7</v>
      </c>
      <c r="AL228" s="33">
        <v>1</v>
      </c>
      <c r="AM228" s="33">
        <v>17</v>
      </c>
      <c r="AN228" s="33">
        <v>6</v>
      </c>
      <c r="AO228" s="33">
        <v>9</v>
      </c>
      <c r="AP228" s="33">
        <v>4</v>
      </c>
      <c r="AQ228" s="33">
        <v>4</v>
      </c>
      <c r="AR228" s="33">
        <v>21</v>
      </c>
      <c r="AS228" s="33">
        <v>7</v>
      </c>
      <c r="AT228" s="33">
        <v>8</v>
      </c>
      <c r="AU228" s="33">
        <v>11</v>
      </c>
      <c r="AV228" s="33">
        <v>17</v>
      </c>
      <c r="AW228" s="33">
        <v>1</v>
      </c>
      <c r="AX228" s="33">
        <v>9</v>
      </c>
      <c r="AY228" s="33">
        <v>4</v>
      </c>
      <c r="AZ228" s="33">
        <v>3</v>
      </c>
      <c r="BA228" s="33">
        <v>1</v>
      </c>
      <c r="BB228" s="33">
        <v>9</v>
      </c>
      <c r="BC228" s="33">
        <v>4</v>
      </c>
      <c r="BD228" s="33">
        <v>12</v>
      </c>
      <c r="BE228" s="33">
        <v>14</v>
      </c>
      <c r="BF228" s="33">
        <v>6</v>
      </c>
      <c r="BG228" s="33">
        <v>12</v>
      </c>
      <c r="BH228" s="33">
        <v>5</v>
      </c>
      <c r="BI228" s="33">
        <v>17</v>
      </c>
      <c r="BJ228" s="33">
        <v>14</v>
      </c>
      <c r="BK228" s="33">
        <v>15</v>
      </c>
      <c r="BL228" s="33">
        <v>16</v>
      </c>
      <c r="BM228" s="33">
        <v>19</v>
      </c>
      <c r="BN228" s="33">
        <v>13</v>
      </c>
      <c r="BO228" s="33">
        <v>17</v>
      </c>
      <c r="BP228" s="33">
        <v>12</v>
      </c>
      <c r="BQ228" s="33">
        <v>7</v>
      </c>
      <c r="BR228" s="33">
        <v>4</v>
      </c>
      <c r="BS228" s="33">
        <v>12</v>
      </c>
      <c r="BT228" s="33">
        <v>11</v>
      </c>
      <c r="BU228" s="33">
        <v>9</v>
      </c>
      <c r="BV228" s="33">
        <v>8</v>
      </c>
      <c r="BW228" s="33">
        <v>4</v>
      </c>
      <c r="BX228" s="33">
        <v>5</v>
      </c>
      <c r="BY228" s="33">
        <v>4</v>
      </c>
      <c r="BZ228" s="33">
        <v>6</v>
      </c>
      <c r="CA228" s="33">
        <v>6</v>
      </c>
      <c r="CB228" s="33">
        <v>5</v>
      </c>
      <c r="CC228" s="33">
        <v>2</v>
      </c>
      <c r="CD228" s="33">
        <v>1</v>
      </c>
      <c r="CE228" s="33">
        <v>5</v>
      </c>
      <c r="CF228" s="33">
        <v>2</v>
      </c>
      <c r="CG228" s="33">
        <v>2</v>
      </c>
      <c r="CH228" s="33">
        <v>3</v>
      </c>
      <c r="CI228" s="33">
        <v>7</v>
      </c>
      <c r="CJ228" s="33">
        <v>4</v>
      </c>
      <c r="CK228" s="33">
        <v>0</v>
      </c>
      <c r="CL228" s="33">
        <v>3</v>
      </c>
      <c r="CM228" s="33">
        <v>3</v>
      </c>
      <c r="CN228" s="33">
        <v>3</v>
      </c>
      <c r="CO228" s="33">
        <v>3</v>
      </c>
      <c r="CP228" s="33">
        <v>3</v>
      </c>
      <c r="CQ228" s="33">
        <v>4</v>
      </c>
      <c r="CR228" s="33">
        <v>12</v>
      </c>
      <c r="CS228" s="8"/>
      <c r="CT228" s="8"/>
      <c r="CU228" s="16">
        <f t="shared" si="3"/>
        <v>140</v>
      </c>
      <c r="CV228" s="16"/>
    </row>
    <row r="229" spans="1:100" x14ac:dyDescent="0.25">
      <c r="A229" s="31" t="s">
        <v>235</v>
      </c>
      <c r="B229" s="5" t="s">
        <v>234</v>
      </c>
      <c r="C229" s="5" t="s">
        <v>571</v>
      </c>
      <c r="D229" s="33">
        <v>1035</v>
      </c>
      <c r="E229" s="33"/>
      <c r="F229" s="33">
        <v>8</v>
      </c>
      <c r="G229" s="33">
        <v>6</v>
      </c>
      <c r="H229" s="33">
        <v>6</v>
      </c>
      <c r="I229" s="33">
        <v>14</v>
      </c>
      <c r="J229" s="33">
        <v>8</v>
      </c>
      <c r="K229" s="33">
        <v>8</v>
      </c>
      <c r="L229" s="33">
        <v>15</v>
      </c>
      <c r="M229" s="33">
        <v>16</v>
      </c>
      <c r="N229" s="33">
        <v>5</v>
      </c>
      <c r="O229" s="33">
        <v>15</v>
      </c>
      <c r="P229" s="33">
        <v>12</v>
      </c>
      <c r="Q229" s="33">
        <v>14</v>
      </c>
      <c r="R229" s="33">
        <v>16</v>
      </c>
      <c r="S229" s="33">
        <v>9</v>
      </c>
      <c r="T229" s="33">
        <v>13</v>
      </c>
      <c r="U229" s="33">
        <v>10</v>
      </c>
      <c r="V229" s="33">
        <v>15</v>
      </c>
      <c r="W229" s="33">
        <v>6</v>
      </c>
      <c r="X229" s="33">
        <v>15</v>
      </c>
      <c r="Y229" s="33">
        <v>10</v>
      </c>
      <c r="Z229" s="33">
        <v>9</v>
      </c>
      <c r="AA229" s="33">
        <v>14</v>
      </c>
      <c r="AB229" s="33">
        <v>9</v>
      </c>
      <c r="AC229" s="33">
        <v>20</v>
      </c>
      <c r="AD229" s="33">
        <v>9</v>
      </c>
      <c r="AE229" s="33">
        <v>14</v>
      </c>
      <c r="AF229" s="33">
        <v>9</v>
      </c>
      <c r="AG229" s="33">
        <v>10</v>
      </c>
      <c r="AH229" s="33">
        <v>14</v>
      </c>
      <c r="AI229" s="33">
        <v>12</v>
      </c>
      <c r="AJ229" s="33">
        <v>10</v>
      </c>
      <c r="AK229" s="33">
        <v>3</v>
      </c>
      <c r="AL229" s="33">
        <v>14</v>
      </c>
      <c r="AM229" s="33">
        <v>5</v>
      </c>
      <c r="AN229" s="33">
        <v>3</v>
      </c>
      <c r="AO229" s="33">
        <v>9</v>
      </c>
      <c r="AP229" s="33">
        <v>9</v>
      </c>
      <c r="AQ229" s="33">
        <v>3</v>
      </c>
      <c r="AR229" s="33">
        <v>16</v>
      </c>
      <c r="AS229" s="33">
        <v>14</v>
      </c>
      <c r="AT229" s="33">
        <v>13</v>
      </c>
      <c r="AU229" s="33">
        <v>11</v>
      </c>
      <c r="AV229" s="33">
        <v>10</v>
      </c>
      <c r="AW229" s="33">
        <v>9</v>
      </c>
      <c r="AX229" s="33">
        <v>7</v>
      </c>
      <c r="AY229" s="33">
        <v>7</v>
      </c>
      <c r="AZ229" s="33">
        <v>5</v>
      </c>
      <c r="BA229" s="33">
        <v>20</v>
      </c>
      <c r="BB229" s="33">
        <v>13</v>
      </c>
      <c r="BC229" s="33">
        <v>24</v>
      </c>
      <c r="BD229" s="33">
        <v>12</v>
      </c>
      <c r="BE229" s="33">
        <v>13</v>
      </c>
      <c r="BF229" s="33">
        <v>19</v>
      </c>
      <c r="BG229" s="33">
        <v>15</v>
      </c>
      <c r="BH229" s="33">
        <v>17</v>
      </c>
      <c r="BI229" s="33">
        <v>8</v>
      </c>
      <c r="BJ229" s="33">
        <v>21</v>
      </c>
      <c r="BK229" s="33">
        <v>21</v>
      </c>
      <c r="BL229" s="33">
        <v>18</v>
      </c>
      <c r="BM229" s="33">
        <v>14</v>
      </c>
      <c r="BN229" s="33">
        <v>12</v>
      </c>
      <c r="BO229" s="33">
        <v>15</v>
      </c>
      <c r="BP229" s="33">
        <v>14</v>
      </c>
      <c r="BQ229" s="33">
        <v>24</v>
      </c>
      <c r="BR229" s="33">
        <v>11</v>
      </c>
      <c r="BS229" s="33">
        <v>17</v>
      </c>
      <c r="BT229" s="33">
        <v>13</v>
      </c>
      <c r="BU229" s="33">
        <v>9</v>
      </c>
      <c r="BV229" s="33">
        <v>18</v>
      </c>
      <c r="BW229" s="33">
        <v>14</v>
      </c>
      <c r="BX229" s="33">
        <v>11</v>
      </c>
      <c r="BY229" s="33">
        <v>18</v>
      </c>
      <c r="BZ229" s="33">
        <v>17</v>
      </c>
      <c r="CA229" s="33">
        <v>15</v>
      </c>
      <c r="CB229" s="33">
        <v>17</v>
      </c>
      <c r="CC229" s="33">
        <v>12</v>
      </c>
      <c r="CD229" s="33">
        <v>9</v>
      </c>
      <c r="CE229" s="33">
        <v>9</v>
      </c>
      <c r="CF229" s="33">
        <v>6</v>
      </c>
      <c r="CG229" s="33">
        <v>3</v>
      </c>
      <c r="CH229" s="33">
        <v>12</v>
      </c>
      <c r="CI229" s="33">
        <v>8</v>
      </c>
      <c r="CJ229" s="33">
        <v>8</v>
      </c>
      <c r="CK229" s="33">
        <v>7</v>
      </c>
      <c r="CL229" s="33">
        <v>0</v>
      </c>
      <c r="CM229" s="33">
        <v>7</v>
      </c>
      <c r="CN229" s="33">
        <v>5</v>
      </c>
      <c r="CO229" s="33">
        <v>5</v>
      </c>
      <c r="CP229" s="33">
        <v>1</v>
      </c>
      <c r="CQ229" s="33">
        <v>1</v>
      </c>
      <c r="CR229" s="33">
        <v>13</v>
      </c>
      <c r="CS229" s="8"/>
      <c r="CT229" s="8"/>
      <c r="CU229" s="16">
        <f t="shared" si="3"/>
        <v>203</v>
      </c>
      <c r="CV229" s="16"/>
    </row>
    <row r="230" spans="1:100" x14ac:dyDescent="0.25">
      <c r="A230" s="31" t="s">
        <v>219</v>
      </c>
      <c r="B230" s="5" t="s">
        <v>236</v>
      </c>
      <c r="C230" s="5" t="s">
        <v>571</v>
      </c>
      <c r="D230" s="33">
        <v>891</v>
      </c>
      <c r="E230" s="33"/>
      <c r="F230" s="33">
        <v>12</v>
      </c>
      <c r="G230" s="33">
        <v>8</v>
      </c>
      <c r="H230" s="33">
        <v>10</v>
      </c>
      <c r="I230" s="33">
        <v>12</v>
      </c>
      <c r="J230" s="33">
        <v>10</v>
      </c>
      <c r="K230" s="33">
        <v>13</v>
      </c>
      <c r="L230" s="33">
        <v>11</v>
      </c>
      <c r="M230" s="33">
        <v>15</v>
      </c>
      <c r="N230" s="33">
        <v>13</v>
      </c>
      <c r="O230" s="33">
        <v>10</v>
      </c>
      <c r="P230" s="33">
        <v>14</v>
      </c>
      <c r="Q230" s="33">
        <v>16</v>
      </c>
      <c r="R230" s="33">
        <v>16</v>
      </c>
      <c r="S230" s="33">
        <v>17</v>
      </c>
      <c r="T230" s="33">
        <v>18</v>
      </c>
      <c r="U230" s="33">
        <v>11</v>
      </c>
      <c r="V230" s="33">
        <v>14</v>
      </c>
      <c r="W230" s="33">
        <v>20</v>
      </c>
      <c r="X230" s="33">
        <v>11</v>
      </c>
      <c r="Y230" s="33">
        <v>13</v>
      </c>
      <c r="Z230" s="33">
        <v>13</v>
      </c>
      <c r="AA230" s="33">
        <v>10</v>
      </c>
      <c r="AB230" s="33">
        <v>8</v>
      </c>
      <c r="AC230" s="33">
        <v>10</v>
      </c>
      <c r="AD230" s="33">
        <v>14</v>
      </c>
      <c r="AE230" s="33">
        <v>17</v>
      </c>
      <c r="AF230" s="33">
        <v>4</v>
      </c>
      <c r="AG230" s="33">
        <v>8</v>
      </c>
      <c r="AH230" s="33">
        <v>15</v>
      </c>
      <c r="AI230" s="33">
        <v>21</v>
      </c>
      <c r="AJ230" s="33">
        <v>14</v>
      </c>
      <c r="AK230" s="33">
        <v>5</v>
      </c>
      <c r="AL230" s="33">
        <v>9</v>
      </c>
      <c r="AM230" s="33">
        <v>12</v>
      </c>
      <c r="AN230" s="33">
        <v>8</v>
      </c>
      <c r="AO230" s="33">
        <v>5</v>
      </c>
      <c r="AP230" s="33">
        <v>13</v>
      </c>
      <c r="AQ230" s="33">
        <v>17</v>
      </c>
      <c r="AR230" s="33">
        <v>15</v>
      </c>
      <c r="AS230" s="33">
        <v>15</v>
      </c>
      <c r="AT230" s="33">
        <v>25</v>
      </c>
      <c r="AU230" s="33">
        <v>15</v>
      </c>
      <c r="AV230" s="33">
        <v>19</v>
      </c>
      <c r="AW230" s="33">
        <v>8</v>
      </c>
      <c r="AX230" s="33">
        <v>14</v>
      </c>
      <c r="AY230" s="33">
        <v>15</v>
      </c>
      <c r="AZ230" s="33">
        <v>23</v>
      </c>
      <c r="BA230" s="33">
        <v>16</v>
      </c>
      <c r="BB230" s="33">
        <v>18</v>
      </c>
      <c r="BC230" s="33">
        <v>13</v>
      </c>
      <c r="BD230" s="33">
        <v>15</v>
      </c>
      <c r="BE230" s="33">
        <v>11</v>
      </c>
      <c r="BF230" s="33">
        <v>12</v>
      </c>
      <c r="BG230" s="33">
        <v>21</v>
      </c>
      <c r="BH230" s="33">
        <v>14</v>
      </c>
      <c r="BI230" s="33">
        <v>11</v>
      </c>
      <c r="BJ230" s="33">
        <v>5</v>
      </c>
      <c r="BK230" s="33">
        <v>8</v>
      </c>
      <c r="BL230" s="33">
        <v>6</v>
      </c>
      <c r="BM230" s="33">
        <v>6</v>
      </c>
      <c r="BN230" s="33">
        <v>12</v>
      </c>
      <c r="BO230" s="33">
        <v>3</v>
      </c>
      <c r="BP230" s="33">
        <v>5</v>
      </c>
      <c r="BQ230" s="33">
        <v>8</v>
      </c>
      <c r="BR230" s="33">
        <v>7</v>
      </c>
      <c r="BS230" s="33">
        <v>3</v>
      </c>
      <c r="BT230" s="33">
        <v>2</v>
      </c>
      <c r="BU230" s="33">
        <v>7</v>
      </c>
      <c r="BV230" s="33">
        <v>5</v>
      </c>
      <c r="BW230" s="33">
        <v>7</v>
      </c>
      <c r="BX230" s="33">
        <v>6</v>
      </c>
      <c r="BY230" s="33">
        <v>6</v>
      </c>
      <c r="BZ230" s="33">
        <v>6</v>
      </c>
      <c r="CA230" s="33">
        <v>4</v>
      </c>
      <c r="CB230" s="33">
        <v>2</v>
      </c>
      <c r="CC230" s="33">
        <v>3</v>
      </c>
      <c r="CD230" s="33">
        <v>1</v>
      </c>
      <c r="CE230" s="33">
        <v>2</v>
      </c>
      <c r="CF230" s="33">
        <v>9</v>
      </c>
      <c r="CG230" s="33">
        <v>0</v>
      </c>
      <c r="CH230" s="33">
        <v>4</v>
      </c>
      <c r="CI230" s="33">
        <v>5</v>
      </c>
      <c r="CJ230" s="33">
        <v>1</v>
      </c>
      <c r="CK230" s="33">
        <v>4</v>
      </c>
      <c r="CL230" s="33">
        <v>0</v>
      </c>
      <c r="CM230" s="33">
        <v>2</v>
      </c>
      <c r="CN230" s="33">
        <v>0</v>
      </c>
      <c r="CO230" s="33">
        <v>1</v>
      </c>
      <c r="CP230" s="33">
        <v>2</v>
      </c>
      <c r="CQ230" s="33">
        <v>0</v>
      </c>
      <c r="CR230" s="33">
        <v>2</v>
      </c>
      <c r="CS230" s="8"/>
      <c r="CT230" s="8"/>
      <c r="CU230" s="16">
        <f t="shared" si="3"/>
        <v>239</v>
      </c>
      <c r="CV230" s="16"/>
    </row>
    <row r="231" spans="1:100" x14ac:dyDescent="0.25">
      <c r="A231" s="31" t="s">
        <v>219</v>
      </c>
      <c r="B231" s="5" t="s">
        <v>237</v>
      </c>
      <c r="C231" s="5" t="s">
        <v>571</v>
      </c>
      <c r="D231" s="33">
        <v>740</v>
      </c>
      <c r="E231" s="33"/>
      <c r="F231" s="33">
        <v>3</v>
      </c>
      <c r="G231" s="33">
        <v>8</v>
      </c>
      <c r="H231" s="33">
        <v>9</v>
      </c>
      <c r="I231" s="33">
        <v>6</v>
      </c>
      <c r="J231" s="33">
        <v>9</v>
      </c>
      <c r="K231" s="33">
        <v>10</v>
      </c>
      <c r="L231" s="33">
        <v>5</v>
      </c>
      <c r="M231" s="33">
        <v>3</v>
      </c>
      <c r="N231" s="33">
        <v>10</v>
      </c>
      <c r="O231" s="33">
        <v>5</v>
      </c>
      <c r="P231" s="33">
        <v>8</v>
      </c>
      <c r="Q231" s="33">
        <v>6</v>
      </c>
      <c r="R231" s="33">
        <v>9</v>
      </c>
      <c r="S231" s="33">
        <v>6</v>
      </c>
      <c r="T231" s="33">
        <v>11</v>
      </c>
      <c r="U231" s="33">
        <v>5</v>
      </c>
      <c r="V231" s="33">
        <v>4</v>
      </c>
      <c r="W231" s="33">
        <v>2</v>
      </c>
      <c r="X231" s="33">
        <v>6</v>
      </c>
      <c r="Y231" s="33">
        <v>8</v>
      </c>
      <c r="Z231" s="33">
        <v>2</v>
      </c>
      <c r="AA231" s="33">
        <v>6</v>
      </c>
      <c r="AB231" s="33">
        <v>5</v>
      </c>
      <c r="AC231" s="33">
        <v>9</v>
      </c>
      <c r="AD231" s="33">
        <v>10</v>
      </c>
      <c r="AE231" s="33">
        <v>10</v>
      </c>
      <c r="AF231" s="33">
        <v>8</v>
      </c>
      <c r="AG231" s="33">
        <v>9</v>
      </c>
      <c r="AH231" s="33">
        <v>14</v>
      </c>
      <c r="AI231" s="33">
        <v>16</v>
      </c>
      <c r="AJ231" s="33">
        <v>3</v>
      </c>
      <c r="AK231" s="33">
        <v>7</v>
      </c>
      <c r="AL231" s="33">
        <v>11</v>
      </c>
      <c r="AM231" s="33">
        <v>9</v>
      </c>
      <c r="AN231" s="33">
        <v>7</v>
      </c>
      <c r="AO231" s="33">
        <v>4</v>
      </c>
      <c r="AP231" s="33">
        <v>16</v>
      </c>
      <c r="AQ231" s="33">
        <v>4</v>
      </c>
      <c r="AR231" s="33">
        <v>11</v>
      </c>
      <c r="AS231" s="33">
        <v>12</v>
      </c>
      <c r="AT231" s="33">
        <v>7</v>
      </c>
      <c r="AU231" s="33">
        <v>8</v>
      </c>
      <c r="AV231" s="33">
        <v>6</v>
      </c>
      <c r="AW231" s="33">
        <v>6</v>
      </c>
      <c r="AX231" s="33">
        <v>10</v>
      </c>
      <c r="AY231" s="33">
        <v>9</v>
      </c>
      <c r="AZ231" s="33">
        <v>11</v>
      </c>
      <c r="BA231" s="33">
        <v>14</v>
      </c>
      <c r="BB231" s="33">
        <v>7</v>
      </c>
      <c r="BC231" s="33">
        <v>1</v>
      </c>
      <c r="BD231" s="33">
        <v>3</v>
      </c>
      <c r="BE231" s="33">
        <v>7</v>
      </c>
      <c r="BF231" s="33">
        <v>18</v>
      </c>
      <c r="BG231" s="33">
        <v>8</v>
      </c>
      <c r="BH231" s="33">
        <v>8</v>
      </c>
      <c r="BI231" s="33">
        <v>13</v>
      </c>
      <c r="BJ231" s="33">
        <v>10</v>
      </c>
      <c r="BK231" s="33">
        <v>13</v>
      </c>
      <c r="BL231" s="33">
        <v>10</v>
      </c>
      <c r="BM231" s="33">
        <v>18</v>
      </c>
      <c r="BN231" s="33">
        <v>12</v>
      </c>
      <c r="BO231" s="33">
        <v>11</v>
      </c>
      <c r="BP231" s="33">
        <v>14</v>
      </c>
      <c r="BQ231" s="33">
        <v>8</v>
      </c>
      <c r="BR231" s="33">
        <v>5</v>
      </c>
      <c r="BS231" s="33">
        <v>3</v>
      </c>
      <c r="BT231" s="33">
        <v>10</v>
      </c>
      <c r="BU231" s="33">
        <v>12</v>
      </c>
      <c r="BV231" s="33">
        <v>13</v>
      </c>
      <c r="BW231" s="33">
        <v>6</v>
      </c>
      <c r="BX231" s="33">
        <v>7</v>
      </c>
      <c r="BY231" s="33">
        <v>9</v>
      </c>
      <c r="BZ231" s="33">
        <v>6</v>
      </c>
      <c r="CA231" s="33">
        <v>10</v>
      </c>
      <c r="CB231" s="33">
        <v>12</v>
      </c>
      <c r="CC231" s="33">
        <v>12</v>
      </c>
      <c r="CD231" s="33">
        <v>6</v>
      </c>
      <c r="CE231" s="33">
        <v>6</v>
      </c>
      <c r="CF231" s="33">
        <v>12</v>
      </c>
      <c r="CG231" s="33">
        <v>8</v>
      </c>
      <c r="CH231" s="33">
        <v>4</v>
      </c>
      <c r="CI231" s="33">
        <v>6</v>
      </c>
      <c r="CJ231" s="33">
        <v>4</v>
      </c>
      <c r="CK231" s="33">
        <v>6</v>
      </c>
      <c r="CL231" s="33">
        <v>4</v>
      </c>
      <c r="CM231" s="33">
        <v>8</v>
      </c>
      <c r="CN231" s="33">
        <v>6</v>
      </c>
      <c r="CO231" s="33">
        <v>9</v>
      </c>
      <c r="CP231" s="33">
        <v>2</v>
      </c>
      <c r="CQ231" s="33">
        <v>3</v>
      </c>
      <c r="CR231" s="33">
        <v>13</v>
      </c>
      <c r="CS231" s="8"/>
      <c r="CT231" s="8"/>
      <c r="CU231" s="16">
        <f t="shared" si="3"/>
        <v>122</v>
      </c>
      <c r="CV231" s="16"/>
    </row>
    <row r="232" spans="1:100" x14ac:dyDescent="0.25">
      <c r="A232" s="31" t="s">
        <v>235</v>
      </c>
      <c r="B232" s="5" t="s">
        <v>238</v>
      </c>
      <c r="C232" s="5" t="s">
        <v>571</v>
      </c>
      <c r="D232" s="33">
        <v>1056</v>
      </c>
      <c r="E232" s="33"/>
      <c r="F232" s="33">
        <v>7</v>
      </c>
      <c r="G232" s="33">
        <v>6</v>
      </c>
      <c r="H232" s="33">
        <v>8</v>
      </c>
      <c r="I232" s="33">
        <v>7</v>
      </c>
      <c r="J232" s="33">
        <v>10</v>
      </c>
      <c r="K232" s="33">
        <v>7</v>
      </c>
      <c r="L232" s="33">
        <v>9</v>
      </c>
      <c r="M232" s="33">
        <v>11</v>
      </c>
      <c r="N232" s="33">
        <v>7</v>
      </c>
      <c r="O232" s="33">
        <v>8</v>
      </c>
      <c r="P232" s="33">
        <v>7</v>
      </c>
      <c r="Q232" s="33">
        <v>16</v>
      </c>
      <c r="R232" s="33">
        <v>13</v>
      </c>
      <c r="S232" s="33">
        <v>11</v>
      </c>
      <c r="T232" s="33">
        <v>17</v>
      </c>
      <c r="U232" s="33">
        <v>11</v>
      </c>
      <c r="V232" s="33">
        <v>7</v>
      </c>
      <c r="W232" s="33">
        <v>12</v>
      </c>
      <c r="X232" s="33">
        <v>13</v>
      </c>
      <c r="Y232" s="33">
        <v>6</v>
      </c>
      <c r="Z232" s="33">
        <v>9</v>
      </c>
      <c r="AA232" s="33">
        <v>6</v>
      </c>
      <c r="AB232" s="33">
        <v>14</v>
      </c>
      <c r="AC232" s="33">
        <v>6</v>
      </c>
      <c r="AD232" s="33">
        <v>11</v>
      </c>
      <c r="AE232" s="33">
        <v>9</v>
      </c>
      <c r="AF232" s="33">
        <v>7</v>
      </c>
      <c r="AG232" s="33">
        <v>3</v>
      </c>
      <c r="AH232" s="33">
        <v>19</v>
      </c>
      <c r="AI232" s="33">
        <v>21</v>
      </c>
      <c r="AJ232" s="33">
        <v>13</v>
      </c>
      <c r="AK232" s="33">
        <v>15</v>
      </c>
      <c r="AL232" s="33">
        <v>3</v>
      </c>
      <c r="AM232" s="33">
        <v>14</v>
      </c>
      <c r="AN232" s="33">
        <v>6</v>
      </c>
      <c r="AO232" s="33">
        <v>8</v>
      </c>
      <c r="AP232" s="33">
        <v>5</v>
      </c>
      <c r="AQ232" s="33">
        <v>6</v>
      </c>
      <c r="AR232" s="33">
        <v>12</v>
      </c>
      <c r="AS232" s="33">
        <v>22</v>
      </c>
      <c r="AT232" s="33">
        <v>15</v>
      </c>
      <c r="AU232" s="33">
        <v>7</v>
      </c>
      <c r="AV232" s="33">
        <v>12</v>
      </c>
      <c r="AW232" s="33">
        <v>11</v>
      </c>
      <c r="AX232" s="33">
        <v>15</v>
      </c>
      <c r="AY232" s="33">
        <v>11</v>
      </c>
      <c r="AZ232" s="33">
        <v>17</v>
      </c>
      <c r="BA232" s="33">
        <v>17</v>
      </c>
      <c r="BB232" s="33">
        <v>17</v>
      </c>
      <c r="BC232" s="33">
        <v>14</v>
      </c>
      <c r="BD232" s="33">
        <v>20</v>
      </c>
      <c r="BE232" s="33">
        <v>16</v>
      </c>
      <c r="BF232" s="33">
        <v>16</v>
      </c>
      <c r="BG232" s="33">
        <v>21</v>
      </c>
      <c r="BH232" s="33">
        <v>16</v>
      </c>
      <c r="BI232" s="33">
        <v>19</v>
      </c>
      <c r="BJ232" s="33">
        <v>23</v>
      </c>
      <c r="BK232" s="33">
        <v>6</v>
      </c>
      <c r="BL232" s="33">
        <v>13</v>
      </c>
      <c r="BM232" s="33">
        <v>14</v>
      </c>
      <c r="BN232" s="33">
        <v>25</v>
      </c>
      <c r="BO232" s="33">
        <v>21</v>
      </c>
      <c r="BP232" s="33">
        <v>13</v>
      </c>
      <c r="BQ232" s="33">
        <v>24</v>
      </c>
      <c r="BR232" s="33">
        <v>15</v>
      </c>
      <c r="BS232" s="33">
        <v>10</v>
      </c>
      <c r="BT232" s="33">
        <v>11</v>
      </c>
      <c r="BU232" s="33">
        <v>13</v>
      </c>
      <c r="BV232" s="33">
        <v>18</v>
      </c>
      <c r="BW232" s="33">
        <v>9</v>
      </c>
      <c r="BX232" s="33">
        <v>14</v>
      </c>
      <c r="BY232" s="33">
        <v>18</v>
      </c>
      <c r="BZ232" s="33">
        <v>16</v>
      </c>
      <c r="CA232" s="33">
        <v>13</v>
      </c>
      <c r="CB232" s="33">
        <v>10</v>
      </c>
      <c r="CC232" s="33">
        <v>7</v>
      </c>
      <c r="CD232" s="33">
        <v>14</v>
      </c>
      <c r="CE232" s="33">
        <v>7</v>
      </c>
      <c r="CF232" s="33">
        <v>17</v>
      </c>
      <c r="CG232" s="33">
        <v>15</v>
      </c>
      <c r="CH232" s="33">
        <v>6</v>
      </c>
      <c r="CI232" s="33">
        <v>8</v>
      </c>
      <c r="CJ232" s="33">
        <v>9</v>
      </c>
      <c r="CK232" s="33">
        <v>5</v>
      </c>
      <c r="CL232" s="33">
        <v>2</v>
      </c>
      <c r="CM232" s="33">
        <v>10</v>
      </c>
      <c r="CN232" s="33">
        <v>2</v>
      </c>
      <c r="CO232" s="33">
        <v>1</v>
      </c>
      <c r="CP232" s="33">
        <v>6</v>
      </c>
      <c r="CQ232" s="33">
        <v>6</v>
      </c>
      <c r="CR232" s="33">
        <v>9</v>
      </c>
      <c r="CS232" s="8"/>
      <c r="CT232" s="8"/>
      <c r="CU232" s="16">
        <f t="shared" si="3"/>
        <v>180</v>
      </c>
      <c r="CV232" s="16"/>
    </row>
    <row r="233" spans="1:100" x14ac:dyDescent="0.25">
      <c r="A233" s="31" t="s">
        <v>235</v>
      </c>
      <c r="B233" s="5" t="s">
        <v>239</v>
      </c>
      <c r="C233" s="5" t="s">
        <v>571</v>
      </c>
      <c r="D233" s="33">
        <v>648</v>
      </c>
      <c r="E233" s="33"/>
      <c r="F233" s="33">
        <v>8</v>
      </c>
      <c r="G233" s="33">
        <v>7</v>
      </c>
      <c r="H233" s="33">
        <v>3</v>
      </c>
      <c r="I233" s="33">
        <v>9</v>
      </c>
      <c r="J233" s="33">
        <v>10</v>
      </c>
      <c r="K233" s="33">
        <v>5</v>
      </c>
      <c r="L233" s="33">
        <v>7</v>
      </c>
      <c r="M233" s="33">
        <v>10</v>
      </c>
      <c r="N233" s="33">
        <v>3</v>
      </c>
      <c r="O233" s="33">
        <v>7</v>
      </c>
      <c r="P233" s="33">
        <v>7</v>
      </c>
      <c r="Q233" s="33">
        <v>8</v>
      </c>
      <c r="R233" s="33">
        <v>9</v>
      </c>
      <c r="S233" s="33">
        <v>9</v>
      </c>
      <c r="T233" s="33">
        <v>10</v>
      </c>
      <c r="U233" s="33">
        <v>4</v>
      </c>
      <c r="V233" s="33">
        <v>2</v>
      </c>
      <c r="W233" s="33">
        <v>5</v>
      </c>
      <c r="X233" s="33">
        <v>4</v>
      </c>
      <c r="Y233" s="33">
        <v>5</v>
      </c>
      <c r="Z233" s="33">
        <v>3</v>
      </c>
      <c r="AA233" s="33">
        <v>4</v>
      </c>
      <c r="AB233" s="33">
        <v>6</v>
      </c>
      <c r="AC233" s="33">
        <v>4</v>
      </c>
      <c r="AD233" s="33">
        <v>7</v>
      </c>
      <c r="AE233" s="33">
        <v>8</v>
      </c>
      <c r="AF233" s="33">
        <v>11</v>
      </c>
      <c r="AG233" s="33">
        <v>8</v>
      </c>
      <c r="AH233" s="33">
        <v>8</v>
      </c>
      <c r="AI233" s="33">
        <v>14</v>
      </c>
      <c r="AJ233" s="33">
        <v>14</v>
      </c>
      <c r="AK233" s="33">
        <v>15</v>
      </c>
      <c r="AL233" s="33">
        <v>11</v>
      </c>
      <c r="AM233" s="33">
        <v>15</v>
      </c>
      <c r="AN233" s="33">
        <v>4</v>
      </c>
      <c r="AO233" s="33">
        <v>6</v>
      </c>
      <c r="AP233" s="33">
        <v>13</v>
      </c>
      <c r="AQ233" s="33">
        <v>14</v>
      </c>
      <c r="AR233" s="33">
        <v>16</v>
      </c>
      <c r="AS233" s="33">
        <v>9</v>
      </c>
      <c r="AT233" s="33">
        <v>10</v>
      </c>
      <c r="AU233" s="33">
        <v>14</v>
      </c>
      <c r="AV233" s="33">
        <v>10</v>
      </c>
      <c r="AW233" s="33">
        <v>14</v>
      </c>
      <c r="AX233" s="33">
        <v>10</v>
      </c>
      <c r="AY233" s="33">
        <v>9</v>
      </c>
      <c r="AZ233" s="33">
        <v>7</v>
      </c>
      <c r="BA233" s="33">
        <v>5</v>
      </c>
      <c r="BB233" s="33">
        <v>8</v>
      </c>
      <c r="BC233" s="33">
        <v>4</v>
      </c>
      <c r="BD233" s="33">
        <v>11</v>
      </c>
      <c r="BE233" s="33">
        <v>5</v>
      </c>
      <c r="BF233" s="33">
        <v>7</v>
      </c>
      <c r="BG233" s="33">
        <v>5</v>
      </c>
      <c r="BH233" s="33">
        <v>13</v>
      </c>
      <c r="BI233" s="33">
        <v>9</v>
      </c>
      <c r="BJ233" s="33">
        <v>9</v>
      </c>
      <c r="BK233" s="33">
        <v>3</v>
      </c>
      <c r="BL233" s="33">
        <v>6</v>
      </c>
      <c r="BM233" s="33">
        <v>10</v>
      </c>
      <c r="BN233" s="33">
        <v>8</v>
      </c>
      <c r="BO233" s="33">
        <v>9</v>
      </c>
      <c r="BP233" s="33">
        <v>10</v>
      </c>
      <c r="BQ233" s="33">
        <v>10</v>
      </c>
      <c r="BR233" s="33">
        <v>4</v>
      </c>
      <c r="BS233" s="33">
        <v>9</v>
      </c>
      <c r="BT233" s="33">
        <v>5</v>
      </c>
      <c r="BU233" s="33">
        <v>6</v>
      </c>
      <c r="BV233" s="33">
        <v>13</v>
      </c>
      <c r="BW233" s="33">
        <v>8</v>
      </c>
      <c r="BX233" s="33">
        <v>10</v>
      </c>
      <c r="BY233" s="33">
        <v>4</v>
      </c>
      <c r="BZ233" s="33">
        <v>6</v>
      </c>
      <c r="CA233" s="33">
        <v>7</v>
      </c>
      <c r="CB233" s="33">
        <v>9</v>
      </c>
      <c r="CC233" s="33">
        <v>4</v>
      </c>
      <c r="CD233" s="33">
        <v>9</v>
      </c>
      <c r="CE233" s="33">
        <v>3</v>
      </c>
      <c r="CF233" s="33">
        <v>1</v>
      </c>
      <c r="CG233" s="33">
        <v>5</v>
      </c>
      <c r="CH233" s="33">
        <v>1</v>
      </c>
      <c r="CI233" s="33">
        <v>1</v>
      </c>
      <c r="CJ233" s="33">
        <v>3</v>
      </c>
      <c r="CK233" s="33">
        <v>1</v>
      </c>
      <c r="CL233" s="33">
        <v>4</v>
      </c>
      <c r="CM233" s="33">
        <v>0</v>
      </c>
      <c r="CN233" s="33">
        <v>2</v>
      </c>
      <c r="CO233" s="33">
        <v>1</v>
      </c>
      <c r="CP233" s="33">
        <v>1</v>
      </c>
      <c r="CQ233" s="33">
        <v>1</v>
      </c>
      <c r="CR233" s="33">
        <v>2</v>
      </c>
      <c r="CS233" s="8"/>
      <c r="CT233" s="8"/>
      <c r="CU233" s="16">
        <f t="shared" si="3"/>
        <v>119</v>
      </c>
      <c r="CV233" s="16"/>
    </row>
    <row r="234" spans="1:100" x14ac:dyDescent="0.25">
      <c r="A234" s="31" t="s">
        <v>235</v>
      </c>
      <c r="B234" s="5" t="s">
        <v>240</v>
      </c>
      <c r="C234" s="5" t="s">
        <v>571</v>
      </c>
      <c r="D234" s="33">
        <v>631</v>
      </c>
      <c r="E234" s="33"/>
      <c r="F234" s="33">
        <v>5</v>
      </c>
      <c r="G234" s="33">
        <v>5</v>
      </c>
      <c r="H234" s="33">
        <v>8</v>
      </c>
      <c r="I234" s="33">
        <v>4</v>
      </c>
      <c r="J234" s="33">
        <v>7</v>
      </c>
      <c r="K234" s="33">
        <v>7</v>
      </c>
      <c r="L234" s="33">
        <v>5</v>
      </c>
      <c r="M234" s="33">
        <v>10</v>
      </c>
      <c r="N234" s="33">
        <v>4</v>
      </c>
      <c r="O234" s="33">
        <v>6</v>
      </c>
      <c r="P234" s="33">
        <v>8</v>
      </c>
      <c r="Q234" s="33">
        <v>10</v>
      </c>
      <c r="R234" s="33">
        <v>4</v>
      </c>
      <c r="S234" s="33">
        <v>11</v>
      </c>
      <c r="T234" s="33">
        <v>3</v>
      </c>
      <c r="U234" s="33">
        <v>6</v>
      </c>
      <c r="V234" s="33">
        <v>9</v>
      </c>
      <c r="W234" s="33">
        <v>7</v>
      </c>
      <c r="X234" s="33">
        <v>5</v>
      </c>
      <c r="Y234" s="33">
        <v>8</v>
      </c>
      <c r="Z234" s="33">
        <v>13</v>
      </c>
      <c r="AA234" s="33">
        <v>9</v>
      </c>
      <c r="AB234" s="33">
        <v>9</v>
      </c>
      <c r="AC234" s="33">
        <v>13</v>
      </c>
      <c r="AD234" s="33">
        <v>7</v>
      </c>
      <c r="AE234" s="33">
        <v>7</v>
      </c>
      <c r="AF234" s="33">
        <v>9</v>
      </c>
      <c r="AG234" s="33">
        <v>3</v>
      </c>
      <c r="AH234" s="33">
        <v>7</v>
      </c>
      <c r="AI234" s="33">
        <v>1</v>
      </c>
      <c r="AJ234" s="33">
        <v>5</v>
      </c>
      <c r="AK234" s="33">
        <v>14</v>
      </c>
      <c r="AL234" s="33">
        <v>8</v>
      </c>
      <c r="AM234" s="33">
        <v>8</v>
      </c>
      <c r="AN234" s="33">
        <v>12</v>
      </c>
      <c r="AO234" s="33">
        <v>6</v>
      </c>
      <c r="AP234" s="33">
        <v>7</v>
      </c>
      <c r="AQ234" s="33">
        <v>6</v>
      </c>
      <c r="AR234" s="33">
        <v>7</v>
      </c>
      <c r="AS234" s="33">
        <v>12</v>
      </c>
      <c r="AT234" s="33">
        <v>13</v>
      </c>
      <c r="AU234" s="33">
        <v>11</v>
      </c>
      <c r="AV234" s="33">
        <v>12</v>
      </c>
      <c r="AW234" s="33">
        <v>4</v>
      </c>
      <c r="AX234" s="33">
        <v>11</v>
      </c>
      <c r="AY234" s="33">
        <v>7</v>
      </c>
      <c r="AZ234" s="33">
        <v>6</v>
      </c>
      <c r="BA234" s="33">
        <v>10</v>
      </c>
      <c r="BB234" s="33">
        <v>11</v>
      </c>
      <c r="BC234" s="33">
        <v>9</v>
      </c>
      <c r="BD234" s="33">
        <v>9</v>
      </c>
      <c r="BE234" s="33">
        <v>8</v>
      </c>
      <c r="BF234" s="33">
        <v>8</v>
      </c>
      <c r="BG234" s="33">
        <v>5</v>
      </c>
      <c r="BH234" s="33">
        <v>8</v>
      </c>
      <c r="BI234" s="33">
        <v>8</v>
      </c>
      <c r="BJ234" s="33">
        <v>3</v>
      </c>
      <c r="BK234" s="33">
        <v>6</v>
      </c>
      <c r="BL234" s="33">
        <v>16</v>
      </c>
      <c r="BM234" s="33">
        <v>8</v>
      </c>
      <c r="BN234" s="33">
        <v>6</v>
      </c>
      <c r="BO234" s="33">
        <v>12</v>
      </c>
      <c r="BP234" s="33">
        <v>2</v>
      </c>
      <c r="BQ234" s="33">
        <v>4</v>
      </c>
      <c r="BR234" s="33">
        <v>13</v>
      </c>
      <c r="BS234" s="33">
        <v>9</v>
      </c>
      <c r="BT234" s="33">
        <v>15</v>
      </c>
      <c r="BU234" s="33">
        <v>9</v>
      </c>
      <c r="BV234" s="33">
        <v>10</v>
      </c>
      <c r="BW234" s="33">
        <v>10</v>
      </c>
      <c r="BX234" s="33">
        <v>2</v>
      </c>
      <c r="BY234" s="33">
        <v>5</v>
      </c>
      <c r="BZ234" s="33">
        <v>4</v>
      </c>
      <c r="CA234" s="33">
        <v>6</v>
      </c>
      <c r="CB234" s="33">
        <v>8</v>
      </c>
      <c r="CC234" s="33">
        <v>8</v>
      </c>
      <c r="CD234" s="33">
        <v>3</v>
      </c>
      <c r="CE234" s="33">
        <v>0</v>
      </c>
      <c r="CF234" s="33">
        <v>8</v>
      </c>
      <c r="CG234" s="33">
        <v>3</v>
      </c>
      <c r="CH234" s="33">
        <v>4</v>
      </c>
      <c r="CI234" s="33">
        <v>0</v>
      </c>
      <c r="CJ234" s="33">
        <v>1</v>
      </c>
      <c r="CK234" s="33">
        <v>5</v>
      </c>
      <c r="CL234" s="33">
        <v>5</v>
      </c>
      <c r="CM234" s="33">
        <v>3</v>
      </c>
      <c r="CN234" s="33">
        <v>0</v>
      </c>
      <c r="CO234" s="33">
        <v>1</v>
      </c>
      <c r="CP234" s="33">
        <v>2</v>
      </c>
      <c r="CQ234" s="33">
        <v>0</v>
      </c>
      <c r="CR234" s="33">
        <v>5</v>
      </c>
      <c r="CS234" s="8"/>
      <c r="CT234" s="8"/>
      <c r="CU234" s="16">
        <f t="shared" si="3"/>
        <v>119</v>
      </c>
      <c r="CV234" s="16"/>
    </row>
    <row r="235" spans="1:100" x14ac:dyDescent="0.25">
      <c r="A235" s="31" t="s">
        <v>235</v>
      </c>
      <c r="B235" s="5" t="s">
        <v>241</v>
      </c>
      <c r="C235" s="5" t="s">
        <v>571</v>
      </c>
      <c r="D235" s="33">
        <v>680</v>
      </c>
      <c r="E235" s="33"/>
      <c r="F235" s="33">
        <v>7</v>
      </c>
      <c r="G235" s="33">
        <v>9</v>
      </c>
      <c r="H235" s="33">
        <v>6</v>
      </c>
      <c r="I235" s="33">
        <v>5</v>
      </c>
      <c r="J235" s="33">
        <v>6</v>
      </c>
      <c r="K235" s="33">
        <v>9</v>
      </c>
      <c r="L235" s="33">
        <v>5</v>
      </c>
      <c r="M235" s="33">
        <v>4</v>
      </c>
      <c r="N235" s="33">
        <v>12</v>
      </c>
      <c r="O235" s="33">
        <v>13</v>
      </c>
      <c r="P235" s="33">
        <v>7</v>
      </c>
      <c r="Q235" s="33">
        <v>11</v>
      </c>
      <c r="R235" s="33">
        <v>12</v>
      </c>
      <c r="S235" s="33">
        <v>11</v>
      </c>
      <c r="T235" s="33">
        <v>14</v>
      </c>
      <c r="U235" s="33">
        <v>3</v>
      </c>
      <c r="V235" s="33">
        <v>13</v>
      </c>
      <c r="W235" s="33">
        <v>10</v>
      </c>
      <c r="X235" s="33">
        <v>7</v>
      </c>
      <c r="Y235" s="33">
        <v>3</v>
      </c>
      <c r="Z235" s="33">
        <v>11</v>
      </c>
      <c r="AA235" s="33">
        <v>7</v>
      </c>
      <c r="AB235" s="33">
        <v>4</v>
      </c>
      <c r="AC235" s="33">
        <v>9</v>
      </c>
      <c r="AD235" s="33">
        <v>10</v>
      </c>
      <c r="AE235" s="33">
        <v>10</v>
      </c>
      <c r="AF235" s="33">
        <v>8</v>
      </c>
      <c r="AG235" s="33">
        <v>16</v>
      </c>
      <c r="AH235" s="33">
        <v>12</v>
      </c>
      <c r="AI235" s="33">
        <v>10</v>
      </c>
      <c r="AJ235" s="33">
        <v>12</v>
      </c>
      <c r="AK235" s="33">
        <v>17</v>
      </c>
      <c r="AL235" s="33">
        <v>2</v>
      </c>
      <c r="AM235" s="33">
        <v>23</v>
      </c>
      <c r="AN235" s="33">
        <v>9</v>
      </c>
      <c r="AO235" s="33">
        <v>12</v>
      </c>
      <c r="AP235" s="33">
        <v>17</v>
      </c>
      <c r="AQ235" s="33">
        <v>11</v>
      </c>
      <c r="AR235" s="33">
        <v>6</v>
      </c>
      <c r="AS235" s="33">
        <v>14</v>
      </c>
      <c r="AT235" s="33">
        <v>2</v>
      </c>
      <c r="AU235" s="33">
        <v>3</v>
      </c>
      <c r="AV235" s="33">
        <v>10</v>
      </c>
      <c r="AW235" s="33">
        <v>8</v>
      </c>
      <c r="AX235" s="33">
        <v>4</v>
      </c>
      <c r="AY235" s="33">
        <v>6</v>
      </c>
      <c r="AZ235" s="33">
        <v>6</v>
      </c>
      <c r="BA235" s="33">
        <v>6</v>
      </c>
      <c r="BB235" s="33">
        <v>10</v>
      </c>
      <c r="BC235" s="33">
        <v>9</v>
      </c>
      <c r="BD235" s="33">
        <v>9</v>
      </c>
      <c r="BE235" s="33">
        <v>13</v>
      </c>
      <c r="BF235" s="33">
        <v>7</v>
      </c>
      <c r="BG235" s="33">
        <v>4</v>
      </c>
      <c r="BH235" s="33">
        <v>8</v>
      </c>
      <c r="BI235" s="33">
        <v>1</v>
      </c>
      <c r="BJ235" s="33">
        <v>9</v>
      </c>
      <c r="BK235" s="33">
        <v>4</v>
      </c>
      <c r="BL235" s="33">
        <v>16</v>
      </c>
      <c r="BM235" s="33">
        <v>5</v>
      </c>
      <c r="BN235" s="33">
        <v>7</v>
      </c>
      <c r="BO235" s="33">
        <v>11</v>
      </c>
      <c r="BP235" s="33">
        <v>5</v>
      </c>
      <c r="BQ235" s="33">
        <v>4</v>
      </c>
      <c r="BR235" s="33">
        <v>8</v>
      </c>
      <c r="BS235" s="33">
        <v>5</v>
      </c>
      <c r="BT235" s="33">
        <v>6</v>
      </c>
      <c r="BU235" s="33">
        <v>9</v>
      </c>
      <c r="BV235" s="33">
        <v>8</v>
      </c>
      <c r="BW235" s="33">
        <v>9</v>
      </c>
      <c r="BX235" s="33">
        <v>9</v>
      </c>
      <c r="BY235" s="33">
        <v>5</v>
      </c>
      <c r="BZ235" s="33">
        <v>6</v>
      </c>
      <c r="CA235" s="33">
        <v>6</v>
      </c>
      <c r="CB235" s="33">
        <v>4</v>
      </c>
      <c r="CC235" s="33">
        <v>6</v>
      </c>
      <c r="CD235" s="33">
        <v>4</v>
      </c>
      <c r="CE235" s="33">
        <v>2</v>
      </c>
      <c r="CF235" s="33">
        <v>4</v>
      </c>
      <c r="CG235" s="33">
        <v>1</v>
      </c>
      <c r="CH235" s="33">
        <v>1</v>
      </c>
      <c r="CI235" s="33">
        <v>5</v>
      </c>
      <c r="CJ235" s="33">
        <v>2</v>
      </c>
      <c r="CK235" s="33">
        <v>4</v>
      </c>
      <c r="CL235" s="33">
        <v>3</v>
      </c>
      <c r="CM235" s="33">
        <v>2</v>
      </c>
      <c r="CN235" s="33">
        <v>5</v>
      </c>
      <c r="CO235" s="33">
        <v>2</v>
      </c>
      <c r="CP235" s="33">
        <v>1</v>
      </c>
      <c r="CQ235" s="33">
        <v>1</v>
      </c>
      <c r="CR235" s="33">
        <v>8</v>
      </c>
      <c r="CS235" s="8"/>
      <c r="CT235" s="8"/>
      <c r="CU235" s="16">
        <f t="shared" si="3"/>
        <v>157</v>
      </c>
      <c r="CV235" s="16"/>
    </row>
    <row r="236" spans="1:100" x14ac:dyDescent="0.25">
      <c r="A236" s="31" t="s">
        <v>235</v>
      </c>
      <c r="B236" s="5" t="s">
        <v>242</v>
      </c>
      <c r="C236" s="5" t="s">
        <v>571</v>
      </c>
      <c r="D236" s="33">
        <v>575</v>
      </c>
      <c r="E236" s="33"/>
      <c r="F236" s="33">
        <v>4</v>
      </c>
      <c r="G236" s="33">
        <v>7</v>
      </c>
      <c r="H236" s="33">
        <v>4</v>
      </c>
      <c r="I236" s="33">
        <v>4</v>
      </c>
      <c r="J236" s="33">
        <v>5</v>
      </c>
      <c r="K236" s="33">
        <v>5</v>
      </c>
      <c r="L236" s="33">
        <v>7</v>
      </c>
      <c r="M236" s="33">
        <v>8</v>
      </c>
      <c r="N236" s="33">
        <v>2</v>
      </c>
      <c r="O236" s="33">
        <v>12</v>
      </c>
      <c r="P236" s="33">
        <v>5</v>
      </c>
      <c r="Q236" s="33">
        <v>5</v>
      </c>
      <c r="R236" s="33">
        <v>7</v>
      </c>
      <c r="S236" s="33">
        <v>6</v>
      </c>
      <c r="T236" s="33">
        <v>5</v>
      </c>
      <c r="U236" s="33">
        <v>8</v>
      </c>
      <c r="V236" s="33">
        <v>5</v>
      </c>
      <c r="W236" s="33">
        <v>14</v>
      </c>
      <c r="X236" s="33">
        <v>6</v>
      </c>
      <c r="Y236" s="33">
        <v>9</v>
      </c>
      <c r="Z236" s="33">
        <v>1</v>
      </c>
      <c r="AA236" s="33">
        <v>4</v>
      </c>
      <c r="AB236" s="33">
        <v>6</v>
      </c>
      <c r="AC236" s="33">
        <v>7</v>
      </c>
      <c r="AD236" s="33">
        <v>5</v>
      </c>
      <c r="AE236" s="33">
        <v>11</v>
      </c>
      <c r="AF236" s="33">
        <v>2</v>
      </c>
      <c r="AG236" s="33">
        <v>12</v>
      </c>
      <c r="AH236" s="33">
        <v>4</v>
      </c>
      <c r="AI236" s="33">
        <v>9</v>
      </c>
      <c r="AJ236" s="33">
        <v>11</v>
      </c>
      <c r="AK236" s="33">
        <v>8</v>
      </c>
      <c r="AL236" s="33">
        <v>10</v>
      </c>
      <c r="AM236" s="33">
        <v>3</v>
      </c>
      <c r="AN236" s="33">
        <v>7</v>
      </c>
      <c r="AO236" s="33">
        <v>4</v>
      </c>
      <c r="AP236" s="33">
        <v>5</v>
      </c>
      <c r="AQ236" s="33">
        <v>5</v>
      </c>
      <c r="AR236" s="33">
        <v>12</v>
      </c>
      <c r="AS236" s="33">
        <v>5</v>
      </c>
      <c r="AT236" s="33">
        <v>6</v>
      </c>
      <c r="AU236" s="33">
        <v>8</v>
      </c>
      <c r="AV236" s="33">
        <v>7</v>
      </c>
      <c r="AW236" s="33">
        <v>10</v>
      </c>
      <c r="AX236" s="33">
        <v>5</v>
      </c>
      <c r="AY236" s="33">
        <v>13</v>
      </c>
      <c r="AZ236" s="33">
        <v>17</v>
      </c>
      <c r="BA236" s="33">
        <v>6</v>
      </c>
      <c r="BB236" s="33">
        <v>2</v>
      </c>
      <c r="BC236" s="33">
        <v>9</v>
      </c>
      <c r="BD236" s="33">
        <v>8</v>
      </c>
      <c r="BE236" s="33">
        <v>4</v>
      </c>
      <c r="BF236" s="33">
        <v>18</v>
      </c>
      <c r="BG236" s="33">
        <v>9</v>
      </c>
      <c r="BH236" s="33">
        <v>1</v>
      </c>
      <c r="BI236" s="33">
        <v>7</v>
      </c>
      <c r="BJ236" s="33">
        <v>7</v>
      </c>
      <c r="BK236" s="33">
        <v>11</v>
      </c>
      <c r="BL236" s="33">
        <v>11</v>
      </c>
      <c r="BM236" s="33">
        <v>10</v>
      </c>
      <c r="BN236" s="33">
        <v>5</v>
      </c>
      <c r="BO236" s="33">
        <v>10</v>
      </c>
      <c r="BP236" s="33">
        <v>15</v>
      </c>
      <c r="BQ236" s="33">
        <v>7</v>
      </c>
      <c r="BR236" s="33">
        <v>7</v>
      </c>
      <c r="BS236" s="33">
        <v>5</v>
      </c>
      <c r="BT236" s="33">
        <v>4</v>
      </c>
      <c r="BU236" s="33">
        <v>6</v>
      </c>
      <c r="BV236" s="33">
        <v>3</v>
      </c>
      <c r="BW236" s="33">
        <v>6</v>
      </c>
      <c r="BX236" s="33">
        <v>7</v>
      </c>
      <c r="BY236" s="33">
        <v>6</v>
      </c>
      <c r="BZ236" s="33">
        <v>4</v>
      </c>
      <c r="CA236" s="33">
        <v>6</v>
      </c>
      <c r="CB236" s="33">
        <v>4</v>
      </c>
      <c r="CC236" s="33">
        <v>4</v>
      </c>
      <c r="CD236" s="33">
        <v>2</v>
      </c>
      <c r="CE236" s="33">
        <v>4</v>
      </c>
      <c r="CF236" s="33">
        <v>0</v>
      </c>
      <c r="CG236" s="33">
        <v>5</v>
      </c>
      <c r="CH236" s="33">
        <v>2</v>
      </c>
      <c r="CI236" s="33">
        <v>5</v>
      </c>
      <c r="CJ236" s="33">
        <v>5</v>
      </c>
      <c r="CK236" s="33">
        <v>10</v>
      </c>
      <c r="CL236" s="33">
        <v>1</v>
      </c>
      <c r="CM236" s="33">
        <v>4</v>
      </c>
      <c r="CN236" s="33">
        <v>1</v>
      </c>
      <c r="CO236" s="33">
        <v>1</v>
      </c>
      <c r="CP236" s="33">
        <v>1</v>
      </c>
      <c r="CQ236" s="33">
        <v>2</v>
      </c>
      <c r="CR236" s="33">
        <v>5</v>
      </c>
      <c r="CS236" s="8"/>
      <c r="CT236" s="8"/>
      <c r="CU236" s="16">
        <f t="shared" si="3"/>
        <v>115</v>
      </c>
      <c r="CV236" s="16"/>
    </row>
    <row r="237" spans="1:100" x14ac:dyDescent="0.25">
      <c r="A237" s="31" t="s">
        <v>235</v>
      </c>
      <c r="B237" s="5" t="s">
        <v>243</v>
      </c>
      <c r="C237" s="5" t="s">
        <v>571</v>
      </c>
      <c r="D237" s="33">
        <v>570</v>
      </c>
      <c r="E237" s="33"/>
      <c r="F237" s="33">
        <v>5</v>
      </c>
      <c r="G237" s="33">
        <v>4</v>
      </c>
      <c r="H237" s="33">
        <v>11</v>
      </c>
      <c r="I237" s="33">
        <v>3</v>
      </c>
      <c r="J237" s="33">
        <v>8</v>
      </c>
      <c r="K237" s="33">
        <v>13</v>
      </c>
      <c r="L237" s="33">
        <v>7</v>
      </c>
      <c r="M237" s="33">
        <v>6</v>
      </c>
      <c r="N237" s="33">
        <v>10</v>
      </c>
      <c r="O237" s="33">
        <v>10</v>
      </c>
      <c r="P237" s="33">
        <v>3</v>
      </c>
      <c r="Q237" s="33">
        <v>11</v>
      </c>
      <c r="R237" s="33">
        <v>12</v>
      </c>
      <c r="S237" s="33">
        <v>11</v>
      </c>
      <c r="T237" s="33">
        <v>10</v>
      </c>
      <c r="U237" s="33">
        <v>8</v>
      </c>
      <c r="V237" s="33">
        <v>8</v>
      </c>
      <c r="W237" s="33">
        <v>16</v>
      </c>
      <c r="X237" s="33">
        <v>9</v>
      </c>
      <c r="Y237" s="33">
        <v>9</v>
      </c>
      <c r="Z237" s="33">
        <v>7</v>
      </c>
      <c r="AA237" s="33">
        <v>7</v>
      </c>
      <c r="AB237" s="33">
        <v>9</v>
      </c>
      <c r="AC237" s="33">
        <v>6</v>
      </c>
      <c r="AD237" s="33">
        <v>12</v>
      </c>
      <c r="AE237" s="33">
        <v>11</v>
      </c>
      <c r="AF237" s="33">
        <v>8</v>
      </c>
      <c r="AG237" s="33">
        <v>11</v>
      </c>
      <c r="AH237" s="33">
        <v>8</v>
      </c>
      <c r="AI237" s="33">
        <v>3</v>
      </c>
      <c r="AJ237" s="33">
        <v>7</v>
      </c>
      <c r="AK237" s="33">
        <v>8</v>
      </c>
      <c r="AL237" s="33">
        <v>2</v>
      </c>
      <c r="AM237" s="33">
        <v>8</v>
      </c>
      <c r="AN237" s="33">
        <v>5</v>
      </c>
      <c r="AO237" s="33">
        <v>4</v>
      </c>
      <c r="AP237" s="33">
        <v>7</v>
      </c>
      <c r="AQ237" s="33">
        <v>11</v>
      </c>
      <c r="AR237" s="33">
        <v>8</v>
      </c>
      <c r="AS237" s="33">
        <v>1</v>
      </c>
      <c r="AT237" s="33">
        <v>8</v>
      </c>
      <c r="AU237" s="33">
        <v>5</v>
      </c>
      <c r="AV237" s="33">
        <v>6</v>
      </c>
      <c r="AW237" s="33">
        <v>4</v>
      </c>
      <c r="AX237" s="33">
        <v>4</v>
      </c>
      <c r="AY237" s="33">
        <v>0</v>
      </c>
      <c r="AZ237" s="33">
        <v>9</v>
      </c>
      <c r="BA237" s="33">
        <v>6</v>
      </c>
      <c r="BB237" s="33">
        <v>6</v>
      </c>
      <c r="BC237" s="33">
        <v>18</v>
      </c>
      <c r="BD237" s="33">
        <v>9</v>
      </c>
      <c r="BE237" s="33">
        <v>1</v>
      </c>
      <c r="BF237" s="33">
        <v>12</v>
      </c>
      <c r="BG237" s="33">
        <v>8</v>
      </c>
      <c r="BH237" s="33">
        <v>8</v>
      </c>
      <c r="BI237" s="33">
        <v>9</v>
      </c>
      <c r="BJ237" s="33">
        <v>17</v>
      </c>
      <c r="BK237" s="33">
        <v>9</v>
      </c>
      <c r="BL237" s="33">
        <v>7</v>
      </c>
      <c r="BM237" s="33">
        <v>7</v>
      </c>
      <c r="BN237" s="33">
        <v>10</v>
      </c>
      <c r="BO237" s="33">
        <v>8</v>
      </c>
      <c r="BP237" s="33">
        <v>8</v>
      </c>
      <c r="BQ237" s="33">
        <v>12</v>
      </c>
      <c r="BR237" s="33">
        <v>3</v>
      </c>
      <c r="BS237" s="33">
        <v>3</v>
      </c>
      <c r="BT237" s="33">
        <v>3</v>
      </c>
      <c r="BU237" s="33">
        <v>3</v>
      </c>
      <c r="BV237" s="33">
        <v>2</v>
      </c>
      <c r="BW237" s="33">
        <v>2</v>
      </c>
      <c r="BX237" s="33">
        <v>4</v>
      </c>
      <c r="BY237" s="33">
        <v>3</v>
      </c>
      <c r="BZ237" s="33">
        <v>5</v>
      </c>
      <c r="CA237" s="33">
        <v>3</v>
      </c>
      <c r="CB237" s="33">
        <v>7</v>
      </c>
      <c r="CC237" s="33">
        <v>3</v>
      </c>
      <c r="CD237" s="33">
        <v>4</v>
      </c>
      <c r="CE237" s="33">
        <v>0</v>
      </c>
      <c r="CF237" s="33">
        <v>3</v>
      </c>
      <c r="CG237" s="33">
        <v>2</v>
      </c>
      <c r="CH237" s="33">
        <v>1</v>
      </c>
      <c r="CI237" s="33">
        <v>0</v>
      </c>
      <c r="CJ237" s="33">
        <v>3</v>
      </c>
      <c r="CK237" s="33">
        <v>1</v>
      </c>
      <c r="CL237" s="33">
        <v>0</v>
      </c>
      <c r="CM237" s="33">
        <v>0</v>
      </c>
      <c r="CN237" s="33">
        <v>0</v>
      </c>
      <c r="CO237" s="33">
        <v>3</v>
      </c>
      <c r="CP237" s="33">
        <v>1</v>
      </c>
      <c r="CQ237" s="33">
        <v>0</v>
      </c>
      <c r="CR237" s="33">
        <v>3</v>
      </c>
      <c r="CS237" s="8"/>
      <c r="CT237" s="8"/>
      <c r="CU237" s="16">
        <f t="shared" si="3"/>
        <v>160</v>
      </c>
      <c r="CV237" s="16"/>
    </row>
    <row r="238" spans="1:100" x14ac:dyDescent="0.25">
      <c r="A238" s="31" t="s">
        <v>235</v>
      </c>
      <c r="B238" s="5" t="s">
        <v>244</v>
      </c>
      <c r="C238" s="5" t="s">
        <v>571</v>
      </c>
      <c r="D238" s="33">
        <v>738</v>
      </c>
      <c r="E238" s="33"/>
      <c r="F238" s="33">
        <v>9</v>
      </c>
      <c r="G238" s="33">
        <v>12</v>
      </c>
      <c r="H238" s="33">
        <v>4</v>
      </c>
      <c r="I238" s="33">
        <v>6</v>
      </c>
      <c r="J238" s="33">
        <v>7</v>
      </c>
      <c r="K238" s="33">
        <v>8</v>
      </c>
      <c r="L238" s="33">
        <v>4</v>
      </c>
      <c r="M238" s="33">
        <v>8</v>
      </c>
      <c r="N238" s="33">
        <v>5</v>
      </c>
      <c r="O238" s="33">
        <v>8</v>
      </c>
      <c r="P238" s="33">
        <v>14</v>
      </c>
      <c r="Q238" s="33">
        <v>15</v>
      </c>
      <c r="R238" s="33">
        <v>12</v>
      </c>
      <c r="S238" s="33">
        <v>8</v>
      </c>
      <c r="T238" s="33">
        <v>9</v>
      </c>
      <c r="U238" s="33">
        <v>7</v>
      </c>
      <c r="V238" s="33">
        <v>20</v>
      </c>
      <c r="W238" s="33">
        <v>18</v>
      </c>
      <c r="X238" s="33">
        <v>7</v>
      </c>
      <c r="Y238" s="33">
        <v>8</v>
      </c>
      <c r="Z238" s="33">
        <v>4</v>
      </c>
      <c r="AA238" s="33">
        <v>11</v>
      </c>
      <c r="AB238" s="33">
        <v>19</v>
      </c>
      <c r="AC238" s="33">
        <v>15</v>
      </c>
      <c r="AD238" s="33">
        <v>10</v>
      </c>
      <c r="AE238" s="33">
        <v>8</v>
      </c>
      <c r="AF238" s="33">
        <v>16</v>
      </c>
      <c r="AG238" s="33">
        <v>6</v>
      </c>
      <c r="AH238" s="33">
        <v>16</v>
      </c>
      <c r="AI238" s="33">
        <v>4</v>
      </c>
      <c r="AJ238" s="33">
        <v>14</v>
      </c>
      <c r="AK238" s="33">
        <v>7</v>
      </c>
      <c r="AL238" s="33">
        <v>10</v>
      </c>
      <c r="AM238" s="33">
        <v>7</v>
      </c>
      <c r="AN238" s="33">
        <v>13</v>
      </c>
      <c r="AO238" s="33">
        <v>7</v>
      </c>
      <c r="AP238" s="33">
        <v>8</v>
      </c>
      <c r="AQ238" s="33">
        <v>4</v>
      </c>
      <c r="AR238" s="33">
        <v>6</v>
      </c>
      <c r="AS238" s="33">
        <v>8</v>
      </c>
      <c r="AT238" s="33">
        <v>9</v>
      </c>
      <c r="AU238" s="33">
        <v>10</v>
      </c>
      <c r="AV238" s="33">
        <v>6</v>
      </c>
      <c r="AW238" s="33">
        <v>12</v>
      </c>
      <c r="AX238" s="33">
        <v>14</v>
      </c>
      <c r="AY238" s="33">
        <v>4</v>
      </c>
      <c r="AZ238" s="33">
        <v>4</v>
      </c>
      <c r="BA238" s="33">
        <v>15</v>
      </c>
      <c r="BB238" s="33">
        <v>10</v>
      </c>
      <c r="BC238" s="33">
        <v>9</v>
      </c>
      <c r="BD238" s="33">
        <v>19</v>
      </c>
      <c r="BE238" s="33">
        <v>9</v>
      </c>
      <c r="BF238" s="33">
        <v>10</v>
      </c>
      <c r="BG238" s="33">
        <v>5</v>
      </c>
      <c r="BH238" s="33">
        <v>15</v>
      </c>
      <c r="BI238" s="33">
        <v>13</v>
      </c>
      <c r="BJ238" s="33">
        <v>9</v>
      </c>
      <c r="BK238" s="33">
        <v>5</v>
      </c>
      <c r="BL238" s="33">
        <v>14</v>
      </c>
      <c r="BM238" s="33">
        <v>5</v>
      </c>
      <c r="BN238" s="33">
        <v>12</v>
      </c>
      <c r="BO238" s="33">
        <v>13</v>
      </c>
      <c r="BP238" s="33">
        <v>10</v>
      </c>
      <c r="BQ238" s="33">
        <v>17</v>
      </c>
      <c r="BR238" s="33">
        <v>8</v>
      </c>
      <c r="BS238" s="33">
        <v>5</v>
      </c>
      <c r="BT238" s="33">
        <v>3</v>
      </c>
      <c r="BU238" s="33">
        <v>1</v>
      </c>
      <c r="BV238" s="33">
        <v>5</v>
      </c>
      <c r="BW238" s="33">
        <v>8</v>
      </c>
      <c r="BX238" s="33">
        <v>5</v>
      </c>
      <c r="BY238" s="33">
        <v>14</v>
      </c>
      <c r="BZ238" s="33">
        <v>5</v>
      </c>
      <c r="CA238" s="33">
        <v>4</v>
      </c>
      <c r="CB238" s="33">
        <v>5</v>
      </c>
      <c r="CC238" s="33">
        <v>2</v>
      </c>
      <c r="CD238" s="33">
        <v>8</v>
      </c>
      <c r="CE238" s="33">
        <v>4</v>
      </c>
      <c r="CF238" s="33">
        <v>5</v>
      </c>
      <c r="CG238" s="33">
        <v>1</v>
      </c>
      <c r="CH238" s="33">
        <v>0</v>
      </c>
      <c r="CI238" s="33">
        <v>3</v>
      </c>
      <c r="CJ238" s="33">
        <v>4</v>
      </c>
      <c r="CK238" s="33">
        <v>3</v>
      </c>
      <c r="CL238" s="33">
        <v>3</v>
      </c>
      <c r="CM238" s="33">
        <v>1</v>
      </c>
      <c r="CN238" s="33">
        <v>0</v>
      </c>
      <c r="CO238" s="33">
        <v>2</v>
      </c>
      <c r="CP238" s="33">
        <v>1</v>
      </c>
      <c r="CQ238" s="33">
        <v>2</v>
      </c>
      <c r="CR238" s="33">
        <v>5</v>
      </c>
      <c r="CS238" s="8"/>
      <c r="CT238" s="8"/>
      <c r="CU238" s="16">
        <f t="shared" si="3"/>
        <v>172</v>
      </c>
      <c r="CV238" s="16"/>
    </row>
    <row r="239" spans="1:100" x14ac:dyDescent="0.25">
      <c r="A239" s="31" t="s">
        <v>235</v>
      </c>
      <c r="B239" s="5" t="s">
        <v>245</v>
      </c>
      <c r="C239" s="5" t="s">
        <v>571</v>
      </c>
      <c r="D239" s="33">
        <v>890</v>
      </c>
      <c r="E239" s="33"/>
      <c r="F239" s="33">
        <v>1</v>
      </c>
      <c r="G239" s="33">
        <v>2</v>
      </c>
      <c r="H239" s="33">
        <v>3</v>
      </c>
      <c r="I239" s="33">
        <v>12</v>
      </c>
      <c r="J239" s="33">
        <v>7</v>
      </c>
      <c r="K239" s="33">
        <v>10</v>
      </c>
      <c r="L239" s="33">
        <v>11</v>
      </c>
      <c r="M239" s="33">
        <v>5</v>
      </c>
      <c r="N239" s="33">
        <v>14</v>
      </c>
      <c r="O239" s="33">
        <v>10</v>
      </c>
      <c r="P239" s="33">
        <v>13</v>
      </c>
      <c r="Q239" s="33">
        <v>8</v>
      </c>
      <c r="R239" s="33">
        <v>8</v>
      </c>
      <c r="S239" s="33">
        <v>21</v>
      </c>
      <c r="T239" s="33">
        <v>16</v>
      </c>
      <c r="U239" s="33">
        <v>15</v>
      </c>
      <c r="V239" s="33">
        <v>12</v>
      </c>
      <c r="W239" s="33">
        <v>22</v>
      </c>
      <c r="X239" s="33">
        <v>9</v>
      </c>
      <c r="Y239" s="33">
        <v>16</v>
      </c>
      <c r="Z239" s="33">
        <v>6</v>
      </c>
      <c r="AA239" s="33">
        <v>12</v>
      </c>
      <c r="AB239" s="33">
        <v>15</v>
      </c>
      <c r="AC239" s="33">
        <v>8</v>
      </c>
      <c r="AD239" s="33">
        <v>7</v>
      </c>
      <c r="AE239" s="33">
        <v>14</v>
      </c>
      <c r="AF239" s="33">
        <v>4</v>
      </c>
      <c r="AG239" s="33">
        <v>9</v>
      </c>
      <c r="AH239" s="33">
        <v>7</v>
      </c>
      <c r="AI239" s="33">
        <v>8</v>
      </c>
      <c r="AJ239" s="33">
        <v>16</v>
      </c>
      <c r="AK239" s="33">
        <v>13</v>
      </c>
      <c r="AL239" s="33">
        <v>7</v>
      </c>
      <c r="AM239" s="33">
        <v>11</v>
      </c>
      <c r="AN239" s="33">
        <v>12</v>
      </c>
      <c r="AO239" s="33">
        <v>7</v>
      </c>
      <c r="AP239" s="33">
        <v>9</v>
      </c>
      <c r="AQ239" s="33">
        <v>1</v>
      </c>
      <c r="AR239" s="33">
        <v>11</v>
      </c>
      <c r="AS239" s="33">
        <v>15</v>
      </c>
      <c r="AT239" s="33">
        <v>28</v>
      </c>
      <c r="AU239" s="33">
        <v>10</v>
      </c>
      <c r="AV239" s="33">
        <v>15</v>
      </c>
      <c r="AW239" s="33">
        <v>13</v>
      </c>
      <c r="AX239" s="33">
        <v>12</v>
      </c>
      <c r="AY239" s="33">
        <v>12</v>
      </c>
      <c r="AZ239" s="33">
        <v>16</v>
      </c>
      <c r="BA239" s="33">
        <v>16</v>
      </c>
      <c r="BB239" s="33">
        <v>12</v>
      </c>
      <c r="BC239" s="33">
        <v>12</v>
      </c>
      <c r="BD239" s="33">
        <v>2</v>
      </c>
      <c r="BE239" s="33">
        <v>6</v>
      </c>
      <c r="BF239" s="33">
        <v>12</v>
      </c>
      <c r="BG239" s="33">
        <v>20</v>
      </c>
      <c r="BH239" s="33">
        <v>10</v>
      </c>
      <c r="BI239" s="33">
        <v>5</v>
      </c>
      <c r="BJ239" s="33">
        <v>12</v>
      </c>
      <c r="BK239" s="33">
        <v>12</v>
      </c>
      <c r="BL239" s="33">
        <v>16</v>
      </c>
      <c r="BM239" s="33">
        <v>13</v>
      </c>
      <c r="BN239" s="33">
        <v>15</v>
      </c>
      <c r="BO239" s="33">
        <v>11</v>
      </c>
      <c r="BP239" s="33">
        <v>9</v>
      </c>
      <c r="BQ239" s="33">
        <v>9</v>
      </c>
      <c r="BR239" s="33">
        <v>4</v>
      </c>
      <c r="BS239" s="33">
        <v>7</v>
      </c>
      <c r="BT239" s="33">
        <v>15</v>
      </c>
      <c r="BU239" s="33">
        <v>11</v>
      </c>
      <c r="BV239" s="33">
        <v>10</v>
      </c>
      <c r="BW239" s="33">
        <v>8</v>
      </c>
      <c r="BX239" s="33">
        <v>5</v>
      </c>
      <c r="BY239" s="33">
        <v>11</v>
      </c>
      <c r="BZ239" s="33">
        <v>7</v>
      </c>
      <c r="CA239" s="33">
        <v>12</v>
      </c>
      <c r="CB239" s="33">
        <v>6</v>
      </c>
      <c r="CC239" s="33">
        <v>1</v>
      </c>
      <c r="CD239" s="33">
        <v>4</v>
      </c>
      <c r="CE239" s="33">
        <v>8</v>
      </c>
      <c r="CF239" s="33">
        <v>7</v>
      </c>
      <c r="CG239" s="33">
        <v>13</v>
      </c>
      <c r="CH239" s="33">
        <v>8</v>
      </c>
      <c r="CI239" s="33">
        <v>8</v>
      </c>
      <c r="CJ239" s="33">
        <v>2</v>
      </c>
      <c r="CK239" s="33">
        <v>10</v>
      </c>
      <c r="CL239" s="33">
        <v>9</v>
      </c>
      <c r="CM239" s="33">
        <v>6</v>
      </c>
      <c r="CN239" s="33">
        <v>8</v>
      </c>
      <c r="CO239" s="33">
        <v>2</v>
      </c>
      <c r="CP239" s="33">
        <v>1</v>
      </c>
      <c r="CQ239" s="33">
        <v>0</v>
      </c>
      <c r="CR239" s="33">
        <v>2</v>
      </c>
      <c r="CS239" s="8"/>
      <c r="CT239" s="8"/>
      <c r="CU239" s="16">
        <f t="shared" si="3"/>
        <v>198</v>
      </c>
      <c r="CV239" s="16"/>
    </row>
    <row r="240" spans="1:100" x14ac:dyDescent="0.25">
      <c r="A240" s="31" t="s">
        <v>235</v>
      </c>
      <c r="B240" s="5" t="s">
        <v>246</v>
      </c>
      <c r="C240" s="5" t="s">
        <v>571</v>
      </c>
      <c r="D240" s="33">
        <v>669</v>
      </c>
      <c r="E240" s="33"/>
      <c r="F240" s="33">
        <v>3</v>
      </c>
      <c r="G240" s="33">
        <v>5</v>
      </c>
      <c r="H240" s="33">
        <v>6</v>
      </c>
      <c r="I240" s="33">
        <v>4</v>
      </c>
      <c r="J240" s="33">
        <v>4</v>
      </c>
      <c r="K240" s="33">
        <v>9</v>
      </c>
      <c r="L240" s="33">
        <v>10</v>
      </c>
      <c r="M240" s="33">
        <v>2</v>
      </c>
      <c r="N240" s="33">
        <v>8</v>
      </c>
      <c r="O240" s="33">
        <v>7</v>
      </c>
      <c r="P240" s="33">
        <v>6</v>
      </c>
      <c r="Q240" s="33">
        <v>12</v>
      </c>
      <c r="R240" s="33">
        <v>6</v>
      </c>
      <c r="S240" s="33">
        <v>13</v>
      </c>
      <c r="T240" s="33">
        <v>4</v>
      </c>
      <c r="U240" s="33">
        <v>11</v>
      </c>
      <c r="V240" s="33">
        <v>11</v>
      </c>
      <c r="W240" s="33">
        <v>9</v>
      </c>
      <c r="X240" s="33">
        <v>9</v>
      </c>
      <c r="Y240" s="33">
        <v>6</v>
      </c>
      <c r="Z240" s="33">
        <v>18</v>
      </c>
      <c r="AA240" s="33">
        <v>10</v>
      </c>
      <c r="AB240" s="33">
        <v>9</v>
      </c>
      <c r="AC240" s="33">
        <v>8</v>
      </c>
      <c r="AD240" s="33">
        <v>9</v>
      </c>
      <c r="AE240" s="33">
        <v>11</v>
      </c>
      <c r="AF240" s="33">
        <v>7</v>
      </c>
      <c r="AG240" s="33">
        <v>11</v>
      </c>
      <c r="AH240" s="33">
        <v>9</v>
      </c>
      <c r="AI240" s="33">
        <v>11</v>
      </c>
      <c r="AJ240" s="33">
        <v>8</v>
      </c>
      <c r="AK240" s="33">
        <v>7</v>
      </c>
      <c r="AL240" s="33">
        <v>3</v>
      </c>
      <c r="AM240" s="33">
        <v>8</v>
      </c>
      <c r="AN240" s="33">
        <v>3</v>
      </c>
      <c r="AO240" s="33">
        <v>7</v>
      </c>
      <c r="AP240" s="33">
        <v>5</v>
      </c>
      <c r="AQ240" s="33">
        <v>5</v>
      </c>
      <c r="AR240" s="33">
        <v>5</v>
      </c>
      <c r="AS240" s="33">
        <v>3</v>
      </c>
      <c r="AT240" s="33">
        <v>11</v>
      </c>
      <c r="AU240" s="33">
        <v>4</v>
      </c>
      <c r="AV240" s="33">
        <v>12</v>
      </c>
      <c r="AW240" s="33">
        <v>10</v>
      </c>
      <c r="AX240" s="33">
        <v>11</v>
      </c>
      <c r="AY240" s="33">
        <v>12</v>
      </c>
      <c r="AZ240" s="33">
        <v>8</v>
      </c>
      <c r="BA240" s="33">
        <v>11</v>
      </c>
      <c r="BB240" s="33">
        <v>9</v>
      </c>
      <c r="BC240" s="33">
        <v>10</v>
      </c>
      <c r="BD240" s="33">
        <v>9</v>
      </c>
      <c r="BE240" s="33">
        <v>6</v>
      </c>
      <c r="BF240" s="33">
        <v>13</v>
      </c>
      <c r="BG240" s="33">
        <v>5</v>
      </c>
      <c r="BH240" s="33">
        <v>15</v>
      </c>
      <c r="BI240" s="33">
        <v>15</v>
      </c>
      <c r="BJ240" s="33">
        <v>12</v>
      </c>
      <c r="BK240" s="33">
        <v>4</v>
      </c>
      <c r="BL240" s="33">
        <v>9</v>
      </c>
      <c r="BM240" s="33">
        <v>10</v>
      </c>
      <c r="BN240" s="33">
        <v>8</v>
      </c>
      <c r="BO240" s="33">
        <v>10</v>
      </c>
      <c r="BP240" s="33">
        <v>15</v>
      </c>
      <c r="BQ240" s="33">
        <v>8</v>
      </c>
      <c r="BR240" s="33">
        <v>10</v>
      </c>
      <c r="BS240" s="33">
        <v>5</v>
      </c>
      <c r="BT240" s="33">
        <v>12</v>
      </c>
      <c r="BU240" s="33">
        <v>8</v>
      </c>
      <c r="BV240" s="33">
        <v>7</v>
      </c>
      <c r="BW240" s="33">
        <v>7</v>
      </c>
      <c r="BX240" s="33">
        <v>13</v>
      </c>
      <c r="BY240" s="33">
        <v>6</v>
      </c>
      <c r="BZ240" s="33">
        <v>8</v>
      </c>
      <c r="CA240" s="33">
        <v>2</v>
      </c>
      <c r="CB240" s="33">
        <v>5</v>
      </c>
      <c r="CC240" s="33">
        <v>3</v>
      </c>
      <c r="CD240" s="33">
        <v>9</v>
      </c>
      <c r="CE240" s="33">
        <v>2</v>
      </c>
      <c r="CF240" s="33">
        <v>6</v>
      </c>
      <c r="CG240" s="33">
        <v>4</v>
      </c>
      <c r="CH240" s="33">
        <v>4</v>
      </c>
      <c r="CI240" s="33">
        <v>3</v>
      </c>
      <c r="CJ240" s="33">
        <v>1</v>
      </c>
      <c r="CK240" s="33">
        <v>6</v>
      </c>
      <c r="CL240" s="33">
        <v>2</v>
      </c>
      <c r="CM240" s="33">
        <v>1</v>
      </c>
      <c r="CN240" s="33">
        <v>1</v>
      </c>
      <c r="CO240" s="33">
        <v>1</v>
      </c>
      <c r="CP240" s="33">
        <v>0</v>
      </c>
      <c r="CQ240" s="33">
        <v>0</v>
      </c>
      <c r="CR240" s="33">
        <v>4</v>
      </c>
      <c r="CS240" s="8"/>
      <c r="CT240" s="8"/>
      <c r="CU240" s="16">
        <f t="shared" si="3"/>
        <v>136</v>
      </c>
      <c r="CV240" s="16"/>
    </row>
    <row r="241" spans="1:100" x14ac:dyDescent="0.25">
      <c r="A241" s="31" t="s">
        <v>235</v>
      </c>
      <c r="B241" s="5" t="s">
        <v>247</v>
      </c>
      <c r="C241" s="5" t="s">
        <v>571</v>
      </c>
      <c r="D241" s="33">
        <v>561</v>
      </c>
      <c r="E241" s="33"/>
      <c r="F241" s="33">
        <v>7</v>
      </c>
      <c r="G241" s="33">
        <v>0</v>
      </c>
      <c r="H241" s="33">
        <v>5</v>
      </c>
      <c r="I241" s="33">
        <v>7</v>
      </c>
      <c r="J241" s="33">
        <v>5</v>
      </c>
      <c r="K241" s="33">
        <v>8</v>
      </c>
      <c r="L241" s="33">
        <v>5</v>
      </c>
      <c r="M241" s="33">
        <v>8</v>
      </c>
      <c r="N241" s="33">
        <v>6</v>
      </c>
      <c r="O241" s="33">
        <v>7</v>
      </c>
      <c r="P241" s="33">
        <v>6</v>
      </c>
      <c r="Q241" s="33">
        <v>5</v>
      </c>
      <c r="R241" s="33">
        <v>13</v>
      </c>
      <c r="S241" s="33">
        <v>3</v>
      </c>
      <c r="T241" s="33">
        <v>4</v>
      </c>
      <c r="U241" s="33">
        <v>9</v>
      </c>
      <c r="V241" s="33">
        <v>5</v>
      </c>
      <c r="W241" s="33">
        <v>5</v>
      </c>
      <c r="X241" s="33">
        <v>11</v>
      </c>
      <c r="Y241" s="33">
        <v>10</v>
      </c>
      <c r="Z241" s="33">
        <v>2</v>
      </c>
      <c r="AA241" s="33">
        <v>3</v>
      </c>
      <c r="AB241" s="33">
        <v>1</v>
      </c>
      <c r="AC241" s="33">
        <v>7</v>
      </c>
      <c r="AD241" s="33">
        <v>10</v>
      </c>
      <c r="AE241" s="33">
        <v>9</v>
      </c>
      <c r="AF241" s="33">
        <v>9</v>
      </c>
      <c r="AG241" s="33">
        <v>13</v>
      </c>
      <c r="AH241" s="33">
        <v>5</v>
      </c>
      <c r="AI241" s="33">
        <v>12</v>
      </c>
      <c r="AJ241" s="33">
        <v>13</v>
      </c>
      <c r="AK241" s="33">
        <v>16</v>
      </c>
      <c r="AL241" s="33">
        <v>9</v>
      </c>
      <c r="AM241" s="33">
        <v>9</v>
      </c>
      <c r="AN241" s="33">
        <v>7</v>
      </c>
      <c r="AO241" s="33">
        <v>8</v>
      </c>
      <c r="AP241" s="33">
        <v>9</v>
      </c>
      <c r="AQ241" s="33">
        <v>10</v>
      </c>
      <c r="AR241" s="33">
        <v>6</v>
      </c>
      <c r="AS241" s="33">
        <v>3</v>
      </c>
      <c r="AT241" s="33">
        <v>7</v>
      </c>
      <c r="AU241" s="33">
        <v>4</v>
      </c>
      <c r="AV241" s="33">
        <v>2</v>
      </c>
      <c r="AW241" s="33">
        <v>6</v>
      </c>
      <c r="AX241" s="33">
        <v>7</v>
      </c>
      <c r="AY241" s="33">
        <v>3</v>
      </c>
      <c r="AZ241" s="33">
        <v>5</v>
      </c>
      <c r="BA241" s="33">
        <v>4</v>
      </c>
      <c r="BB241" s="33">
        <v>5</v>
      </c>
      <c r="BC241" s="33">
        <v>11</v>
      </c>
      <c r="BD241" s="33">
        <v>3</v>
      </c>
      <c r="BE241" s="33">
        <v>5</v>
      </c>
      <c r="BF241" s="33">
        <v>5</v>
      </c>
      <c r="BG241" s="33">
        <v>13</v>
      </c>
      <c r="BH241" s="33">
        <v>9</v>
      </c>
      <c r="BI241" s="33">
        <v>11</v>
      </c>
      <c r="BJ241" s="33">
        <v>12</v>
      </c>
      <c r="BK241" s="33">
        <v>14</v>
      </c>
      <c r="BL241" s="33">
        <v>12</v>
      </c>
      <c r="BM241" s="33">
        <v>11</v>
      </c>
      <c r="BN241" s="33">
        <v>12</v>
      </c>
      <c r="BO241" s="33">
        <v>10</v>
      </c>
      <c r="BP241" s="33">
        <v>4</v>
      </c>
      <c r="BQ241" s="33">
        <v>9</v>
      </c>
      <c r="BR241" s="33">
        <v>4</v>
      </c>
      <c r="BS241" s="33">
        <v>2</v>
      </c>
      <c r="BT241" s="33">
        <v>8</v>
      </c>
      <c r="BU241" s="33">
        <v>6</v>
      </c>
      <c r="BV241" s="33">
        <v>6</v>
      </c>
      <c r="BW241" s="33">
        <v>4</v>
      </c>
      <c r="BX241" s="33">
        <v>7</v>
      </c>
      <c r="BY241" s="33">
        <v>3</v>
      </c>
      <c r="BZ241" s="33">
        <v>8</v>
      </c>
      <c r="CA241" s="33">
        <v>8</v>
      </c>
      <c r="CB241" s="33">
        <v>3</v>
      </c>
      <c r="CC241" s="33">
        <v>1</v>
      </c>
      <c r="CD241" s="33">
        <v>0</v>
      </c>
      <c r="CE241" s="33">
        <v>6</v>
      </c>
      <c r="CF241" s="33">
        <v>3</v>
      </c>
      <c r="CG241" s="33">
        <v>1</v>
      </c>
      <c r="CH241" s="33">
        <v>1</v>
      </c>
      <c r="CI241" s="33">
        <v>2</v>
      </c>
      <c r="CJ241" s="33">
        <v>2</v>
      </c>
      <c r="CK241" s="33">
        <v>3</v>
      </c>
      <c r="CL241" s="33">
        <v>2</v>
      </c>
      <c r="CM241" s="33">
        <v>1</v>
      </c>
      <c r="CN241" s="33">
        <v>4</v>
      </c>
      <c r="CO241" s="33">
        <v>0</v>
      </c>
      <c r="CP241" s="33">
        <v>0</v>
      </c>
      <c r="CQ241" s="33">
        <v>1</v>
      </c>
      <c r="CR241" s="33">
        <v>1</v>
      </c>
      <c r="CS241" s="8"/>
      <c r="CT241" s="8"/>
      <c r="CU241" s="16">
        <f t="shared" si="3"/>
        <v>112</v>
      </c>
      <c r="CV241" s="16"/>
    </row>
    <row r="242" spans="1:100" x14ac:dyDescent="0.25">
      <c r="A242" s="31" t="s">
        <v>235</v>
      </c>
      <c r="B242" s="5" t="s">
        <v>248</v>
      </c>
      <c r="C242" s="5" t="s">
        <v>571</v>
      </c>
      <c r="D242" s="33">
        <v>610</v>
      </c>
      <c r="E242" s="33"/>
      <c r="F242" s="33">
        <v>6</v>
      </c>
      <c r="G242" s="33">
        <v>8</v>
      </c>
      <c r="H242" s="33">
        <v>3</v>
      </c>
      <c r="I242" s="33">
        <v>7</v>
      </c>
      <c r="J242" s="33">
        <v>5</v>
      </c>
      <c r="K242" s="33">
        <v>6</v>
      </c>
      <c r="L242" s="33">
        <v>1</v>
      </c>
      <c r="M242" s="33">
        <v>8</v>
      </c>
      <c r="N242" s="33">
        <v>5</v>
      </c>
      <c r="O242" s="33">
        <v>1</v>
      </c>
      <c r="P242" s="33">
        <v>6</v>
      </c>
      <c r="Q242" s="33">
        <v>5</v>
      </c>
      <c r="R242" s="33">
        <v>7</v>
      </c>
      <c r="S242" s="33">
        <v>10</v>
      </c>
      <c r="T242" s="33">
        <v>4</v>
      </c>
      <c r="U242" s="33">
        <v>6</v>
      </c>
      <c r="V242" s="33">
        <v>8</v>
      </c>
      <c r="W242" s="33">
        <v>7</v>
      </c>
      <c r="X242" s="33">
        <v>9</v>
      </c>
      <c r="Y242" s="33">
        <v>10</v>
      </c>
      <c r="Z242" s="33">
        <v>14</v>
      </c>
      <c r="AA242" s="33">
        <v>8</v>
      </c>
      <c r="AB242" s="33">
        <v>12</v>
      </c>
      <c r="AC242" s="33">
        <v>7</v>
      </c>
      <c r="AD242" s="33">
        <v>11</v>
      </c>
      <c r="AE242" s="33">
        <v>9</v>
      </c>
      <c r="AF242" s="33">
        <v>7</v>
      </c>
      <c r="AG242" s="33">
        <v>2</v>
      </c>
      <c r="AH242" s="33">
        <v>7</v>
      </c>
      <c r="AI242" s="33">
        <v>10</v>
      </c>
      <c r="AJ242" s="33">
        <v>12</v>
      </c>
      <c r="AK242" s="33">
        <v>9</v>
      </c>
      <c r="AL242" s="33">
        <v>4</v>
      </c>
      <c r="AM242" s="33">
        <v>8</v>
      </c>
      <c r="AN242" s="33">
        <v>14</v>
      </c>
      <c r="AO242" s="33">
        <v>12</v>
      </c>
      <c r="AP242" s="33">
        <v>9</v>
      </c>
      <c r="AQ242" s="33">
        <v>10</v>
      </c>
      <c r="AR242" s="33">
        <v>6</v>
      </c>
      <c r="AS242" s="33">
        <v>7</v>
      </c>
      <c r="AT242" s="33">
        <v>9</v>
      </c>
      <c r="AU242" s="33">
        <v>10</v>
      </c>
      <c r="AV242" s="33">
        <v>5</v>
      </c>
      <c r="AW242" s="33">
        <v>2</v>
      </c>
      <c r="AX242" s="33">
        <v>7</v>
      </c>
      <c r="AY242" s="33">
        <v>9</v>
      </c>
      <c r="AZ242" s="33">
        <v>6</v>
      </c>
      <c r="BA242" s="33">
        <v>7</v>
      </c>
      <c r="BB242" s="33">
        <v>7</v>
      </c>
      <c r="BC242" s="33">
        <v>6</v>
      </c>
      <c r="BD242" s="33">
        <v>5</v>
      </c>
      <c r="BE242" s="33">
        <v>15</v>
      </c>
      <c r="BF242" s="33">
        <v>13</v>
      </c>
      <c r="BG242" s="33">
        <v>11</v>
      </c>
      <c r="BH242" s="33">
        <v>5</v>
      </c>
      <c r="BI242" s="33">
        <v>11</v>
      </c>
      <c r="BJ242" s="33">
        <v>5</v>
      </c>
      <c r="BK242" s="33">
        <v>14</v>
      </c>
      <c r="BL242" s="33">
        <v>6</v>
      </c>
      <c r="BM242" s="33">
        <v>7</v>
      </c>
      <c r="BN242" s="33">
        <v>9</v>
      </c>
      <c r="BO242" s="33">
        <v>7</v>
      </c>
      <c r="BP242" s="33">
        <v>14</v>
      </c>
      <c r="BQ242" s="33">
        <v>9</v>
      </c>
      <c r="BR242" s="33">
        <v>8</v>
      </c>
      <c r="BS242" s="33">
        <v>4</v>
      </c>
      <c r="BT242" s="33">
        <v>9</v>
      </c>
      <c r="BU242" s="33">
        <v>7</v>
      </c>
      <c r="BV242" s="33">
        <v>6</v>
      </c>
      <c r="BW242" s="33">
        <v>6</v>
      </c>
      <c r="BX242" s="33">
        <v>8</v>
      </c>
      <c r="BY242" s="33">
        <v>4</v>
      </c>
      <c r="BZ242" s="33">
        <v>11</v>
      </c>
      <c r="CA242" s="33">
        <v>0</v>
      </c>
      <c r="CB242" s="33">
        <v>4</v>
      </c>
      <c r="CC242" s="33">
        <v>2</v>
      </c>
      <c r="CD242" s="33">
        <v>2</v>
      </c>
      <c r="CE242" s="33">
        <v>10</v>
      </c>
      <c r="CF242" s="33">
        <v>3</v>
      </c>
      <c r="CG242" s="33">
        <v>7</v>
      </c>
      <c r="CH242" s="33">
        <v>3</v>
      </c>
      <c r="CI242" s="33">
        <v>1</v>
      </c>
      <c r="CJ242" s="33">
        <v>2</v>
      </c>
      <c r="CK242" s="33">
        <v>0</v>
      </c>
      <c r="CL242" s="33">
        <v>2</v>
      </c>
      <c r="CM242" s="33">
        <v>0</v>
      </c>
      <c r="CN242" s="33">
        <v>1</v>
      </c>
      <c r="CO242" s="33">
        <v>4</v>
      </c>
      <c r="CP242" s="33">
        <v>0</v>
      </c>
      <c r="CQ242" s="33">
        <v>0</v>
      </c>
      <c r="CR242" s="33">
        <v>7</v>
      </c>
      <c r="CS242" s="8"/>
      <c r="CT242" s="8"/>
      <c r="CU242" s="16">
        <f t="shared" si="3"/>
        <v>106</v>
      </c>
      <c r="CV242" s="16"/>
    </row>
    <row r="243" spans="1:100" x14ac:dyDescent="0.25">
      <c r="A243" s="31" t="s">
        <v>235</v>
      </c>
      <c r="B243" s="5" t="s">
        <v>249</v>
      </c>
      <c r="C243" s="5" t="s">
        <v>571</v>
      </c>
      <c r="D243" s="33">
        <v>689</v>
      </c>
      <c r="E243" s="33"/>
      <c r="F243" s="33">
        <v>5</v>
      </c>
      <c r="G243" s="33">
        <v>4</v>
      </c>
      <c r="H243" s="33">
        <v>4</v>
      </c>
      <c r="I243" s="33">
        <v>4</v>
      </c>
      <c r="J243" s="33">
        <v>6</v>
      </c>
      <c r="K243" s="33">
        <v>4</v>
      </c>
      <c r="L243" s="33">
        <v>6</v>
      </c>
      <c r="M243" s="33">
        <v>7</v>
      </c>
      <c r="N243" s="33">
        <v>10</v>
      </c>
      <c r="O243" s="33">
        <v>9</v>
      </c>
      <c r="P243" s="33">
        <v>8</v>
      </c>
      <c r="Q243" s="33">
        <v>5</v>
      </c>
      <c r="R243" s="33">
        <v>12</v>
      </c>
      <c r="S243" s="33">
        <v>3</v>
      </c>
      <c r="T243" s="33">
        <v>8</v>
      </c>
      <c r="U243" s="33">
        <v>7</v>
      </c>
      <c r="V243" s="33">
        <v>8</v>
      </c>
      <c r="W243" s="33">
        <v>6</v>
      </c>
      <c r="X243" s="33">
        <v>5</v>
      </c>
      <c r="Y243" s="33">
        <v>6</v>
      </c>
      <c r="Z243" s="33">
        <v>5</v>
      </c>
      <c r="AA243" s="33">
        <v>3</v>
      </c>
      <c r="AB243" s="33">
        <v>9</v>
      </c>
      <c r="AC243" s="33">
        <v>7</v>
      </c>
      <c r="AD243" s="33">
        <v>7</v>
      </c>
      <c r="AE243" s="33">
        <v>11</v>
      </c>
      <c r="AF243" s="33">
        <v>8</v>
      </c>
      <c r="AG243" s="33">
        <v>8</v>
      </c>
      <c r="AH243" s="33">
        <v>15</v>
      </c>
      <c r="AI243" s="33">
        <v>9</v>
      </c>
      <c r="AJ243" s="33">
        <v>13</v>
      </c>
      <c r="AK243" s="33">
        <v>15</v>
      </c>
      <c r="AL243" s="33">
        <v>8</v>
      </c>
      <c r="AM243" s="33">
        <v>6</v>
      </c>
      <c r="AN243" s="33">
        <v>0</v>
      </c>
      <c r="AO243" s="33">
        <v>3</v>
      </c>
      <c r="AP243" s="33">
        <v>9</v>
      </c>
      <c r="AQ243" s="33">
        <v>9</v>
      </c>
      <c r="AR243" s="33">
        <v>9</v>
      </c>
      <c r="AS243" s="33">
        <v>6</v>
      </c>
      <c r="AT243" s="33">
        <v>3</v>
      </c>
      <c r="AU243" s="33">
        <v>15</v>
      </c>
      <c r="AV243" s="33">
        <v>13</v>
      </c>
      <c r="AW243" s="33">
        <v>11</v>
      </c>
      <c r="AX243" s="33">
        <v>11</v>
      </c>
      <c r="AY243" s="33">
        <v>9</v>
      </c>
      <c r="AZ243" s="33">
        <v>13</v>
      </c>
      <c r="BA243" s="33">
        <v>6</v>
      </c>
      <c r="BB243" s="33">
        <v>10</v>
      </c>
      <c r="BC243" s="33">
        <v>19</v>
      </c>
      <c r="BD243" s="33">
        <v>12</v>
      </c>
      <c r="BE243" s="33">
        <v>9</v>
      </c>
      <c r="BF243" s="33">
        <v>10</v>
      </c>
      <c r="BG243" s="33">
        <v>8</v>
      </c>
      <c r="BH243" s="33">
        <v>4</v>
      </c>
      <c r="BI243" s="33">
        <v>11</v>
      </c>
      <c r="BJ243" s="33">
        <v>14</v>
      </c>
      <c r="BK243" s="33">
        <v>11</v>
      </c>
      <c r="BL243" s="33">
        <v>5</v>
      </c>
      <c r="BM243" s="33">
        <v>11</v>
      </c>
      <c r="BN243" s="33">
        <v>14</v>
      </c>
      <c r="BO243" s="33">
        <v>17</v>
      </c>
      <c r="BP243" s="33">
        <v>16</v>
      </c>
      <c r="BQ243" s="33">
        <v>15</v>
      </c>
      <c r="BR243" s="33">
        <v>9</v>
      </c>
      <c r="BS243" s="33">
        <v>3</v>
      </c>
      <c r="BT243" s="33">
        <v>10</v>
      </c>
      <c r="BU243" s="33">
        <v>6</v>
      </c>
      <c r="BV243" s="33">
        <v>9</v>
      </c>
      <c r="BW243" s="33">
        <v>6</v>
      </c>
      <c r="BX243" s="33">
        <v>2</v>
      </c>
      <c r="BY243" s="33">
        <v>6</v>
      </c>
      <c r="BZ243" s="33">
        <v>12</v>
      </c>
      <c r="CA243" s="33">
        <v>6</v>
      </c>
      <c r="CB243" s="33">
        <v>7</v>
      </c>
      <c r="CC243" s="33">
        <v>8</v>
      </c>
      <c r="CD243" s="33">
        <v>2</v>
      </c>
      <c r="CE243" s="33">
        <v>13</v>
      </c>
      <c r="CF243" s="33">
        <v>9</v>
      </c>
      <c r="CG243" s="33">
        <v>2</v>
      </c>
      <c r="CH243" s="33">
        <v>2</v>
      </c>
      <c r="CI243" s="33">
        <v>0</v>
      </c>
      <c r="CJ243" s="33">
        <v>1</v>
      </c>
      <c r="CK243" s="33">
        <v>3</v>
      </c>
      <c r="CL243" s="33">
        <v>4</v>
      </c>
      <c r="CM243" s="33">
        <v>2</v>
      </c>
      <c r="CN243" s="33">
        <v>1</v>
      </c>
      <c r="CO243" s="33">
        <v>2</v>
      </c>
      <c r="CP243" s="33">
        <v>1</v>
      </c>
      <c r="CQ243" s="33">
        <v>2</v>
      </c>
      <c r="CR243" s="33">
        <v>7</v>
      </c>
      <c r="CS243" s="8"/>
      <c r="CT243" s="8"/>
      <c r="CU243" s="16">
        <f t="shared" si="3"/>
        <v>116</v>
      </c>
      <c r="CV243" s="16"/>
    </row>
    <row r="244" spans="1:100" x14ac:dyDescent="0.25">
      <c r="A244" s="31" t="s">
        <v>235</v>
      </c>
      <c r="B244" s="5" t="s">
        <v>250</v>
      </c>
      <c r="C244" s="5" t="s">
        <v>571</v>
      </c>
      <c r="D244" s="33">
        <v>430</v>
      </c>
      <c r="E244" s="33"/>
      <c r="F244" s="33">
        <v>2</v>
      </c>
      <c r="G244" s="33">
        <v>1</v>
      </c>
      <c r="H244" s="33">
        <v>6</v>
      </c>
      <c r="I244" s="33">
        <v>5</v>
      </c>
      <c r="J244" s="33">
        <v>4</v>
      </c>
      <c r="K244" s="33">
        <v>5</v>
      </c>
      <c r="L244" s="33">
        <v>2</v>
      </c>
      <c r="M244" s="33">
        <v>2</v>
      </c>
      <c r="N244" s="33">
        <v>4</v>
      </c>
      <c r="O244" s="33">
        <v>2</v>
      </c>
      <c r="P244" s="33">
        <v>4</v>
      </c>
      <c r="Q244" s="33">
        <v>7</v>
      </c>
      <c r="R244" s="33">
        <v>2</v>
      </c>
      <c r="S244" s="33">
        <v>1</v>
      </c>
      <c r="T244" s="33">
        <v>5</v>
      </c>
      <c r="U244" s="33">
        <v>3</v>
      </c>
      <c r="V244" s="33">
        <v>6</v>
      </c>
      <c r="W244" s="33">
        <v>3</v>
      </c>
      <c r="X244" s="33">
        <v>1</v>
      </c>
      <c r="Y244" s="33">
        <v>2</v>
      </c>
      <c r="Z244" s="33">
        <v>2</v>
      </c>
      <c r="AA244" s="33">
        <v>4</v>
      </c>
      <c r="AB244" s="33">
        <v>5</v>
      </c>
      <c r="AC244" s="33">
        <v>5</v>
      </c>
      <c r="AD244" s="33">
        <v>5</v>
      </c>
      <c r="AE244" s="33">
        <v>4</v>
      </c>
      <c r="AF244" s="33">
        <v>8</v>
      </c>
      <c r="AG244" s="33">
        <v>1</v>
      </c>
      <c r="AH244" s="33">
        <v>10</v>
      </c>
      <c r="AI244" s="33">
        <v>2</v>
      </c>
      <c r="AJ244" s="33">
        <v>9</v>
      </c>
      <c r="AK244" s="33">
        <v>4</v>
      </c>
      <c r="AL244" s="33">
        <v>5</v>
      </c>
      <c r="AM244" s="33">
        <v>7</v>
      </c>
      <c r="AN244" s="33">
        <v>5</v>
      </c>
      <c r="AO244" s="33">
        <v>11</v>
      </c>
      <c r="AP244" s="33">
        <v>6</v>
      </c>
      <c r="AQ244" s="33">
        <v>0</v>
      </c>
      <c r="AR244" s="33">
        <v>4</v>
      </c>
      <c r="AS244" s="33">
        <v>1</v>
      </c>
      <c r="AT244" s="33">
        <v>8</v>
      </c>
      <c r="AU244" s="33">
        <v>4</v>
      </c>
      <c r="AV244" s="33">
        <v>1</v>
      </c>
      <c r="AW244" s="33">
        <v>1</v>
      </c>
      <c r="AX244" s="33">
        <v>5</v>
      </c>
      <c r="AY244" s="33">
        <v>9</v>
      </c>
      <c r="AZ244" s="33">
        <v>4</v>
      </c>
      <c r="BA244" s="33">
        <v>8</v>
      </c>
      <c r="BB244" s="33">
        <v>6</v>
      </c>
      <c r="BC244" s="33">
        <v>3</v>
      </c>
      <c r="BD244" s="33">
        <v>1</v>
      </c>
      <c r="BE244" s="33">
        <v>8</v>
      </c>
      <c r="BF244" s="33">
        <v>4</v>
      </c>
      <c r="BG244" s="33">
        <v>5</v>
      </c>
      <c r="BH244" s="33">
        <v>11</v>
      </c>
      <c r="BI244" s="33">
        <v>7</v>
      </c>
      <c r="BJ244" s="33">
        <v>12</v>
      </c>
      <c r="BK244" s="33">
        <v>8</v>
      </c>
      <c r="BL244" s="33">
        <v>11</v>
      </c>
      <c r="BM244" s="33">
        <v>7</v>
      </c>
      <c r="BN244" s="33">
        <v>12</v>
      </c>
      <c r="BO244" s="33">
        <v>6</v>
      </c>
      <c r="BP244" s="33">
        <v>6</v>
      </c>
      <c r="BQ244" s="33">
        <v>2</v>
      </c>
      <c r="BR244" s="33">
        <v>8</v>
      </c>
      <c r="BS244" s="33">
        <v>1</v>
      </c>
      <c r="BT244" s="33">
        <v>10</v>
      </c>
      <c r="BU244" s="33">
        <v>5</v>
      </c>
      <c r="BV244" s="33">
        <v>6</v>
      </c>
      <c r="BW244" s="33">
        <v>8</v>
      </c>
      <c r="BX244" s="33">
        <v>4</v>
      </c>
      <c r="BY244" s="33">
        <v>9</v>
      </c>
      <c r="BZ244" s="33">
        <v>6</v>
      </c>
      <c r="CA244" s="33">
        <v>6</v>
      </c>
      <c r="CB244" s="33">
        <v>2</v>
      </c>
      <c r="CC244" s="33">
        <v>5</v>
      </c>
      <c r="CD244" s="33">
        <v>3</v>
      </c>
      <c r="CE244" s="33">
        <v>3</v>
      </c>
      <c r="CF244" s="33">
        <v>2</v>
      </c>
      <c r="CG244" s="33">
        <v>9</v>
      </c>
      <c r="CH244" s="33">
        <v>3</v>
      </c>
      <c r="CI244" s="33">
        <v>4</v>
      </c>
      <c r="CJ244" s="33">
        <v>5</v>
      </c>
      <c r="CK244" s="33">
        <v>2</v>
      </c>
      <c r="CL244" s="33">
        <v>2</v>
      </c>
      <c r="CM244" s="33">
        <v>4</v>
      </c>
      <c r="CN244" s="33">
        <v>3</v>
      </c>
      <c r="CO244" s="33">
        <v>2</v>
      </c>
      <c r="CP244" s="33">
        <v>1</v>
      </c>
      <c r="CQ244" s="33">
        <v>1</v>
      </c>
      <c r="CR244" s="33">
        <v>2</v>
      </c>
      <c r="CS244" s="8"/>
      <c r="CT244" s="8"/>
      <c r="CU244" s="16">
        <f t="shared" si="3"/>
        <v>63</v>
      </c>
      <c r="CV244" s="16"/>
    </row>
    <row r="245" spans="1:100" x14ac:dyDescent="0.25">
      <c r="A245" s="31" t="s">
        <v>235</v>
      </c>
      <c r="B245" s="5" t="s">
        <v>251</v>
      </c>
      <c r="C245" s="5" t="s">
        <v>571</v>
      </c>
      <c r="D245" s="33">
        <v>560</v>
      </c>
      <c r="E245" s="33"/>
      <c r="F245" s="33">
        <v>3</v>
      </c>
      <c r="G245" s="33">
        <v>5</v>
      </c>
      <c r="H245" s="33">
        <v>5</v>
      </c>
      <c r="I245" s="33">
        <v>3</v>
      </c>
      <c r="J245" s="33">
        <v>3</v>
      </c>
      <c r="K245" s="33">
        <v>1</v>
      </c>
      <c r="L245" s="33">
        <v>4</v>
      </c>
      <c r="M245" s="33">
        <v>5</v>
      </c>
      <c r="N245" s="33">
        <v>3</v>
      </c>
      <c r="O245" s="33">
        <v>4</v>
      </c>
      <c r="P245" s="33">
        <v>6</v>
      </c>
      <c r="Q245" s="33">
        <v>4</v>
      </c>
      <c r="R245" s="33">
        <v>8</v>
      </c>
      <c r="S245" s="33">
        <v>5</v>
      </c>
      <c r="T245" s="33">
        <v>5</v>
      </c>
      <c r="U245" s="33">
        <v>5</v>
      </c>
      <c r="V245" s="33">
        <v>8</v>
      </c>
      <c r="W245" s="33">
        <v>9</v>
      </c>
      <c r="X245" s="33">
        <v>2</v>
      </c>
      <c r="Y245" s="33">
        <v>4</v>
      </c>
      <c r="Z245" s="33">
        <v>5</v>
      </c>
      <c r="AA245" s="33">
        <v>8</v>
      </c>
      <c r="AB245" s="33">
        <v>7</v>
      </c>
      <c r="AC245" s="33">
        <v>8</v>
      </c>
      <c r="AD245" s="33">
        <v>9</v>
      </c>
      <c r="AE245" s="33">
        <v>7</v>
      </c>
      <c r="AF245" s="33">
        <v>13</v>
      </c>
      <c r="AG245" s="33">
        <v>13</v>
      </c>
      <c r="AH245" s="33">
        <v>6</v>
      </c>
      <c r="AI245" s="33">
        <v>3</v>
      </c>
      <c r="AJ245" s="33">
        <v>2</v>
      </c>
      <c r="AK245" s="33">
        <v>9</v>
      </c>
      <c r="AL245" s="33">
        <v>8</v>
      </c>
      <c r="AM245" s="33">
        <v>7</v>
      </c>
      <c r="AN245" s="33">
        <v>7</v>
      </c>
      <c r="AO245" s="33">
        <v>0</v>
      </c>
      <c r="AP245" s="33">
        <v>12</v>
      </c>
      <c r="AQ245" s="33">
        <v>6</v>
      </c>
      <c r="AR245" s="33">
        <v>17</v>
      </c>
      <c r="AS245" s="33">
        <v>4</v>
      </c>
      <c r="AT245" s="33">
        <v>3</v>
      </c>
      <c r="AU245" s="33">
        <v>4</v>
      </c>
      <c r="AV245" s="33">
        <v>6</v>
      </c>
      <c r="AW245" s="33">
        <v>7</v>
      </c>
      <c r="AX245" s="33">
        <v>6</v>
      </c>
      <c r="AY245" s="33">
        <v>6</v>
      </c>
      <c r="AZ245" s="33">
        <v>3</v>
      </c>
      <c r="BA245" s="33">
        <v>5</v>
      </c>
      <c r="BB245" s="33">
        <v>9</v>
      </c>
      <c r="BC245" s="33">
        <v>12</v>
      </c>
      <c r="BD245" s="33">
        <v>11</v>
      </c>
      <c r="BE245" s="33">
        <v>13</v>
      </c>
      <c r="BF245" s="33">
        <v>8</v>
      </c>
      <c r="BG245" s="33">
        <v>10</v>
      </c>
      <c r="BH245" s="33">
        <v>8</v>
      </c>
      <c r="BI245" s="33">
        <v>13</v>
      </c>
      <c r="BJ245" s="33">
        <v>11</v>
      </c>
      <c r="BK245" s="33">
        <v>5</v>
      </c>
      <c r="BL245" s="33">
        <v>5</v>
      </c>
      <c r="BM245" s="33">
        <v>10</v>
      </c>
      <c r="BN245" s="33">
        <v>13</v>
      </c>
      <c r="BO245" s="33">
        <v>9</v>
      </c>
      <c r="BP245" s="33">
        <v>17</v>
      </c>
      <c r="BQ245" s="33">
        <v>10</v>
      </c>
      <c r="BR245" s="33">
        <v>7</v>
      </c>
      <c r="BS245" s="33">
        <v>5</v>
      </c>
      <c r="BT245" s="33">
        <v>6</v>
      </c>
      <c r="BU245" s="33">
        <v>9</v>
      </c>
      <c r="BV245" s="33">
        <v>7</v>
      </c>
      <c r="BW245" s="33">
        <v>5</v>
      </c>
      <c r="BX245" s="33">
        <v>6</v>
      </c>
      <c r="BY245" s="33">
        <v>6</v>
      </c>
      <c r="BZ245" s="33">
        <v>6</v>
      </c>
      <c r="CA245" s="33">
        <v>10</v>
      </c>
      <c r="CB245" s="33">
        <v>7</v>
      </c>
      <c r="CC245" s="33">
        <v>2</v>
      </c>
      <c r="CD245" s="33">
        <v>3</v>
      </c>
      <c r="CE245" s="33">
        <v>1</v>
      </c>
      <c r="CF245" s="33">
        <v>6</v>
      </c>
      <c r="CG245" s="33">
        <v>2</v>
      </c>
      <c r="CH245" s="33">
        <v>8</v>
      </c>
      <c r="CI245" s="33">
        <v>5</v>
      </c>
      <c r="CJ245" s="33">
        <v>2</v>
      </c>
      <c r="CK245" s="33">
        <v>1</v>
      </c>
      <c r="CL245" s="33">
        <v>2</v>
      </c>
      <c r="CM245" s="33">
        <v>1</v>
      </c>
      <c r="CN245" s="33">
        <v>1</v>
      </c>
      <c r="CO245" s="33">
        <v>1</v>
      </c>
      <c r="CP245" s="33">
        <v>3</v>
      </c>
      <c r="CQ245" s="33">
        <v>0</v>
      </c>
      <c r="CR245" s="33">
        <v>1</v>
      </c>
      <c r="CS245" s="8"/>
      <c r="CT245" s="8"/>
      <c r="CU245" s="16">
        <f t="shared" si="3"/>
        <v>85</v>
      </c>
      <c r="CV245" s="16"/>
    </row>
    <row r="246" spans="1:100" x14ac:dyDescent="0.25">
      <c r="A246" s="31" t="s">
        <v>235</v>
      </c>
      <c r="B246" s="5" t="s">
        <v>252</v>
      </c>
      <c r="C246" s="5" t="s">
        <v>571</v>
      </c>
      <c r="D246" s="33">
        <v>942</v>
      </c>
      <c r="E246" s="33"/>
      <c r="F246" s="33">
        <v>3</v>
      </c>
      <c r="G246" s="33">
        <v>7</v>
      </c>
      <c r="H246" s="33">
        <v>4</v>
      </c>
      <c r="I246" s="33">
        <v>7</v>
      </c>
      <c r="J246" s="33">
        <v>8</v>
      </c>
      <c r="K246" s="33">
        <v>7</v>
      </c>
      <c r="L246" s="33">
        <v>7</v>
      </c>
      <c r="M246" s="33">
        <v>5</v>
      </c>
      <c r="N246" s="33">
        <v>4</v>
      </c>
      <c r="O246" s="33">
        <v>6</v>
      </c>
      <c r="P246" s="33">
        <v>6</v>
      </c>
      <c r="Q246" s="33">
        <v>3</v>
      </c>
      <c r="R246" s="33">
        <v>6</v>
      </c>
      <c r="S246" s="33">
        <v>9</v>
      </c>
      <c r="T246" s="33">
        <v>8</v>
      </c>
      <c r="U246" s="33">
        <v>7</v>
      </c>
      <c r="V246" s="33">
        <v>8</v>
      </c>
      <c r="W246" s="33">
        <v>10</v>
      </c>
      <c r="X246" s="33">
        <v>9</v>
      </c>
      <c r="Y246" s="33">
        <v>9</v>
      </c>
      <c r="Z246" s="33">
        <v>3</v>
      </c>
      <c r="AA246" s="33">
        <v>6</v>
      </c>
      <c r="AB246" s="33">
        <v>9</v>
      </c>
      <c r="AC246" s="33">
        <v>15</v>
      </c>
      <c r="AD246" s="33">
        <v>18</v>
      </c>
      <c r="AE246" s="33">
        <v>16</v>
      </c>
      <c r="AF246" s="33">
        <v>12</v>
      </c>
      <c r="AG246" s="33">
        <v>14</v>
      </c>
      <c r="AH246" s="33">
        <v>9</v>
      </c>
      <c r="AI246" s="33">
        <v>11</v>
      </c>
      <c r="AJ246" s="33">
        <v>8</v>
      </c>
      <c r="AK246" s="33">
        <v>17</v>
      </c>
      <c r="AL246" s="33">
        <v>12</v>
      </c>
      <c r="AM246" s="33">
        <v>15</v>
      </c>
      <c r="AN246" s="33">
        <v>7</v>
      </c>
      <c r="AO246" s="33">
        <v>27</v>
      </c>
      <c r="AP246" s="33">
        <v>27</v>
      </c>
      <c r="AQ246" s="33">
        <v>19</v>
      </c>
      <c r="AR246" s="33">
        <v>9</v>
      </c>
      <c r="AS246" s="33">
        <v>22</v>
      </c>
      <c r="AT246" s="33">
        <v>20</v>
      </c>
      <c r="AU246" s="33">
        <v>9</v>
      </c>
      <c r="AV246" s="33">
        <v>0</v>
      </c>
      <c r="AW246" s="33">
        <v>4</v>
      </c>
      <c r="AX246" s="33">
        <v>13</v>
      </c>
      <c r="AY246" s="33">
        <v>7</v>
      </c>
      <c r="AZ246" s="33">
        <v>11</v>
      </c>
      <c r="BA246" s="33">
        <v>12</v>
      </c>
      <c r="BB246" s="33">
        <v>15</v>
      </c>
      <c r="BC246" s="33">
        <v>7</v>
      </c>
      <c r="BD246" s="33">
        <v>8</v>
      </c>
      <c r="BE246" s="33">
        <v>22</v>
      </c>
      <c r="BF246" s="33">
        <v>16</v>
      </c>
      <c r="BG246" s="33">
        <v>16</v>
      </c>
      <c r="BH246" s="33">
        <v>14</v>
      </c>
      <c r="BI246" s="33">
        <v>17</v>
      </c>
      <c r="BJ246" s="33">
        <v>21</v>
      </c>
      <c r="BK246" s="33">
        <v>13</v>
      </c>
      <c r="BL246" s="33">
        <v>12</v>
      </c>
      <c r="BM246" s="33">
        <v>22</v>
      </c>
      <c r="BN246" s="33">
        <v>15</v>
      </c>
      <c r="BO246" s="33">
        <v>19</v>
      </c>
      <c r="BP246" s="33">
        <v>15</v>
      </c>
      <c r="BQ246" s="33">
        <v>16</v>
      </c>
      <c r="BR246" s="33">
        <v>23</v>
      </c>
      <c r="BS246" s="33">
        <v>9</v>
      </c>
      <c r="BT246" s="33">
        <v>12</v>
      </c>
      <c r="BU246" s="33">
        <v>11</v>
      </c>
      <c r="BV246" s="33">
        <v>17</v>
      </c>
      <c r="BW246" s="33">
        <v>3</v>
      </c>
      <c r="BX246" s="33">
        <v>7</v>
      </c>
      <c r="BY246" s="33">
        <v>7</v>
      </c>
      <c r="BZ246" s="33">
        <v>14</v>
      </c>
      <c r="CA246" s="33">
        <v>10</v>
      </c>
      <c r="CB246" s="33">
        <v>5</v>
      </c>
      <c r="CC246" s="33">
        <v>14</v>
      </c>
      <c r="CD246" s="33">
        <v>3</v>
      </c>
      <c r="CE246" s="33">
        <v>7</v>
      </c>
      <c r="CF246" s="33">
        <v>9</v>
      </c>
      <c r="CG246" s="33">
        <v>11</v>
      </c>
      <c r="CH246" s="33">
        <v>12</v>
      </c>
      <c r="CI246" s="33">
        <v>3</v>
      </c>
      <c r="CJ246" s="33">
        <v>1</v>
      </c>
      <c r="CK246" s="33">
        <v>1</v>
      </c>
      <c r="CL246" s="33">
        <v>3</v>
      </c>
      <c r="CM246" s="33">
        <v>5</v>
      </c>
      <c r="CN246" s="33">
        <v>6</v>
      </c>
      <c r="CO246" s="33">
        <v>1</v>
      </c>
      <c r="CP246" s="33">
        <v>2</v>
      </c>
      <c r="CQ246" s="33">
        <v>1</v>
      </c>
      <c r="CR246" s="33">
        <v>12</v>
      </c>
      <c r="CS246" s="8"/>
      <c r="CT246" s="8"/>
      <c r="CU246" s="16">
        <f t="shared" si="3"/>
        <v>121</v>
      </c>
      <c r="CV246" s="16"/>
    </row>
    <row r="247" spans="1:100" x14ac:dyDescent="0.25">
      <c r="A247" s="31" t="s">
        <v>235</v>
      </c>
      <c r="B247" s="5" t="s">
        <v>253</v>
      </c>
      <c r="C247" s="5" t="s">
        <v>571</v>
      </c>
      <c r="D247" s="33">
        <v>642</v>
      </c>
      <c r="E247" s="33"/>
      <c r="F247" s="33">
        <v>2</v>
      </c>
      <c r="G247" s="33">
        <v>5</v>
      </c>
      <c r="H247" s="33">
        <v>2</v>
      </c>
      <c r="I247" s="33">
        <v>2</v>
      </c>
      <c r="J247" s="33">
        <v>2</v>
      </c>
      <c r="K247" s="33">
        <v>2</v>
      </c>
      <c r="L247" s="33">
        <v>3</v>
      </c>
      <c r="M247" s="33">
        <v>1</v>
      </c>
      <c r="N247" s="33">
        <v>0</v>
      </c>
      <c r="O247" s="33">
        <v>1</v>
      </c>
      <c r="P247" s="33">
        <v>2</v>
      </c>
      <c r="Q247" s="33">
        <v>1</v>
      </c>
      <c r="R247" s="33">
        <v>3</v>
      </c>
      <c r="S247" s="33">
        <v>3</v>
      </c>
      <c r="T247" s="33">
        <v>1</v>
      </c>
      <c r="U247" s="33">
        <v>4</v>
      </c>
      <c r="V247" s="33">
        <v>6</v>
      </c>
      <c r="W247" s="33">
        <v>3</v>
      </c>
      <c r="X247" s="33">
        <v>4</v>
      </c>
      <c r="Y247" s="33">
        <v>4</v>
      </c>
      <c r="Z247" s="33">
        <v>7</v>
      </c>
      <c r="AA247" s="33">
        <v>7</v>
      </c>
      <c r="AB247" s="33">
        <v>5</v>
      </c>
      <c r="AC247" s="33">
        <v>1</v>
      </c>
      <c r="AD247" s="33">
        <v>11</v>
      </c>
      <c r="AE247" s="33">
        <v>11</v>
      </c>
      <c r="AF247" s="33">
        <v>10</v>
      </c>
      <c r="AG247" s="33">
        <v>5</v>
      </c>
      <c r="AH247" s="33">
        <v>4</v>
      </c>
      <c r="AI247" s="33">
        <v>6</v>
      </c>
      <c r="AJ247" s="33">
        <v>9</v>
      </c>
      <c r="AK247" s="33">
        <v>4</v>
      </c>
      <c r="AL247" s="33">
        <v>7</v>
      </c>
      <c r="AM247" s="33">
        <v>10</v>
      </c>
      <c r="AN247" s="33">
        <v>7</v>
      </c>
      <c r="AO247" s="33">
        <v>11</v>
      </c>
      <c r="AP247" s="33">
        <v>13</v>
      </c>
      <c r="AQ247" s="33">
        <v>5</v>
      </c>
      <c r="AR247" s="33">
        <v>8</v>
      </c>
      <c r="AS247" s="33">
        <v>6</v>
      </c>
      <c r="AT247" s="33">
        <v>5</v>
      </c>
      <c r="AU247" s="33">
        <v>7</v>
      </c>
      <c r="AV247" s="33">
        <v>7</v>
      </c>
      <c r="AW247" s="33">
        <v>4</v>
      </c>
      <c r="AX247" s="33">
        <v>4</v>
      </c>
      <c r="AY247" s="33">
        <v>8</v>
      </c>
      <c r="AZ247" s="33">
        <v>8</v>
      </c>
      <c r="BA247" s="33">
        <v>6</v>
      </c>
      <c r="BB247" s="33">
        <v>11</v>
      </c>
      <c r="BC247" s="33">
        <v>10</v>
      </c>
      <c r="BD247" s="33">
        <v>9</v>
      </c>
      <c r="BE247" s="33">
        <v>8</v>
      </c>
      <c r="BF247" s="33">
        <v>15</v>
      </c>
      <c r="BG247" s="33">
        <v>4</v>
      </c>
      <c r="BH247" s="33">
        <v>8</v>
      </c>
      <c r="BI247" s="33">
        <v>12</v>
      </c>
      <c r="BJ247" s="33">
        <v>20</v>
      </c>
      <c r="BK247" s="33">
        <v>13</v>
      </c>
      <c r="BL247" s="33">
        <v>6</v>
      </c>
      <c r="BM247" s="33">
        <v>15</v>
      </c>
      <c r="BN247" s="33">
        <v>16</v>
      </c>
      <c r="BO247" s="33">
        <v>15</v>
      </c>
      <c r="BP247" s="33">
        <v>10</v>
      </c>
      <c r="BQ247" s="33">
        <v>11</v>
      </c>
      <c r="BR247" s="33">
        <v>8</v>
      </c>
      <c r="BS247" s="33">
        <v>12</v>
      </c>
      <c r="BT247" s="33">
        <v>5</v>
      </c>
      <c r="BU247" s="33">
        <v>4</v>
      </c>
      <c r="BV247" s="33">
        <v>6</v>
      </c>
      <c r="BW247" s="33">
        <v>6</v>
      </c>
      <c r="BX247" s="33">
        <v>5</v>
      </c>
      <c r="BY247" s="33">
        <v>4</v>
      </c>
      <c r="BZ247" s="33">
        <v>2</v>
      </c>
      <c r="CA247" s="33">
        <v>8</v>
      </c>
      <c r="CB247" s="33">
        <v>2</v>
      </c>
      <c r="CC247" s="33">
        <v>4</v>
      </c>
      <c r="CD247" s="33">
        <v>7</v>
      </c>
      <c r="CE247" s="33">
        <v>4</v>
      </c>
      <c r="CF247" s="33">
        <v>2</v>
      </c>
      <c r="CG247" s="33">
        <v>9</v>
      </c>
      <c r="CH247" s="33">
        <v>5</v>
      </c>
      <c r="CI247" s="33">
        <v>7</v>
      </c>
      <c r="CJ247" s="33">
        <v>10</v>
      </c>
      <c r="CK247" s="33">
        <v>5</v>
      </c>
      <c r="CL247" s="33">
        <v>10</v>
      </c>
      <c r="CM247" s="33">
        <v>7</v>
      </c>
      <c r="CN247" s="33">
        <v>12</v>
      </c>
      <c r="CO247" s="33">
        <v>6</v>
      </c>
      <c r="CP247" s="33">
        <v>9</v>
      </c>
      <c r="CQ247" s="33">
        <v>10</v>
      </c>
      <c r="CR247" s="33">
        <v>43</v>
      </c>
      <c r="CS247" s="8"/>
      <c r="CT247" s="8"/>
      <c r="CU247" s="16">
        <f t="shared" si="3"/>
        <v>45</v>
      </c>
      <c r="CV247" s="16"/>
    </row>
    <row r="248" spans="1:100" x14ac:dyDescent="0.25">
      <c r="A248" s="31" t="s">
        <v>235</v>
      </c>
      <c r="B248" s="5" t="s">
        <v>254</v>
      </c>
      <c r="C248" s="5" t="s">
        <v>571</v>
      </c>
      <c r="D248" s="33">
        <v>468</v>
      </c>
      <c r="E248" s="33"/>
      <c r="F248" s="33">
        <v>5</v>
      </c>
      <c r="G248" s="33">
        <v>4</v>
      </c>
      <c r="H248" s="33">
        <v>6</v>
      </c>
      <c r="I248" s="33">
        <v>2</v>
      </c>
      <c r="J248" s="33">
        <v>5</v>
      </c>
      <c r="K248" s="33">
        <v>2</v>
      </c>
      <c r="L248" s="33">
        <v>9</v>
      </c>
      <c r="M248" s="33">
        <v>8</v>
      </c>
      <c r="N248" s="33">
        <v>5</v>
      </c>
      <c r="O248" s="33">
        <v>4</v>
      </c>
      <c r="P248" s="33">
        <v>7</v>
      </c>
      <c r="Q248" s="33">
        <v>0</v>
      </c>
      <c r="R248" s="33">
        <v>3</v>
      </c>
      <c r="S248" s="33">
        <v>3</v>
      </c>
      <c r="T248" s="33">
        <v>2</v>
      </c>
      <c r="U248" s="33">
        <v>1</v>
      </c>
      <c r="V248" s="33">
        <v>6</v>
      </c>
      <c r="W248" s="33">
        <v>8</v>
      </c>
      <c r="X248" s="33">
        <v>3</v>
      </c>
      <c r="Y248" s="33">
        <v>2</v>
      </c>
      <c r="Z248" s="33">
        <v>1</v>
      </c>
      <c r="AA248" s="33">
        <v>0</v>
      </c>
      <c r="AB248" s="33">
        <v>8</v>
      </c>
      <c r="AC248" s="33">
        <v>17</v>
      </c>
      <c r="AD248" s="33">
        <v>6</v>
      </c>
      <c r="AE248" s="33">
        <v>9</v>
      </c>
      <c r="AF248" s="33">
        <v>11</v>
      </c>
      <c r="AG248" s="33">
        <v>5</v>
      </c>
      <c r="AH248" s="33">
        <v>12</v>
      </c>
      <c r="AI248" s="33">
        <v>19</v>
      </c>
      <c r="AJ248" s="33">
        <v>7</v>
      </c>
      <c r="AK248" s="33">
        <v>10</v>
      </c>
      <c r="AL248" s="33">
        <v>10</v>
      </c>
      <c r="AM248" s="33">
        <v>5</v>
      </c>
      <c r="AN248" s="33">
        <v>11</v>
      </c>
      <c r="AO248" s="33">
        <v>10</v>
      </c>
      <c r="AP248" s="33">
        <v>11</v>
      </c>
      <c r="AQ248" s="33">
        <v>6</v>
      </c>
      <c r="AR248" s="33">
        <v>7</v>
      </c>
      <c r="AS248" s="33">
        <v>11</v>
      </c>
      <c r="AT248" s="33">
        <v>6</v>
      </c>
      <c r="AU248" s="33">
        <v>4</v>
      </c>
      <c r="AV248" s="33">
        <v>5</v>
      </c>
      <c r="AW248" s="33">
        <v>4</v>
      </c>
      <c r="AX248" s="33">
        <v>13</v>
      </c>
      <c r="AY248" s="33">
        <v>7</v>
      </c>
      <c r="AZ248" s="33">
        <v>14</v>
      </c>
      <c r="BA248" s="33">
        <v>2</v>
      </c>
      <c r="BB248" s="33">
        <v>2</v>
      </c>
      <c r="BC248" s="33">
        <v>4</v>
      </c>
      <c r="BD248" s="33">
        <v>10</v>
      </c>
      <c r="BE248" s="33">
        <v>0</v>
      </c>
      <c r="BF248" s="33">
        <v>0</v>
      </c>
      <c r="BG248" s="33">
        <v>12</v>
      </c>
      <c r="BH248" s="33">
        <v>9</v>
      </c>
      <c r="BI248" s="33">
        <v>16</v>
      </c>
      <c r="BJ248" s="33">
        <v>3</v>
      </c>
      <c r="BK248" s="33">
        <v>11</v>
      </c>
      <c r="BL248" s="33">
        <v>11</v>
      </c>
      <c r="BM248" s="33">
        <v>4</v>
      </c>
      <c r="BN248" s="33">
        <v>13</v>
      </c>
      <c r="BO248" s="33">
        <v>0</v>
      </c>
      <c r="BP248" s="33">
        <v>8</v>
      </c>
      <c r="BQ248" s="33">
        <v>3</v>
      </c>
      <c r="BR248" s="33">
        <v>5</v>
      </c>
      <c r="BS248" s="33">
        <v>5</v>
      </c>
      <c r="BT248" s="33">
        <v>4</v>
      </c>
      <c r="BU248" s="33">
        <v>1</v>
      </c>
      <c r="BV248" s="33">
        <v>1</v>
      </c>
      <c r="BW248" s="33">
        <v>0</v>
      </c>
      <c r="BX248" s="33">
        <v>0</v>
      </c>
      <c r="BY248" s="33">
        <v>6</v>
      </c>
      <c r="BZ248" s="33">
        <v>1</v>
      </c>
      <c r="CA248" s="33">
        <v>4</v>
      </c>
      <c r="CB248" s="33">
        <v>2</v>
      </c>
      <c r="CC248" s="33">
        <v>0</v>
      </c>
      <c r="CD248" s="33">
        <v>3</v>
      </c>
      <c r="CE248" s="33">
        <v>0</v>
      </c>
      <c r="CF248" s="33">
        <v>2</v>
      </c>
      <c r="CG248" s="33">
        <v>0</v>
      </c>
      <c r="CH248" s="33">
        <v>1</v>
      </c>
      <c r="CI248" s="33">
        <v>0</v>
      </c>
      <c r="CJ248" s="33">
        <v>1</v>
      </c>
      <c r="CK248" s="33">
        <v>0</v>
      </c>
      <c r="CL248" s="33">
        <v>0</v>
      </c>
      <c r="CM248" s="33">
        <v>0</v>
      </c>
      <c r="CN248" s="33">
        <v>1</v>
      </c>
      <c r="CO248" s="33">
        <v>2</v>
      </c>
      <c r="CP248" s="33">
        <v>1</v>
      </c>
      <c r="CQ248" s="33">
        <v>3</v>
      </c>
      <c r="CR248" s="33">
        <v>3</v>
      </c>
      <c r="CS248" s="8"/>
      <c r="CT248" s="8"/>
      <c r="CU248" s="16">
        <f t="shared" si="3"/>
        <v>78</v>
      </c>
      <c r="CV248" s="16"/>
    </row>
    <row r="249" spans="1:100" x14ac:dyDescent="0.25">
      <c r="A249" s="31" t="s">
        <v>235</v>
      </c>
      <c r="B249" s="5" t="s">
        <v>255</v>
      </c>
      <c r="C249" s="5" t="s">
        <v>571</v>
      </c>
      <c r="D249" s="33">
        <v>790</v>
      </c>
      <c r="E249" s="33"/>
      <c r="F249" s="33">
        <v>7</v>
      </c>
      <c r="G249" s="33">
        <v>3</v>
      </c>
      <c r="H249" s="33">
        <v>6</v>
      </c>
      <c r="I249" s="33">
        <v>10</v>
      </c>
      <c r="J249" s="33">
        <v>8</v>
      </c>
      <c r="K249" s="33">
        <v>10</v>
      </c>
      <c r="L249" s="33">
        <v>9</v>
      </c>
      <c r="M249" s="33">
        <v>12</v>
      </c>
      <c r="N249" s="33">
        <v>14</v>
      </c>
      <c r="O249" s="33">
        <v>12</v>
      </c>
      <c r="P249" s="33">
        <v>7</v>
      </c>
      <c r="Q249" s="33">
        <v>8</v>
      </c>
      <c r="R249" s="33">
        <v>5</v>
      </c>
      <c r="S249" s="33">
        <v>4</v>
      </c>
      <c r="T249" s="33">
        <v>11</v>
      </c>
      <c r="U249" s="33">
        <v>11</v>
      </c>
      <c r="V249" s="33">
        <v>12</v>
      </c>
      <c r="W249" s="33">
        <v>8</v>
      </c>
      <c r="X249" s="33">
        <v>6</v>
      </c>
      <c r="Y249" s="33">
        <v>14</v>
      </c>
      <c r="Z249" s="33">
        <v>12</v>
      </c>
      <c r="AA249" s="33">
        <v>9</v>
      </c>
      <c r="AB249" s="33">
        <v>10</v>
      </c>
      <c r="AC249" s="33">
        <v>16</v>
      </c>
      <c r="AD249" s="33">
        <v>3</v>
      </c>
      <c r="AE249" s="33">
        <v>10</v>
      </c>
      <c r="AF249" s="33">
        <v>8</v>
      </c>
      <c r="AG249" s="33">
        <v>13</v>
      </c>
      <c r="AH249" s="33">
        <v>11</v>
      </c>
      <c r="AI249" s="33">
        <v>7</v>
      </c>
      <c r="AJ249" s="33">
        <v>13</v>
      </c>
      <c r="AK249" s="33">
        <v>7</v>
      </c>
      <c r="AL249" s="33">
        <v>1</v>
      </c>
      <c r="AM249" s="33">
        <v>5</v>
      </c>
      <c r="AN249" s="33">
        <v>10</v>
      </c>
      <c r="AO249" s="33">
        <v>18</v>
      </c>
      <c r="AP249" s="33">
        <v>14</v>
      </c>
      <c r="AQ249" s="33">
        <v>9</v>
      </c>
      <c r="AR249" s="33">
        <v>15</v>
      </c>
      <c r="AS249" s="33">
        <v>7</v>
      </c>
      <c r="AT249" s="33">
        <v>11</v>
      </c>
      <c r="AU249" s="33">
        <v>13</v>
      </c>
      <c r="AV249" s="33">
        <v>10</v>
      </c>
      <c r="AW249" s="33">
        <v>11</v>
      </c>
      <c r="AX249" s="33">
        <v>4</v>
      </c>
      <c r="AY249" s="33">
        <v>9</v>
      </c>
      <c r="AZ249" s="33">
        <v>10</v>
      </c>
      <c r="BA249" s="33">
        <v>12</v>
      </c>
      <c r="BB249" s="33">
        <v>4</v>
      </c>
      <c r="BC249" s="33">
        <v>14</v>
      </c>
      <c r="BD249" s="33">
        <v>10</v>
      </c>
      <c r="BE249" s="33">
        <v>14</v>
      </c>
      <c r="BF249" s="33">
        <v>3</v>
      </c>
      <c r="BG249" s="33">
        <v>13</v>
      </c>
      <c r="BH249" s="33">
        <v>15</v>
      </c>
      <c r="BI249" s="33">
        <v>12</v>
      </c>
      <c r="BJ249" s="33">
        <v>7</v>
      </c>
      <c r="BK249" s="33">
        <v>9</v>
      </c>
      <c r="BL249" s="33">
        <v>15</v>
      </c>
      <c r="BM249" s="33">
        <v>14</v>
      </c>
      <c r="BN249" s="33">
        <v>9</v>
      </c>
      <c r="BO249" s="33">
        <v>10</v>
      </c>
      <c r="BP249" s="33">
        <v>13</v>
      </c>
      <c r="BQ249" s="33">
        <v>12</v>
      </c>
      <c r="BR249" s="33">
        <v>12</v>
      </c>
      <c r="BS249" s="33">
        <v>4</v>
      </c>
      <c r="BT249" s="33">
        <v>17</v>
      </c>
      <c r="BU249" s="33">
        <v>11</v>
      </c>
      <c r="BV249" s="33">
        <v>7</v>
      </c>
      <c r="BW249" s="33">
        <v>8</v>
      </c>
      <c r="BX249" s="33">
        <v>11</v>
      </c>
      <c r="BY249" s="33">
        <v>10</v>
      </c>
      <c r="BZ249" s="33">
        <v>7</v>
      </c>
      <c r="CA249" s="33">
        <v>11</v>
      </c>
      <c r="CB249" s="33">
        <v>8</v>
      </c>
      <c r="CC249" s="33">
        <v>7</v>
      </c>
      <c r="CD249" s="33">
        <v>5</v>
      </c>
      <c r="CE249" s="33">
        <v>5</v>
      </c>
      <c r="CF249" s="33">
        <v>2</v>
      </c>
      <c r="CG249" s="33">
        <v>3</v>
      </c>
      <c r="CH249" s="33">
        <v>3</v>
      </c>
      <c r="CI249" s="33">
        <v>5</v>
      </c>
      <c r="CJ249" s="33">
        <v>6</v>
      </c>
      <c r="CK249" s="33">
        <v>6</v>
      </c>
      <c r="CL249" s="33">
        <v>4</v>
      </c>
      <c r="CM249" s="33">
        <v>1</v>
      </c>
      <c r="CN249" s="33">
        <v>3</v>
      </c>
      <c r="CO249" s="33">
        <v>0</v>
      </c>
      <c r="CP249" s="33">
        <v>2</v>
      </c>
      <c r="CQ249" s="33">
        <v>2</v>
      </c>
      <c r="CR249" s="33">
        <v>1</v>
      </c>
      <c r="CS249" s="8"/>
      <c r="CT249" s="8"/>
      <c r="CU249" s="16">
        <f t="shared" si="3"/>
        <v>156</v>
      </c>
      <c r="CV249" s="16"/>
    </row>
    <row r="250" spans="1:100" x14ac:dyDescent="0.25">
      <c r="A250" s="31" t="s">
        <v>235</v>
      </c>
      <c r="B250" s="5" t="s">
        <v>256</v>
      </c>
      <c r="C250" s="5" t="s">
        <v>571</v>
      </c>
      <c r="D250" s="33">
        <v>695</v>
      </c>
      <c r="E250" s="33"/>
      <c r="F250" s="33">
        <v>2</v>
      </c>
      <c r="G250" s="33">
        <v>4</v>
      </c>
      <c r="H250" s="33">
        <v>3</v>
      </c>
      <c r="I250" s="33">
        <v>3</v>
      </c>
      <c r="J250" s="33">
        <v>2</v>
      </c>
      <c r="K250" s="33">
        <v>2</v>
      </c>
      <c r="L250" s="33">
        <v>6</v>
      </c>
      <c r="M250" s="33">
        <v>11</v>
      </c>
      <c r="N250" s="33">
        <v>3</v>
      </c>
      <c r="O250" s="33">
        <v>5</v>
      </c>
      <c r="P250" s="33">
        <v>4</v>
      </c>
      <c r="Q250" s="33">
        <v>5</v>
      </c>
      <c r="R250" s="33">
        <v>2</v>
      </c>
      <c r="S250" s="33">
        <v>8</v>
      </c>
      <c r="T250" s="33">
        <v>8</v>
      </c>
      <c r="U250" s="33">
        <v>4</v>
      </c>
      <c r="V250" s="33">
        <v>7</v>
      </c>
      <c r="W250" s="33">
        <v>9</v>
      </c>
      <c r="X250" s="33">
        <v>9</v>
      </c>
      <c r="Y250" s="33">
        <v>4</v>
      </c>
      <c r="Z250" s="33">
        <v>9</v>
      </c>
      <c r="AA250" s="33">
        <v>2</v>
      </c>
      <c r="AB250" s="33">
        <v>8</v>
      </c>
      <c r="AC250" s="33">
        <v>3</v>
      </c>
      <c r="AD250" s="33">
        <v>9</v>
      </c>
      <c r="AE250" s="33">
        <v>6</v>
      </c>
      <c r="AF250" s="33">
        <v>10</v>
      </c>
      <c r="AG250" s="33">
        <v>14</v>
      </c>
      <c r="AH250" s="33">
        <v>10</v>
      </c>
      <c r="AI250" s="33">
        <v>12</v>
      </c>
      <c r="AJ250" s="33">
        <v>15</v>
      </c>
      <c r="AK250" s="33">
        <v>16</v>
      </c>
      <c r="AL250" s="33">
        <v>25</v>
      </c>
      <c r="AM250" s="33">
        <v>10</v>
      </c>
      <c r="AN250" s="33">
        <v>16</v>
      </c>
      <c r="AO250" s="33">
        <v>4</v>
      </c>
      <c r="AP250" s="33">
        <v>10</v>
      </c>
      <c r="AQ250" s="33">
        <v>1</v>
      </c>
      <c r="AR250" s="33">
        <v>8</v>
      </c>
      <c r="AS250" s="33">
        <v>8</v>
      </c>
      <c r="AT250" s="33">
        <v>7</v>
      </c>
      <c r="AU250" s="33">
        <v>10</v>
      </c>
      <c r="AV250" s="33">
        <v>5</v>
      </c>
      <c r="AW250" s="33">
        <v>6</v>
      </c>
      <c r="AX250" s="33">
        <v>5</v>
      </c>
      <c r="AY250" s="33">
        <v>6</v>
      </c>
      <c r="AZ250" s="33">
        <v>6</v>
      </c>
      <c r="BA250" s="33">
        <v>13</v>
      </c>
      <c r="BB250" s="33">
        <v>10</v>
      </c>
      <c r="BC250" s="33">
        <v>8</v>
      </c>
      <c r="BD250" s="33">
        <v>7</v>
      </c>
      <c r="BE250" s="33">
        <v>6</v>
      </c>
      <c r="BF250" s="33">
        <v>7</v>
      </c>
      <c r="BG250" s="33">
        <v>6</v>
      </c>
      <c r="BH250" s="33">
        <v>12</v>
      </c>
      <c r="BI250" s="33">
        <v>8</v>
      </c>
      <c r="BJ250" s="33">
        <v>12</v>
      </c>
      <c r="BK250" s="33">
        <v>25</v>
      </c>
      <c r="BL250" s="33">
        <v>4</v>
      </c>
      <c r="BM250" s="33">
        <v>9</v>
      </c>
      <c r="BN250" s="33">
        <v>8</v>
      </c>
      <c r="BO250" s="33">
        <v>9</v>
      </c>
      <c r="BP250" s="33">
        <v>14</v>
      </c>
      <c r="BQ250" s="33">
        <v>13</v>
      </c>
      <c r="BR250" s="33">
        <v>8</v>
      </c>
      <c r="BS250" s="33">
        <v>9</v>
      </c>
      <c r="BT250" s="33">
        <v>4</v>
      </c>
      <c r="BU250" s="33">
        <v>7</v>
      </c>
      <c r="BV250" s="33">
        <v>8</v>
      </c>
      <c r="BW250" s="33">
        <v>11</v>
      </c>
      <c r="BX250" s="33">
        <v>11</v>
      </c>
      <c r="BY250" s="33">
        <v>6</v>
      </c>
      <c r="BZ250" s="33">
        <v>6</v>
      </c>
      <c r="CA250" s="33">
        <v>9</v>
      </c>
      <c r="CB250" s="33">
        <v>11</v>
      </c>
      <c r="CC250" s="33">
        <v>8</v>
      </c>
      <c r="CD250" s="33">
        <v>9</v>
      </c>
      <c r="CE250" s="33">
        <v>6</v>
      </c>
      <c r="CF250" s="33">
        <v>6</v>
      </c>
      <c r="CG250" s="33">
        <v>11</v>
      </c>
      <c r="CH250" s="33">
        <v>7</v>
      </c>
      <c r="CI250" s="33">
        <v>7</v>
      </c>
      <c r="CJ250" s="33">
        <v>6</v>
      </c>
      <c r="CK250" s="33">
        <v>1</v>
      </c>
      <c r="CL250" s="33">
        <v>5</v>
      </c>
      <c r="CM250" s="33">
        <v>4</v>
      </c>
      <c r="CN250" s="33">
        <v>5</v>
      </c>
      <c r="CO250" s="33">
        <v>9</v>
      </c>
      <c r="CP250" s="33">
        <v>3</v>
      </c>
      <c r="CQ250" s="33">
        <v>2</v>
      </c>
      <c r="CR250" s="33">
        <v>3</v>
      </c>
      <c r="CS250" s="8"/>
      <c r="CT250" s="8"/>
      <c r="CU250" s="16">
        <f t="shared" si="3"/>
        <v>95</v>
      </c>
      <c r="CV250" s="16"/>
    </row>
    <row r="251" spans="1:100" x14ac:dyDescent="0.25">
      <c r="A251" s="31" t="s">
        <v>219</v>
      </c>
      <c r="B251" s="5" t="s">
        <v>257</v>
      </c>
      <c r="C251" s="5" t="s">
        <v>571</v>
      </c>
      <c r="D251" s="33">
        <v>793</v>
      </c>
      <c r="E251" s="33"/>
      <c r="F251" s="33">
        <v>4</v>
      </c>
      <c r="G251" s="33">
        <v>6</v>
      </c>
      <c r="H251" s="33">
        <v>6</v>
      </c>
      <c r="I251" s="33">
        <v>5</v>
      </c>
      <c r="J251" s="33">
        <v>3</v>
      </c>
      <c r="K251" s="33">
        <v>7</v>
      </c>
      <c r="L251" s="33">
        <v>9</v>
      </c>
      <c r="M251" s="33">
        <v>6</v>
      </c>
      <c r="N251" s="33">
        <v>6</v>
      </c>
      <c r="O251" s="33">
        <v>7</v>
      </c>
      <c r="P251" s="33">
        <v>9</v>
      </c>
      <c r="Q251" s="33">
        <v>16</v>
      </c>
      <c r="R251" s="33">
        <v>11</v>
      </c>
      <c r="S251" s="33">
        <v>9</v>
      </c>
      <c r="T251" s="33">
        <v>6</v>
      </c>
      <c r="U251" s="33">
        <v>11</v>
      </c>
      <c r="V251" s="33">
        <v>10</v>
      </c>
      <c r="W251" s="33">
        <v>8</v>
      </c>
      <c r="X251" s="33">
        <v>10</v>
      </c>
      <c r="Y251" s="33">
        <v>7</v>
      </c>
      <c r="Z251" s="33">
        <v>6</v>
      </c>
      <c r="AA251" s="33">
        <v>8</v>
      </c>
      <c r="AB251" s="33">
        <v>16</v>
      </c>
      <c r="AC251" s="33">
        <v>13</v>
      </c>
      <c r="AD251" s="33">
        <v>7</v>
      </c>
      <c r="AE251" s="33">
        <v>10</v>
      </c>
      <c r="AF251" s="33">
        <v>15</v>
      </c>
      <c r="AG251" s="33">
        <v>6</v>
      </c>
      <c r="AH251" s="33">
        <v>18</v>
      </c>
      <c r="AI251" s="33">
        <v>8</v>
      </c>
      <c r="AJ251" s="33">
        <v>7</v>
      </c>
      <c r="AK251" s="33">
        <v>8</v>
      </c>
      <c r="AL251" s="33">
        <v>11</v>
      </c>
      <c r="AM251" s="33">
        <v>7</v>
      </c>
      <c r="AN251" s="33">
        <v>4</v>
      </c>
      <c r="AO251" s="33">
        <v>6</v>
      </c>
      <c r="AP251" s="33">
        <v>12</v>
      </c>
      <c r="AQ251" s="33">
        <v>18</v>
      </c>
      <c r="AR251" s="33">
        <v>6</v>
      </c>
      <c r="AS251" s="33">
        <v>8</v>
      </c>
      <c r="AT251" s="33">
        <v>14</v>
      </c>
      <c r="AU251" s="33">
        <v>12</v>
      </c>
      <c r="AV251" s="33">
        <v>8</v>
      </c>
      <c r="AW251" s="33">
        <v>12</v>
      </c>
      <c r="AX251" s="33">
        <v>12</v>
      </c>
      <c r="AY251" s="33">
        <v>4</v>
      </c>
      <c r="AZ251" s="33">
        <v>6</v>
      </c>
      <c r="BA251" s="33">
        <v>5</v>
      </c>
      <c r="BB251" s="33">
        <v>8</v>
      </c>
      <c r="BC251" s="33">
        <v>19</v>
      </c>
      <c r="BD251" s="33">
        <v>13</v>
      </c>
      <c r="BE251" s="33">
        <v>10</v>
      </c>
      <c r="BF251" s="33">
        <v>16</v>
      </c>
      <c r="BG251" s="33">
        <v>18</v>
      </c>
      <c r="BH251" s="33">
        <v>15</v>
      </c>
      <c r="BI251" s="33">
        <v>16</v>
      </c>
      <c r="BJ251" s="33">
        <v>23</v>
      </c>
      <c r="BK251" s="33">
        <v>24</v>
      </c>
      <c r="BL251" s="33">
        <v>20</v>
      </c>
      <c r="BM251" s="33">
        <v>14</v>
      </c>
      <c r="BN251" s="33">
        <v>13</v>
      </c>
      <c r="BO251" s="33">
        <v>16</v>
      </c>
      <c r="BP251" s="33">
        <v>9</v>
      </c>
      <c r="BQ251" s="33">
        <v>7</v>
      </c>
      <c r="BR251" s="33">
        <v>15</v>
      </c>
      <c r="BS251" s="33">
        <v>8</v>
      </c>
      <c r="BT251" s="33">
        <v>13</v>
      </c>
      <c r="BU251" s="33">
        <v>8</v>
      </c>
      <c r="BV251" s="33">
        <v>7</v>
      </c>
      <c r="BW251" s="33">
        <v>8</v>
      </c>
      <c r="BX251" s="33">
        <v>7</v>
      </c>
      <c r="BY251" s="33">
        <v>9</v>
      </c>
      <c r="BZ251" s="33">
        <v>1</v>
      </c>
      <c r="CA251" s="33">
        <v>6</v>
      </c>
      <c r="CB251" s="33">
        <v>5</v>
      </c>
      <c r="CC251" s="33">
        <v>3</v>
      </c>
      <c r="CD251" s="33">
        <v>8</v>
      </c>
      <c r="CE251" s="33">
        <v>6</v>
      </c>
      <c r="CF251" s="33">
        <v>8</v>
      </c>
      <c r="CG251" s="33">
        <v>1</v>
      </c>
      <c r="CH251" s="33">
        <v>2</v>
      </c>
      <c r="CI251" s="33">
        <v>1</v>
      </c>
      <c r="CJ251" s="33">
        <v>6</v>
      </c>
      <c r="CK251" s="33">
        <v>2</v>
      </c>
      <c r="CL251" s="33">
        <v>3</v>
      </c>
      <c r="CM251" s="33">
        <v>0</v>
      </c>
      <c r="CN251" s="33">
        <v>0</v>
      </c>
      <c r="CO251" s="33">
        <v>1</v>
      </c>
      <c r="CP251" s="33">
        <v>1</v>
      </c>
      <c r="CQ251" s="33">
        <v>0</v>
      </c>
      <c r="CR251" s="33">
        <v>0</v>
      </c>
      <c r="CS251" s="8"/>
      <c r="CT251" s="8"/>
      <c r="CU251" s="16">
        <f t="shared" si="3"/>
        <v>145</v>
      </c>
      <c r="CV251" s="16"/>
    </row>
    <row r="252" spans="1:100" x14ac:dyDescent="0.25">
      <c r="A252" s="31" t="s">
        <v>219</v>
      </c>
      <c r="B252" s="5" t="s">
        <v>258</v>
      </c>
      <c r="C252" s="5" t="s">
        <v>571</v>
      </c>
      <c r="D252" s="33">
        <v>1108</v>
      </c>
      <c r="E252" s="33"/>
      <c r="F252" s="33">
        <v>29</v>
      </c>
      <c r="G252" s="33">
        <v>22</v>
      </c>
      <c r="H252" s="33">
        <v>23</v>
      </c>
      <c r="I252" s="33">
        <v>16</v>
      </c>
      <c r="J252" s="33">
        <v>22</v>
      </c>
      <c r="K252" s="33">
        <v>20</v>
      </c>
      <c r="L252" s="33">
        <v>16</v>
      </c>
      <c r="M252" s="33">
        <v>18</v>
      </c>
      <c r="N252" s="33">
        <v>9</v>
      </c>
      <c r="O252" s="33">
        <v>13</v>
      </c>
      <c r="P252" s="33">
        <v>19</v>
      </c>
      <c r="Q252" s="33">
        <v>8</v>
      </c>
      <c r="R252" s="33">
        <v>22</v>
      </c>
      <c r="S252" s="33">
        <v>20</v>
      </c>
      <c r="T252" s="33">
        <v>4</v>
      </c>
      <c r="U252" s="33">
        <v>9</v>
      </c>
      <c r="V252" s="33">
        <v>9</v>
      </c>
      <c r="W252" s="33">
        <v>7</v>
      </c>
      <c r="X252" s="33">
        <v>7</v>
      </c>
      <c r="Y252" s="33">
        <v>11</v>
      </c>
      <c r="Z252" s="33">
        <v>7</v>
      </c>
      <c r="AA252" s="33">
        <v>7</v>
      </c>
      <c r="AB252" s="33">
        <v>18</v>
      </c>
      <c r="AC252" s="33">
        <v>7</v>
      </c>
      <c r="AD252" s="33">
        <v>16</v>
      </c>
      <c r="AE252" s="33">
        <v>7</v>
      </c>
      <c r="AF252" s="33">
        <v>14</v>
      </c>
      <c r="AG252" s="33">
        <v>21</v>
      </c>
      <c r="AH252" s="33">
        <v>28</v>
      </c>
      <c r="AI252" s="33">
        <v>28</v>
      </c>
      <c r="AJ252" s="33">
        <v>22</v>
      </c>
      <c r="AK252" s="33">
        <v>26</v>
      </c>
      <c r="AL252" s="33">
        <v>18</v>
      </c>
      <c r="AM252" s="33">
        <v>29</v>
      </c>
      <c r="AN252" s="33">
        <v>22</v>
      </c>
      <c r="AO252" s="33">
        <v>11</v>
      </c>
      <c r="AP252" s="33">
        <v>23</v>
      </c>
      <c r="AQ252" s="33">
        <v>14</v>
      </c>
      <c r="AR252" s="33">
        <v>19</v>
      </c>
      <c r="AS252" s="33">
        <v>17</v>
      </c>
      <c r="AT252" s="33">
        <v>18</v>
      </c>
      <c r="AU252" s="33">
        <v>22</v>
      </c>
      <c r="AV252" s="33">
        <v>19</v>
      </c>
      <c r="AW252" s="33">
        <v>17</v>
      </c>
      <c r="AX252" s="33">
        <v>11</v>
      </c>
      <c r="AY252" s="33">
        <v>16</v>
      </c>
      <c r="AZ252" s="33">
        <v>15</v>
      </c>
      <c r="BA252" s="33">
        <v>10</v>
      </c>
      <c r="BB252" s="33">
        <v>15</v>
      </c>
      <c r="BC252" s="33">
        <v>15</v>
      </c>
      <c r="BD252" s="33">
        <v>14</v>
      </c>
      <c r="BE252" s="33">
        <v>18</v>
      </c>
      <c r="BF252" s="33">
        <v>16</v>
      </c>
      <c r="BG252" s="33">
        <v>16</v>
      </c>
      <c r="BH252" s="33">
        <v>8</v>
      </c>
      <c r="BI252" s="33">
        <v>12</v>
      </c>
      <c r="BJ252" s="33">
        <v>17</v>
      </c>
      <c r="BK252" s="33">
        <v>12</v>
      </c>
      <c r="BL252" s="33">
        <v>16</v>
      </c>
      <c r="BM252" s="33">
        <v>19</v>
      </c>
      <c r="BN252" s="33">
        <v>6</v>
      </c>
      <c r="BO252" s="33">
        <v>9</v>
      </c>
      <c r="BP252" s="33">
        <v>5</v>
      </c>
      <c r="BQ252" s="33">
        <v>7</v>
      </c>
      <c r="BR252" s="33">
        <v>9</v>
      </c>
      <c r="BS252" s="33">
        <v>9</v>
      </c>
      <c r="BT252" s="33">
        <v>8</v>
      </c>
      <c r="BU252" s="33">
        <v>8</v>
      </c>
      <c r="BV252" s="33">
        <v>8</v>
      </c>
      <c r="BW252" s="33">
        <v>5</v>
      </c>
      <c r="BX252" s="33">
        <v>10</v>
      </c>
      <c r="BY252" s="33">
        <v>8</v>
      </c>
      <c r="BZ252" s="33">
        <v>7</v>
      </c>
      <c r="CA252" s="33">
        <v>5</v>
      </c>
      <c r="CB252" s="33">
        <v>2</v>
      </c>
      <c r="CC252" s="33">
        <v>4</v>
      </c>
      <c r="CD252" s="33">
        <v>1</v>
      </c>
      <c r="CE252" s="33">
        <v>3</v>
      </c>
      <c r="CF252" s="33">
        <v>3</v>
      </c>
      <c r="CG252" s="33">
        <v>4</v>
      </c>
      <c r="CH252" s="33">
        <v>1</v>
      </c>
      <c r="CI252" s="33">
        <v>1</v>
      </c>
      <c r="CJ252" s="33">
        <v>4</v>
      </c>
      <c r="CK252" s="33">
        <v>6</v>
      </c>
      <c r="CL252" s="33">
        <v>1</v>
      </c>
      <c r="CM252" s="33">
        <v>6</v>
      </c>
      <c r="CN252" s="33">
        <v>1</v>
      </c>
      <c r="CO252" s="33">
        <v>0</v>
      </c>
      <c r="CP252" s="33">
        <v>1</v>
      </c>
      <c r="CQ252" s="33">
        <v>1</v>
      </c>
      <c r="CR252" s="33">
        <v>1</v>
      </c>
      <c r="CS252" s="8"/>
      <c r="CT252" s="8"/>
      <c r="CU252" s="16">
        <f t="shared" si="3"/>
        <v>264</v>
      </c>
      <c r="CV252" s="16"/>
    </row>
    <row r="253" spans="1:100" x14ac:dyDescent="0.25">
      <c r="A253" s="31" t="s">
        <v>219</v>
      </c>
      <c r="B253" s="5" t="s">
        <v>259</v>
      </c>
      <c r="C253" s="5" t="s">
        <v>571</v>
      </c>
      <c r="D253" s="33">
        <v>791</v>
      </c>
      <c r="E253" s="33"/>
      <c r="F253" s="33">
        <v>4</v>
      </c>
      <c r="G253" s="33">
        <v>7</v>
      </c>
      <c r="H253" s="33">
        <v>9</v>
      </c>
      <c r="I253" s="33">
        <v>10</v>
      </c>
      <c r="J253" s="33">
        <v>3</v>
      </c>
      <c r="K253" s="33">
        <v>7</v>
      </c>
      <c r="L253" s="33">
        <v>7</v>
      </c>
      <c r="M253" s="33">
        <v>7</v>
      </c>
      <c r="N253" s="33">
        <v>4</v>
      </c>
      <c r="O253" s="33">
        <v>8</v>
      </c>
      <c r="P253" s="33">
        <v>8</v>
      </c>
      <c r="Q253" s="33">
        <v>11</v>
      </c>
      <c r="R253" s="33">
        <v>11</v>
      </c>
      <c r="S253" s="33">
        <v>3</v>
      </c>
      <c r="T253" s="33">
        <v>3</v>
      </c>
      <c r="U253" s="33">
        <v>11</v>
      </c>
      <c r="V253" s="33">
        <v>9</v>
      </c>
      <c r="W253" s="33">
        <v>13</v>
      </c>
      <c r="X253" s="33">
        <v>2</v>
      </c>
      <c r="Y253" s="33">
        <v>3</v>
      </c>
      <c r="Z253" s="33">
        <v>13</v>
      </c>
      <c r="AA253" s="33">
        <v>5</v>
      </c>
      <c r="AB253" s="33">
        <v>10</v>
      </c>
      <c r="AC253" s="33">
        <v>10</v>
      </c>
      <c r="AD253" s="33">
        <v>13</v>
      </c>
      <c r="AE253" s="33">
        <v>6</v>
      </c>
      <c r="AF253" s="33">
        <v>10</v>
      </c>
      <c r="AG253" s="33">
        <v>5</v>
      </c>
      <c r="AH253" s="33">
        <v>2</v>
      </c>
      <c r="AI253" s="33">
        <v>14</v>
      </c>
      <c r="AJ253" s="33">
        <v>13</v>
      </c>
      <c r="AK253" s="33">
        <v>7</v>
      </c>
      <c r="AL253" s="33">
        <v>7</v>
      </c>
      <c r="AM253" s="33">
        <v>7</v>
      </c>
      <c r="AN253" s="33">
        <v>9</v>
      </c>
      <c r="AO253" s="33">
        <v>6</v>
      </c>
      <c r="AP253" s="33">
        <v>15</v>
      </c>
      <c r="AQ253" s="33">
        <v>6</v>
      </c>
      <c r="AR253" s="33">
        <v>7</v>
      </c>
      <c r="AS253" s="33">
        <v>5</v>
      </c>
      <c r="AT253" s="33">
        <v>9</v>
      </c>
      <c r="AU253" s="33">
        <v>7</v>
      </c>
      <c r="AV253" s="33">
        <v>15</v>
      </c>
      <c r="AW253" s="33">
        <v>8</v>
      </c>
      <c r="AX253" s="33">
        <v>7</v>
      </c>
      <c r="AY253" s="33">
        <v>8</v>
      </c>
      <c r="AZ253" s="33">
        <v>5</v>
      </c>
      <c r="BA253" s="33">
        <v>9</v>
      </c>
      <c r="BB253" s="33">
        <v>12</v>
      </c>
      <c r="BC253" s="33">
        <v>4</v>
      </c>
      <c r="BD253" s="33">
        <v>8</v>
      </c>
      <c r="BE253" s="33">
        <v>9</v>
      </c>
      <c r="BF253" s="33">
        <v>14</v>
      </c>
      <c r="BG253" s="33">
        <v>10</v>
      </c>
      <c r="BH253" s="33">
        <v>19</v>
      </c>
      <c r="BI253" s="33">
        <v>15</v>
      </c>
      <c r="BJ253" s="33">
        <v>14</v>
      </c>
      <c r="BK253" s="33">
        <v>15</v>
      </c>
      <c r="BL253" s="33">
        <v>19</v>
      </c>
      <c r="BM253" s="33">
        <v>17</v>
      </c>
      <c r="BN253" s="33">
        <v>12</v>
      </c>
      <c r="BO253" s="33">
        <v>13</v>
      </c>
      <c r="BP253" s="33">
        <v>15</v>
      </c>
      <c r="BQ253" s="33">
        <v>11</v>
      </c>
      <c r="BR253" s="33">
        <v>16</v>
      </c>
      <c r="BS253" s="33">
        <v>6</v>
      </c>
      <c r="BT253" s="33">
        <v>17</v>
      </c>
      <c r="BU253" s="33">
        <v>17</v>
      </c>
      <c r="BV253" s="33">
        <v>6</v>
      </c>
      <c r="BW253" s="33">
        <v>8</v>
      </c>
      <c r="BX253" s="33">
        <v>11</v>
      </c>
      <c r="BY253" s="33">
        <v>7</v>
      </c>
      <c r="BZ253" s="33">
        <v>14</v>
      </c>
      <c r="CA253" s="33">
        <v>18</v>
      </c>
      <c r="CB253" s="33">
        <v>7</v>
      </c>
      <c r="CC253" s="33">
        <v>5</v>
      </c>
      <c r="CD253" s="33">
        <v>5</v>
      </c>
      <c r="CE253" s="33">
        <v>7</v>
      </c>
      <c r="CF253" s="33">
        <v>1</v>
      </c>
      <c r="CG253" s="33">
        <v>17</v>
      </c>
      <c r="CH253" s="33">
        <v>4</v>
      </c>
      <c r="CI253" s="33">
        <v>8</v>
      </c>
      <c r="CJ253" s="33">
        <v>6</v>
      </c>
      <c r="CK253" s="33">
        <v>6</v>
      </c>
      <c r="CL253" s="33">
        <v>2</v>
      </c>
      <c r="CM253" s="33">
        <v>5</v>
      </c>
      <c r="CN253" s="33">
        <v>2</v>
      </c>
      <c r="CO253" s="33">
        <v>4</v>
      </c>
      <c r="CP253" s="33">
        <v>3</v>
      </c>
      <c r="CQ253" s="33">
        <v>1</v>
      </c>
      <c r="CR253" s="33">
        <v>3</v>
      </c>
      <c r="CS253" s="8"/>
      <c r="CT253" s="8"/>
      <c r="CU253" s="16">
        <f t="shared" si="3"/>
        <v>133</v>
      </c>
      <c r="CV253" s="16"/>
    </row>
    <row r="254" spans="1:100" x14ac:dyDescent="0.25">
      <c r="A254" s="31" t="s">
        <v>219</v>
      </c>
      <c r="B254" s="5" t="s">
        <v>260</v>
      </c>
      <c r="C254" s="5" t="s">
        <v>571</v>
      </c>
      <c r="D254" s="33">
        <v>527</v>
      </c>
      <c r="E254" s="33"/>
      <c r="F254" s="33">
        <v>6</v>
      </c>
      <c r="G254" s="33">
        <v>5</v>
      </c>
      <c r="H254" s="33">
        <v>3</v>
      </c>
      <c r="I254" s="33">
        <v>3</v>
      </c>
      <c r="J254" s="33">
        <v>3</v>
      </c>
      <c r="K254" s="33">
        <v>10</v>
      </c>
      <c r="L254" s="33">
        <v>8</v>
      </c>
      <c r="M254" s="33">
        <v>9</v>
      </c>
      <c r="N254" s="33">
        <v>4</v>
      </c>
      <c r="O254" s="33">
        <v>11</v>
      </c>
      <c r="P254" s="33">
        <v>9</v>
      </c>
      <c r="Q254" s="33">
        <v>6</v>
      </c>
      <c r="R254" s="33">
        <v>5</v>
      </c>
      <c r="S254" s="33">
        <v>5</v>
      </c>
      <c r="T254" s="33">
        <v>12</v>
      </c>
      <c r="U254" s="33">
        <v>6</v>
      </c>
      <c r="V254" s="33">
        <v>4</v>
      </c>
      <c r="W254" s="33">
        <v>4</v>
      </c>
      <c r="X254" s="33">
        <v>10</v>
      </c>
      <c r="Y254" s="33">
        <v>4</v>
      </c>
      <c r="Z254" s="33">
        <v>7</v>
      </c>
      <c r="AA254" s="33">
        <v>10</v>
      </c>
      <c r="AB254" s="33">
        <v>4</v>
      </c>
      <c r="AC254" s="33">
        <v>0</v>
      </c>
      <c r="AD254" s="33">
        <v>4</v>
      </c>
      <c r="AE254" s="33">
        <v>9</v>
      </c>
      <c r="AF254" s="33">
        <v>5</v>
      </c>
      <c r="AG254" s="33">
        <v>13</v>
      </c>
      <c r="AH254" s="33">
        <v>13</v>
      </c>
      <c r="AI254" s="33">
        <v>8</v>
      </c>
      <c r="AJ254" s="33">
        <v>4</v>
      </c>
      <c r="AK254" s="33">
        <v>10</v>
      </c>
      <c r="AL254" s="33">
        <v>4</v>
      </c>
      <c r="AM254" s="33">
        <v>8</v>
      </c>
      <c r="AN254" s="33">
        <v>7</v>
      </c>
      <c r="AO254" s="33">
        <v>7</v>
      </c>
      <c r="AP254" s="33">
        <v>1</v>
      </c>
      <c r="AQ254" s="33">
        <v>9</v>
      </c>
      <c r="AR254" s="33">
        <v>13</v>
      </c>
      <c r="AS254" s="33">
        <v>10</v>
      </c>
      <c r="AT254" s="33">
        <v>2</v>
      </c>
      <c r="AU254" s="33">
        <v>11</v>
      </c>
      <c r="AV254" s="33">
        <v>4</v>
      </c>
      <c r="AW254" s="33">
        <v>0</v>
      </c>
      <c r="AX254" s="33">
        <v>5</v>
      </c>
      <c r="AY254" s="33">
        <v>4</v>
      </c>
      <c r="AZ254" s="33">
        <v>2</v>
      </c>
      <c r="BA254" s="33">
        <v>4</v>
      </c>
      <c r="BB254" s="33">
        <v>13</v>
      </c>
      <c r="BC254" s="33">
        <v>3</v>
      </c>
      <c r="BD254" s="33">
        <v>7</v>
      </c>
      <c r="BE254" s="33">
        <v>4</v>
      </c>
      <c r="BF254" s="33">
        <v>12</v>
      </c>
      <c r="BG254" s="33">
        <v>11</v>
      </c>
      <c r="BH254" s="33">
        <v>7</v>
      </c>
      <c r="BI254" s="33">
        <v>4</v>
      </c>
      <c r="BJ254" s="33">
        <v>2</v>
      </c>
      <c r="BK254" s="33">
        <v>12</v>
      </c>
      <c r="BL254" s="33">
        <v>12</v>
      </c>
      <c r="BM254" s="33">
        <v>13</v>
      </c>
      <c r="BN254" s="33">
        <v>12</v>
      </c>
      <c r="BO254" s="33">
        <v>7</v>
      </c>
      <c r="BP254" s="33">
        <v>4</v>
      </c>
      <c r="BQ254" s="33">
        <v>8</v>
      </c>
      <c r="BR254" s="33">
        <v>2</v>
      </c>
      <c r="BS254" s="33">
        <v>7</v>
      </c>
      <c r="BT254" s="33">
        <v>5</v>
      </c>
      <c r="BU254" s="33">
        <v>8</v>
      </c>
      <c r="BV254" s="33">
        <v>10</v>
      </c>
      <c r="BW254" s="33">
        <v>5</v>
      </c>
      <c r="BX254" s="33">
        <v>2</v>
      </c>
      <c r="BY254" s="33">
        <v>1</v>
      </c>
      <c r="BZ254" s="33">
        <v>4</v>
      </c>
      <c r="CA254" s="33">
        <v>2</v>
      </c>
      <c r="CB254" s="33">
        <v>3</v>
      </c>
      <c r="CC254" s="33">
        <v>4</v>
      </c>
      <c r="CD254" s="33">
        <v>6</v>
      </c>
      <c r="CE254" s="33">
        <v>2</v>
      </c>
      <c r="CF254" s="33">
        <v>3</v>
      </c>
      <c r="CG254" s="33">
        <v>1</v>
      </c>
      <c r="CH254" s="33">
        <v>1</v>
      </c>
      <c r="CI254" s="33">
        <v>3</v>
      </c>
      <c r="CJ254" s="33">
        <v>2</v>
      </c>
      <c r="CK254" s="33">
        <v>2</v>
      </c>
      <c r="CL254" s="33">
        <v>4</v>
      </c>
      <c r="CM254" s="33">
        <v>5</v>
      </c>
      <c r="CN254" s="33">
        <v>1</v>
      </c>
      <c r="CO254" s="33">
        <v>2</v>
      </c>
      <c r="CP254" s="33">
        <v>1</v>
      </c>
      <c r="CQ254" s="33">
        <v>1</v>
      </c>
      <c r="CR254" s="33">
        <v>4</v>
      </c>
      <c r="CS254" s="8"/>
      <c r="CT254" s="8"/>
      <c r="CU254" s="16">
        <f t="shared" si="3"/>
        <v>117</v>
      </c>
      <c r="CV254" s="16"/>
    </row>
    <row r="255" spans="1:100" x14ac:dyDescent="0.25">
      <c r="A255" s="31" t="s">
        <v>219</v>
      </c>
      <c r="B255" s="5" t="s">
        <v>261</v>
      </c>
      <c r="C255" s="5" t="s">
        <v>571</v>
      </c>
      <c r="D255" s="33">
        <v>829</v>
      </c>
      <c r="E255" s="33"/>
      <c r="F255" s="33">
        <v>6</v>
      </c>
      <c r="G255" s="33">
        <v>6</v>
      </c>
      <c r="H255" s="33">
        <v>11</v>
      </c>
      <c r="I255" s="33">
        <v>8</v>
      </c>
      <c r="J255" s="33">
        <v>9</v>
      </c>
      <c r="K255" s="33">
        <v>6</v>
      </c>
      <c r="L255" s="33">
        <v>6</v>
      </c>
      <c r="M255" s="33">
        <v>3</v>
      </c>
      <c r="N255" s="33">
        <v>11</v>
      </c>
      <c r="O255" s="33">
        <v>13</v>
      </c>
      <c r="P255" s="33">
        <v>5</v>
      </c>
      <c r="Q255" s="33">
        <v>14</v>
      </c>
      <c r="R255" s="33">
        <v>11</v>
      </c>
      <c r="S255" s="33">
        <v>9</v>
      </c>
      <c r="T255" s="33">
        <v>11</v>
      </c>
      <c r="U255" s="33">
        <v>12</v>
      </c>
      <c r="V255" s="33">
        <v>10</v>
      </c>
      <c r="W255" s="33">
        <v>7</v>
      </c>
      <c r="X255" s="33">
        <v>3</v>
      </c>
      <c r="Y255" s="33">
        <v>8</v>
      </c>
      <c r="Z255" s="33">
        <v>6</v>
      </c>
      <c r="AA255" s="33">
        <v>10</v>
      </c>
      <c r="AB255" s="33">
        <v>7</v>
      </c>
      <c r="AC255" s="33">
        <v>7</v>
      </c>
      <c r="AD255" s="33">
        <v>14</v>
      </c>
      <c r="AE255" s="33">
        <v>12</v>
      </c>
      <c r="AF255" s="33">
        <v>12</v>
      </c>
      <c r="AG255" s="33">
        <v>10</v>
      </c>
      <c r="AH255" s="33">
        <v>8</v>
      </c>
      <c r="AI255" s="33">
        <v>11</v>
      </c>
      <c r="AJ255" s="33">
        <v>12</v>
      </c>
      <c r="AK255" s="33">
        <v>10</v>
      </c>
      <c r="AL255" s="33">
        <v>18</v>
      </c>
      <c r="AM255" s="33">
        <v>10</v>
      </c>
      <c r="AN255" s="33">
        <v>13</v>
      </c>
      <c r="AO255" s="33">
        <v>10</v>
      </c>
      <c r="AP255" s="33">
        <v>18</v>
      </c>
      <c r="AQ255" s="33">
        <v>10</v>
      </c>
      <c r="AR255" s="33">
        <v>10</v>
      </c>
      <c r="AS255" s="33">
        <v>10</v>
      </c>
      <c r="AT255" s="33">
        <v>7</v>
      </c>
      <c r="AU255" s="33">
        <v>3</v>
      </c>
      <c r="AV255" s="33">
        <v>14</v>
      </c>
      <c r="AW255" s="33">
        <v>3</v>
      </c>
      <c r="AX255" s="33">
        <v>10</v>
      </c>
      <c r="AY255" s="33">
        <v>7</v>
      </c>
      <c r="AZ255" s="33">
        <v>10</v>
      </c>
      <c r="BA255" s="33">
        <v>7</v>
      </c>
      <c r="BB255" s="33">
        <v>8</v>
      </c>
      <c r="BC255" s="33">
        <v>7</v>
      </c>
      <c r="BD255" s="33">
        <v>10</v>
      </c>
      <c r="BE255" s="33">
        <v>9</v>
      </c>
      <c r="BF255" s="33">
        <v>8</v>
      </c>
      <c r="BG255" s="33">
        <v>16</v>
      </c>
      <c r="BH255" s="33">
        <v>14</v>
      </c>
      <c r="BI255" s="33">
        <v>13</v>
      </c>
      <c r="BJ255" s="33">
        <v>11</v>
      </c>
      <c r="BK255" s="33">
        <v>15</v>
      </c>
      <c r="BL255" s="33">
        <v>10</v>
      </c>
      <c r="BM255" s="33">
        <v>13</v>
      </c>
      <c r="BN255" s="33">
        <v>13</v>
      </c>
      <c r="BO255" s="33">
        <v>8</v>
      </c>
      <c r="BP255" s="33">
        <v>8</v>
      </c>
      <c r="BQ255" s="33">
        <v>23</v>
      </c>
      <c r="BR255" s="33">
        <v>14</v>
      </c>
      <c r="BS255" s="33">
        <v>14</v>
      </c>
      <c r="BT255" s="33">
        <v>13</v>
      </c>
      <c r="BU255" s="33">
        <v>11</v>
      </c>
      <c r="BV255" s="33">
        <v>13</v>
      </c>
      <c r="BW255" s="33">
        <v>15</v>
      </c>
      <c r="BX255" s="33">
        <v>5</v>
      </c>
      <c r="BY255" s="33">
        <v>8</v>
      </c>
      <c r="BZ255" s="33">
        <v>7</v>
      </c>
      <c r="CA255" s="33">
        <v>4</v>
      </c>
      <c r="CB255" s="33">
        <v>6</v>
      </c>
      <c r="CC255" s="33">
        <v>8</v>
      </c>
      <c r="CD255" s="33">
        <v>6</v>
      </c>
      <c r="CE255" s="33">
        <v>9</v>
      </c>
      <c r="CF255" s="33">
        <v>8</v>
      </c>
      <c r="CG255" s="33">
        <v>11</v>
      </c>
      <c r="CH255" s="33">
        <v>4</v>
      </c>
      <c r="CI255" s="33">
        <v>6</v>
      </c>
      <c r="CJ255" s="33">
        <v>4</v>
      </c>
      <c r="CK255" s="33">
        <v>0</v>
      </c>
      <c r="CL255" s="33">
        <v>6</v>
      </c>
      <c r="CM255" s="33">
        <v>5</v>
      </c>
      <c r="CN255" s="33">
        <v>2</v>
      </c>
      <c r="CO255" s="33">
        <v>0</v>
      </c>
      <c r="CP255" s="33">
        <v>2</v>
      </c>
      <c r="CQ255" s="33">
        <v>4</v>
      </c>
      <c r="CR255" s="33">
        <v>10</v>
      </c>
      <c r="CS255" s="8"/>
      <c r="CT255" s="8"/>
      <c r="CU255" s="16">
        <f t="shared" si="3"/>
        <v>155</v>
      </c>
      <c r="CV255" s="16"/>
    </row>
    <row r="256" spans="1:100" x14ac:dyDescent="0.25">
      <c r="A256" s="31" t="s">
        <v>219</v>
      </c>
      <c r="B256" s="5" t="s">
        <v>262</v>
      </c>
      <c r="C256" s="5" t="s">
        <v>571</v>
      </c>
      <c r="D256" s="33">
        <v>1131</v>
      </c>
      <c r="E256" s="33"/>
      <c r="F256" s="33">
        <v>15</v>
      </c>
      <c r="G256" s="33">
        <v>9</v>
      </c>
      <c r="H256" s="33">
        <v>13</v>
      </c>
      <c r="I256" s="33">
        <v>19</v>
      </c>
      <c r="J256" s="33">
        <v>12</v>
      </c>
      <c r="K256" s="33">
        <v>15</v>
      </c>
      <c r="L256" s="33">
        <v>13</v>
      </c>
      <c r="M256" s="33">
        <v>10</v>
      </c>
      <c r="N256" s="33">
        <v>19</v>
      </c>
      <c r="O256" s="33">
        <v>16</v>
      </c>
      <c r="P256" s="33">
        <v>17</v>
      </c>
      <c r="Q256" s="33">
        <v>27</v>
      </c>
      <c r="R256" s="33">
        <v>16</v>
      </c>
      <c r="S256" s="33">
        <v>25</v>
      </c>
      <c r="T256" s="33">
        <v>16</v>
      </c>
      <c r="U256" s="33">
        <v>19</v>
      </c>
      <c r="V256" s="33">
        <v>19</v>
      </c>
      <c r="W256" s="33">
        <v>19</v>
      </c>
      <c r="X256" s="33">
        <v>19</v>
      </c>
      <c r="Y256" s="33">
        <v>14</v>
      </c>
      <c r="Z256" s="33">
        <v>9</v>
      </c>
      <c r="AA256" s="33">
        <v>17</v>
      </c>
      <c r="AB256" s="33">
        <v>15</v>
      </c>
      <c r="AC256" s="33">
        <v>9</v>
      </c>
      <c r="AD256" s="33">
        <v>11</v>
      </c>
      <c r="AE256" s="33">
        <v>9</v>
      </c>
      <c r="AF256" s="33">
        <v>9</v>
      </c>
      <c r="AG256" s="33">
        <v>24</v>
      </c>
      <c r="AH256" s="33">
        <v>18</v>
      </c>
      <c r="AI256" s="33">
        <v>18</v>
      </c>
      <c r="AJ256" s="33">
        <v>16</v>
      </c>
      <c r="AK256" s="33">
        <v>14</v>
      </c>
      <c r="AL256" s="33">
        <v>7</v>
      </c>
      <c r="AM256" s="33">
        <v>11</v>
      </c>
      <c r="AN256" s="33">
        <v>15</v>
      </c>
      <c r="AO256" s="33">
        <v>18</v>
      </c>
      <c r="AP256" s="33">
        <v>15</v>
      </c>
      <c r="AQ256" s="33">
        <v>13</v>
      </c>
      <c r="AR256" s="33">
        <v>15</v>
      </c>
      <c r="AS256" s="33">
        <v>12</v>
      </c>
      <c r="AT256" s="33">
        <v>17</v>
      </c>
      <c r="AU256" s="33">
        <v>16</v>
      </c>
      <c r="AV256" s="33">
        <v>19</v>
      </c>
      <c r="AW256" s="33">
        <v>22</v>
      </c>
      <c r="AX256" s="33">
        <v>19</v>
      </c>
      <c r="AY256" s="33">
        <v>14</v>
      </c>
      <c r="AZ256" s="33">
        <v>15</v>
      </c>
      <c r="BA256" s="33">
        <v>26</v>
      </c>
      <c r="BB256" s="33">
        <v>27</v>
      </c>
      <c r="BC256" s="33">
        <v>22</v>
      </c>
      <c r="BD256" s="33">
        <v>26</v>
      </c>
      <c r="BE256" s="33">
        <v>14</v>
      </c>
      <c r="BF256" s="33">
        <v>24</v>
      </c>
      <c r="BG256" s="33">
        <v>22</v>
      </c>
      <c r="BH256" s="33">
        <v>21</v>
      </c>
      <c r="BI256" s="33">
        <v>13</v>
      </c>
      <c r="BJ256" s="33">
        <v>15</v>
      </c>
      <c r="BK256" s="33">
        <v>15</v>
      </c>
      <c r="BL256" s="33">
        <v>28</v>
      </c>
      <c r="BM256" s="33">
        <v>14</v>
      </c>
      <c r="BN256" s="33">
        <v>10</v>
      </c>
      <c r="BO256" s="33">
        <v>14</v>
      </c>
      <c r="BP256" s="33">
        <v>8</v>
      </c>
      <c r="BQ256" s="33">
        <v>18</v>
      </c>
      <c r="BR256" s="33">
        <v>5</v>
      </c>
      <c r="BS256" s="33">
        <v>7</v>
      </c>
      <c r="BT256" s="33">
        <v>4</v>
      </c>
      <c r="BU256" s="33">
        <v>7</v>
      </c>
      <c r="BV256" s="33">
        <v>10</v>
      </c>
      <c r="BW256" s="33">
        <v>7</v>
      </c>
      <c r="BX256" s="33">
        <v>5</v>
      </c>
      <c r="BY256" s="33">
        <v>5</v>
      </c>
      <c r="BZ256" s="33">
        <v>0</v>
      </c>
      <c r="CA256" s="33">
        <v>5</v>
      </c>
      <c r="CB256" s="33">
        <v>8</v>
      </c>
      <c r="CC256" s="33">
        <v>2</v>
      </c>
      <c r="CD256" s="33">
        <v>2</v>
      </c>
      <c r="CE256" s="33">
        <v>4</v>
      </c>
      <c r="CF256" s="33">
        <v>4</v>
      </c>
      <c r="CG256" s="33">
        <v>0</v>
      </c>
      <c r="CH256" s="33">
        <v>0</v>
      </c>
      <c r="CI256" s="33">
        <v>2</v>
      </c>
      <c r="CJ256" s="33">
        <v>0</v>
      </c>
      <c r="CK256" s="33">
        <v>2</v>
      </c>
      <c r="CL256" s="33">
        <v>2</v>
      </c>
      <c r="CM256" s="33">
        <v>2</v>
      </c>
      <c r="CN256" s="33">
        <v>0</v>
      </c>
      <c r="CO256" s="33">
        <v>0</v>
      </c>
      <c r="CP256" s="33">
        <v>1</v>
      </c>
      <c r="CQ256" s="33">
        <v>0</v>
      </c>
      <c r="CR256" s="33">
        <v>1</v>
      </c>
      <c r="CS256" s="8"/>
      <c r="CT256" s="8"/>
      <c r="CU256" s="16">
        <f t="shared" si="3"/>
        <v>303</v>
      </c>
      <c r="CV256" s="16"/>
    </row>
    <row r="257" spans="1:100" x14ac:dyDescent="0.25">
      <c r="A257" s="31" t="s">
        <v>219</v>
      </c>
      <c r="B257" s="5" t="s">
        <v>263</v>
      </c>
      <c r="C257" s="5" t="s">
        <v>571</v>
      </c>
      <c r="D257" s="33">
        <v>543</v>
      </c>
      <c r="E257" s="33"/>
      <c r="F257" s="33">
        <v>4</v>
      </c>
      <c r="G257" s="33">
        <v>6</v>
      </c>
      <c r="H257" s="33">
        <v>3</v>
      </c>
      <c r="I257" s="33">
        <v>5</v>
      </c>
      <c r="J257" s="33">
        <v>4</v>
      </c>
      <c r="K257" s="33">
        <v>6</v>
      </c>
      <c r="L257" s="33">
        <v>7</v>
      </c>
      <c r="M257" s="33">
        <v>5</v>
      </c>
      <c r="N257" s="33">
        <v>4</v>
      </c>
      <c r="O257" s="33">
        <v>12</v>
      </c>
      <c r="P257" s="33">
        <v>5</v>
      </c>
      <c r="Q257" s="33">
        <v>8</v>
      </c>
      <c r="R257" s="33">
        <v>8</v>
      </c>
      <c r="S257" s="33">
        <v>6</v>
      </c>
      <c r="T257" s="33">
        <v>5</v>
      </c>
      <c r="U257" s="33">
        <v>11</v>
      </c>
      <c r="V257" s="33">
        <v>4</v>
      </c>
      <c r="W257" s="33">
        <v>4</v>
      </c>
      <c r="X257" s="33">
        <v>5</v>
      </c>
      <c r="Y257" s="33">
        <v>5</v>
      </c>
      <c r="Z257" s="33">
        <v>4</v>
      </c>
      <c r="AA257" s="33">
        <v>3</v>
      </c>
      <c r="AB257" s="33">
        <v>5</v>
      </c>
      <c r="AC257" s="33">
        <v>7</v>
      </c>
      <c r="AD257" s="33">
        <v>4</v>
      </c>
      <c r="AE257" s="33">
        <v>9</v>
      </c>
      <c r="AF257" s="33">
        <v>6</v>
      </c>
      <c r="AG257" s="33">
        <v>5</v>
      </c>
      <c r="AH257" s="33">
        <v>1</v>
      </c>
      <c r="AI257" s="33">
        <v>2</v>
      </c>
      <c r="AJ257" s="33">
        <v>3</v>
      </c>
      <c r="AK257" s="33">
        <v>7</v>
      </c>
      <c r="AL257" s="33">
        <v>5</v>
      </c>
      <c r="AM257" s="33">
        <v>9</v>
      </c>
      <c r="AN257" s="33">
        <v>1</v>
      </c>
      <c r="AO257" s="33">
        <v>12</v>
      </c>
      <c r="AP257" s="33">
        <v>6</v>
      </c>
      <c r="AQ257" s="33">
        <v>4</v>
      </c>
      <c r="AR257" s="33">
        <v>8</v>
      </c>
      <c r="AS257" s="33">
        <v>8</v>
      </c>
      <c r="AT257" s="33">
        <v>5</v>
      </c>
      <c r="AU257" s="33">
        <v>6</v>
      </c>
      <c r="AV257" s="33">
        <v>5</v>
      </c>
      <c r="AW257" s="33">
        <v>14</v>
      </c>
      <c r="AX257" s="33">
        <v>13</v>
      </c>
      <c r="AY257" s="33">
        <v>7</v>
      </c>
      <c r="AZ257" s="33">
        <v>6</v>
      </c>
      <c r="BA257" s="33">
        <v>7</v>
      </c>
      <c r="BB257" s="33">
        <v>7</v>
      </c>
      <c r="BC257" s="33">
        <v>9</v>
      </c>
      <c r="BD257" s="33">
        <v>9</v>
      </c>
      <c r="BE257" s="33">
        <v>8</v>
      </c>
      <c r="BF257" s="33">
        <v>6</v>
      </c>
      <c r="BG257" s="33">
        <v>6</v>
      </c>
      <c r="BH257" s="33">
        <v>9</v>
      </c>
      <c r="BI257" s="33">
        <v>5</v>
      </c>
      <c r="BJ257" s="33">
        <v>6</v>
      </c>
      <c r="BK257" s="33">
        <v>15</v>
      </c>
      <c r="BL257" s="33">
        <v>7</v>
      </c>
      <c r="BM257" s="33">
        <v>4</v>
      </c>
      <c r="BN257" s="33">
        <v>9</v>
      </c>
      <c r="BO257" s="33">
        <v>10</v>
      </c>
      <c r="BP257" s="33">
        <v>7</v>
      </c>
      <c r="BQ257" s="33">
        <v>7</v>
      </c>
      <c r="BR257" s="33">
        <v>8</v>
      </c>
      <c r="BS257" s="33">
        <v>12</v>
      </c>
      <c r="BT257" s="33">
        <v>22</v>
      </c>
      <c r="BU257" s="33">
        <v>8</v>
      </c>
      <c r="BV257" s="33">
        <v>14</v>
      </c>
      <c r="BW257" s="33">
        <v>5</v>
      </c>
      <c r="BX257" s="33">
        <v>8</v>
      </c>
      <c r="BY257" s="33">
        <v>5</v>
      </c>
      <c r="BZ257" s="33">
        <v>8</v>
      </c>
      <c r="CA257" s="33">
        <v>8</v>
      </c>
      <c r="CB257" s="33">
        <v>4</v>
      </c>
      <c r="CC257" s="33">
        <v>2</v>
      </c>
      <c r="CD257" s="33">
        <v>2</v>
      </c>
      <c r="CE257" s="33">
        <v>3</v>
      </c>
      <c r="CF257" s="33">
        <v>4</v>
      </c>
      <c r="CG257" s="33">
        <v>1</v>
      </c>
      <c r="CH257" s="33">
        <v>5</v>
      </c>
      <c r="CI257" s="33">
        <v>3</v>
      </c>
      <c r="CJ257" s="33">
        <v>1</v>
      </c>
      <c r="CK257" s="33">
        <v>3</v>
      </c>
      <c r="CL257" s="33">
        <v>1</v>
      </c>
      <c r="CM257" s="33">
        <v>0</v>
      </c>
      <c r="CN257" s="33">
        <v>1</v>
      </c>
      <c r="CO257" s="33">
        <v>1</v>
      </c>
      <c r="CP257" s="33">
        <v>0</v>
      </c>
      <c r="CQ257" s="33">
        <v>0</v>
      </c>
      <c r="CR257" s="33">
        <v>1</v>
      </c>
      <c r="CS257" s="8"/>
      <c r="CT257" s="8"/>
      <c r="CU257" s="16">
        <f t="shared" si="3"/>
        <v>108</v>
      </c>
      <c r="CV257" s="16"/>
    </row>
    <row r="258" spans="1:100" x14ac:dyDescent="0.25">
      <c r="A258" s="31" t="s">
        <v>219</v>
      </c>
      <c r="B258" s="5" t="s">
        <v>264</v>
      </c>
      <c r="C258" s="5" t="s">
        <v>571</v>
      </c>
      <c r="D258" s="33">
        <v>940</v>
      </c>
      <c r="E258" s="33"/>
      <c r="F258" s="33">
        <v>9</v>
      </c>
      <c r="G258" s="33">
        <v>10</v>
      </c>
      <c r="H258" s="33">
        <v>13</v>
      </c>
      <c r="I258" s="33">
        <v>4</v>
      </c>
      <c r="J258" s="33">
        <v>12</v>
      </c>
      <c r="K258" s="33">
        <v>7</v>
      </c>
      <c r="L258" s="33">
        <v>9</v>
      </c>
      <c r="M258" s="33">
        <v>15</v>
      </c>
      <c r="N258" s="33">
        <v>15</v>
      </c>
      <c r="O258" s="33">
        <v>9</v>
      </c>
      <c r="P258" s="33">
        <v>18</v>
      </c>
      <c r="Q258" s="33">
        <v>11</v>
      </c>
      <c r="R258" s="33">
        <v>12</v>
      </c>
      <c r="S258" s="33">
        <v>17</v>
      </c>
      <c r="T258" s="33">
        <v>9</v>
      </c>
      <c r="U258" s="33">
        <v>19</v>
      </c>
      <c r="V258" s="33">
        <v>12</v>
      </c>
      <c r="W258" s="33">
        <v>14</v>
      </c>
      <c r="X258" s="33">
        <v>8</v>
      </c>
      <c r="Y258" s="33">
        <v>3</v>
      </c>
      <c r="Z258" s="33">
        <v>11</v>
      </c>
      <c r="AA258" s="33">
        <v>12</v>
      </c>
      <c r="AB258" s="33">
        <v>17</v>
      </c>
      <c r="AC258" s="33">
        <v>3</v>
      </c>
      <c r="AD258" s="33">
        <v>8</v>
      </c>
      <c r="AE258" s="33">
        <v>10</v>
      </c>
      <c r="AF258" s="33">
        <v>19</v>
      </c>
      <c r="AG258" s="33">
        <v>11</v>
      </c>
      <c r="AH258" s="33">
        <v>12</v>
      </c>
      <c r="AI258" s="33">
        <v>14</v>
      </c>
      <c r="AJ258" s="33">
        <v>15</v>
      </c>
      <c r="AK258" s="33">
        <v>17</v>
      </c>
      <c r="AL258" s="33">
        <v>10</v>
      </c>
      <c r="AM258" s="33">
        <v>10</v>
      </c>
      <c r="AN258" s="33">
        <v>5</v>
      </c>
      <c r="AO258" s="33">
        <v>19</v>
      </c>
      <c r="AP258" s="33">
        <v>10</v>
      </c>
      <c r="AQ258" s="33">
        <v>15</v>
      </c>
      <c r="AR258" s="33">
        <v>16</v>
      </c>
      <c r="AS258" s="33">
        <v>10</v>
      </c>
      <c r="AT258" s="33">
        <v>12</v>
      </c>
      <c r="AU258" s="33">
        <v>7</v>
      </c>
      <c r="AV258" s="33">
        <v>17</v>
      </c>
      <c r="AW258" s="33">
        <v>13</v>
      </c>
      <c r="AX258" s="33">
        <v>9</v>
      </c>
      <c r="AY258" s="33">
        <v>17</v>
      </c>
      <c r="AZ258" s="33">
        <v>10</v>
      </c>
      <c r="BA258" s="33">
        <v>13</v>
      </c>
      <c r="BB258" s="33">
        <v>9</v>
      </c>
      <c r="BC258" s="33">
        <v>10</v>
      </c>
      <c r="BD258" s="33">
        <v>14</v>
      </c>
      <c r="BE258" s="33">
        <v>24</v>
      </c>
      <c r="BF258" s="33">
        <v>16</v>
      </c>
      <c r="BG258" s="33">
        <v>17</v>
      </c>
      <c r="BH258" s="33">
        <v>9</v>
      </c>
      <c r="BI258" s="33">
        <v>29</v>
      </c>
      <c r="BJ258" s="33">
        <v>11</v>
      </c>
      <c r="BK258" s="33">
        <v>28</v>
      </c>
      <c r="BL258" s="33">
        <v>15</v>
      </c>
      <c r="BM258" s="33">
        <v>18</v>
      </c>
      <c r="BN258" s="33">
        <v>6</v>
      </c>
      <c r="BO258" s="33">
        <v>11</v>
      </c>
      <c r="BP258" s="33">
        <v>18</v>
      </c>
      <c r="BQ258" s="33">
        <v>18</v>
      </c>
      <c r="BR258" s="33">
        <v>11</v>
      </c>
      <c r="BS258" s="33">
        <v>9</v>
      </c>
      <c r="BT258" s="33">
        <v>12</v>
      </c>
      <c r="BU258" s="33">
        <v>7</v>
      </c>
      <c r="BV258" s="33">
        <v>4</v>
      </c>
      <c r="BW258" s="33">
        <v>8</v>
      </c>
      <c r="BX258" s="33">
        <v>8</v>
      </c>
      <c r="BY258" s="33">
        <v>8</v>
      </c>
      <c r="BZ258" s="33">
        <v>9</v>
      </c>
      <c r="CA258" s="33">
        <v>6</v>
      </c>
      <c r="CB258" s="33">
        <v>8</v>
      </c>
      <c r="CC258" s="33">
        <v>3</v>
      </c>
      <c r="CD258" s="33">
        <v>1</v>
      </c>
      <c r="CE258" s="33">
        <v>3</v>
      </c>
      <c r="CF258" s="33">
        <v>4</v>
      </c>
      <c r="CG258" s="33">
        <v>1</v>
      </c>
      <c r="CH258" s="33">
        <v>2</v>
      </c>
      <c r="CI258" s="33">
        <v>4</v>
      </c>
      <c r="CJ258" s="33">
        <v>2</v>
      </c>
      <c r="CK258" s="33">
        <v>0</v>
      </c>
      <c r="CL258" s="33">
        <v>1</v>
      </c>
      <c r="CM258" s="33">
        <v>1</v>
      </c>
      <c r="CN258" s="33">
        <v>0</v>
      </c>
      <c r="CO258" s="33">
        <v>2</v>
      </c>
      <c r="CP258" s="33">
        <v>0</v>
      </c>
      <c r="CQ258" s="33">
        <v>0</v>
      </c>
      <c r="CR258" s="33">
        <v>5</v>
      </c>
      <c r="CS258" s="8"/>
      <c r="CT258" s="8"/>
      <c r="CU258" s="16">
        <f t="shared" si="3"/>
        <v>214</v>
      </c>
      <c r="CV258" s="16"/>
    </row>
    <row r="259" spans="1:100" x14ac:dyDescent="0.25">
      <c r="A259" s="31" t="s">
        <v>219</v>
      </c>
      <c r="B259" s="5" t="s">
        <v>265</v>
      </c>
      <c r="C259" s="5" t="s">
        <v>571</v>
      </c>
      <c r="D259" s="33">
        <v>884</v>
      </c>
      <c r="E259" s="33"/>
      <c r="F259" s="33">
        <v>8</v>
      </c>
      <c r="G259" s="33">
        <v>11</v>
      </c>
      <c r="H259" s="33">
        <v>19</v>
      </c>
      <c r="I259" s="33">
        <v>11</v>
      </c>
      <c r="J259" s="33">
        <v>8</v>
      </c>
      <c r="K259" s="33">
        <v>18</v>
      </c>
      <c r="L259" s="33">
        <v>8</v>
      </c>
      <c r="M259" s="33">
        <v>9</v>
      </c>
      <c r="N259" s="33">
        <v>10</v>
      </c>
      <c r="O259" s="33">
        <v>10</v>
      </c>
      <c r="P259" s="33">
        <v>16</v>
      </c>
      <c r="Q259" s="33">
        <v>4</v>
      </c>
      <c r="R259" s="33">
        <v>15</v>
      </c>
      <c r="S259" s="33">
        <v>6</v>
      </c>
      <c r="T259" s="33">
        <v>2</v>
      </c>
      <c r="U259" s="33">
        <v>8</v>
      </c>
      <c r="V259" s="33">
        <v>5</v>
      </c>
      <c r="W259" s="33">
        <v>10</v>
      </c>
      <c r="X259" s="33">
        <v>11</v>
      </c>
      <c r="Y259" s="33">
        <v>8</v>
      </c>
      <c r="Z259" s="33">
        <v>7</v>
      </c>
      <c r="AA259" s="33">
        <v>15</v>
      </c>
      <c r="AB259" s="33">
        <v>12</v>
      </c>
      <c r="AC259" s="33">
        <v>17</v>
      </c>
      <c r="AD259" s="33">
        <v>19</v>
      </c>
      <c r="AE259" s="33">
        <v>4</v>
      </c>
      <c r="AF259" s="33">
        <v>25</v>
      </c>
      <c r="AG259" s="33">
        <v>11</v>
      </c>
      <c r="AH259" s="33">
        <v>14</v>
      </c>
      <c r="AI259" s="33">
        <v>24</v>
      </c>
      <c r="AJ259" s="33">
        <v>10</v>
      </c>
      <c r="AK259" s="33">
        <v>18</v>
      </c>
      <c r="AL259" s="33">
        <v>16</v>
      </c>
      <c r="AM259" s="33">
        <v>14</v>
      </c>
      <c r="AN259" s="33">
        <v>6</v>
      </c>
      <c r="AO259" s="33">
        <v>13</v>
      </c>
      <c r="AP259" s="33">
        <v>0</v>
      </c>
      <c r="AQ259" s="33">
        <v>12</v>
      </c>
      <c r="AR259" s="33">
        <v>6</v>
      </c>
      <c r="AS259" s="33">
        <v>14</v>
      </c>
      <c r="AT259" s="33">
        <v>16</v>
      </c>
      <c r="AU259" s="33">
        <v>12</v>
      </c>
      <c r="AV259" s="33">
        <v>3</v>
      </c>
      <c r="AW259" s="33">
        <v>17</v>
      </c>
      <c r="AX259" s="33">
        <v>10</v>
      </c>
      <c r="AY259" s="33">
        <v>10</v>
      </c>
      <c r="AZ259" s="33">
        <v>12</v>
      </c>
      <c r="BA259" s="33">
        <v>12</v>
      </c>
      <c r="BB259" s="33">
        <v>7</v>
      </c>
      <c r="BC259" s="33">
        <v>12</v>
      </c>
      <c r="BD259" s="33">
        <v>13</v>
      </c>
      <c r="BE259" s="33">
        <v>10</v>
      </c>
      <c r="BF259" s="33">
        <v>13</v>
      </c>
      <c r="BG259" s="33">
        <v>22</v>
      </c>
      <c r="BH259" s="33">
        <v>21</v>
      </c>
      <c r="BI259" s="33">
        <v>24</v>
      </c>
      <c r="BJ259" s="33">
        <v>15</v>
      </c>
      <c r="BK259" s="33">
        <v>16</v>
      </c>
      <c r="BL259" s="33">
        <v>14</v>
      </c>
      <c r="BM259" s="33">
        <v>12</v>
      </c>
      <c r="BN259" s="33">
        <v>9</v>
      </c>
      <c r="BO259" s="33">
        <v>19</v>
      </c>
      <c r="BP259" s="33">
        <v>5</v>
      </c>
      <c r="BQ259" s="33">
        <v>9</v>
      </c>
      <c r="BR259" s="33">
        <v>13</v>
      </c>
      <c r="BS259" s="33">
        <v>14</v>
      </c>
      <c r="BT259" s="33">
        <v>11</v>
      </c>
      <c r="BU259" s="33">
        <v>4</v>
      </c>
      <c r="BV259" s="33">
        <v>5</v>
      </c>
      <c r="BW259" s="33">
        <v>7</v>
      </c>
      <c r="BX259" s="33">
        <v>5</v>
      </c>
      <c r="BY259" s="33">
        <v>4</v>
      </c>
      <c r="BZ259" s="33">
        <v>0</v>
      </c>
      <c r="CA259" s="33">
        <v>6</v>
      </c>
      <c r="CB259" s="33">
        <v>4</v>
      </c>
      <c r="CC259" s="33">
        <v>3</v>
      </c>
      <c r="CD259" s="33">
        <v>4</v>
      </c>
      <c r="CE259" s="33">
        <v>1</v>
      </c>
      <c r="CF259" s="33">
        <v>6</v>
      </c>
      <c r="CG259" s="33">
        <v>5</v>
      </c>
      <c r="CH259" s="33">
        <v>5</v>
      </c>
      <c r="CI259" s="33">
        <v>3</v>
      </c>
      <c r="CJ259" s="33">
        <v>1</v>
      </c>
      <c r="CK259" s="33">
        <v>3</v>
      </c>
      <c r="CL259" s="33">
        <v>1</v>
      </c>
      <c r="CM259" s="33">
        <v>3</v>
      </c>
      <c r="CN259" s="33">
        <v>0</v>
      </c>
      <c r="CO259" s="33">
        <v>2</v>
      </c>
      <c r="CP259" s="33">
        <v>2</v>
      </c>
      <c r="CQ259" s="33">
        <v>1</v>
      </c>
      <c r="CR259" s="33">
        <v>4</v>
      </c>
      <c r="CS259" s="8"/>
      <c r="CT259" s="8"/>
      <c r="CU259" s="16">
        <f t="shared" si="3"/>
        <v>181</v>
      </c>
      <c r="CV259" s="16"/>
    </row>
    <row r="260" spans="1:100" x14ac:dyDescent="0.25">
      <c r="A260" s="31" t="s">
        <v>219</v>
      </c>
      <c r="B260" s="5" t="s">
        <v>266</v>
      </c>
      <c r="C260" s="5" t="s">
        <v>571</v>
      </c>
      <c r="D260" s="33">
        <v>846</v>
      </c>
      <c r="E260" s="33"/>
      <c r="F260" s="33">
        <v>9</v>
      </c>
      <c r="G260" s="33">
        <v>12</v>
      </c>
      <c r="H260" s="33">
        <v>8</v>
      </c>
      <c r="I260" s="33">
        <v>8</v>
      </c>
      <c r="J260" s="33">
        <v>10</v>
      </c>
      <c r="K260" s="33">
        <v>14</v>
      </c>
      <c r="L260" s="33">
        <v>11</v>
      </c>
      <c r="M260" s="33">
        <v>6</v>
      </c>
      <c r="N260" s="33">
        <v>13</v>
      </c>
      <c r="O260" s="33">
        <v>10</v>
      </c>
      <c r="P260" s="33">
        <v>17</v>
      </c>
      <c r="Q260" s="33">
        <v>22</v>
      </c>
      <c r="R260" s="33">
        <v>9</v>
      </c>
      <c r="S260" s="33">
        <v>15</v>
      </c>
      <c r="T260" s="33">
        <v>11</v>
      </c>
      <c r="U260" s="33">
        <v>10</v>
      </c>
      <c r="V260" s="33">
        <v>8</v>
      </c>
      <c r="W260" s="33">
        <v>19</v>
      </c>
      <c r="X260" s="33">
        <v>9</v>
      </c>
      <c r="Y260" s="33">
        <v>6</v>
      </c>
      <c r="Z260" s="33">
        <v>15</v>
      </c>
      <c r="AA260" s="33">
        <v>9</v>
      </c>
      <c r="AB260" s="33">
        <v>9</v>
      </c>
      <c r="AC260" s="33">
        <v>18</v>
      </c>
      <c r="AD260" s="33">
        <v>8</v>
      </c>
      <c r="AE260" s="33">
        <v>8</v>
      </c>
      <c r="AF260" s="33">
        <v>9</v>
      </c>
      <c r="AG260" s="33">
        <v>14</v>
      </c>
      <c r="AH260" s="33">
        <v>15</v>
      </c>
      <c r="AI260" s="33">
        <v>19</v>
      </c>
      <c r="AJ260" s="33">
        <v>18</v>
      </c>
      <c r="AK260" s="33">
        <v>5</v>
      </c>
      <c r="AL260" s="33">
        <v>9</v>
      </c>
      <c r="AM260" s="33">
        <v>12</v>
      </c>
      <c r="AN260" s="33">
        <v>18</v>
      </c>
      <c r="AO260" s="33">
        <v>8</v>
      </c>
      <c r="AP260" s="33">
        <v>4</v>
      </c>
      <c r="AQ260" s="33">
        <v>13</v>
      </c>
      <c r="AR260" s="33">
        <v>14</v>
      </c>
      <c r="AS260" s="33">
        <v>14</v>
      </c>
      <c r="AT260" s="33">
        <v>14</v>
      </c>
      <c r="AU260" s="33">
        <v>0</v>
      </c>
      <c r="AV260" s="33">
        <v>11</v>
      </c>
      <c r="AW260" s="33">
        <v>6</v>
      </c>
      <c r="AX260" s="33">
        <v>2</v>
      </c>
      <c r="AY260" s="33">
        <v>12</v>
      </c>
      <c r="AZ260" s="33">
        <v>4</v>
      </c>
      <c r="BA260" s="33">
        <v>7</v>
      </c>
      <c r="BB260" s="33">
        <v>8</v>
      </c>
      <c r="BC260" s="33">
        <v>11</v>
      </c>
      <c r="BD260" s="33">
        <v>17</v>
      </c>
      <c r="BE260" s="33">
        <v>14</v>
      </c>
      <c r="BF260" s="33">
        <v>11</v>
      </c>
      <c r="BG260" s="33">
        <v>8</v>
      </c>
      <c r="BH260" s="33">
        <v>13</v>
      </c>
      <c r="BI260" s="33">
        <v>3</v>
      </c>
      <c r="BJ260" s="33">
        <v>22</v>
      </c>
      <c r="BK260" s="33">
        <v>19</v>
      </c>
      <c r="BL260" s="33">
        <v>14</v>
      </c>
      <c r="BM260" s="33">
        <v>14</v>
      </c>
      <c r="BN260" s="33">
        <v>13</v>
      </c>
      <c r="BO260" s="33">
        <v>11</v>
      </c>
      <c r="BP260" s="33">
        <v>8</v>
      </c>
      <c r="BQ260" s="33">
        <v>8</v>
      </c>
      <c r="BR260" s="33">
        <v>7</v>
      </c>
      <c r="BS260" s="33">
        <v>13</v>
      </c>
      <c r="BT260" s="33">
        <v>9</v>
      </c>
      <c r="BU260" s="33">
        <v>3</v>
      </c>
      <c r="BV260" s="33">
        <v>8</v>
      </c>
      <c r="BW260" s="33">
        <v>3</v>
      </c>
      <c r="BX260" s="33">
        <v>7</v>
      </c>
      <c r="BY260" s="33">
        <v>3</v>
      </c>
      <c r="BZ260" s="33">
        <v>7</v>
      </c>
      <c r="CA260" s="33">
        <v>6</v>
      </c>
      <c r="CB260" s="33">
        <v>11</v>
      </c>
      <c r="CC260" s="33">
        <v>2</v>
      </c>
      <c r="CD260" s="33">
        <v>3</v>
      </c>
      <c r="CE260" s="33">
        <v>3</v>
      </c>
      <c r="CF260" s="33">
        <v>5</v>
      </c>
      <c r="CG260" s="33">
        <v>8</v>
      </c>
      <c r="CH260" s="33">
        <v>1</v>
      </c>
      <c r="CI260" s="33">
        <v>2</v>
      </c>
      <c r="CJ260" s="33">
        <v>6</v>
      </c>
      <c r="CK260" s="33">
        <v>2</v>
      </c>
      <c r="CL260" s="33">
        <v>4</v>
      </c>
      <c r="CM260" s="33">
        <v>3</v>
      </c>
      <c r="CN260" s="33">
        <v>2</v>
      </c>
      <c r="CO260" s="33">
        <v>1</v>
      </c>
      <c r="CP260" s="33">
        <v>1</v>
      </c>
      <c r="CQ260" s="33">
        <v>1</v>
      </c>
      <c r="CR260" s="33">
        <v>9</v>
      </c>
      <c r="CS260" s="8"/>
      <c r="CT260" s="8"/>
      <c r="CU260" s="16">
        <f t="shared" si="3"/>
        <v>212</v>
      </c>
      <c r="CV260" s="16"/>
    </row>
    <row r="261" spans="1:100" x14ac:dyDescent="0.25">
      <c r="A261" s="31" t="s">
        <v>219</v>
      </c>
      <c r="B261" s="5" t="s">
        <v>267</v>
      </c>
      <c r="C261" s="5" t="s">
        <v>571</v>
      </c>
      <c r="D261" s="33">
        <v>1171</v>
      </c>
      <c r="E261" s="33"/>
      <c r="F261" s="33">
        <v>29</v>
      </c>
      <c r="G261" s="33">
        <v>13</v>
      </c>
      <c r="H261" s="33">
        <v>10</v>
      </c>
      <c r="I261" s="33">
        <v>18</v>
      </c>
      <c r="J261" s="33">
        <v>14</v>
      </c>
      <c r="K261" s="33">
        <v>23</v>
      </c>
      <c r="L261" s="33">
        <v>19</v>
      </c>
      <c r="M261" s="33">
        <v>12</v>
      </c>
      <c r="N261" s="33">
        <v>14</v>
      </c>
      <c r="O261" s="33">
        <v>20</v>
      </c>
      <c r="P261" s="33">
        <v>13</v>
      </c>
      <c r="Q261" s="33">
        <v>15</v>
      </c>
      <c r="R261" s="33">
        <v>18</v>
      </c>
      <c r="S261" s="33">
        <v>12</v>
      </c>
      <c r="T261" s="33">
        <v>17</v>
      </c>
      <c r="U261" s="33">
        <v>7</v>
      </c>
      <c r="V261" s="33">
        <v>9</v>
      </c>
      <c r="W261" s="33">
        <v>11</v>
      </c>
      <c r="X261" s="33">
        <v>6</v>
      </c>
      <c r="Y261" s="33">
        <v>7</v>
      </c>
      <c r="Z261" s="33">
        <v>8</v>
      </c>
      <c r="AA261" s="33">
        <v>13</v>
      </c>
      <c r="AB261" s="33">
        <v>15</v>
      </c>
      <c r="AC261" s="33">
        <v>14</v>
      </c>
      <c r="AD261" s="33">
        <v>12</v>
      </c>
      <c r="AE261" s="33">
        <v>9</v>
      </c>
      <c r="AF261" s="33">
        <v>8</v>
      </c>
      <c r="AG261" s="33">
        <v>9</v>
      </c>
      <c r="AH261" s="33">
        <v>11</v>
      </c>
      <c r="AI261" s="33">
        <v>23</v>
      </c>
      <c r="AJ261" s="33">
        <v>23</v>
      </c>
      <c r="AK261" s="33">
        <v>19</v>
      </c>
      <c r="AL261" s="33">
        <v>20</v>
      </c>
      <c r="AM261" s="33">
        <v>25</v>
      </c>
      <c r="AN261" s="33">
        <v>20</v>
      </c>
      <c r="AO261" s="33">
        <v>16</v>
      </c>
      <c r="AP261" s="33">
        <v>24</v>
      </c>
      <c r="AQ261" s="33">
        <v>20</v>
      </c>
      <c r="AR261" s="33">
        <v>33</v>
      </c>
      <c r="AS261" s="33">
        <v>22</v>
      </c>
      <c r="AT261" s="33">
        <v>11</v>
      </c>
      <c r="AU261" s="33">
        <v>23</v>
      </c>
      <c r="AV261" s="33">
        <v>11</v>
      </c>
      <c r="AW261" s="33">
        <v>17</v>
      </c>
      <c r="AX261" s="33">
        <v>11</v>
      </c>
      <c r="AY261" s="33">
        <v>17</v>
      </c>
      <c r="AZ261" s="33">
        <v>16</v>
      </c>
      <c r="BA261" s="33">
        <v>14</v>
      </c>
      <c r="BB261" s="33">
        <v>12</v>
      </c>
      <c r="BC261" s="33">
        <v>14</v>
      </c>
      <c r="BD261" s="33">
        <v>8</v>
      </c>
      <c r="BE261" s="33">
        <v>13</v>
      </c>
      <c r="BF261" s="33">
        <v>7</v>
      </c>
      <c r="BG261" s="33">
        <v>8</v>
      </c>
      <c r="BH261" s="33">
        <v>8</v>
      </c>
      <c r="BI261" s="33">
        <v>14</v>
      </c>
      <c r="BJ261" s="33">
        <v>12</v>
      </c>
      <c r="BK261" s="33">
        <v>10</v>
      </c>
      <c r="BL261" s="33">
        <v>3</v>
      </c>
      <c r="BM261" s="33">
        <v>20</v>
      </c>
      <c r="BN261" s="33">
        <v>11</v>
      </c>
      <c r="BO261" s="33">
        <v>11</v>
      </c>
      <c r="BP261" s="33">
        <v>22</v>
      </c>
      <c r="BQ261" s="33">
        <v>17</v>
      </c>
      <c r="BR261" s="33">
        <v>12</v>
      </c>
      <c r="BS261" s="33">
        <v>14</v>
      </c>
      <c r="BT261" s="33">
        <v>16</v>
      </c>
      <c r="BU261" s="33">
        <v>6</v>
      </c>
      <c r="BV261" s="33">
        <v>15</v>
      </c>
      <c r="BW261" s="33">
        <v>15</v>
      </c>
      <c r="BX261" s="33">
        <v>11</v>
      </c>
      <c r="BY261" s="33">
        <v>13</v>
      </c>
      <c r="BZ261" s="33">
        <v>8</v>
      </c>
      <c r="CA261" s="33">
        <v>8</v>
      </c>
      <c r="CB261" s="33">
        <v>8</v>
      </c>
      <c r="CC261" s="33">
        <v>8</v>
      </c>
      <c r="CD261" s="33">
        <v>10</v>
      </c>
      <c r="CE261" s="33">
        <v>5</v>
      </c>
      <c r="CF261" s="33">
        <v>11</v>
      </c>
      <c r="CG261" s="33">
        <v>6</v>
      </c>
      <c r="CH261" s="33">
        <v>3</v>
      </c>
      <c r="CI261" s="33">
        <v>8</v>
      </c>
      <c r="CJ261" s="33">
        <v>7</v>
      </c>
      <c r="CK261" s="33">
        <v>8</v>
      </c>
      <c r="CL261" s="33">
        <v>4</v>
      </c>
      <c r="CM261" s="33">
        <v>6</v>
      </c>
      <c r="CN261" s="33">
        <v>3</v>
      </c>
      <c r="CO261" s="33">
        <v>4</v>
      </c>
      <c r="CP261" s="33">
        <v>2</v>
      </c>
      <c r="CQ261" s="33">
        <v>4</v>
      </c>
      <c r="CR261" s="33">
        <v>15</v>
      </c>
      <c r="CS261" s="8"/>
      <c r="CT261" s="8"/>
      <c r="CU261" s="16">
        <f t="shared" si="3"/>
        <v>251</v>
      </c>
      <c r="CV261" s="16"/>
    </row>
    <row r="262" spans="1:100" x14ac:dyDescent="0.25">
      <c r="A262" s="31" t="s">
        <v>219</v>
      </c>
      <c r="B262" s="5" t="s">
        <v>268</v>
      </c>
      <c r="C262" s="5" t="s">
        <v>571</v>
      </c>
      <c r="D262" s="33">
        <v>752</v>
      </c>
      <c r="E262" s="33"/>
      <c r="F262" s="33">
        <v>7</v>
      </c>
      <c r="G262" s="33">
        <v>6</v>
      </c>
      <c r="H262" s="33">
        <v>5</v>
      </c>
      <c r="I262" s="33">
        <v>9</v>
      </c>
      <c r="J262" s="33">
        <v>11</v>
      </c>
      <c r="K262" s="33">
        <v>15</v>
      </c>
      <c r="L262" s="33">
        <v>13</v>
      </c>
      <c r="M262" s="33">
        <v>11</v>
      </c>
      <c r="N262" s="33">
        <v>11</v>
      </c>
      <c r="O262" s="33">
        <v>19</v>
      </c>
      <c r="P262" s="33">
        <v>9</v>
      </c>
      <c r="Q262" s="33">
        <v>7</v>
      </c>
      <c r="R262" s="33">
        <v>15</v>
      </c>
      <c r="S262" s="33">
        <v>11</v>
      </c>
      <c r="T262" s="33">
        <v>9</v>
      </c>
      <c r="U262" s="33">
        <v>12</v>
      </c>
      <c r="V262" s="33">
        <v>14</v>
      </c>
      <c r="W262" s="33">
        <v>15</v>
      </c>
      <c r="X262" s="33">
        <v>7</v>
      </c>
      <c r="Y262" s="33">
        <v>14</v>
      </c>
      <c r="Z262" s="33">
        <v>13</v>
      </c>
      <c r="AA262" s="33">
        <v>8</v>
      </c>
      <c r="AB262" s="33">
        <v>5</v>
      </c>
      <c r="AC262" s="33">
        <v>13</v>
      </c>
      <c r="AD262" s="33">
        <v>11</v>
      </c>
      <c r="AE262" s="33">
        <v>4</v>
      </c>
      <c r="AF262" s="33">
        <v>8</v>
      </c>
      <c r="AG262" s="33">
        <v>11</v>
      </c>
      <c r="AH262" s="33">
        <v>3</v>
      </c>
      <c r="AI262" s="33">
        <v>12</v>
      </c>
      <c r="AJ262" s="33">
        <v>10</v>
      </c>
      <c r="AK262" s="33">
        <v>10</v>
      </c>
      <c r="AL262" s="33">
        <v>5</v>
      </c>
      <c r="AM262" s="33">
        <v>9</v>
      </c>
      <c r="AN262" s="33">
        <v>8</v>
      </c>
      <c r="AO262" s="33">
        <v>15</v>
      </c>
      <c r="AP262" s="33">
        <v>7</v>
      </c>
      <c r="AQ262" s="33">
        <v>6</v>
      </c>
      <c r="AR262" s="33">
        <v>12</v>
      </c>
      <c r="AS262" s="33">
        <v>8</v>
      </c>
      <c r="AT262" s="33">
        <v>15</v>
      </c>
      <c r="AU262" s="33">
        <v>14</v>
      </c>
      <c r="AV262" s="33">
        <v>19</v>
      </c>
      <c r="AW262" s="33">
        <v>14</v>
      </c>
      <c r="AX262" s="33">
        <v>13</v>
      </c>
      <c r="AY262" s="33">
        <v>26</v>
      </c>
      <c r="AZ262" s="33">
        <v>21</v>
      </c>
      <c r="BA262" s="33">
        <v>19</v>
      </c>
      <c r="BB262" s="33">
        <v>20</v>
      </c>
      <c r="BC262" s="33">
        <v>20</v>
      </c>
      <c r="BD262" s="33">
        <v>11</v>
      </c>
      <c r="BE262" s="33">
        <v>14</v>
      </c>
      <c r="BF262" s="33">
        <v>10</v>
      </c>
      <c r="BG262" s="33">
        <v>13</v>
      </c>
      <c r="BH262" s="33">
        <v>13</v>
      </c>
      <c r="BI262" s="33">
        <v>9</v>
      </c>
      <c r="BJ262" s="33">
        <v>17</v>
      </c>
      <c r="BK262" s="33">
        <v>12</v>
      </c>
      <c r="BL262" s="33">
        <v>10</v>
      </c>
      <c r="BM262" s="33">
        <v>6</v>
      </c>
      <c r="BN262" s="33">
        <v>9</v>
      </c>
      <c r="BO262" s="33">
        <v>6</v>
      </c>
      <c r="BP262" s="33">
        <v>5</v>
      </c>
      <c r="BQ262" s="33">
        <v>1</v>
      </c>
      <c r="BR262" s="33">
        <v>1</v>
      </c>
      <c r="BS262" s="33">
        <v>9</v>
      </c>
      <c r="BT262" s="33">
        <v>3</v>
      </c>
      <c r="BU262" s="33">
        <v>2</v>
      </c>
      <c r="BV262" s="33">
        <v>5</v>
      </c>
      <c r="BW262" s="33">
        <v>4</v>
      </c>
      <c r="BX262" s="33">
        <v>0</v>
      </c>
      <c r="BY262" s="33">
        <v>2</v>
      </c>
      <c r="BZ262" s="33">
        <v>2</v>
      </c>
      <c r="CA262" s="33">
        <v>1</v>
      </c>
      <c r="CB262" s="33">
        <v>0</v>
      </c>
      <c r="CC262" s="33">
        <v>1</v>
      </c>
      <c r="CD262" s="33">
        <v>0</v>
      </c>
      <c r="CE262" s="33">
        <v>1</v>
      </c>
      <c r="CF262" s="33">
        <v>0</v>
      </c>
      <c r="CG262" s="33">
        <v>1</v>
      </c>
      <c r="CH262" s="33">
        <v>1</v>
      </c>
      <c r="CI262" s="33">
        <v>1</v>
      </c>
      <c r="CJ262" s="33">
        <v>0</v>
      </c>
      <c r="CK262" s="33">
        <v>0</v>
      </c>
      <c r="CL262" s="33">
        <v>0</v>
      </c>
      <c r="CM262" s="33">
        <v>1</v>
      </c>
      <c r="CN262" s="33">
        <v>0</v>
      </c>
      <c r="CO262" s="33">
        <v>0</v>
      </c>
      <c r="CP262" s="33">
        <v>1</v>
      </c>
      <c r="CQ262" s="33">
        <v>0</v>
      </c>
      <c r="CR262" s="33">
        <v>1</v>
      </c>
      <c r="CS262" s="8"/>
      <c r="CT262" s="8"/>
      <c r="CU262" s="16">
        <f t="shared" si="3"/>
        <v>199</v>
      </c>
      <c r="CV262" s="16"/>
    </row>
    <row r="263" spans="1:100" x14ac:dyDescent="0.25">
      <c r="A263" s="31" t="s">
        <v>94</v>
      </c>
      <c r="B263" s="5" t="s">
        <v>269</v>
      </c>
      <c r="C263" s="5" t="s">
        <v>569</v>
      </c>
      <c r="D263" s="33">
        <v>815</v>
      </c>
      <c r="E263" s="33"/>
      <c r="F263" s="33">
        <v>4</v>
      </c>
      <c r="G263" s="33">
        <v>5</v>
      </c>
      <c r="H263" s="33">
        <v>6</v>
      </c>
      <c r="I263" s="33">
        <v>9</v>
      </c>
      <c r="J263" s="33">
        <v>6</v>
      </c>
      <c r="K263" s="33">
        <v>1</v>
      </c>
      <c r="L263" s="33">
        <v>4</v>
      </c>
      <c r="M263" s="33">
        <v>4</v>
      </c>
      <c r="N263" s="33">
        <v>9</v>
      </c>
      <c r="O263" s="33">
        <v>7</v>
      </c>
      <c r="P263" s="33">
        <v>4</v>
      </c>
      <c r="Q263" s="33">
        <v>9</v>
      </c>
      <c r="R263" s="33">
        <v>5</v>
      </c>
      <c r="S263" s="33">
        <v>11</v>
      </c>
      <c r="T263" s="33">
        <v>4</v>
      </c>
      <c r="U263" s="33">
        <v>9</v>
      </c>
      <c r="V263" s="33">
        <v>5</v>
      </c>
      <c r="W263" s="33">
        <v>9</v>
      </c>
      <c r="X263" s="33">
        <v>4</v>
      </c>
      <c r="Y263" s="33">
        <v>4</v>
      </c>
      <c r="Z263" s="33">
        <v>7</v>
      </c>
      <c r="AA263" s="33">
        <v>8</v>
      </c>
      <c r="AB263" s="33">
        <v>8</v>
      </c>
      <c r="AC263" s="33">
        <v>3</v>
      </c>
      <c r="AD263" s="33">
        <v>11</v>
      </c>
      <c r="AE263" s="33">
        <v>7</v>
      </c>
      <c r="AF263" s="33">
        <v>2</v>
      </c>
      <c r="AG263" s="33">
        <v>8</v>
      </c>
      <c r="AH263" s="33">
        <v>9</v>
      </c>
      <c r="AI263" s="33">
        <v>8</v>
      </c>
      <c r="AJ263" s="33">
        <v>4</v>
      </c>
      <c r="AK263" s="33">
        <v>10</v>
      </c>
      <c r="AL263" s="33">
        <v>5</v>
      </c>
      <c r="AM263" s="33">
        <v>4</v>
      </c>
      <c r="AN263" s="33">
        <v>1</v>
      </c>
      <c r="AO263" s="33">
        <v>2</v>
      </c>
      <c r="AP263" s="33">
        <v>10</v>
      </c>
      <c r="AQ263" s="33">
        <v>4</v>
      </c>
      <c r="AR263" s="33">
        <v>8</v>
      </c>
      <c r="AS263" s="33">
        <v>6</v>
      </c>
      <c r="AT263" s="33">
        <v>16</v>
      </c>
      <c r="AU263" s="33">
        <v>10</v>
      </c>
      <c r="AV263" s="33">
        <v>2</v>
      </c>
      <c r="AW263" s="33">
        <v>8</v>
      </c>
      <c r="AX263" s="33">
        <v>16</v>
      </c>
      <c r="AY263" s="33">
        <v>14</v>
      </c>
      <c r="AZ263" s="33">
        <v>3</v>
      </c>
      <c r="BA263" s="33">
        <v>1</v>
      </c>
      <c r="BB263" s="33">
        <v>4</v>
      </c>
      <c r="BC263" s="33">
        <v>14</v>
      </c>
      <c r="BD263" s="33">
        <v>10</v>
      </c>
      <c r="BE263" s="33">
        <v>13</v>
      </c>
      <c r="BF263" s="33">
        <v>11</v>
      </c>
      <c r="BG263" s="33">
        <v>10</v>
      </c>
      <c r="BH263" s="33">
        <v>11</v>
      </c>
      <c r="BI263" s="33">
        <v>13</v>
      </c>
      <c r="BJ263" s="33">
        <v>17</v>
      </c>
      <c r="BK263" s="33">
        <v>14</v>
      </c>
      <c r="BL263" s="33">
        <v>14</v>
      </c>
      <c r="BM263" s="33">
        <v>17</v>
      </c>
      <c r="BN263" s="33">
        <v>19</v>
      </c>
      <c r="BO263" s="33">
        <v>18</v>
      </c>
      <c r="BP263" s="33">
        <v>11</v>
      </c>
      <c r="BQ263" s="33">
        <v>14</v>
      </c>
      <c r="BR263" s="33">
        <v>13</v>
      </c>
      <c r="BS263" s="33">
        <v>9</v>
      </c>
      <c r="BT263" s="33">
        <v>15</v>
      </c>
      <c r="BU263" s="33">
        <v>13</v>
      </c>
      <c r="BV263" s="33">
        <v>20</v>
      </c>
      <c r="BW263" s="33">
        <v>25</v>
      </c>
      <c r="BX263" s="33">
        <v>16</v>
      </c>
      <c r="BY263" s="33">
        <v>24</v>
      </c>
      <c r="BZ263" s="33">
        <v>19</v>
      </c>
      <c r="CA263" s="33">
        <v>21</v>
      </c>
      <c r="CB263" s="33">
        <v>15</v>
      </c>
      <c r="CC263" s="33">
        <v>14</v>
      </c>
      <c r="CD263" s="33">
        <v>15</v>
      </c>
      <c r="CE263" s="33">
        <v>13</v>
      </c>
      <c r="CF263" s="33">
        <v>16</v>
      </c>
      <c r="CG263" s="33">
        <v>7</v>
      </c>
      <c r="CH263" s="33">
        <v>6</v>
      </c>
      <c r="CI263" s="33">
        <v>5</v>
      </c>
      <c r="CJ263" s="33">
        <v>4</v>
      </c>
      <c r="CK263" s="33">
        <v>5</v>
      </c>
      <c r="CL263" s="33">
        <v>3</v>
      </c>
      <c r="CM263" s="33">
        <v>4</v>
      </c>
      <c r="CN263" s="33">
        <v>2</v>
      </c>
      <c r="CO263" s="33">
        <v>1</v>
      </c>
      <c r="CP263" s="33">
        <v>4</v>
      </c>
      <c r="CQ263" s="33">
        <v>0</v>
      </c>
      <c r="CR263" s="33">
        <v>2</v>
      </c>
      <c r="CS263" s="8"/>
      <c r="CT263" s="8"/>
      <c r="CU263" s="16">
        <f t="shared" si="3"/>
        <v>111</v>
      </c>
      <c r="CV263" s="16"/>
    </row>
    <row r="264" spans="1:100" x14ac:dyDescent="0.25">
      <c r="A264" s="31" t="s">
        <v>94</v>
      </c>
      <c r="B264" s="5" t="s">
        <v>270</v>
      </c>
      <c r="C264" s="5" t="s">
        <v>569</v>
      </c>
      <c r="D264" s="33">
        <v>415</v>
      </c>
      <c r="E264" s="33"/>
      <c r="F264" s="33">
        <v>2</v>
      </c>
      <c r="G264" s="33">
        <v>3</v>
      </c>
      <c r="H264" s="33">
        <v>3</v>
      </c>
      <c r="I264" s="33">
        <v>3</v>
      </c>
      <c r="J264" s="33">
        <v>5</v>
      </c>
      <c r="K264" s="33">
        <v>6</v>
      </c>
      <c r="L264" s="33">
        <v>3</v>
      </c>
      <c r="M264" s="33">
        <v>4</v>
      </c>
      <c r="N264" s="33">
        <v>8</v>
      </c>
      <c r="O264" s="33">
        <v>4</v>
      </c>
      <c r="P264" s="33">
        <v>8</v>
      </c>
      <c r="Q264" s="33">
        <v>3</v>
      </c>
      <c r="R264" s="33">
        <v>1</v>
      </c>
      <c r="S264" s="33">
        <v>4</v>
      </c>
      <c r="T264" s="33">
        <v>7</v>
      </c>
      <c r="U264" s="33">
        <v>2</v>
      </c>
      <c r="V264" s="33">
        <v>4</v>
      </c>
      <c r="W264" s="33">
        <v>3</v>
      </c>
      <c r="X264" s="33">
        <v>8</v>
      </c>
      <c r="Y264" s="33">
        <v>1</v>
      </c>
      <c r="Z264" s="33">
        <v>3</v>
      </c>
      <c r="AA264" s="33">
        <v>3</v>
      </c>
      <c r="AB264" s="33">
        <v>3</v>
      </c>
      <c r="AC264" s="33">
        <v>8</v>
      </c>
      <c r="AD264" s="33">
        <v>3</v>
      </c>
      <c r="AE264" s="33">
        <v>1</v>
      </c>
      <c r="AF264" s="33">
        <v>8</v>
      </c>
      <c r="AG264" s="33">
        <v>2</v>
      </c>
      <c r="AH264" s="33">
        <v>6</v>
      </c>
      <c r="AI264" s="33">
        <v>9</v>
      </c>
      <c r="AJ264" s="33">
        <v>4</v>
      </c>
      <c r="AK264" s="33">
        <v>6</v>
      </c>
      <c r="AL264" s="33">
        <v>8</v>
      </c>
      <c r="AM264" s="33">
        <v>4</v>
      </c>
      <c r="AN264" s="33">
        <v>5</v>
      </c>
      <c r="AO264" s="33">
        <v>8</v>
      </c>
      <c r="AP264" s="33">
        <v>1</v>
      </c>
      <c r="AQ264" s="33">
        <v>1</v>
      </c>
      <c r="AR264" s="33">
        <v>4</v>
      </c>
      <c r="AS264" s="33">
        <v>11</v>
      </c>
      <c r="AT264" s="33">
        <v>11</v>
      </c>
      <c r="AU264" s="33">
        <v>4</v>
      </c>
      <c r="AV264" s="33">
        <v>4</v>
      </c>
      <c r="AW264" s="33">
        <v>4</v>
      </c>
      <c r="AX264" s="33">
        <v>0</v>
      </c>
      <c r="AY264" s="33">
        <v>4</v>
      </c>
      <c r="AZ264" s="33">
        <v>3</v>
      </c>
      <c r="BA264" s="33">
        <v>4</v>
      </c>
      <c r="BB264" s="33">
        <v>3</v>
      </c>
      <c r="BC264" s="33">
        <v>2</v>
      </c>
      <c r="BD264" s="33">
        <v>4</v>
      </c>
      <c r="BE264" s="33">
        <v>2</v>
      </c>
      <c r="BF264" s="33">
        <v>4</v>
      </c>
      <c r="BG264" s="33">
        <v>4</v>
      </c>
      <c r="BH264" s="33">
        <v>7</v>
      </c>
      <c r="BI264" s="33">
        <v>2</v>
      </c>
      <c r="BJ264" s="33">
        <v>10</v>
      </c>
      <c r="BK264" s="33">
        <v>8</v>
      </c>
      <c r="BL264" s="33">
        <v>11</v>
      </c>
      <c r="BM264" s="33">
        <v>10</v>
      </c>
      <c r="BN264" s="33">
        <v>8</v>
      </c>
      <c r="BO264" s="33">
        <v>9</v>
      </c>
      <c r="BP264" s="33">
        <v>13</v>
      </c>
      <c r="BQ264" s="33">
        <v>9</v>
      </c>
      <c r="BR264" s="33">
        <v>7</v>
      </c>
      <c r="BS264" s="33">
        <v>5</v>
      </c>
      <c r="BT264" s="33">
        <v>4</v>
      </c>
      <c r="BU264" s="33">
        <v>7</v>
      </c>
      <c r="BV264" s="33">
        <v>5</v>
      </c>
      <c r="BW264" s="33">
        <v>5</v>
      </c>
      <c r="BX264" s="33">
        <v>5</v>
      </c>
      <c r="BY264" s="33">
        <v>7</v>
      </c>
      <c r="BZ264" s="33">
        <v>7</v>
      </c>
      <c r="CA264" s="33">
        <v>3</v>
      </c>
      <c r="CB264" s="33">
        <v>5</v>
      </c>
      <c r="CC264" s="33">
        <v>4</v>
      </c>
      <c r="CD264" s="33">
        <v>3</v>
      </c>
      <c r="CE264" s="33">
        <v>1</v>
      </c>
      <c r="CF264" s="33">
        <v>1</v>
      </c>
      <c r="CG264" s="33">
        <v>4</v>
      </c>
      <c r="CH264" s="33">
        <v>3</v>
      </c>
      <c r="CI264" s="33">
        <v>3</v>
      </c>
      <c r="CJ264" s="33">
        <v>2</v>
      </c>
      <c r="CK264" s="33">
        <v>1</v>
      </c>
      <c r="CL264" s="33">
        <v>1</v>
      </c>
      <c r="CM264" s="33">
        <v>2</v>
      </c>
      <c r="CN264" s="33">
        <v>2</v>
      </c>
      <c r="CO264" s="33">
        <v>0</v>
      </c>
      <c r="CP264" s="33">
        <v>1</v>
      </c>
      <c r="CQ264" s="33">
        <v>0</v>
      </c>
      <c r="CR264" s="33">
        <v>7</v>
      </c>
      <c r="CS264" s="8"/>
      <c r="CT264" s="8"/>
      <c r="CU264" s="16">
        <f t="shared" ref="CU264:CU327" si="4">SUM(G264:X264)</f>
        <v>79</v>
      </c>
      <c r="CV264" s="16"/>
    </row>
    <row r="265" spans="1:100" x14ac:dyDescent="0.25">
      <c r="A265" s="31" t="s">
        <v>94</v>
      </c>
      <c r="B265" s="5" t="s">
        <v>271</v>
      </c>
      <c r="C265" s="5" t="s">
        <v>569</v>
      </c>
      <c r="D265" s="33">
        <v>656</v>
      </c>
      <c r="E265" s="33"/>
      <c r="F265" s="33">
        <v>4</v>
      </c>
      <c r="G265" s="33">
        <v>6</v>
      </c>
      <c r="H265" s="33">
        <v>9</v>
      </c>
      <c r="I265" s="33">
        <v>8</v>
      </c>
      <c r="J265" s="33">
        <v>4</v>
      </c>
      <c r="K265" s="33">
        <v>10</v>
      </c>
      <c r="L265" s="33">
        <v>13</v>
      </c>
      <c r="M265" s="33">
        <v>8</v>
      </c>
      <c r="N265" s="33">
        <v>12</v>
      </c>
      <c r="O265" s="33">
        <v>7</v>
      </c>
      <c r="P265" s="33">
        <v>6</v>
      </c>
      <c r="Q265" s="33">
        <v>11</v>
      </c>
      <c r="R265" s="33">
        <v>9</v>
      </c>
      <c r="S265" s="33">
        <v>8</v>
      </c>
      <c r="T265" s="33">
        <v>12</v>
      </c>
      <c r="U265" s="33">
        <v>17</v>
      </c>
      <c r="V265" s="33">
        <v>14</v>
      </c>
      <c r="W265" s="33">
        <v>9</v>
      </c>
      <c r="X265" s="33">
        <v>7</v>
      </c>
      <c r="Y265" s="33">
        <v>4</v>
      </c>
      <c r="Z265" s="33">
        <v>3</v>
      </c>
      <c r="AA265" s="33">
        <v>14</v>
      </c>
      <c r="AB265" s="33">
        <v>8</v>
      </c>
      <c r="AC265" s="33">
        <v>10</v>
      </c>
      <c r="AD265" s="33">
        <v>4</v>
      </c>
      <c r="AE265" s="33">
        <v>7</v>
      </c>
      <c r="AF265" s="33">
        <v>6</v>
      </c>
      <c r="AG265" s="33">
        <v>15</v>
      </c>
      <c r="AH265" s="33">
        <v>4</v>
      </c>
      <c r="AI265" s="33">
        <v>3</v>
      </c>
      <c r="AJ265" s="33">
        <v>7</v>
      </c>
      <c r="AK265" s="33">
        <v>4</v>
      </c>
      <c r="AL265" s="33">
        <v>11</v>
      </c>
      <c r="AM265" s="33">
        <v>4</v>
      </c>
      <c r="AN265" s="33">
        <v>9</v>
      </c>
      <c r="AO265" s="33">
        <v>9</v>
      </c>
      <c r="AP265" s="33">
        <v>11</v>
      </c>
      <c r="AQ265" s="33">
        <v>11</v>
      </c>
      <c r="AR265" s="33">
        <v>14</v>
      </c>
      <c r="AS265" s="33">
        <v>10</v>
      </c>
      <c r="AT265" s="33">
        <v>10</v>
      </c>
      <c r="AU265" s="33">
        <v>6</v>
      </c>
      <c r="AV265" s="33">
        <v>5</v>
      </c>
      <c r="AW265" s="33">
        <v>11</v>
      </c>
      <c r="AX265" s="33">
        <v>6</v>
      </c>
      <c r="AY265" s="33">
        <v>4</v>
      </c>
      <c r="AZ265" s="33">
        <v>2</v>
      </c>
      <c r="BA265" s="33">
        <v>7</v>
      </c>
      <c r="BB265" s="33">
        <v>4</v>
      </c>
      <c r="BC265" s="33">
        <v>10</v>
      </c>
      <c r="BD265" s="33">
        <v>11</v>
      </c>
      <c r="BE265" s="33">
        <v>12</v>
      </c>
      <c r="BF265" s="33">
        <v>6</v>
      </c>
      <c r="BG265" s="33">
        <v>9</v>
      </c>
      <c r="BH265" s="33">
        <v>10</v>
      </c>
      <c r="BI265" s="33">
        <v>12</v>
      </c>
      <c r="BJ265" s="33">
        <v>9</v>
      </c>
      <c r="BK265" s="33">
        <v>18</v>
      </c>
      <c r="BL265" s="33">
        <v>13</v>
      </c>
      <c r="BM265" s="33">
        <v>11</v>
      </c>
      <c r="BN265" s="33">
        <v>6</v>
      </c>
      <c r="BO265" s="33">
        <v>7</v>
      </c>
      <c r="BP265" s="33">
        <v>7</v>
      </c>
      <c r="BQ265" s="33">
        <v>6</v>
      </c>
      <c r="BR265" s="33">
        <v>9</v>
      </c>
      <c r="BS265" s="33">
        <v>8</v>
      </c>
      <c r="BT265" s="33">
        <v>6</v>
      </c>
      <c r="BU265" s="33">
        <v>8</v>
      </c>
      <c r="BV265" s="33">
        <v>5</v>
      </c>
      <c r="BW265" s="33">
        <v>7</v>
      </c>
      <c r="BX265" s="33">
        <v>7</v>
      </c>
      <c r="BY265" s="33">
        <v>3</v>
      </c>
      <c r="BZ265" s="33">
        <v>4</v>
      </c>
      <c r="CA265" s="33">
        <v>5</v>
      </c>
      <c r="CB265" s="33">
        <v>13</v>
      </c>
      <c r="CC265" s="33">
        <v>4</v>
      </c>
      <c r="CD265" s="33">
        <v>4</v>
      </c>
      <c r="CE265" s="33">
        <v>6</v>
      </c>
      <c r="CF265" s="33">
        <v>1</v>
      </c>
      <c r="CG265" s="33">
        <v>2</v>
      </c>
      <c r="CH265" s="33">
        <v>2</v>
      </c>
      <c r="CI265" s="33">
        <v>2</v>
      </c>
      <c r="CJ265" s="33">
        <v>4</v>
      </c>
      <c r="CK265" s="33">
        <v>3</v>
      </c>
      <c r="CL265" s="33">
        <v>2</v>
      </c>
      <c r="CM265" s="33">
        <v>1</v>
      </c>
      <c r="CN265" s="33">
        <v>2</v>
      </c>
      <c r="CO265" s="33">
        <v>2</v>
      </c>
      <c r="CP265" s="33">
        <v>0</v>
      </c>
      <c r="CQ265" s="33">
        <v>1</v>
      </c>
      <c r="CR265" s="33">
        <v>1</v>
      </c>
      <c r="CS265" s="8"/>
      <c r="CT265" s="8"/>
      <c r="CU265" s="16">
        <f t="shared" si="4"/>
        <v>170</v>
      </c>
      <c r="CV265" s="16"/>
    </row>
    <row r="266" spans="1:100" x14ac:dyDescent="0.25">
      <c r="A266" s="31" t="s">
        <v>94</v>
      </c>
      <c r="B266" s="5" t="s">
        <v>272</v>
      </c>
      <c r="C266" s="5" t="s">
        <v>569</v>
      </c>
      <c r="D266" s="33">
        <v>468</v>
      </c>
      <c r="E266" s="33"/>
      <c r="F266" s="33">
        <v>4</v>
      </c>
      <c r="G266" s="33">
        <v>5</v>
      </c>
      <c r="H266" s="33">
        <v>6</v>
      </c>
      <c r="I266" s="33">
        <v>7</v>
      </c>
      <c r="J266" s="33">
        <v>3</v>
      </c>
      <c r="K266" s="33">
        <v>4</v>
      </c>
      <c r="L266" s="33">
        <v>7</v>
      </c>
      <c r="M266" s="33">
        <v>3</v>
      </c>
      <c r="N266" s="33">
        <v>8</v>
      </c>
      <c r="O266" s="33">
        <v>13</v>
      </c>
      <c r="P266" s="33">
        <v>11</v>
      </c>
      <c r="Q266" s="33">
        <v>7</v>
      </c>
      <c r="R266" s="33">
        <v>2</v>
      </c>
      <c r="S266" s="33">
        <v>11</v>
      </c>
      <c r="T266" s="33">
        <v>5</v>
      </c>
      <c r="U266" s="33">
        <v>2</v>
      </c>
      <c r="V266" s="33">
        <v>2</v>
      </c>
      <c r="W266" s="33">
        <v>9</v>
      </c>
      <c r="X266" s="33">
        <v>3</v>
      </c>
      <c r="Y266" s="33">
        <v>5</v>
      </c>
      <c r="Z266" s="33">
        <v>5</v>
      </c>
      <c r="AA266" s="33">
        <v>4</v>
      </c>
      <c r="AB266" s="33">
        <v>8</v>
      </c>
      <c r="AC266" s="33">
        <v>4</v>
      </c>
      <c r="AD266" s="33">
        <v>6</v>
      </c>
      <c r="AE266" s="33">
        <v>11</v>
      </c>
      <c r="AF266" s="33">
        <v>7</v>
      </c>
      <c r="AG266" s="33">
        <v>2</v>
      </c>
      <c r="AH266" s="33">
        <v>9</v>
      </c>
      <c r="AI266" s="33">
        <v>3</v>
      </c>
      <c r="AJ266" s="33">
        <v>10</v>
      </c>
      <c r="AK266" s="33">
        <v>1</v>
      </c>
      <c r="AL266" s="33">
        <v>9</v>
      </c>
      <c r="AM266" s="33">
        <v>6</v>
      </c>
      <c r="AN266" s="33">
        <v>7</v>
      </c>
      <c r="AO266" s="33">
        <v>5</v>
      </c>
      <c r="AP266" s="33">
        <v>7</v>
      </c>
      <c r="AQ266" s="33">
        <v>3</v>
      </c>
      <c r="AR266" s="33">
        <v>5</v>
      </c>
      <c r="AS266" s="33">
        <v>6</v>
      </c>
      <c r="AT266" s="33">
        <v>10</v>
      </c>
      <c r="AU266" s="33">
        <v>15</v>
      </c>
      <c r="AV266" s="33">
        <v>2</v>
      </c>
      <c r="AW266" s="33">
        <v>8</v>
      </c>
      <c r="AX266" s="33">
        <v>2</v>
      </c>
      <c r="AY266" s="33">
        <v>7</v>
      </c>
      <c r="AZ266" s="33">
        <v>4</v>
      </c>
      <c r="BA266" s="33">
        <v>2</v>
      </c>
      <c r="BB266" s="33">
        <v>8</v>
      </c>
      <c r="BC266" s="33">
        <v>6</v>
      </c>
      <c r="BD266" s="33">
        <v>2</v>
      </c>
      <c r="BE266" s="33">
        <v>3</v>
      </c>
      <c r="BF266" s="33">
        <v>2</v>
      </c>
      <c r="BG266" s="33">
        <v>1</v>
      </c>
      <c r="BH266" s="33">
        <v>7</v>
      </c>
      <c r="BI266" s="33">
        <v>6</v>
      </c>
      <c r="BJ266" s="33">
        <v>4</v>
      </c>
      <c r="BK266" s="33">
        <v>4</v>
      </c>
      <c r="BL266" s="33">
        <v>13</v>
      </c>
      <c r="BM266" s="33">
        <v>3</v>
      </c>
      <c r="BN266" s="33">
        <v>8</v>
      </c>
      <c r="BO266" s="33">
        <v>5</v>
      </c>
      <c r="BP266" s="33">
        <v>8</v>
      </c>
      <c r="BQ266" s="33">
        <v>9</v>
      </c>
      <c r="BR266" s="33">
        <v>6</v>
      </c>
      <c r="BS266" s="33">
        <v>4</v>
      </c>
      <c r="BT266" s="33">
        <v>4</v>
      </c>
      <c r="BU266" s="33">
        <v>3</v>
      </c>
      <c r="BV266" s="33">
        <v>11</v>
      </c>
      <c r="BW266" s="33">
        <v>2</v>
      </c>
      <c r="BX266" s="33">
        <v>6</v>
      </c>
      <c r="BY266" s="33">
        <v>2</v>
      </c>
      <c r="BZ266" s="33">
        <v>3</v>
      </c>
      <c r="CA266" s="33">
        <v>7</v>
      </c>
      <c r="CB266" s="33">
        <v>3</v>
      </c>
      <c r="CC266" s="33">
        <v>3</v>
      </c>
      <c r="CD266" s="33">
        <v>2</v>
      </c>
      <c r="CE266" s="33">
        <v>3</v>
      </c>
      <c r="CF266" s="33">
        <v>4</v>
      </c>
      <c r="CG266" s="33">
        <v>5</v>
      </c>
      <c r="CH266" s="33">
        <v>0</v>
      </c>
      <c r="CI266" s="33">
        <v>4</v>
      </c>
      <c r="CJ266" s="33">
        <v>3</v>
      </c>
      <c r="CK266" s="33">
        <v>4</v>
      </c>
      <c r="CL266" s="33">
        <v>4</v>
      </c>
      <c r="CM266" s="33">
        <v>2</v>
      </c>
      <c r="CN266" s="33">
        <v>2</v>
      </c>
      <c r="CO266" s="33">
        <v>3</v>
      </c>
      <c r="CP266" s="33">
        <v>1</v>
      </c>
      <c r="CQ266" s="33">
        <v>1</v>
      </c>
      <c r="CR266" s="33">
        <v>2</v>
      </c>
      <c r="CS266" s="8"/>
      <c r="CT266" s="8"/>
      <c r="CU266" s="16">
        <f t="shared" si="4"/>
        <v>108</v>
      </c>
      <c r="CV266" s="16"/>
    </row>
    <row r="267" spans="1:100" x14ac:dyDescent="0.25">
      <c r="A267" s="31" t="s">
        <v>94</v>
      </c>
      <c r="B267" s="5" t="s">
        <v>273</v>
      </c>
      <c r="C267" s="5" t="s">
        <v>569</v>
      </c>
      <c r="D267" s="33">
        <v>862</v>
      </c>
      <c r="E267" s="33"/>
      <c r="F267" s="33">
        <v>9</v>
      </c>
      <c r="G267" s="33">
        <v>9</v>
      </c>
      <c r="H267" s="33">
        <v>9</v>
      </c>
      <c r="I267" s="33">
        <v>6</v>
      </c>
      <c r="J267" s="33">
        <v>4</v>
      </c>
      <c r="K267" s="33">
        <v>7</v>
      </c>
      <c r="L267" s="33">
        <v>18</v>
      </c>
      <c r="M267" s="33">
        <v>15</v>
      </c>
      <c r="N267" s="33">
        <v>10</v>
      </c>
      <c r="O267" s="33">
        <v>9</v>
      </c>
      <c r="P267" s="33">
        <v>9</v>
      </c>
      <c r="Q267" s="33">
        <v>6</v>
      </c>
      <c r="R267" s="33">
        <v>15</v>
      </c>
      <c r="S267" s="33">
        <v>10</v>
      </c>
      <c r="T267" s="33">
        <v>12</v>
      </c>
      <c r="U267" s="33">
        <v>5</v>
      </c>
      <c r="V267" s="33">
        <v>3</v>
      </c>
      <c r="W267" s="33">
        <v>5</v>
      </c>
      <c r="X267" s="33">
        <v>5</v>
      </c>
      <c r="Y267" s="33">
        <v>16</v>
      </c>
      <c r="Z267" s="33">
        <v>11</v>
      </c>
      <c r="AA267" s="33">
        <v>11</v>
      </c>
      <c r="AB267" s="33">
        <v>14</v>
      </c>
      <c r="AC267" s="33">
        <v>12</v>
      </c>
      <c r="AD267" s="33">
        <v>7</v>
      </c>
      <c r="AE267" s="33">
        <v>13</v>
      </c>
      <c r="AF267" s="33">
        <v>11</v>
      </c>
      <c r="AG267" s="33">
        <v>19</v>
      </c>
      <c r="AH267" s="33">
        <v>23</v>
      </c>
      <c r="AI267" s="33">
        <v>10</v>
      </c>
      <c r="AJ267" s="33">
        <v>14</v>
      </c>
      <c r="AK267" s="33">
        <v>9</v>
      </c>
      <c r="AL267" s="33">
        <v>9</v>
      </c>
      <c r="AM267" s="33">
        <v>5</v>
      </c>
      <c r="AN267" s="33">
        <v>1</v>
      </c>
      <c r="AO267" s="33">
        <v>13</v>
      </c>
      <c r="AP267" s="33">
        <v>12</v>
      </c>
      <c r="AQ267" s="33">
        <v>2</v>
      </c>
      <c r="AR267" s="33">
        <v>5</v>
      </c>
      <c r="AS267" s="33">
        <v>12</v>
      </c>
      <c r="AT267" s="33">
        <v>5</v>
      </c>
      <c r="AU267" s="33">
        <v>18</v>
      </c>
      <c r="AV267" s="33">
        <v>11</v>
      </c>
      <c r="AW267" s="33">
        <v>11</v>
      </c>
      <c r="AX267" s="33">
        <v>14</v>
      </c>
      <c r="AY267" s="33">
        <v>7</v>
      </c>
      <c r="AZ267" s="33">
        <v>9</v>
      </c>
      <c r="BA267" s="33">
        <v>10</v>
      </c>
      <c r="BB267" s="33">
        <v>9</v>
      </c>
      <c r="BC267" s="33">
        <v>15</v>
      </c>
      <c r="BD267" s="33">
        <v>11</v>
      </c>
      <c r="BE267" s="33">
        <v>17</v>
      </c>
      <c r="BF267" s="33">
        <v>17</v>
      </c>
      <c r="BG267" s="33">
        <v>13</v>
      </c>
      <c r="BH267" s="33">
        <v>10</v>
      </c>
      <c r="BI267" s="33">
        <v>6</v>
      </c>
      <c r="BJ267" s="33">
        <v>13</v>
      </c>
      <c r="BK267" s="33">
        <v>8</v>
      </c>
      <c r="BL267" s="33">
        <v>12</v>
      </c>
      <c r="BM267" s="33">
        <v>13</v>
      </c>
      <c r="BN267" s="33">
        <v>11</v>
      </c>
      <c r="BO267" s="33">
        <v>12</v>
      </c>
      <c r="BP267" s="33">
        <v>12</v>
      </c>
      <c r="BQ267" s="33">
        <v>3</v>
      </c>
      <c r="BR267" s="33">
        <v>11</v>
      </c>
      <c r="BS267" s="33">
        <v>16</v>
      </c>
      <c r="BT267" s="33">
        <v>12</v>
      </c>
      <c r="BU267" s="33">
        <v>18</v>
      </c>
      <c r="BV267" s="33">
        <v>12</v>
      </c>
      <c r="BW267" s="33">
        <v>12</v>
      </c>
      <c r="BX267" s="33">
        <v>11</v>
      </c>
      <c r="BY267" s="33">
        <v>10</v>
      </c>
      <c r="BZ267" s="33">
        <v>16</v>
      </c>
      <c r="CA267" s="33">
        <v>7</v>
      </c>
      <c r="CB267" s="33">
        <v>11</v>
      </c>
      <c r="CC267" s="33">
        <v>6</v>
      </c>
      <c r="CD267" s="33">
        <v>3</v>
      </c>
      <c r="CE267" s="33">
        <v>7</v>
      </c>
      <c r="CF267" s="33">
        <v>3</v>
      </c>
      <c r="CG267" s="33">
        <v>5</v>
      </c>
      <c r="CH267" s="33">
        <v>9</v>
      </c>
      <c r="CI267" s="33">
        <v>9</v>
      </c>
      <c r="CJ267" s="33">
        <v>3</v>
      </c>
      <c r="CK267" s="33">
        <v>2</v>
      </c>
      <c r="CL267" s="33">
        <v>4</v>
      </c>
      <c r="CM267" s="33">
        <v>5</v>
      </c>
      <c r="CN267" s="33">
        <v>3</v>
      </c>
      <c r="CO267" s="33">
        <v>2</v>
      </c>
      <c r="CP267" s="33">
        <v>3</v>
      </c>
      <c r="CQ267" s="33">
        <v>0</v>
      </c>
      <c r="CR267" s="33">
        <v>0</v>
      </c>
      <c r="CS267" s="8"/>
      <c r="CT267" s="8"/>
      <c r="CU267" s="16">
        <f t="shared" si="4"/>
        <v>157</v>
      </c>
      <c r="CV267" s="16"/>
    </row>
    <row r="268" spans="1:100" x14ac:dyDescent="0.25">
      <c r="A268" s="31" t="s">
        <v>94</v>
      </c>
      <c r="B268" s="5" t="s">
        <v>274</v>
      </c>
      <c r="C268" s="5" t="s">
        <v>569</v>
      </c>
      <c r="D268" s="33">
        <v>615</v>
      </c>
      <c r="E268" s="33"/>
      <c r="F268" s="33">
        <v>4</v>
      </c>
      <c r="G268" s="33">
        <v>10</v>
      </c>
      <c r="H268" s="33">
        <v>10</v>
      </c>
      <c r="I268" s="33">
        <v>8</v>
      </c>
      <c r="J268" s="33">
        <v>7</v>
      </c>
      <c r="K268" s="33">
        <v>9</v>
      </c>
      <c r="L268" s="33">
        <v>10</v>
      </c>
      <c r="M268" s="33">
        <v>3</v>
      </c>
      <c r="N268" s="33">
        <v>5</v>
      </c>
      <c r="O268" s="33">
        <v>6</v>
      </c>
      <c r="P268" s="33">
        <v>7</v>
      </c>
      <c r="Q268" s="33">
        <v>13</v>
      </c>
      <c r="R268" s="33">
        <v>7</v>
      </c>
      <c r="S268" s="33">
        <v>5</v>
      </c>
      <c r="T268" s="33">
        <v>16</v>
      </c>
      <c r="U268" s="33">
        <v>6</v>
      </c>
      <c r="V268" s="33">
        <v>3</v>
      </c>
      <c r="W268" s="33">
        <v>14</v>
      </c>
      <c r="X268" s="33">
        <v>11</v>
      </c>
      <c r="Y268" s="33">
        <v>8</v>
      </c>
      <c r="Z268" s="33">
        <v>8</v>
      </c>
      <c r="AA268" s="33">
        <v>9</v>
      </c>
      <c r="AB268" s="33">
        <v>15</v>
      </c>
      <c r="AC268" s="33">
        <v>7</v>
      </c>
      <c r="AD268" s="33">
        <v>12</v>
      </c>
      <c r="AE268" s="33">
        <v>13</v>
      </c>
      <c r="AF268" s="33">
        <v>14</v>
      </c>
      <c r="AG268" s="33">
        <v>12</v>
      </c>
      <c r="AH268" s="33">
        <v>4</v>
      </c>
      <c r="AI268" s="33">
        <v>4</v>
      </c>
      <c r="AJ268" s="33">
        <v>7</v>
      </c>
      <c r="AK268" s="33">
        <v>3</v>
      </c>
      <c r="AL268" s="33">
        <v>8</v>
      </c>
      <c r="AM268" s="33">
        <v>5</v>
      </c>
      <c r="AN268" s="33">
        <v>6</v>
      </c>
      <c r="AO268" s="33">
        <v>7</v>
      </c>
      <c r="AP268" s="33">
        <v>2</v>
      </c>
      <c r="AQ268" s="33">
        <v>10</v>
      </c>
      <c r="AR268" s="33">
        <v>8</v>
      </c>
      <c r="AS268" s="33">
        <v>3</v>
      </c>
      <c r="AT268" s="33">
        <v>6</v>
      </c>
      <c r="AU268" s="33">
        <v>18</v>
      </c>
      <c r="AV268" s="33">
        <v>0</v>
      </c>
      <c r="AW268" s="33">
        <v>8</v>
      </c>
      <c r="AX268" s="33">
        <v>2</v>
      </c>
      <c r="AY268" s="33">
        <v>9</v>
      </c>
      <c r="AZ268" s="33">
        <v>4</v>
      </c>
      <c r="BA268" s="33">
        <v>9</v>
      </c>
      <c r="BB268" s="33">
        <v>11</v>
      </c>
      <c r="BC268" s="33">
        <v>7</v>
      </c>
      <c r="BD268" s="33">
        <v>10</v>
      </c>
      <c r="BE268" s="33">
        <v>5</v>
      </c>
      <c r="BF268" s="33">
        <v>8</v>
      </c>
      <c r="BG268" s="33">
        <v>12</v>
      </c>
      <c r="BH268" s="33">
        <v>7</v>
      </c>
      <c r="BI268" s="33">
        <v>15</v>
      </c>
      <c r="BJ268" s="33">
        <v>9</v>
      </c>
      <c r="BK268" s="33">
        <v>10</v>
      </c>
      <c r="BL268" s="33">
        <v>5</v>
      </c>
      <c r="BM268" s="33">
        <v>6</v>
      </c>
      <c r="BN268" s="33">
        <v>7</v>
      </c>
      <c r="BO268" s="33">
        <v>9</v>
      </c>
      <c r="BP268" s="33">
        <v>5</v>
      </c>
      <c r="BQ268" s="33">
        <v>6</v>
      </c>
      <c r="BR268" s="33">
        <v>9</v>
      </c>
      <c r="BS268" s="33">
        <v>4</v>
      </c>
      <c r="BT268" s="33">
        <v>6</v>
      </c>
      <c r="BU268" s="33">
        <v>9</v>
      </c>
      <c r="BV268" s="33">
        <v>4</v>
      </c>
      <c r="BW268" s="33">
        <v>7</v>
      </c>
      <c r="BX268" s="33">
        <v>3</v>
      </c>
      <c r="BY268" s="33">
        <v>10</v>
      </c>
      <c r="BZ268" s="33">
        <v>8</v>
      </c>
      <c r="CA268" s="33">
        <v>3</v>
      </c>
      <c r="CB268" s="33">
        <v>7</v>
      </c>
      <c r="CC268" s="33">
        <v>2</v>
      </c>
      <c r="CD268" s="33">
        <v>5</v>
      </c>
      <c r="CE268" s="33">
        <v>1</v>
      </c>
      <c r="CF268" s="33">
        <v>5</v>
      </c>
      <c r="CG268" s="33">
        <v>2</v>
      </c>
      <c r="CH268" s="33">
        <v>3</v>
      </c>
      <c r="CI268" s="33">
        <v>3</v>
      </c>
      <c r="CJ268" s="33">
        <v>3</v>
      </c>
      <c r="CK268" s="33">
        <v>4</v>
      </c>
      <c r="CL268" s="33">
        <v>2</v>
      </c>
      <c r="CM268" s="33">
        <v>3</v>
      </c>
      <c r="CN268" s="33">
        <v>1</v>
      </c>
      <c r="CO268" s="33">
        <v>0</v>
      </c>
      <c r="CP268" s="33">
        <v>2</v>
      </c>
      <c r="CQ268" s="33">
        <v>1</v>
      </c>
      <c r="CR268" s="33">
        <v>1</v>
      </c>
      <c r="CS268" s="8"/>
      <c r="CT268" s="8"/>
      <c r="CU268" s="16">
        <f t="shared" si="4"/>
        <v>150</v>
      </c>
      <c r="CV268" s="16"/>
    </row>
    <row r="269" spans="1:100" x14ac:dyDescent="0.25">
      <c r="A269" s="31" t="s">
        <v>94</v>
      </c>
      <c r="B269" s="5" t="s">
        <v>275</v>
      </c>
      <c r="C269" s="5" t="s">
        <v>569</v>
      </c>
      <c r="D269" s="33">
        <v>1028</v>
      </c>
      <c r="E269" s="33"/>
      <c r="F269" s="33">
        <v>11</v>
      </c>
      <c r="G269" s="33">
        <v>7</v>
      </c>
      <c r="H269" s="33">
        <v>13</v>
      </c>
      <c r="I269" s="33">
        <v>6</v>
      </c>
      <c r="J269" s="33">
        <v>7</v>
      </c>
      <c r="K269" s="33">
        <v>11</v>
      </c>
      <c r="L269" s="33">
        <v>8</v>
      </c>
      <c r="M269" s="33">
        <v>10</v>
      </c>
      <c r="N269" s="33">
        <v>8</v>
      </c>
      <c r="O269" s="33">
        <v>13</v>
      </c>
      <c r="P269" s="33">
        <v>5</v>
      </c>
      <c r="Q269" s="33">
        <v>0</v>
      </c>
      <c r="R269" s="33">
        <v>17</v>
      </c>
      <c r="S269" s="33">
        <v>13</v>
      </c>
      <c r="T269" s="33">
        <v>10</v>
      </c>
      <c r="U269" s="33">
        <v>18</v>
      </c>
      <c r="V269" s="33">
        <v>17</v>
      </c>
      <c r="W269" s="33">
        <v>16</v>
      </c>
      <c r="X269" s="33">
        <v>20</v>
      </c>
      <c r="Y269" s="33">
        <v>8</v>
      </c>
      <c r="Z269" s="33">
        <v>11</v>
      </c>
      <c r="AA269" s="33">
        <v>10</v>
      </c>
      <c r="AB269" s="33">
        <v>10</v>
      </c>
      <c r="AC269" s="33">
        <v>12</v>
      </c>
      <c r="AD269" s="33">
        <v>17</v>
      </c>
      <c r="AE269" s="33">
        <v>14</v>
      </c>
      <c r="AF269" s="33">
        <v>12</v>
      </c>
      <c r="AG269" s="33">
        <v>11</v>
      </c>
      <c r="AH269" s="33">
        <v>15</v>
      </c>
      <c r="AI269" s="33">
        <v>13</v>
      </c>
      <c r="AJ269" s="33">
        <v>14</v>
      </c>
      <c r="AK269" s="33">
        <v>17</v>
      </c>
      <c r="AL269" s="33">
        <v>11</v>
      </c>
      <c r="AM269" s="33">
        <v>7</v>
      </c>
      <c r="AN269" s="33">
        <v>10</v>
      </c>
      <c r="AO269" s="33">
        <v>8</v>
      </c>
      <c r="AP269" s="33">
        <v>19</v>
      </c>
      <c r="AQ269" s="33">
        <v>16</v>
      </c>
      <c r="AR269" s="33">
        <v>21</v>
      </c>
      <c r="AS269" s="33">
        <v>21</v>
      </c>
      <c r="AT269" s="33">
        <v>13</v>
      </c>
      <c r="AU269" s="33">
        <v>14</v>
      </c>
      <c r="AV269" s="33">
        <v>11</v>
      </c>
      <c r="AW269" s="33">
        <v>12</v>
      </c>
      <c r="AX269" s="33">
        <v>9</v>
      </c>
      <c r="AY269" s="33">
        <v>19</v>
      </c>
      <c r="AZ269" s="33">
        <v>18</v>
      </c>
      <c r="BA269" s="33">
        <v>20</v>
      </c>
      <c r="BB269" s="33">
        <v>10</v>
      </c>
      <c r="BC269" s="33">
        <v>17</v>
      </c>
      <c r="BD269" s="33">
        <v>18</v>
      </c>
      <c r="BE269" s="33">
        <v>25</v>
      </c>
      <c r="BF269" s="33">
        <v>12</v>
      </c>
      <c r="BG269" s="33">
        <v>29</v>
      </c>
      <c r="BH269" s="33">
        <v>10</v>
      </c>
      <c r="BI269" s="33">
        <v>16</v>
      </c>
      <c r="BJ269" s="33">
        <v>27</v>
      </c>
      <c r="BK269" s="33">
        <v>14</v>
      </c>
      <c r="BL269" s="33">
        <v>16</v>
      </c>
      <c r="BM269" s="33">
        <v>13</v>
      </c>
      <c r="BN269" s="33">
        <v>19</v>
      </c>
      <c r="BO269" s="33">
        <v>23</v>
      </c>
      <c r="BP269" s="33">
        <v>9</v>
      </c>
      <c r="BQ269" s="33">
        <v>13</v>
      </c>
      <c r="BR269" s="33">
        <v>13</v>
      </c>
      <c r="BS269" s="33">
        <v>12</v>
      </c>
      <c r="BT269" s="33">
        <v>10</v>
      </c>
      <c r="BU269" s="33">
        <v>13</v>
      </c>
      <c r="BV269" s="33">
        <v>14</v>
      </c>
      <c r="BW269" s="33">
        <v>10</v>
      </c>
      <c r="BX269" s="33">
        <v>6</v>
      </c>
      <c r="BY269" s="33">
        <v>7</v>
      </c>
      <c r="BZ269" s="33">
        <v>7</v>
      </c>
      <c r="CA269" s="33">
        <v>8</v>
      </c>
      <c r="CB269" s="33">
        <v>10</v>
      </c>
      <c r="CC269" s="33">
        <v>8</v>
      </c>
      <c r="CD269" s="33">
        <v>5</v>
      </c>
      <c r="CE269" s="33">
        <v>0</v>
      </c>
      <c r="CF269" s="33">
        <v>2</v>
      </c>
      <c r="CG269" s="33">
        <v>3</v>
      </c>
      <c r="CH269" s="33">
        <v>5</v>
      </c>
      <c r="CI269" s="33">
        <v>2</v>
      </c>
      <c r="CJ269" s="33">
        <v>4</v>
      </c>
      <c r="CK269" s="33">
        <v>6</v>
      </c>
      <c r="CL269" s="33">
        <v>2</v>
      </c>
      <c r="CM269" s="33">
        <v>1</v>
      </c>
      <c r="CN269" s="33">
        <v>3</v>
      </c>
      <c r="CO269" s="33">
        <v>1</v>
      </c>
      <c r="CP269" s="33">
        <v>1</v>
      </c>
      <c r="CQ269" s="33">
        <v>0</v>
      </c>
      <c r="CR269" s="33">
        <v>1</v>
      </c>
      <c r="CS269" s="8"/>
      <c r="CT269" s="8"/>
      <c r="CU269" s="16">
        <f t="shared" si="4"/>
        <v>199</v>
      </c>
      <c r="CV269" s="16"/>
    </row>
    <row r="270" spans="1:100" x14ac:dyDescent="0.25">
      <c r="A270" s="31" t="s">
        <v>94</v>
      </c>
      <c r="B270" s="5" t="s">
        <v>276</v>
      </c>
      <c r="C270" s="5" t="s">
        <v>569</v>
      </c>
      <c r="D270" s="33">
        <v>1283</v>
      </c>
      <c r="E270" s="33"/>
      <c r="F270" s="33">
        <v>14</v>
      </c>
      <c r="G270" s="33">
        <v>12</v>
      </c>
      <c r="H270" s="33">
        <v>12</v>
      </c>
      <c r="I270" s="33">
        <v>9</v>
      </c>
      <c r="J270" s="33">
        <v>16</v>
      </c>
      <c r="K270" s="33">
        <v>22</v>
      </c>
      <c r="L270" s="33">
        <v>20</v>
      </c>
      <c r="M270" s="33">
        <v>18</v>
      </c>
      <c r="N270" s="33">
        <v>15</v>
      </c>
      <c r="O270" s="33">
        <v>19</v>
      </c>
      <c r="P270" s="33">
        <v>27</v>
      </c>
      <c r="Q270" s="33">
        <v>28</v>
      </c>
      <c r="R270" s="33">
        <v>22</v>
      </c>
      <c r="S270" s="33">
        <v>19</v>
      </c>
      <c r="T270" s="33">
        <v>15</v>
      </c>
      <c r="U270" s="33">
        <v>20</v>
      </c>
      <c r="V270" s="33">
        <v>12</v>
      </c>
      <c r="W270" s="33">
        <v>25</v>
      </c>
      <c r="X270" s="33">
        <v>19</v>
      </c>
      <c r="Y270" s="33">
        <v>19</v>
      </c>
      <c r="Z270" s="33">
        <v>15</v>
      </c>
      <c r="AA270" s="33">
        <v>15</v>
      </c>
      <c r="AB270" s="33">
        <v>13</v>
      </c>
      <c r="AC270" s="33">
        <v>18</v>
      </c>
      <c r="AD270" s="33">
        <v>14</v>
      </c>
      <c r="AE270" s="33">
        <v>7</v>
      </c>
      <c r="AF270" s="33">
        <v>9</v>
      </c>
      <c r="AG270" s="33">
        <v>23</v>
      </c>
      <c r="AH270" s="33">
        <v>9</v>
      </c>
      <c r="AI270" s="33">
        <v>13</v>
      </c>
      <c r="AJ270" s="33">
        <v>22</v>
      </c>
      <c r="AK270" s="33">
        <v>17</v>
      </c>
      <c r="AL270" s="33">
        <v>12</v>
      </c>
      <c r="AM270" s="33">
        <v>8</v>
      </c>
      <c r="AN270" s="33">
        <v>24</v>
      </c>
      <c r="AO270" s="33">
        <v>32</v>
      </c>
      <c r="AP270" s="33">
        <v>21</v>
      </c>
      <c r="AQ270" s="33">
        <v>23</v>
      </c>
      <c r="AR270" s="33">
        <v>23</v>
      </c>
      <c r="AS270" s="33">
        <v>26</v>
      </c>
      <c r="AT270" s="33">
        <v>17</v>
      </c>
      <c r="AU270" s="33">
        <v>33</v>
      </c>
      <c r="AV270" s="33">
        <v>21</v>
      </c>
      <c r="AW270" s="33">
        <v>18</v>
      </c>
      <c r="AX270" s="33">
        <v>31</v>
      </c>
      <c r="AY270" s="33">
        <v>24</v>
      </c>
      <c r="AZ270" s="33">
        <v>26</v>
      </c>
      <c r="BA270" s="33">
        <v>19</v>
      </c>
      <c r="BB270" s="33">
        <v>23</v>
      </c>
      <c r="BC270" s="33">
        <v>33</v>
      </c>
      <c r="BD270" s="33">
        <v>20</v>
      </c>
      <c r="BE270" s="33">
        <v>24</v>
      </c>
      <c r="BF270" s="33">
        <v>26</v>
      </c>
      <c r="BG270" s="33">
        <v>24</v>
      </c>
      <c r="BH270" s="33">
        <v>23</v>
      </c>
      <c r="BI270" s="33">
        <v>14</v>
      </c>
      <c r="BJ270" s="33">
        <v>16</v>
      </c>
      <c r="BK270" s="33">
        <v>23</v>
      </c>
      <c r="BL270" s="33">
        <v>14</v>
      </c>
      <c r="BM270" s="33">
        <v>15</v>
      </c>
      <c r="BN270" s="33">
        <v>9</v>
      </c>
      <c r="BO270" s="33">
        <v>11</v>
      </c>
      <c r="BP270" s="33">
        <v>17</v>
      </c>
      <c r="BQ270" s="33">
        <v>11</v>
      </c>
      <c r="BR270" s="33">
        <v>7</v>
      </c>
      <c r="BS270" s="33">
        <v>8</v>
      </c>
      <c r="BT270" s="33">
        <v>4</v>
      </c>
      <c r="BU270" s="33">
        <v>0</v>
      </c>
      <c r="BV270" s="33">
        <v>0</v>
      </c>
      <c r="BW270" s="33">
        <v>8</v>
      </c>
      <c r="BX270" s="33">
        <v>7</v>
      </c>
      <c r="BY270" s="33">
        <v>3</v>
      </c>
      <c r="BZ270" s="33">
        <v>4</v>
      </c>
      <c r="CA270" s="33">
        <v>7</v>
      </c>
      <c r="CB270" s="33">
        <v>2</v>
      </c>
      <c r="CC270" s="33">
        <v>3</v>
      </c>
      <c r="CD270" s="33">
        <v>4</v>
      </c>
      <c r="CE270" s="33">
        <v>3</v>
      </c>
      <c r="CF270" s="33">
        <v>5</v>
      </c>
      <c r="CG270" s="33">
        <v>0</v>
      </c>
      <c r="CH270" s="33">
        <v>1</v>
      </c>
      <c r="CI270" s="33">
        <v>3</v>
      </c>
      <c r="CJ270" s="33">
        <v>1</v>
      </c>
      <c r="CK270" s="33">
        <v>0</v>
      </c>
      <c r="CL270" s="33">
        <v>1</v>
      </c>
      <c r="CM270" s="33">
        <v>3</v>
      </c>
      <c r="CN270" s="33">
        <v>1</v>
      </c>
      <c r="CO270" s="33">
        <v>2</v>
      </c>
      <c r="CP270" s="33">
        <v>1</v>
      </c>
      <c r="CQ270" s="33">
        <v>1</v>
      </c>
      <c r="CR270" s="33">
        <v>5</v>
      </c>
      <c r="CS270" s="8"/>
      <c r="CT270" s="8"/>
      <c r="CU270" s="16">
        <f t="shared" si="4"/>
        <v>330</v>
      </c>
      <c r="CV270" s="16"/>
    </row>
    <row r="271" spans="1:100" x14ac:dyDescent="0.25">
      <c r="A271" s="31" t="s">
        <v>94</v>
      </c>
      <c r="B271" s="5" t="s">
        <v>277</v>
      </c>
      <c r="C271" s="5" t="s">
        <v>569</v>
      </c>
      <c r="D271" s="33">
        <v>815</v>
      </c>
      <c r="E271" s="33"/>
      <c r="F271" s="33">
        <v>4</v>
      </c>
      <c r="G271" s="33">
        <v>7</v>
      </c>
      <c r="H271" s="33">
        <v>12</v>
      </c>
      <c r="I271" s="33">
        <v>12</v>
      </c>
      <c r="J271" s="33">
        <v>9</v>
      </c>
      <c r="K271" s="33">
        <v>9</v>
      </c>
      <c r="L271" s="33">
        <v>16</v>
      </c>
      <c r="M271" s="33">
        <v>10</v>
      </c>
      <c r="N271" s="33">
        <v>10</v>
      </c>
      <c r="O271" s="33">
        <v>13</v>
      </c>
      <c r="P271" s="33">
        <v>4</v>
      </c>
      <c r="Q271" s="33">
        <v>20</v>
      </c>
      <c r="R271" s="33">
        <v>12</v>
      </c>
      <c r="S271" s="33">
        <v>12</v>
      </c>
      <c r="T271" s="33">
        <v>11</v>
      </c>
      <c r="U271" s="33">
        <v>12</v>
      </c>
      <c r="V271" s="33">
        <v>8</v>
      </c>
      <c r="W271" s="33">
        <v>8</v>
      </c>
      <c r="X271" s="33">
        <v>13</v>
      </c>
      <c r="Y271" s="33">
        <v>11</v>
      </c>
      <c r="Z271" s="33">
        <v>16</v>
      </c>
      <c r="AA271" s="33">
        <v>7</v>
      </c>
      <c r="AB271" s="33">
        <v>8</v>
      </c>
      <c r="AC271" s="33">
        <v>16</v>
      </c>
      <c r="AD271" s="33">
        <v>11</v>
      </c>
      <c r="AE271" s="33">
        <v>8</v>
      </c>
      <c r="AF271" s="33">
        <v>9</v>
      </c>
      <c r="AG271" s="33">
        <v>16</v>
      </c>
      <c r="AH271" s="33">
        <v>9</v>
      </c>
      <c r="AI271" s="33">
        <v>11</v>
      </c>
      <c r="AJ271" s="33">
        <v>12</v>
      </c>
      <c r="AK271" s="33">
        <v>9</v>
      </c>
      <c r="AL271" s="33">
        <v>3</v>
      </c>
      <c r="AM271" s="33">
        <v>10</v>
      </c>
      <c r="AN271" s="33">
        <v>14</v>
      </c>
      <c r="AO271" s="33">
        <v>9</v>
      </c>
      <c r="AP271" s="33">
        <v>13</v>
      </c>
      <c r="AQ271" s="33">
        <v>8</v>
      </c>
      <c r="AR271" s="33">
        <v>15</v>
      </c>
      <c r="AS271" s="33">
        <v>4</v>
      </c>
      <c r="AT271" s="33">
        <v>6</v>
      </c>
      <c r="AU271" s="33">
        <v>6</v>
      </c>
      <c r="AV271" s="33">
        <v>14</v>
      </c>
      <c r="AW271" s="33">
        <v>10</v>
      </c>
      <c r="AX271" s="33">
        <v>15</v>
      </c>
      <c r="AY271" s="33">
        <v>7</v>
      </c>
      <c r="AZ271" s="33">
        <v>7</v>
      </c>
      <c r="BA271" s="33">
        <v>12</v>
      </c>
      <c r="BB271" s="33">
        <v>11</v>
      </c>
      <c r="BC271" s="33">
        <v>3</v>
      </c>
      <c r="BD271" s="33">
        <v>14</v>
      </c>
      <c r="BE271" s="33">
        <v>8</v>
      </c>
      <c r="BF271" s="33">
        <v>11</v>
      </c>
      <c r="BG271" s="33">
        <v>12</v>
      </c>
      <c r="BH271" s="33">
        <v>12</v>
      </c>
      <c r="BI271" s="33">
        <v>12</v>
      </c>
      <c r="BJ271" s="33">
        <v>8</v>
      </c>
      <c r="BK271" s="33">
        <v>10</v>
      </c>
      <c r="BL271" s="33">
        <v>12</v>
      </c>
      <c r="BM271" s="33">
        <v>12</v>
      </c>
      <c r="BN271" s="33">
        <v>11</v>
      </c>
      <c r="BO271" s="33">
        <v>13</v>
      </c>
      <c r="BP271" s="33">
        <v>7</v>
      </c>
      <c r="BQ271" s="33">
        <v>14</v>
      </c>
      <c r="BR271" s="33">
        <v>16</v>
      </c>
      <c r="BS271" s="33">
        <v>1</v>
      </c>
      <c r="BT271" s="33">
        <v>3</v>
      </c>
      <c r="BU271" s="33">
        <v>9</v>
      </c>
      <c r="BV271" s="33">
        <v>5</v>
      </c>
      <c r="BW271" s="33">
        <v>6</v>
      </c>
      <c r="BX271" s="33">
        <v>8</v>
      </c>
      <c r="BY271" s="33">
        <v>10</v>
      </c>
      <c r="BZ271" s="33">
        <v>9</v>
      </c>
      <c r="CA271" s="33">
        <v>5</v>
      </c>
      <c r="CB271" s="33">
        <v>12</v>
      </c>
      <c r="CC271" s="33">
        <v>9</v>
      </c>
      <c r="CD271" s="33">
        <v>11</v>
      </c>
      <c r="CE271" s="33">
        <v>7</v>
      </c>
      <c r="CF271" s="33">
        <v>5</v>
      </c>
      <c r="CG271" s="33">
        <v>3</v>
      </c>
      <c r="CH271" s="33">
        <v>4</v>
      </c>
      <c r="CI271" s="33">
        <v>4</v>
      </c>
      <c r="CJ271" s="33">
        <v>3</v>
      </c>
      <c r="CK271" s="33">
        <v>4</v>
      </c>
      <c r="CL271" s="33">
        <v>1</v>
      </c>
      <c r="CM271" s="33">
        <v>2</v>
      </c>
      <c r="CN271" s="33">
        <v>0</v>
      </c>
      <c r="CO271" s="33">
        <v>3</v>
      </c>
      <c r="CP271" s="33">
        <v>2</v>
      </c>
      <c r="CQ271" s="33">
        <v>2</v>
      </c>
      <c r="CR271" s="33">
        <v>3</v>
      </c>
      <c r="CS271" s="8"/>
      <c r="CT271" s="8"/>
      <c r="CU271" s="16">
        <f t="shared" si="4"/>
        <v>198</v>
      </c>
      <c r="CV271" s="16"/>
    </row>
    <row r="272" spans="1:100" x14ac:dyDescent="0.25">
      <c r="A272" s="31" t="s">
        <v>94</v>
      </c>
      <c r="B272" s="5" t="s">
        <v>278</v>
      </c>
      <c r="C272" s="5" t="s">
        <v>569</v>
      </c>
      <c r="D272" s="33">
        <v>760</v>
      </c>
      <c r="E272" s="33"/>
      <c r="F272" s="33">
        <v>7</v>
      </c>
      <c r="G272" s="33">
        <v>7</v>
      </c>
      <c r="H272" s="33">
        <v>6</v>
      </c>
      <c r="I272" s="33">
        <v>17</v>
      </c>
      <c r="J272" s="33">
        <v>13</v>
      </c>
      <c r="K272" s="33">
        <v>11</v>
      </c>
      <c r="L272" s="33">
        <v>10</v>
      </c>
      <c r="M272" s="33">
        <v>9</v>
      </c>
      <c r="N272" s="33">
        <v>13</v>
      </c>
      <c r="O272" s="33">
        <v>18</v>
      </c>
      <c r="P272" s="33">
        <v>7</v>
      </c>
      <c r="Q272" s="33">
        <v>11</v>
      </c>
      <c r="R272" s="33">
        <v>9</v>
      </c>
      <c r="S272" s="33">
        <v>20</v>
      </c>
      <c r="T272" s="33">
        <v>11</v>
      </c>
      <c r="U272" s="33">
        <v>14</v>
      </c>
      <c r="V272" s="33">
        <v>15</v>
      </c>
      <c r="W272" s="33">
        <v>11</v>
      </c>
      <c r="X272" s="33">
        <v>6</v>
      </c>
      <c r="Y272" s="33">
        <v>8</v>
      </c>
      <c r="Z272" s="33">
        <v>10</v>
      </c>
      <c r="AA272" s="33">
        <v>11</v>
      </c>
      <c r="AB272" s="33">
        <v>5</v>
      </c>
      <c r="AC272" s="33">
        <v>5</v>
      </c>
      <c r="AD272" s="33">
        <v>8</v>
      </c>
      <c r="AE272" s="33">
        <v>5</v>
      </c>
      <c r="AF272" s="33">
        <v>8</v>
      </c>
      <c r="AG272" s="33">
        <v>4</v>
      </c>
      <c r="AH272" s="33">
        <v>7</v>
      </c>
      <c r="AI272" s="33">
        <v>12</v>
      </c>
      <c r="AJ272" s="33">
        <v>6</v>
      </c>
      <c r="AK272" s="33">
        <v>7</v>
      </c>
      <c r="AL272" s="33">
        <v>17</v>
      </c>
      <c r="AM272" s="33">
        <v>9</v>
      </c>
      <c r="AN272" s="33">
        <v>9</v>
      </c>
      <c r="AO272" s="33">
        <v>10</v>
      </c>
      <c r="AP272" s="33">
        <v>9</v>
      </c>
      <c r="AQ272" s="33">
        <v>11</v>
      </c>
      <c r="AR272" s="33">
        <v>18</v>
      </c>
      <c r="AS272" s="33">
        <v>5</v>
      </c>
      <c r="AT272" s="33">
        <v>15</v>
      </c>
      <c r="AU272" s="33">
        <v>9</v>
      </c>
      <c r="AV272" s="33">
        <v>8</v>
      </c>
      <c r="AW272" s="33">
        <v>21</v>
      </c>
      <c r="AX272" s="33">
        <v>10</v>
      </c>
      <c r="AY272" s="33">
        <v>13</v>
      </c>
      <c r="AZ272" s="33">
        <v>15</v>
      </c>
      <c r="BA272" s="33">
        <v>9</v>
      </c>
      <c r="BB272" s="33">
        <v>19</v>
      </c>
      <c r="BC272" s="33">
        <v>16</v>
      </c>
      <c r="BD272" s="33">
        <v>13</v>
      </c>
      <c r="BE272" s="33">
        <v>10</v>
      </c>
      <c r="BF272" s="33">
        <v>14</v>
      </c>
      <c r="BG272" s="33">
        <v>14</v>
      </c>
      <c r="BH272" s="33">
        <v>5</v>
      </c>
      <c r="BI272" s="33">
        <v>12</v>
      </c>
      <c r="BJ272" s="33">
        <v>12</v>
      </c>
      <c r="BK272" s="33">
        <v>8</v>
      </c>
      <c r="BL272" s="33">
        <v>12</v>
      </c>
      <c r="BM272" s="33">
        <v>6</v>
      </c>
      <c r="BN272" s="33">
        <v>10</v>
      </c>
      <c r="BO272" s="33">
        <v>3</v>
      </c>
      <c r="BP272" s="33">
        <v>7</v>
      </c>
      <c r="BQ272" s="33">
        <v>6</v>
      </c>
      <c r="BR272" s="33">
        <v>7</v>
      </c>
      <c r="BS272" s="33">
        <v>13</v>
      </c>
      <c r="BT272" s="33">
        <v>6</v>
      </c>
      <c r="BU272" s="33">
        <v>8</v>
      </c>
      <c r="BV272" s="33">
        <v>4</v>
      </c>
      <c r="BW272" s="33">
        <v>5</v>
      </c>
      <c r="BX272" s="33">
        <v>6</v>
      </c>
      <c r="BY272" s="33">
        <v>7</v>
      </c>
      <c r="BZ272" s="33">
        <v>5</v>
      </c>
      <c r="CA272" s="33">
        <v>6</v>
      </c>
      <c r="CB272" s="33">
        <v>4</v>
      </c>
      <c r="CC272" s="33">
        <v>4</v>
      </c>
      <c r="CD272" s="33">
        <v>2</v>
      </c>
      <c r="CE272" s="33">
        <v>4</v>
      </c>
      <c r="CF272" s="33">
        <v>2</v>
      </c>
      <c r="CG272" s="33">
        <v>1</v>
      </c>
      <c r="CH272" s="33">
        <v>0</v>
      </c>
      <c r="CI272" s="33">
        <v>1</v>
      </c>
      <c r="CJ272" s="33">
        <v>1</v>
      </c>
      <c r="CK272" s="33">
        <v>4</v>
      </c>
      <c r="CL272" s="33">
        <v>1</v>
      </c>
      <c r="CM272" s="33">
        <v>2</v>
      </c>
      <c r="CN272" s="33">
        <v>0</v>
      </c>
      <c r="CO272" s="33">
        <v>0</v>
      </c>
      <c r="CP272" s="33">
        <v>1</v>
      </c>
      <c r="CQ272" s="33">
        <v>0</v>
      </c>
      <c r="CR272" s="33">
        <v>0</v>
      </c>
      <c r="CS272" s="8"/>
      <c r="CT272" s="8"/>
      <c r="CU272" s="16">
        <f t="shared" si="4"/>
        <v>208</v>
      </c>
      <c r="CV272" s="16"/>
    </row>
    <row r="273" spans="1:100" x14ac:dyDescent="0.25">
      <c r="A273" s="31" t="s">
        <v>94</v>
      </c>
      <c r="B273" s="5" t="s">
        <v>279</v>
      </c>
      <c r="C273" s="5" t="s">
        <v>569</v>
      </c>
      <c r="D273" s="33">
        <v>693</v>
      </c>
      <c r="E273" s="33"/>
      <c r="F273" s="33">
        <v>4</v>
      </c>
      <c r="G273" s="33">
        <v>6</v>
      </c>
      <c r="H273" s="33">
        <v>7</v>
      </c>
      <c r="I273" s="33">
        <v>12</v>
      </c>
      <c r="J273" s="33">
        <v>11</v>
      </c>
      <c r="K273" s="33">
        <v>3</v>
      </c>
      <c r="L273" s="33">
        <v>10</v>
      </c>
      <c r="M273" s="33">
        <v>10</v>
      </c>
      <c r="N273" s="33">
        <v>9</v>
      </c>
      <c r="O273" s="33">
        <v>10</v>
      </c>
      <c r="P273" s="33">
        <v>12</v>
      </c>
      <c r="Q273" s="33">
        <v>9</v>
      </c>
      <c r="R273" s="33">
        <v>14</v>
      </c>
      <c r="S273" s="33">
        <v>12</v>
      </c>
      <c r="T273" s="33">
        <v>16</v>
      </c>
      <c r="U273" s="33">
        <v>12</v>
      </c>
      <c r="V273" s="33">
        <v>7</v>
      </c>
      <c r="W273" s="33">
        <v>9</v>
      </c>
      <c r="X273" s="33">
        <v>8</v>
      </c>
      <c r="Y273" s="33">
        <v>6</v>
      </c>
      <c r="Z273" s="33">
        <v>9</v>
      </c>
      <c r="AA273" s="33">
        <v>5</v>
      </c>
      <c r="AB273" s="33">
        <v>15</v>
      </c>
      <c r="AC273" s="33">
        <v>9</v>
      </c>
      <c r="AD273" s="33">
        <v>13</v>
      </c>
      <c r="AE273" s="33">
        <v>3</v>
      </c>
      <c r="AF273" s="33">
        <v>10</v>
      </c>
      <c r="AG273" s="33">
        <v>2</v>
      </c>
      <c r="AH273" s="33">
        <v>6</v>
      </c>
      <c r="AI273" s="33">
        <v>10</v>
      </c>
      <c r="AJ273" s="33">
        <v>11</v>
      </c>
      <c r="AK273" s="33">
        <v>3</v>
      </c>
      <c r="AL273" s="33">
        <v>11</v>
      </c>
      <c r="AM273" s="33">
        <v>6</v>
      </c>
      <c r="AN273" s="33">
        <v>5</v>
      </c>
      <c r="AO273" s="33">
        <v>12</v>
      </c>
      <c r="AP273" s="33">
        <v>5</v>
      </c>
      <c r="AQ273" s="33">
        <v>13</v>
      </c>
      <c r="AR273" s="33">
        <v>9</v>
      </c>
      <c r="AS273" s="33">
        <v>9</v>
      </c>
      <c r="AT273" s="33">
        <v>13</v>
      </c>
      <c r="AU273" s="33">
        <v>8</v>
      </c>
      <c r="AV273" s="33">
        <v>16</v>
      </c>
      <c r="AW273" s="33">
        <v>3</v>
      </c>
      <c r="AX273" s="33">
        <v>7</v>
      </c>
      <c r="AY273" s="33">
        <v>11</v>
      </c>
      <c r="AZ273" s="33">
        <v>6</v>
      </c>
      <c r="BA273" s="33">
        <v>4</v>
      </c>
      <c r="BB273" s="33">
        <v>4</v>
      </c>
      <c r="BC273" s="33">
        <v>11</v>
      </c>
      <c r="BD273" s="33">
        <v>6</v>
      </c>
      <c r="BE273" s="33">
        <v>2</v>
      </c>
      <c r="BF273" s="33">
        <v>9</v>
      </c>
      <c r="BG273" s="33">
        <v>5</v>
      </c>
      <c r="BH273" s="33">
        <v>12</v>
      </c>
      <c r="BI273" s="33">
        <v>9</v>
      </c>
      <c r="BJ273" s="33">
        <v>15</v>
      </c>
      <c r="BK273" s="33">
        <v>8</v>
      </c>
      <c r="BL273" s="33">
        <v>5</v>
      </c>
      <c r="BM273" s="33">
        <v>10</v>
      </c>
      <c r="BN273" s="33">
        <v>7</v>
      </c>
      <c r="BO273" s="33">
        <v>5</v>
      </c>
      <c r="BP273" s="33">
        <v>11</v>
      </c>
      <c r="BQ273" s="33">
        <v>4</v>
      </c>
      <c r="BR273" s="33">
        <v>5</v>
      </c>
      <c r="BS273" s="33">
        <v>11</v>
      </c>
      <c r="BT273" s="33">
        <v>12</v>
      </c>
      <c r="BU273" s="33">
        <v>7</v>
      </c>
      <c r="BV273" s="33">
        <v>7</v>
      </c>
      <c r="BW273" s="33">
        <v>5</v>
      </c>
      <c r="BX273" s="33">
        <v>7</v>
      </c>
      <c r="BY273" s="33">
        <v>7</v>
      </c>
      <c r="BZ273" s="33">
        <v>6</v>
      </c>
      <c r="CA273" s="33">
        <v>6</v>
      </c>
      <c r="CB273" s="33">
        <v>10</v>
      </c>
      <c r="CC273" s="33">
        <v>7</v>
      </c>
      <c r="CD273" s="33">
        <v>4</v>
      </c>
      <c r="CE273" s="33">
        <v>4</v>
      </c>
      <c r="CF273" s="33">
        <v>12</v>
      </c>
      <c r="CG273" s="33">
        <v>9</v>
      </c>
      <c r="CH273" s="33">
        <v>6</v>
      </c>
      <c r="CI273" s="33">
        <v>6</v>
      </c>
      <c r="CJ273" s="33">
        <v>3</v>
      </c>
      <c r="CK273" s="33">
        <v>5</v>
      </c>
      <c r="CL273" s="33">
        <v>1</v>
      </c>
      <c r="CM273" s="33">
        <v>0</v>
      </c>
      <c r="CN273" s="33">
        <v>2</v>
      </c>
      <c r="CO273" s="33">
        <v>0</v>
      </c>
      <c r="CP273" s="33">
        <v>2</v>
      </c>
      <c r="CQ273" s="33">
        <v>0</v>
      </c>
      <c r="CR273" s="33">
        <v>5</v>
      </c>
      <c r="CS273" s="8"/>
      <c r="CT273" s="8"/>
      <c r="CU273" s="16">
        <f t="shared" si="4"/>
        <v>177</v>
      </c>
      <c r="CV273" s="16"/>
    </row>
    <row r="274" spans="1:100" x14ac:dyDescent="0.25">
      <c r="A274" s="31" t="s">
        <v>94</v>
      </c>
      <c r="B274" s="5" t="s">
        <v>280</v>
      </c>
      <c r="C274" s="5" t="s">
        <v>569</v>
      </c>
      <c r="D274" s="33">
        <v>612</v>
      </c>
      <c r="E274" s="33"/>
      <c r="F274" s="33">
        <v>3</v>
      </c>
      <c r="G274" s="33">
        <v>4</v>
      </c>
      <c r="H274" s="33">
        <v>9</v>
      </c>
      <c r="I274" s="33">
        <v>11</v>
      </c>
      <c r="J274" s="33">
        <v>5</v>
      </c>
      <c r="K274" s="33">
        <v>10</v>
      </c>
      <c r="L274" s="33">
        <v>11</v>
      </c>
      <c r="M274" s="33">
        <v>8</v>
      </c>
      <c r="N274" s="33">
        <v>8</v>
      </c>
      <c r="O274" s="33">
        <v>5</v>
      </c>
      <c r="P274" s="33">
        <v>7</v>
      </c>
      <c r="Q274" s="33">
        <v>4</v>
      </c>
      <c r="R274" s="33">
        <v>7</v>
      </c>
      <c r="S274" s="33">
        <v>11</v>
      </c>
      <c r="T274" s="33">
        <v>3</v>
      </c>
      <c r="U274" s="33">
        <v>12</v>
      </c>
      <c r="V274" s="33">
        <v>8</v>
      </c>
      <c r="W274" s="33">
        <v>8</v>
      </c>
      <c r="X274" s="33">
        <v>7</v>
      </c>
      <c r="Y274" s="33">
        <v>7</v>
      </c>
      <c r="Z274" s="33">
        <v>1</v>
      </c>
      <c r="AA274" s="33">
        <v>6</v>
      </c>
      <c r="AB274" s="33">
        <v>5</v>
      </c>
      <c r="AC274" s="33">
        <v>5</v>
      </c>
      <c r="AD274" s="33">
        <v>0</v>
      </c>
      <c r="AE274" s="33">
        <v>1</v>
      </c>
      <c r="AF274" s="33">
        <v>9</v>
      </c>
      <c r="AG274" s="33">
        <v>8</v>
      </c>
      <c r="AH274" s="33">
        <v>11</v>
      </c>
      <c r="AI274" s="33">
        <v>3</v>
      </c>
      <c r="AJ274" s="33">
        <v>5</v>
      </c>
      <c r="AK274" s="33">
        <v>7</v>
      </c>
      <c r="AL274" s="33">
        <v>8</v>
      </c>
      <c r="AM274" s="33">
        <v>17</v>
      </c>
      <c r="AN274" s="33">
        <v>7</v>
      </c>
      <c r="AO274" s="33">
        <v>6</v>
      </c>
      <c r="AP274" s="33">
        <v>1</v>
      </c>
      <c r="AQ274" s="33">
        <v>18</v>
      </c>
      <c r="AR274" s="33">
        <v>10</v>
      </c>
      <c r="AS274" s="33">
        <v>6</v>
      </c>
      <c r="AT274" s="33">
        <v>10</v>
      </c>
      <c r="AU274" s="33">
        <v>10</v>
      </c>
      <c r="AV274" s="33">
        <v>4</v>
      </c>
      <c r="AW274" s="33">
        <v>8</v>
      </c>
      <c r="AX274" s="33">
        <v>8</v>
      </c>
      <c r="AY274" s="33">
        <v>5</v>
      </c>
      <c r="AZ274" s="33">
        <v>15</v>
      </c>
      <c r="BA274" s="33">
        <v>11</v>
      </c>
      <c r="BB274" s="33">
        <v>15</v>
      </c>
      <c r="BC274" s="33">
        <v>15</v>
      </c>
      <c r="BD274" s="33">
        <v>11</v>
      </c>
      <c r="BE274" s="33">
        <v>8</v>
      </c>
      <c r="BF274" s="33">
        <v>8</v>
      </c>
      <c r="BG274" s="33">
        <v>14</v>
      </c>
      <c r="BH274" s="33">
        <v>10</v>
      </c>
      <c r="BI274" s="33">
        <v>12</v>
      </c>
      <c r="BJ274" s="33">
        <v>13</v>
      </c>
      <c r="BK274" s="33">
        <v>10</v>
      </c>
      <c r="BL274" s="33">
        <v>8</v>
      </c>
      <c r="BM274" s="33">
        <v>12</v>
      </c>
      <c r="BN274" s="33">
        <v>12</v>
      </c>
      <c r="BO274" s="33">
        <v>7</v>
      </c>
      <c r="BP274" s="33">
        <v>10</v>
      </c>
      <c r="BQ274" s="33">
        <v>6</v>
      </c>
      <c r="BR274" s="33">
        <v>4</v>
      </c>
      <c r="BS274" s="33">
        <v>7</v>
      </c>
      <c r="BT274" s="33">
        <v>6</v>
      </c>
      <c r="BU274" s="33">
        <v>8</v>
      </c>
      <c r="BV274" s="33">
        <v>9</v>
      </c>
      <c r="BW274" s="33">
        <v>4</v>
      </c>
      <c r="BX274" s="33">
        <v>5</v>
      </c>
      <c r="BY274" s="33">
        <v>3</v>
      </c>
      <c r="BZ274" s="33">
        <v>2</v>
      </c>
      <c r="CA274" s="33">
        <v>4</v>
      </c>
      <c r="CB274" s="33">
        <v>4</v>
      </c>
      <c r="CC274" s="33">
        <v>2</v>
      </c>
      <c r="CD274" s="33">
        <v>4</v>
      </c>
      <c r="CE274" s="33">
        <v>2</v>
      </c>
      <c r="CF274" s="33">
        <v>1</v>
      </c>
      <c r="CG274" s="33">
        <v>4</v>
      </c>
      <c r="CH274" s="33">
        <v>4</v>
      </c>
      <c r="CI274" s="33">
        <v>1</v>
      </c>
      <c r="CJ274" s="33">
        <v>4</v>
      </c>
      <c r="CK274" s="33">
        <v>2</v>
      </c>
      <c r="CL274" s="33">
        <v>1</v>
      </c>
      <c r="CM274" s="33">
        <v>1</v>
      </c>
      <c r="CN274" s="33">
        <v>1</v>
      </c>
      <c r="CO274" s="33">
        <v>3</v>
      </c>
      <c r="CP274" s="33">
        <v>1</v>
      </c>
      <c r="CQ274" s="33">
        <v>0</v>
      </c>
      <c r="CR274" s="33">
        <v>1</v>
      </c>
      <c r="CS274" s="8"/>
      <c r="CT274" s="8"/>
      <c r="CU274" s="16">
        <f t="shared" si="4"/>
        <v>138</v>
      </c>
      <c r="CV274" s="16"/>
    </row>
    <row r="275" spans="1:100" x14ac:dyDescent="0.25">
      <c r="A275" s="31" t="s">
        <v>94</v>
      </c>
      <c r="B275" s="5" t="s">
        <v>281</v>
      </c>
      <c r="C275" s="5" t="s">
        <v>569</v>
      </c>
      <c r="D275" s="33">
        <v>483</v>
      </c>
      <c r="E275" s="33"/>
      <c r="F275" s="33">
        <v>2</v>
      </c>
      <c r="G275" s="33">
        <v>6</v>
      </c>
      <c r="H275" s="33">
        <v>3</v>
      </c>
      <c r="I275" s="33">
        <v>4</v>
      </c>
      <c r="J275" s="33">
        <v>4</v>
      </c>
      <c r="K275" s="33">
        <v>4</v>
      </c>
      <c r="L275" s="33">
        <v>6</v>
      </c>
      <c r="M275" s="33">
        <v>7</v>
      </c>
      <c r="N275" s="33">
        <v>5</v>
      </c>
      <c r="O275" s="33">
        <v>5</v>
      </c>
      <c r="P275" s="33">
        <v>9</v>
      </c>
      <c r="Q275" s="33">
        <v>3</v>
      </c>
      <c r="R275" s="33">
        <v>7</v>
      </c>
      <c r="S275" s="33">
        <v>8</v>
      </c>
      <c r="T275" s="33">
        <v>8</v>
      </c>
      <c r="U275" s="33">
        <v>4</v>
      </c>
      <c r="V275" s="33">
        <v>7</v>
      </c>
      <c r="W275" s="33">
        <v>3</v>
      </c>
      <c r="X275" s="33">
        <v>3</v>
      </c>
      <c r="Y275" s="33">
        <v>3</v>
      </c>
      <c r="Z275" s="33">
        <v>5</v>
      </c>
      <c r="AA275" s="33">
        <v>6</v>
      </c>
      <c r="AB275" s="33">
        <v>4</v>
      </c>
      <c r="AC275" s="33">
        <v>7</v>
      </c>
      <c r="AD275" s="33">
        <v>4</v>
      </c>
      <c r="AE275" s="33">
        <v>8</v>
      </c>
      <c r="AF275" s="33">
        <v>3</v>
      </c>
      <c r="AG275" s="33">
        <v>3</v>
      </c>
      <c r="AH275" s="33">
        <v>6</v>
      </c>
      <c r="AI275" s="33">
        <v>4</v>
      </c>
      <c r="AJ275" s="33">
        <v>1</v>
      </c>
      <c r="AK275" s="33">
        <v>4</v>
      </c>
      <c r="AL275" s="33">
        <v>3</v>
      </c>
      <c r="AM275" s="33">
        <v>5</v>
      </c>
      <c r="AN275" s="33">
        <v>3</v>
      </c>
      <c r="AO275" s="33">
        <v>11</v>
      </c>
      <c r="AP275" s="33">
        <v>3</v>
      </c>
      <c r="AQ275" s="33">
        <v>4</v>
      </c>
      <c r="AR275" s="33">
        <v>6</v>
      </c>
      <c r="AS275" s="33">
        <v>2</v>
      </c>
      <c r="AT275" s="33">
        <v>5</v>
      </c>
      <c r="AU275" s="33">
        <v>11</v>
      </c>
      <c r="AV275" s="33">
        <v>2</v>
      </c>
      <c r="AW275" s="33">
        <v>5</v>
      </c>
      <c r="AX275" s="33">
        <v>3</v>
      </c>
      <c r="AY275" s="33">
        <v>8</v>
      </c>
      <c r="AZ275" s="33">
        <v>10</v>
      </c>
      <c r="BA275" s="33">
        <v>3</v>
      </c>
      <c r="BB275" s="33">
        <v>15</v>
      </c>
      <c r="BC275" s="33">
        <v>8</v>
      </c>
      <c r="BD275" s="33">
        <v>6</v>
      </c>
      <c r="BE275" s="33">
        <v>8</v>
      </c>
      <c r="BF275" s="33">
        <v>7</v>
      </c>
      <c r="BG275" s="33">
        <v>8</v>
      </c>
      <c r="BH275" s="33">
        <v>7</v>
      </c>
      <c r="BI275" s="33">
        <v>2</v>
      </c>
      <c r="BJ275" s="33">
        <v>6</v>
      </c>
      <c r="BK275" s="33">
        <v>11</v>
      </c>
      <c r="BL275" s="33">
        <v>6</v>
      </c>
      <c r="BM275" s="33">
        <v>8</v>
      </c>
      <c r="BN275" s="33">
        <v>11</v>
      </c>
      <c r="BO275" s="33">
        <v>5</v>
      </c>
      <c r="BP275" s="33">
        <v>2</v>
      </c>
      <c r="BQ275" s="33">
        <v>2</v>
      </c>
      <c r="BR275" s="33">
        <v>9</v>
      </c>
      <c r="BS275" s="33">
        <v>8</v>
      </c>
      <c r="BT275" s="33">
        <v>6</v>
      </c>
      <c r="BU275" s="33">
        <v>7</v>
      </c>
      <c r="BV275" s="33">
        <v>12</v>
      </c>
      <c r="BW275" s="33">
        <v>7</v>
      </c>
      <c r="BX275" s="33">
        <v>8</v>
      </c>
      <c r="BY275" s="33">
        <v>9</v>
      </c>
      <c r="BZ275" s="33">
        <v>15</v>
      </c>
      <c r="CA275" s="33">
        <v>9</v>
      </c>
      <c r="CB275" s="33">
        <v>4</v>
      </c>
      <c r="CC275" s="33">
        <v>1</v>
      </c>
      <c r="CD275" s="33">
        <v>2</v>
      </c>
      <c r="CE275" s="33">
        <v>8</v>
      </c>
      <c r="CF275" s="33">
        <v>4</v>
      </c>
      <c r="CG275" s="33">
        <v>2</v>
      </c>
      <c r="CH275" s="33">
        <v>0</v>
      </c>
      <c r="CI275" s="33">
        <v>3</v>
      </c>
      <c r="CJ275" s="33">
        <v>2</v>
      </c>
      <c r="CK275" s="33">
        <v>5</v>
      </c>
      <c r="CL275" s="33">
        <v>4</v>
      </c>
      <c r="CM275" s="33">
        <v>1</v>
      </c>
      <c r="CN275" s="33">
        <v>1</v>
      </c>
      <c r="CO275" s="33">
        <v>1</v>
      </c>
      <c r="CP275" s="33">
        <v>0</v>
      </c>
      <c r="CQ275" s="33">
        <v>1</v>
      </c>
      <c r="CR275" s="33">
        <v>2</v>
      </c>
      <c r="CS275" s="8"/>
      <c r="CT275" s="8"/>
      <c r="CU275" s="16">
        <f t="shared" si="4"/>
        <v>96</v>
      </c>
      <c r="CV275" s="16"/>
    </row>
    <row r="276" spans="1:100" x14ac:dyDescent="0.25">
      <c r="A276" s="31" t="s">
        <v>94</v>
      </c>
      <c r="B276" s="5" t="s">
        <v>282</v>
      </c>
      <c r="C276" s="5" t="s">
        <v>569</v>
      </c>
      <c r="D276" s="33">
        <v>670</v>
      </c>
      <c r="E276" s="33"/>
      <c r="F276" s="33">
        <v>7</v>
      </c>
      <c r="G276" s="33">
        <v>7</v>
      </c>
      <c r="H276" s="33">
        <v>3</v>
      </c>
      <c r="I276" s="33">
        <v>4</v>
      </c>
      <c r="J276" s="33">
        <v>8</v>
      </c>
      <c r="K276" s="33">
        <v>3</v>
      </c>
      <c r="L276" s="33">
        <v>10</v>
      </c>
      <c r="M276" s="33">
        <v>7</v>
      </c>
      <c r="N276" s="33">
        <v>5</v>
      </c>
      <c r="O276" s="33">
        <v>6</v>
      </c>
      <c r="P276" s="33">
        <v>7</v>
      </c>
      <c r="Q276" s="33">
        <v>5</v>
      </c>
      <c r="R276" s="33">
        <v>8</v>
      </c>
      <c r="S276" s="33">
        <v>1</v>
      </c>
      <c r="T276" s="33">
        <v>6</v>
      </c>
      <c r="U276" s="33">
        <v>12</v>
      </c>
      <c r="V276" s="33">
        <v>5</v>
      </c>
      <c r="W276" s="33">
        <v>2</v>
      </c>
      <c r="X276" s="33">
        <v>11</v>
      </c>
      <c r="Y276" s="33">
        <v>4</v>
      </c>
      <c r="Z276" s="33">
        <v>9</v>
      </c>
      <c r="AA276" s="33">
        <v>13</v>
      </c>
      <c r="AB276" s="33">
        <v>20</v>
      </c>
      <c r="AC276" s="33">
        <v>5</v>
      </c>
      <c r="AD276" s="33">
        <v>4</v>
      </c>
      <c r="AE276" s="33">
        <v>8</v>
      </c>
      <c r="AF276" s="33">
        <v>7</v>
      </c>
      <c r="AG276" s="33">
        <v>4</v>
      </c>
      <c r="AH276" s="33">
        <v>9</v>
      </c>
      <c r="AI276" s="33">
        <v>9</v>
      </c>
      <c r="AJ276" s="33">
        <v>9</v>
      </c>
      <c r="AK276" s="33">
        <v>13</v>
      </c>
      <c r="AL276" s="33">
        <v>0</v>
      </c>
      <c r="AM276" s="33">
        <v>14</v>
      </c>
      <c r="AN276" s="33">
        <v>12</v>
      </c>
      <c r="AO276" s="33">
        <v>2</v>
      </c>
      <c r="AP276" s="33">
        <v>7</v>
      </c>
      <c r="AQ276" s="33">
        <v>10</v>
      </c>
      <c r="AR276" s="33">
        <v>9</v>
      </c>
      <c r="AS276" s="33">
        <v>11</v>
      </c>
      <c r="AT276" s="33">
        <v>7</v>
      </c>
      <c r="AU276" s="33">
        <v>10</v>
      </c>
      <c r="AV276" s="33">
        <v>10</v>
      </c>
      <c r="AW276" s="33">
        <v>4</v>
      </c>
      <c r="AX276" s="33">
        <v>5</v>
      </c>
      <c r="AY276" s="33">
        <v>10</v>
      </c>
      <c r="AZ276" s="33">
        <v>6</v>
      </c>
      <c r="BA276" s="33">
        <v>6</v>
      </c>
      <c r="BB276" s="33">
        <v>9</v>
      </c>
      <c r="BC276" s="33">
        <v>8</v>
      </c>
      <c r="BD276" s="33">
        <v>12</v>
      </c>
      <c r="BE276" s="33">
        <v>11</v>
      </c>
      <c r="BF276" s="33">
        <v>16</v>
      </c>
      <c r="BG276" s="33">
        <v>20</v>
      </c>
      <c r="BH276" s="33">
        <v>17</v>
      </c>
      <c r="BI276" s="33">
        <v>15</v>
      </c>
      <c r="BJ276" s="33">
        <v>16</v>
      </c>
      <c r="BK276" s="33">
        <v>15</v>
      </c>
      <c r="BL276" s="33">
        <v>13</v>
      </c>
      <c r="BM276" s="33">
        <v>15</v>
      </c>
      <c r="BN276" s="33">
        <v>8</v>
      </c>
      <c r="BO276" s="33">
        <v>9</v>
      </c>
      <c r="BP276" s="33">
        <v>16</v>
      </c>
      <c r="BQ276" s="33">
        <v>10</v>
      </c>
      <c r="BR276" s="33">
        <v>10</v>
      </c>
      <c r="BS276" s="33">
        <v>15</v>
      </c>
      <c r="BT276" s="33">
        <v>10</v>
      </c>
      <c r="BU276" s="33">
        <v>7</v>
      </c>
      <c r="BV276" s="33">
        <v>6</v>
      </c>
      <c r="BW276" s="33">
        <v>5</v>
      </c>
      <c r="BX276" s="33">
        <v>8</v>
      </c>
      <c r="BY276" s="33">
        <v>2</v>
      </c>
      <c r="BZ276" s="33">
        <v>6</v>
      </c>
      <c r="CA276" s="33">
        <v>7</v>
      </c>
      <c r="CB276" s="33">
        <v>0</v>
      </c>
      <c r="CC276" s="33">
        <v>2</v>
      </c>
      <c r="CD276" s="33">
        <v>1</v>
      </c>
      <c r="CE276" s="33">
        <v>4</v>
      </c>
      <c r="CF276" s="33">
        <v>2</v>
      </c>
      <c r="CG276" s="33">
        <v>0</v>
      </c>
      <c r="CH276" s="33">
        <v>2</v>
      </c>
      <c r="CI276" s="33">
        <v>2</v>
      </c>
      <c r="CJ276" s="33">
        <v>1</v>
      </c>
      <c r="CK276" s="33">
        <v>2</v>
      </c>
      <c r="CL276" s="33">
        <v>2</v>
      </c>
      <c r="CM276" s="33">
        <v>1</v>
      </c>
      <c r="CN276" s="33">
        <v>0</v>
      </c>
      <c r="CO276" s="33">
        <v>1</v>
      </c>
      <c r="CP276" s="33">
        <v>1</v>
      </c>
      <c r="CQ276" s="33">
        <v>3</v>
      </c>
      <c r="CR276" s="33">
        <v>6</v>
      </c>
      <c r="CS276" s="8"/>
      <c r="CT276" s="8"/>
      <c r="CU276" s="16">
        <f t="shared" si="4"/>
        <v>110</v>
      </c>
      <c r="CV276" s="16"/>
    </row>
    <row r="277" spans="1:100" x14ac:dyDescent="0.25">
      <c r="A277" s="31" t="s">
        <v>94</v>
      </c>
      <c r="B277" s="5" t="s">
        <v>283</v>
      </c>
      <c r="C277" s="5" t="s">
        <v>569</v>
      </c>
      <c r="D277" s="33">
        <v>700</v>
      </c>
      <c r="E277" s="33"/>
      <c r="F277" s="33">
        <v>4</v>
      </c>
      <c r="G277" s="33">
        <v>7</v>
      </c>
      <c r="H277" s="33">
        <v>5</v>
      </c>
      <c r="I277" s="33">
        <v>6</v>
      </c>
      <c r="J277" s="33">
        <v>4</v>
      </c>
      <c r="K277" s="33">
        <v>7</v>
      </c>
      <c r="L277" s="33">
        <v>6</v>
      </c>
      <c r="M277" s="33">
        <v>5</v>
      </c>
      <c r="N277" s="33">
        <v>11</v>
      </c>
      <c r="O277" s="33">
        <v>12</v>
      </c>
      <c r="P277" s="33">
        <v>15</v>
      </c>
      <c r="Q277" s="33">
        <v>8</v>
      </c>
      <c r="R277" s="33">
        <v>7</v>
      </c>
      <c r="S277" s="33">
        <v>10</v>
      </c>
      <c r="T277" s="33">
        <v>10</v>
      </c>
      <c r="U277" s="33">
        <v>12</v>
      </c>
      <c r="V277" s="33">
        <v>13</v>
      </c>
      <c r="W277" s="33">
        <v>10</v>
      </c>
      <c r="X277" s="33">
        <v>17</v>
      </c>
      <c r="Y277" s="33">
        <v>2</v>
      </c>
      <c r="Z277" s="33">
        <v>13</v>
      </c>
      <c r="AA277" s="33">
        <v>10</v>
      </c>
      <c r="AB277" s="33">
        <v>5</v>
      </c>
      <c r="AC277" s="33">
        <v>9</v>
      </c>
      <c r="AD277" s="33">
        <v>6</v>
      </c>
      <c r="AE277" s="33">
        <v>13</v>
      </c>
      <c r="AF277" s="33">
        <v>8</v>
      </c>
      <c r="AG277" s="33">
        <v>6</v>
      </c>
      <c r="AH277" s="33">
        <v>8</v>
      </c>
      <c r="AI277" s="33">
        <v>7</v>
      </c>
      <c r="AJ277" s="33">
        <v>9</v>
      </c>
      <c r="AK277" s="33">
        <v>7</v>
      </c>
      <c r="AL277" s="33">
        <v>7</v>
      </c>
      <c r="AM277" s="33">
        <v>5</v>
      </c>
      <c r="AN277" s="33">
        <v>6</v>
      </c>
      <c r="AO277" s="33">
        <v>10</v>
      </c>
      <c r="AP277" s="33">
        <v>12</v>
      </c>
      <c r="AQ277" s="33">
        <v>8</v>
      </c>
      <c r="AR277" s="33">
        <v>6</v>
      </c>
      <c r="AS277" s="33">
        <v>16</v>
      </c>
      <c r="AT277" s="33">
        <v>13</v>
      </c>
      <c r="AU277" s="33">
        <v>9</v>
      </c>
      <c r="AV277" s="33">
        <v>11</v>
      </c>
      <c r="AW277" s="33">
        <v>6</v>
      </c>
      <c r="AX277" s="33">
        <v>10</v>
      </c>
      <c r="AY277" s="33">
        <v>9</v>
      </c>
      <c r="AZ277" s="33">
        <v>13</v>
      </c>
      <c r="BA277" s="33">
        <v>10</v>
      </c>
      <c r="BB277" s="33">
        <v>25</v>
      </c>
      <c r="BC277" s="33">
        <v>9</v>
      </c>
      <c r="BD277" s="33">
        <v>15</v>
      </c>
      <c r="BE277" s="33">
        <v>16</v>
      </c>
      <c r="BF277" s="33">
        <v>13</v>
      </c>
      <c r="BG277" s="33">
        <v>13</v>
      </c>
      <c r="BH277" s="33">
        <v>15</v>
      </c>
      <c r="BI277" s="33">
        <v>13</v>
      </c>
      <c r="BJ277" s="33">
        <v>15</v>
      </c>
      <c r="BK277" s="33">
        <v>16</v>
      </c>
      <c r="BL277" s="33">
        <v>11</v>
      </c>
      <c r="BM277" s="33">
        <v>4</v>
      </c>
      <c r="BN277" s="33">
        <v>9</v>
      </c>
      <c r="BO277" s="33">
        <v>5</v>
      </c>
      <c r="BP277" s="33">
        <v>2</v>
      </c>
      <c r="BQ277" s="33">
        <v>12</v>
      </c>
      <c r="BR277" s="33">
        <v>9</v>
      </c>
      <c r="BS277" s="33">
        <v>6</v>
      </c>
      <c r="BT277" s="33">
        <v>3</v>
      </c>
      <c r="BU277" s="33">
        <v>3</v>
      </c>
      <c r="BV277" s="33">
        <v>10</v>
      </c>
      <c r="BW277" s="33">
        <v>6</v>
      </c>
      <c r="BX277" s="33">
        <v>4</v>
      </c>
      <c r="BY277" s="33">
        <v>5</v>
      </c>
      <c r="BZ277" s="33">
        <v>4</v>
      </c>
      <c r="CA277" s="33">
        <v>3</v>
      </c>
      <c r="CB277" s="33">
        <v>6</v>
      </c>
      <c r="CC277" s="33">
        <v>0</v>
      </c>
      <c r="CD277" s="33">
        <v>2</v>
      </c>
      <c r="CE277" s="33">
        <v>4</v>
      </c>
      <c r="CF277" s="33">
        <v>0</v>
      </c>
      <c r="CG277" s="33">
        <v>2</v>
      </c>
      <c r="CH277" s="33">
        <v>1</v>
      </c>
      <c r="CI277" s="33">
        <v>1</v>
      </c>
      <c r="CJ277" s="33">
        <v>0</v>
      </c>
      <c r="CK277" s="33">
        <v>0</v>
      </c>
      <c r="CL277" s="33">
        <v>2</v>
      </c>
      <c r="CM277" s="33">
        <v>5</v>
      </c>
      <c r="CN277" s="33">
        <v>0</v>
      </c>
      <c r="CO277" s="33">
        <v>2</v>
      </c>
      <c r="CP277" s="33">
        <v>0</v>
      </c>
      <c r="CQ277" s="33">
        <v>0</v>
      </c>
      <c r="CR277" s="33">
        <v>6</v>
      </c>
      <c r="CS277" s="8"/>
      <c r="CT277" s="8"/>
      <c r="CU277" s="16">
        <f t="shared" si="4"/>
        <v>165</v>
      </c>
      <c r="CV277" s="16"/>
    </row>
    <row r="278" spans="1:100" x14ac:dyDescent="0.25">
      <c r="A278" s="31" t="s">
        <v>94</v>
      </c>
      <c r="B278" s="5" t="s">
        <v>284</v>
      </c>
      <c r="C278" s="5" t="s">
        <v>569</v>
      </c>
      <c r="D278" s="33">
        <v>1023</v>
      </c>
      <c r="E278" s="33"/>
      <c r="F278" s="33">
        <v>5</v>
      </c>
      <c r="G278" s="33">
        <v>11</v>
      </c>
      <c r="H278" s="33">
        <v>9</v>
      </c>
      <c r="I278" s="33">
        <v>8</v>
      </c>
      <c r="J278" s="33">
        <v>6</v>
      </c>
      <c r="K278" s="33">
        <v>12</v>
      </c>
      <c r="L278" s="33">
        <v>15</v>
      </c>
      <c r="M278" s="33">
        <v>7</v>
      </c>
      <c r="N278" s="33">
        <v>12</v>
      </c>
      <c r="O278" s="33">
        <v>5</v>
      </c>
      <c r="P278" s="33">
        <v>15</v>
      </c>
      <c r="Q278" s="33">
        <v>8</v>
      </c>
      <c r="R278" s="33">
        <v>1</v>
      </c>
      <c r="S278" s="33">
        <v>10</v>
      </c>
      <c r="T278" s="33">
        <v>9</v>
      </c>
      <c r="U278" s="33">
        <v>20</v>
      </c>
      <c r="V278" s="33">
        <v>5</v>
      </c>
      <c r="W278" s="33">
        <v>8</v>
      </c>
      <c r="X278" s="33">
        <v>12</v>
      </c>
      <c r="Y278" s="33">
        <v>10</v>
      </c>
      <c r="Z278" s="33">
        <v>16</v>
      </c>
      <c r="AA278" s="33">
        <v>13</v>
      </c>
      <c r="AB278" s="33">
        <v>8</v>
      </c>
      <c r="AC278" s="33">
        <v>8</v>
      </c>
      <c r="AD278" s="33">
        <v>19</v>
      </c>
      <c r="AE278" s="33">
        <v>7</v>
      </c>
      <c r="AF278" s="33">
        <v>14</v>
      </c>
      <c r="AG278" s="33">
        <v>16</v>
      </c>
      <c r="AH278" s="33">
        <v>16</v>
      </c>
      <c r="AI278" s="33">
        <v>13</v>
      </c>
      <c r="AJ278" s="33">
        <v>6</v>
      </c>
      <c r="AK278" s="33">
        <v>16</v>
      </c>
      <c r="AL278" s="33">
        <v>11</v>
      </c>
      <c r="AM278" s="33">
        <v>12</v>
      </c>
      <c r="AN278" s="33">
        <v>8</v>
      </c>
      <c r="AO278" s="33">
        <v>18</v>
      </c>
      <c r="AP278" s="33">
        <v>10</v>
      </c>
      <c r="AQ278" s="33">
        <v>16</v>
      </c>
      <c r="AR278" s="33">
        <v>9</v>
      </c>
      <c r="AS278" s="33">
        <v>21</v>
      </c>
      <c r="AT278" s="33">
        <v>12</v>
      </c>
      <c r="AU278" s="33">
        <v>10</v>
      </c>
      <c r="AV278" s="33">
        <v>15</v>
      </c>
      <c r="AW278" s="33">
        <v>8</v>
      </c>
      <c r="AX278" s="33">
        <v>11</v>
      </c>
      <c r="AY278" s="33">
        <v>17</v>
      </c>
      <c r="AZ278" s="33">
        <v>18</v>
      </c>
      <c r="BA278" s="33">
        <v>9</v>
      </c>
      <c r="BB278" s="33">
        <v>13</v>
      </c>
      <c r="BC278" s="33">
        <v>18</v>
      </c>
      <c r="BD278" s="33">
        <v>11</v>
      </c>
      <c r="BE278" s="33">
        <v>14</v>
      </c>
      <c r="BF278" s="33">
        <v>16</v>
      </c>
      <c r="BG278" s="33">
        <v>18</v>
      </c>
      <c r="BH278" s="33">
        <v>13</v>
      </c>
      <c r="BI278" s="33">
        <v>27</v>
      </c>
      <c r="BJ278" s="33">
        <v>23</v>
      </c>
      <c r="BK278" s="33">
        <v>14</v>
      </c>
      <c r="BL278" s="33">
        <v>20</v>
      </c>
      <c r="BM278" s="33">
        <v>19</v>
      </c>
      <c r="BN278" s="33">
        <v>19</v>
      </c>
      <c r="BO278" s="33">
        <v>16</v>
      </c>
      <c r="BP278" s="33">
        <v>16</v>
      </c>
      <c r="BQ278" s="33">
        <v>17</v>
      </c>
      <c r="BR278" s="33">
        <v>14</v>
      </c>
      <c r="BS278" s="33">
        <v>12</v>
      </c>
      <c r="BT278" s="33">
        <v>18</v>
      </c>
      <c r="BU278" s="33">
        <v>7</v>
      </c>
      <c r="BV278" s="33">
        <v>11</v>
      </c>
      <c r="BW278" s="33">
        <v>10</v>
      </c>
      <c r="BX278" s="33">
        <v>5</v>
      </c>
      <c r="BY278" s="33">
        <v>11</v>
      </c>
      <c r="BZ278" s="33">
        <v>8</v>
      </c>
      <c r="CA278" s="33">
        <v>13</v>
      </c>
      <c r="CB278" s="33">
        <v>9</v>
      </c>
      <c r="CC278" s="33">
        <v>12</v>
      </c>
      <c r="CD278" s="33">
        <v>10</v>
      </c>
      <c r="CE278" s="33">
        <v>8</v>
      </c>
      <c r="CF278" s="33">
        <v>9</v>
      </c>
      <c r="CG278" s="33">
        <v>9</v>
      </c>
      <c r="CH278" s="33">
        <v>4</v>
      </c>
      <c r="CI278" s="33">
        <v>4</v>
      </c>
      <c r="CJ278" s="33">
        <v>8</v>
      </c>
      <c r="CK278" s="33">
        <v>8</v>
      </c>
      <c r="CL278" s="33">
        <v>7</v>
      </c>
      <c r="CM278" s="33">
        <v>2</v>
      </c>
      <c r="CN278" s="33">
        <v>2</v>
      </c>
      <c r="CO278" s="33">
        <v>0</v>
      </c>
      <c r="CP278" s="33">
        <v>3</v>
      </c>
      <c r="CQ278" s="33">
        <v>0</v>
      </c>
      <c r="CR278" s="33">
        <v>0</v>
      </c>
      <c r="CS278" s="8"/>
      <c r="CT278" s="8"/>
      <c r="CU278" s="16">
        <f t="shared" si="4"/>
        <v>173</v>
      </c>
      <c r="CV278" s="16"/>
    </row>
    <row r="279" spans="1:100" x14ac:dyDescent="0.25">
      <c r="A279" s="31" t="s">
        <v>94</v>
      </c>
      <c r="B279" s="5" t="s">
        <v>285</v>
      </c>
      <c r="C279" s="5" t="s">
        <v>569</v>
      </c>
      <c r="D279" s="33">
        <v>553</v>
      </c>
      <c r="E279" s="33"/>
      <c r="F279" s="33">
        <v>6</v>
      </c>
      <c r="G279" s="33">
        <v>5</v>
      </c>
      <c r="H279" s="33">
        <v>2</v>
      </c>
      <c r="I279" s="33">
        <v>3</v>
      </c>
      <c r="J279" s="33">
        <v>3</v>
      </c>
      <c r="K279" s="33">
        <v>9</v>
      </c>
      <c r="L279" s="33">
        <v>3</v>
      </c>
      <c r="M279" s="33">
        <v>4</v>
      </c>
      <c r="N279" s="33">
        <v>11</v>
      </c>
      <c r="O279" s="33">
        <v>8</v>
      </c>
      <c r="P279" s="33">
        <v>6</v>
      </c>
      <c r="Q279" s="33">
        <v>3</v>
      </c>
      <c r="R279" s="33">
        <v>3</v>
      </c>
      <c r="S279" s="33">
        <v>11</v>
      </c>
      <c r="T279" s="33">
        <v>9</v>
      </c>
      <c r="U279" s="33">
        <v>7</v>
      </c>
      <c r="V279" s="33">
        <v>14</v>
      </c>
      <c r="W279" s="33">
        <v>8</v>
      </c>
      <c r="X279" s="33">
        <v>7</v>
      </c>
      <c r="Y279" s="33">
        <v>8</v>
      </c>
      <c r="Z279" s="33">
        <v>5</v>
      </c>
      <c r="AA279" s="33">
        <v>3</v>
      </c>
      <c r="AB279" s="33">
        <v>9</v>
      </c>
      <c r="AC279" s="33">
        <v>10</v>
      </c>
      <c r="AD279" s="33">
        <v>7</v>
      </c>
      <c r="AE279" s="33">
        <v>10</v>
      </c>
      <c r="AF279" s="33">
        <v>5</v>
      </c>
      <c r="AG279" s="33">
        <v>5</v>
      </c>
      <c r="AH279" s="33">
        <v>8</v>
      </c>
      <c r="AI279" s="33">
        <v>7</v>
      </c>
      <c r="AJ279" s="33">
        <v>6</v>
      </c>
      <c r="AK279" s="33">
        <v>9</v>
      </c>
      <c r="AL279" s="33">
        <v>5</v>
      </c>
      <c r="AM279" s="33">
        <v>6</v>
      </c>
      <c r="AN279" s="33">
        <v>3</v>
      </c>
      <c r="AO279" s="33">
        <v>8</v>
      </c>
      <c r="AP279" s="33">
        <v>4</v>
      </c>
      <c r="AQ279" s="33">
        <v>4</v>
      </c>
      <c r="AR279" s="33">
        <v>8</v>
      </c>
      <c r="AS279" s="33">
        <v>7</v>
      </c>
      <c r="AT279" s="33">
        <v>10</v>
      </c>
      <c r="AU279" s="33">
        <v>9</v>
      </c>
      <c r="AV279" s="33">
        <v>1</v>
      </c>
      <c r="AW279" s="33">
        <v>5</v>
      </c>
      <c r="AX279" s="33">
        <v>5</v>
      </c>
      <c r="AY279" s="33">
        <v>8</v>
      </c>
      <c r="AZ279" s="33">
        <v>10</v>
      </c>
      <c r="BA279" s="33">
        <v>9</v>
      </c>
      <c r="BB279" s="33">
        <v>3</v>
      </c>
      <c r="BC279" s="33">
        <v>10</v>
      </c>
      <c r="BD279" s="33">
        <v>9</v>
      </c>
      <c r="BE279" s="33">
        <v>16</v>
      </c>
      <c r="BF279" s="33">
        <v>6</v>
      </c>
      <c r="BG279" s="33">
        <v>4</v>
      </c>
      <c r="BH279" s="33">
        <v>5</v>
      </c>
      <c r="BI279" s="33">
        <v>11</v>
      </c>
      <c r="BJ279" s="33">
        <v>10</v>
      </c>
      <c r="BK279" s="33">
        <v>8</v>
      </c>
      <c r="BL279" s="33">
        <v>7</v>
      </c>
      <c r="BM279" s="33">
        <v>6</v>
      </c>
      <c r="BN279" s="33">
        <v>6</v>
      </c>
      <c r="BO279" s="33">
        <v>8</v>
      </c>
      <c r="BP279" s="33">
        <v>9</v>
      </c>
      <c r="BQ279" s="33">
        <v>14</v>
      </c>
      <c r="BR279" s="33">
        <v>6</v>
      </c>
      <c r="BS279" s="33">
        <v>9</v>
      </c>
      <c r="BT279" s="33">
        <v>1</v>
      </c>
      <c r="BU279" s="33">
        <v>4</v>
      </c>
      <c r="BV279" s="33">
        <v>1</v>
      </c>
      <c r="BW279" s="33">
        <v>12</v>
      </c>
      <c r="BX279" s="33">
        <v>2</v>
      </c>
      <c r="BY279" s="33">
        <v>2</v>
      </c>
      <c r="BZ279" s="33">
        <v>7</v>
      </c>
      <c r="CA279" s="33">
        <v>6</v>
      </c>
      <c r="CB279" s="33">
        <v>11</v>
      </c>
      <c r="CC279" s="33">
        <v>4</v>
      </c>
      <c r="CD279" s="33">
        <v>8</v>
      </c>
      <c r="CE279" s="33">
        <v>3</v>
      </c>
      <c r="CF279" s="33">
        <v>0</v>
      </c>
      <c r="CG279" s="33">
        <v>3</v>
      </c>
      <c r="CH279" s="33">
        <v>2</v>
      </c>
      <c r="CI279" s="33">
        <v>3</v>
      </c>
      <c r="CJ279" s="33">
        <v>5</v>
      </c>
      <c r="CK279" s="33">
        <v>0</v>
      </c>
      <c r="CL279" s="33">
        <v>3</v>
      </c>
      <c r="CM279" s="33">
        <v>3</v>
      </c>
      <c r="CN279" s="33">
        <v>1</v>
      </c>
      <c r="CO279" s="33">
        <v>4</v>
      </c>
      <c r="CP279" s="33">
        <v>2</v>
      </c>
      <c r="CQ279" s="33">
        <v>1</v>
      </c>
      <c r="CR279" s="33">
        <v>2</v>
      </c>
      <c r="CS279" s="8"/>
      <c r="CT279" s="8"/>
      <c r="CU279" s="16">
        <f t="shared" si="4"/>
        <v>116</v>
      </c>
      <c r="CV279" s="16"/>
    </row>
    <row r="280" spans="1:100" x14ac:dyDescent="0.25">
      <c r="A280" s="31" t="s">
        <v>94</v>
      </c>
      <c r="B280" s="5" t="s">
        <v>286</v>
      </c>
      <c r="C280" s="5" t="s">
        <v>569</v>
      </c>
      <c r="D280" s="33">
        <v>592</v>
      </c>
      <c r="E280" s="33"/>
      <c r="F280" s="33">
        <v>4</v>
      </c>
      <c r="G280" s="33">
        <v>5</v>
      </c>
      <c r="H280" s="33">
        <v>9</v>
      </c>
      <c r="I280" s="33">
        <v>2</v>
      </c>
      <c r="J280" s="33">
        <v>8</v>
      </c>
      <c r="K280" s="33">
        <v>2</v>
      </c>
      <c r="L280" s="33">
        <v>7</v>
      </c>
      <c r="M280" s="33">
        <v>5</v>
      </c>
      <c r="N280" s="33">
        <v>11</v>
      </c>
      <c r="O280" s="33">
        <v>6</v>
      </c>
      <c r="P280" s="33">
        <v>10</v>
      </c>
      <c r="Q280" s="33">
        <v>8</v>
      </c>
      <c r="R280" s="33">
        <v>3</v>
      </c>
      <c r="S280" s="33">
        <v>7</v>
      </c>
      <c r="T280" s="33">
        <v>6</v>
      </c>
      <c r="U280" s="33">
        <v>3</v>
      </c>
      <c r="V280" s="33">
        <v>4</v>
      </c>
      <c r="W280" s="33">
        <v>14</v>
      </c>
      <c r="X280" s="33">
        <v>12</v>
      </c>
      <c r="Y280" s="33">
        <v>9</v>
      </c>
      <c r="Z280" s="33">
        <v>11</v>
      </c>
      <c r="AA280" s="33">
        <v>12</v>
      </c>
      <c r="AB280" s="33">
        <v>11</v>
      </c>
      <c r="AC280" s="33">
        <v>4</v>
      </c>
      <c r="AD280" s="33">
        <v>4</v>
      </c>
      <c r="AE280" s="33">
        <v>7</v>
      </c>
      <c r="AF280" s="33">
        <v>11</v>
      </c>
      <c r="AG280" s="33">
        <v>1</v>
      </c>
      <c r="AH280" s="33">
        <v>4</v>
      </c>
      <c r="AI280" s="33">
        <v>4</v>
      </c>
      <c r="AJ280" s="33">
        <v>5</v>
      </c>
      <c r="AK280" s="33">
        <v>2</v>
      </c>
      <c r="AL280" s="33">
        <v>9</v>
      </c>
      <c r="AM280" s="33">
        <v>14</v>
      </c>
      <c r="AN280" s="33">
        <v>5</v>
      </c>
      <c r="AO280" s="33">
        <v>5</v>
      </c>
      <c r="AP280" s="33">
        <v>1</v>
      </c>
      <c r="AQ280" s="33">
        <v>13</v>
      </c>
      <c r="AR280" s="33">
        <v>8</v>
      </c>
      <c r="AS280" s="33">
        <v>6</v>
      </c>
      <c r="AT280" s="33">
        <v>5</v>
      </c>
      <c r="AU280" s="33">
        <v>8</v>
      </c>
      <c r="AV280" s="33">
        <v>7</v>
      </c>
      <c r="AW280" s="33">
        <v>9</v>
      </c>
      <c r="AX280" s="33">
        <v>7</v>
      </c>
      <c r="AY280" s="33">
        <v>12</v>
      </c>
      <c r="AZ280" s="33">
        <v>8</v>
      </c>
      <c r="BA280" s="33">
        <v>2</v>
      </c>
      <c r="BB280" s="33">
        <v>3</v>
      </c>
      <c r="BC280" s="33">
        <v>8</v>
      </c>
      <c r="BD280" s="33">
        <v>12</v>
      </c>
      <c r="BE280" s="33">
        <v>11</v>
      </c>
      <c r="BF280" s="33">
        <v>18</v>
      </c>
      <c r="BG280" s="33">
        <v>9</v>
      </c>
      <c r="BH280" s="33">
        <v>2</v>
      </c>
      <c r="BI280" s="33">
        <v>6</v>
      </c>
      <c r="BJ280" s="33">
        <v>10</v>
      </c>
      <c r="BK280" s="33">
        <v>6</v>
      </c>
      <c r="BL280" s="33">
        <v>13</v>
      </c>
      <c r="BM280" s="33">
        <v>8</v>
      </c>
      <c r="BN280" s="33">
        <v>9</v>
      </c>
      <c r="BO280" s="33">
        <v>4</v>
      </c>
      <c r="BP280" s="33">
        <v>7</v>
      </c>
      <c r="BQ280" s="33">
        <v>12</v>
      </c>
      <c r="BR280" s="33">
        <v>6</v>
      </c>
      <c r="BS280" s="33">
        <v>10</v>
      </c>
      <c r="BT280" s="33">
        <v>6</v>
      </c>
      <c r="BU280" s="33">
        <v>5</v>
      </c>
      <c r="BV280" s="33">
        <v>6</v>
      </c>
      <c r="BW280" s="33">
        <v>7</v>
      </c>
      <c r="BX280" s="33">
        <v>9</v>
      </c>
      <c r="BY280" s="33">
        <v>8</v>
      </c>
      <c r="BZ280" s="33">
        <v>10</v>
      </c>
      <c r="CA280" s="33">
        <v>5</v>
      </c>
      <c r="CB280" s="33">
        <v>6</v>
      </c>
      <c r="CC280" s="33">
        <v>2</v>
      </c>
      <c r="CD280" s="33">
        <v>2</v>
      </c>
      <c r="CE280" s="33">
        <v>3</v>
      </c>
      <c r="CF280" s="33">
        <v>1</v>
      </c>
      <c r="CG280" s="33">
        <v>12</v>
      </c>
      <c r="CH280" s="33">
        <v>4</v>
      </c>
      <c r="CI280" s="33">
        <v>4</v>
      </c>
      <c r="CJ280" s="33">
        <v>5</v>
      </c>
      <c r="CK280" s="33">
        <v>4</v>
      </c>
      <c r="CL280" s="33">
        <v>4</v>
      </c>
      <c r="CM280" s="33">
        <v>1</v>
      </c>
      <c r="CN280" s="33">
        <v>0</v>
      </c>
      <c r="CO280" s="33">
        <v>1</v>
      </c>
      <c r="CP280" s="33">
        <v>1</v>
      </c>
      <c r="CQ280" s="33">
        <v>2</v>
      </c>
      <c r="CR280" s="33">
        <v>0</v>
      </c>
      <c r="CS280" s="8"/>
      <c r="CT280" s="8"/>
      <c r="CU280" s="16">
        <f t="shared" si="4"/>
        <v>122</v>
      </c>
      <c r="CV280" s="16"/>
    </row>
    <row r="281" spans="1:100" x14ac:dyDescent="0.25">
      <c r="A281" s="31" t="s">
        <v>94</v>
      </c>
      <c r="B281" s="5" t="s">
        <v>287</v>
      </c>
      <c r="C281" s="5" t="s">
        <v>569</v>
      </c>
      <c r="D281" s="33">
        <v>653</v>
      </c>
      <c r="E281" s="33"/>
      <c r="F281" s="33">
        <v>4</v>
      </c>
      <c r="G281" s="33">
        <v>3</v>
      </c>
      <c r="H281" s="33">
        <v>5</v>
      </c>
      <c r="I281" s="33">
        <v>6</v>
      </c>
      <c r="J281" s="33">
        <v>11</v>
      </c>
      <c r="K281" s="33">
        <v>6</v>
      </c>
      <c r="L281" s="33">
        <v>15</v>
      </c>
      <c r="M281" s="33">
        <v>14</v>
      </c>
      <c r="N281" s="33">
        <v>10</v>
      </c>
      <c r="O281" s="33">
        <v>5</v>
      </c>
      <c r="P281" s="33">
        <v>10</v>
      </c>
      <c r="Q281" s="33">
        <v>17</v>
      </c>
      <c r="R281" s="33">
        <v>6</v>
      </c>
      <c r="S281" s="33">
        <v>13</v>
      </c>
      <c r="T281" s="33">
        <v>19</v>
      </c>
      <c r="U281" s="33">
        <v>9</v>
      </c>
      <c r="V281" s="33">
        <v>23</v>
      </c>
      <c r="W281" s="33">
        <v>10</v>
      </c>
      <c r="X281" s="33">
        <v>13</v>
      </c>
      <c r="Y281" s="33">
        <v>9</v>
      </c>
      <c r="Z281" s="33">
        <v>2</v>
      </c>
      <c r="AA281" s="33">
        <v>6</v>
      </c>
      <c r="AB281" s="33">
        <v>17</v>
      </c>
      <c r="AC281" s="33">
        <v>15</v>
      </c>
      <c r="AD281" s="33">
        <v>10</v>
      </c>
      <c r="AE281" s="33">
        <v>13</v>
      </c>
      <c r="AF281" s="33">
        <v>10</v>
      </c>
      <c r="AG281" s="33">
        <v>0</v>
      </c>
      <c r="AH281" s="33">
        <v>5</v>
      </c>
      <c r="AI281" s="33">
        <v>6</v>
      </c>
      <c r="AJ281" s="33">
        <v>12</v>
      </c>
      <c r="AK281" s="33">
        <v>11</v>
      </c>
      <c r="AL281" s="33">
        <v>13</v>
      </c>
      <c r="AM281" s="33">
        <v>9</v>
      </c>
      <c r="AN281" s="33">
        <v>9</v>
      </c>
      <c r="AO281" s="33">
        <v>8</v>
      </c>
      <c r="AP281" s="33">
        <v>7</v>
      </c>
      <c r="AQ281" s="33">
        <v>14</v>
      </c>
      <c r="AR281" s="33">
        <v>11</v>
      </c>
      <c r="AS281" s="33">
        <v>9</v>
      </c>
      <c r="AT281" s="33">
        <v>9</v>
      </c>
      <c r="AU281" s="33">
        <v>13</v>
      </c>
      <c r="AV281" s="33">
        <v>10</v>
      </c>
      <c r="AW281" s="33">
        <v>5</v>
      </c>
      <c r="AX281" s="33">
        <v>8</v>
      </c>
      <c r="AY281" s="33">
        <v>4</v>
      </c>
      <c r="AZ281" s="33">
        <v>2</v>
      </c>
      <c r="BA281" s="33">
        <v>7</v>
      </c>
      <c r="BB281" s="33">
        <v>8</v>
      </c>
      <c r="BC281" s="33">
        <v>11</v>
      </c>
      <c r="BD281" s="33">
        <v>8</v>
      </c>
      <c r="BE281" s="33">
        <v>10</v>
      </c>
      <c r="BF281" s="33">
        <v>8</v>
      </c>
      <c r="BG281" s="33">
        <v>16</v>
      </c>
      <c r="BH281" s="33">
        <v>5</v>
      </c>
      <c r="BI281" s="33">
        <v>10</v>
      </c>
      <c r="BJ281" s="33">
        <v>3</v>
      </c>
      <c r="BK281" s="33">
        <v>9</v>
      </c>
      <c r="BL281" s="33">
        <v>6</v>
      </c>
      <c r="BM281" s="33">
        <v>11</v>
      </c>
      <c r="BN281" s="33">
        <v>6</v>
      </c>
      <c r="BO281" s="33">
        <v>7</v>
      </c>
      <c r="BP281" s="33">
        <v>9</v>
      </c>
      <c r="BQ281" s="33">
        <v>6</v>
      </c>
      <c r="BR281" s="33">
        <v>6</v>
      </c>
      <c r="BS281" s="33">
        <v>5</v>
      </c>
      <c r="BT281" s="33">
        <v>5</v>
      </c>
      <c r="BU281" s="33">
        <v>4</v>
      </c>
      <c r="BV281" s="33">
        <v>1</v>
      </c>
      <c r="BW281" s="33">
        <v>1</v>
      </c>
      <c r="BX281" s="33">
        <v>5</v>
      </c>
      <c r="BY281" s="33">
        <v>4</v>
      </c>
      <c r="BZ281" s="33">
        <v>3</v>
      </c>
      <c r="CA281" s="33">
        <v>4</v>
      </c>
      <c r="CB281" s="33">
        <v>2</v>
      </c>
      <c r="CC281" s="33">
        <v>5</v>
      </c>
      <c r="CD281" s="33">
        <v>2</v>
      </c>
      <c r="CE281" s="33">
        <v>2</v>
      </c>
      <c r="CF281" s="33">
        <v>4</v>
      </c>
      <c r="CG281" s="33">
        <v>0</v>
      </c>
      <c r="CH281" s="33">
        <v>1</v>
      </c>
      <c r="CI281" s="33">
        <v>1</v>
      </c>
      <c r="CJ281" s="33">
        <v>1</v>
      </c>
      <c r="CK281" s="33">
        <v>0</v>
      </c>
      <c r="CL281" s="33">
        <v>2</v>
      </c>
      <c r="CM281" s="33">
        <v>1</v>
      </c>
      <c r="CN281" s="33">
        <v>2</v>
      </c>
      <c r="CO281" s="33">
        <v>3</v>
      </c>
      <c r="CP281" s="33">
        <v>2</v>
      </c>
      <c r="CQ281" s="33">
        <v>0</v>
      </c>
      <c r="CR281" s="33">
        <v>1</v>
      </c>
      <c r="CS281" s="8"/>
      <c r="CT281" s="8"/>
      <c r="CU281" s="16">
        <f t="shared" si="4"/>
        <v>195</v>
      </c>
      <c r="CV281" s="16"/>
    </row>
    <row r="282" spans="1:100" x14ac:dyDescent="0.25">
      <c r="A282" s="31" t="s">
        <v>94</v>
      </c>
      <c r="B282" s="5" t="s">
        <v>288</v>
      </c>
      <c r="C282" s="5" t="s">
        <v>569</v>
      </c>
      <c r="D282" s="33">
        <v>698</v>
      </c>
      <c r="E282" s="33"/>
      <c r="F282" s="33">
        <v>6</v>
      </c>
      <c r="G282" s="33">
        <v>3</v>
      </c>
      <c r="H282" s="33">
        <v>3</v>
      </c>
      <c r="I282" s="33">
        <v>5</v>
      </c>
      <c r="J282" s="33">
        <v>5</v>
      </c>
      <c r="K282" s="33">
        <v>6</v>
      </c>
      <c r="L282" s="33">
        <v>13</v>
      </c>
      <c r="M282" s="33">
        <v>8</v>
      </c>
      <c r="N282" s="33">
        <v>11</v>
      </c>
      <c r="O282" s="33">
        <v>8</v>
      </c>
      <c r="P282" s="33">
        <v>9</v>
      </c>
      <c r="Q282" s="33">
        <v>6</v>
      </c>
      <c r="R282" s="33">
        <v>14</v>
      </c>
      <c r="S282" s="33">
        <v>11</v>
      </c>
      <c r="T282" s="33">
        <v>7</v>
      </c>
      <c r="U282" s="33">
        <v>10</v>
      </c>
      <c r="V282" s="33">
        <v>10</v>
      </c>
      <c r="W282" s="33">
        <v>7</v>
      </c>
      <c r="X282" s="33">
        <v>12</v>
      </c>
      <c r="Y282" s="33">
        <v>8</v>
      </c>
      <c r="Z282" s="33">
        <v>16</v>
      </c>
      <c r="AA282" s="33">
        <v>14</v>
      </c>
      <c r="AB282" s="33">
        <v>7</v>
      </c>
      <c r="AC282" s="33">
        <v>9</v>
      </c>
      <c r="AD282" s="33">
        <v>13</v>
      </c>
      <c r="AE282" s="33">
        <v>12</v>
      </c>
      <c r="AF282" s="33">
        <v>4</v>
      </c>
      <c r="AG282" s="33">
        <v>12</v>
      </c>
      <c r="AH282" s="33">
        <v>8</v>
      </c>
      <c r="AI282" s="33">
        <v>9</v>
      </c>
      <c r="AJ282" s="33">
        <v>6</v>
      </c>
      <c r="AK282" s="33">
        <v>9</v>
      </c>
      <c r="AL282" s="33">
        <v>4</v>
      </c>
      <c r="AM282" s="33">
        <v>8</v>
      </c>
      <c r="AN282" s="33">
        <v>9</v>
      </c>
      <c r="AO282" s="33">
        <v>8</v>
      </c>
      <c r="AP282" s="33">
        <v>11</v>
      </c>
      <c r="AQ282" s="33">
        <v>12</v>
      </c>
      <c r="AR282" s="33">
        <v>8</v>
      </c>
      <c r="AS282" s="33">
        <v>8</v>
      </c>
      <c r="AT282" s="33">
        <v>3</v>
      </c>
      <c r="AU282" s="33">
        <v>9</v>
      </c>
      <c r="AV282" s="33">
        <v>4</v>
      </c>
      <c r="AW282" s="33">
        <v>9</v>
      </c>
      <c r="AX282" s="33">
        <v>9</v>
      </c>
      <c r="AY282" s="33">
        <v>8</v>
      </c>
      <c r="AZ282" s="33">
        <v>9</v>
      </c>
      <c r="BA282" s="33">
        <v>8</v>
      </c>
      <c r="BB282" s="33">
        <v>13</v>
      </c>
      <c r="BC282" s="33">
        <v>14</v>
      </c>
      <c r="BD282" s="33">
        <v>13</v>
      </c>
      <c r="BE282" s="33">
        <v>19</v>
      </c>
      <c r="BF282" s="33">
        <v>12</v>
      </c>
      <c r="BG282" s="33">
        <v>11</v>
      </c>
      <c r="BH282" s="33">
        <v>12</v>
      </c>
      <c r="BI282" s="33">
        <v>10</v>
      </c>
      <c r="BJ282" s="33">
        <v>11</v>
      </c>
      <c r="BK282" s="33">
        <v>3</v>
      </c>
      <c r="BL282" s="33">
        <v>5</v>
      </c>
      <c r="BM282" s="33">
        <v>18</v>
      </c>
      <c r="BN282" s="33">
        <v>12</v>
      </c>
      <c r="BO282" s="33">
        <v>12</v>
      </c>
      <c r="BP282" s="33">
        <v>8</v>
      </c>
      <c r="BQ282" s="33">
        <v>5</v>
      </c>
      <c r="BR282" s="33">
        <v>8</v>
      </c>
      <c r="BS282" s="33">
        <v>3</v>
      </c>
      <c r="BT282" s="33">
        <v>13</v>
      </c>
      <c r="BU282" s="33">
        <v>8</v>
      </c>
      <c r="BV282" s="33">
        <v>2</v>
      </c>
      <c r="BW282" s="33">
        <v>9</v>
      </c>
      <c r="BX282" s="33">
        <v>8</v>
      </c>
      <c r="BY282" s="33">
        <v>11</v>
      </c>
      <c r="BZ282" s="33">
        <v>5</v>
      </c>
      <c r="CA282" s="33">
        <v>7</v>
      </c>
      <c r="CB282" s="33">
        <v>0</v>
      </c>
      <c r="CC282" s="33">
        <v>7</v>
      </c>
      <c r="CD282" s="33">
        <v>6</v>
      </c>
      <c r="CE282" s="33">
        <v>7</v>
      </c>
      <c r="CF282" s="33">
        <v>3</v>
      </c>
      <c r="CG282" s="33">
        <v>1</v>
      </c>
      <c r="CH282" s="33">
        <v>1</v>
      </c>
      <c r="CI282" s="33">
        <v>4</v>
      </c>
      <c r="CJ282" s="33">
        <v>0</v>
      </c>
      <c r="CK282" s="33">
        <v>0</v>
      </c>
      <c r="CL282" s="33">
        <v>0</v>
      </c>
      <c r="CM282" s="33">
        <v>0</v>
      </c>
      <c r="CN282" s="33">
        <v>1</v>
      </c>
      <c r="CO282" s="33">
        <v>2</v>
      </c>
      <c r="CP282" s="33">
        <v>0</v>
      </c>
      <c r="CQ282" s="33">
        <v>2</v>
      </c>
      <c r="CR282" s="33">
        <v>4</v>
      </c>
      <c r="CS282" s="8"/>
      <c r="CT282" s="8"/>
      <c r="CU282" s="16">
        <f t="shared" si="4"/>
        <v>148</v>
      </c>
      <c r="CV282" s="16"/>
    </row>
    <row r="283" spans="1:100" x14ac:dyDescent="0.25">
      <c r="A283" s="31" t="s">
        <v>94</v>
      </c>
      <c r="B283" s="5" t="s">
        <v>289</v>
      </c>
      <c r="C283" s="5" t="s">
        <v>569</v>
      </c>
      <c r="D283" s="33">
        <v>640</v>
      </c>
      <c r="E283" s="33"/>
      <c r="F283" s="33">
        <v>4</v>
      </c>
      <c r="G283" s="33">
        <v>4</v>
      </c>
      <c r="H283" s="33">
        <v>5</v>
      </c>
      <c r="I283" s="33">
        <v>10</v>
      </c>
      <c r="J283" s="33">
        <v>7</v>
      </c>
      <c r="K283" s="33">
        <v>6</v>
      </c>
      <c r="L283" s="33">
        <v>14</v>
      </c>
      <c r="M283" s="33">
        <v>5</v>
      </c>
      <c r="N283" s="33">
        <v>5</v>
      </c>
      <c r="O283" s="33">
        <v>12</v>
      </c>
      <c r="P283" s="33">
        <v>10</v>
      </c>
      <c r="Q283" s="33">
        <v>13</v>
      </c>
      <c r="R283" s="33">
        <v>14</v>
      </c>
      <c r="S283" s="33">
        <v>7</v>
      </c>
      <c r="T283" s="33">
        <v>12</v>
      </c>
      <c r="U283" s="33">
        <v>11</v>
      </c>
      <c r="V283" s="33">
        <v>4</v>
      </c>
      <c r="W283" s="33">
        <v>5</v>
      </c>
      <c r="X283" s="33">
        <v>11</v>
      </c>
      <c r="Y283" s="33">
        <v>8</v>
      </c>
      <c r="Z283" s="33">
        <v>3</v>
      </c>
      <c r="AA283" s="33">
        <v>12</v>
      </c>
      <c r="AB283" s="33">
        <v>15</v>
      </c>
      <c r="AC283" s="33">
        <v>12</v>
      </c>
      <c r="AD283" s="33">
        <v>6</v>
      </c>
      <c r="AE283" s="33">
        <v>8</v>
      </c>
      <c r="AF283" s="33">
        <v>10</v>
      </c>
      <c r="AG283" s="33">
        <v>7</v>
      </c>
      <c r="AH283" s="33">
        <v>11</v>
      </c>
      <c r="AI283" s="33">
        <v>1</v>
      </c>
      <c r="AJ283" s="33">
        <v>12</v>
      </c>
      <c r="AK283" s="33">
        <v>10</v>
      </c>
      <c r="AL283" s="33">
        <v>12</v>
      </c>
      <c r="AM283" s="33">
        <v>20</v>
      </c>
      <c r="AN283" s="33">
        <v>12</v>
      </c>
      <c r="AO283" s="33">
        <v>5</v>
      </c>
      <c r="AP283" s="33">
        <v>4</v>
      </c>
      <c r="AQ283" s="33">
        <v>3</v>
      </c>
      <c r="AR283" s="33">
        <v>7</v>
      </c>
      <c r="AS283" s="33">
        <v>7</v>
      </c>
      <c r="AT283" s="33">
        <v>7</v>
      </c>
      <c r="AU283" s="33">
        <v>15</v>
      </c>
      <c r="AV283" s="33">
        <v>18</v>
      </c>
      <c r="AW283" s="33">
        <v>4</v>
      </c>
      <c r="AX283" s="33">
        <v>10</v>
      </c>
      <c r="AY283" s="33">
        <v>7</v>
      </c>
      <c r="AZ283" s="33">
        <v>6</v>
      </c>
      <c r="BA283" s="33">
        <v>4</v>
      </c>
      <c r="BB283" s="33">
        <v>7</v>
      </c>
      <c r="BC283" s="33">
        <v>7</v>
      </c>
      <c r="BD283" s="33">
        <v>8</v>
      </c>
      <c r="BE283" s="33">
        <v>5</v>
      </c>
      <c r="BF283" s="33">
        <v>7</v>
      </c>
      <c r="BG283" s="33">
        <v>9</v>
      </c>
      <c r="BH283" s="33">
        <v>4</v>
      </c>
      <c r="BI283" s="33">
        <v>0</v>
      </c>
      <c r="BJ283" s="33">
        <v>6</v>
      </c>
      <c r="BK283" s="33">
        <v>7</v>
      </c>
      <c r="BL283" s="33">
        <v>8</v>
      </c>
      <c r="BM283" s="33">
        <v>5</v>
      </c>
      <c r="BN283" s="33">
        <v>3</v>
      </c>
      <c r="BO283" s="33">
        <v>9</v>
      </c>
      <c r="BP283" s="33">
        <v>7</v>
      </c>
      <c r="BQ283" s="33">
        <v>11</v>
      </c>
      <c r="BR283" s="33">
        <v>6</v>
      </c>
      <c r="BS283" s="33">
        <v>6</v>
      </c>
      <c r="BT283" s="33">
        <v>7</v>
      </c>
      <c r="BU283" s="33">
        <v>3</v>
      </c>
      <c r="BV283" s="33">
        <v>6</v>
      </c>
      <c r="BW283" s="33">
        <v>7</v>
      </c>
      <c r="BX283" s="33">
        <v>5</v>
      </c>
      <c r="BY283" s="33">
        <v>6</v>
      </c>
      <c r="BZ283" s="33">
        <v>5</v>
      </c>
      <c r="CA283" s="33">
        <v>8</v>
      </c>
      <c r="CB283" s="33">
        <v>8</v>
      </c>
      <c r="CC283" s="33">
        <v>4</v>
      </c>
      <c r="CD283" s="33">
        <v>3</v>
      </c>
      <c r="CE283" s="33">
        <v>4</v>
      </c>
      <c r="CF283" s="33">
        <v>7</v>
      </c>
      <c r="CG283" s="33">
        <v>7</v>
      </c>
      <c r="CH283" s="33">
        <v>1</v>
      </c>
      <c r="CI283" s="33">
        <v>3</v>
      </c>
      <c r="CJ283" s="33">
        <v>4</v>
      </c>
      <c r="CK283" s="33">
        <v>2</v>
      </c>
      <c r="CL283" s="33">
        <v>0</v>
      </c>
      <c r="CM283" s="33">
        <v>5</v>
      </c>
      <c r="CN283" s="33">
        <v>5</v>
      </c>
      <c r="CO283" s="33">
        <v>6</v>
      </c>
      <c r="CP283" s="33">
        <v>0</v>
      </c>
      <c r="CQ283" s="33">
        <v>1</v>
      </c>
      <c r="CR283" s="33">
        <v>3</v>
      </c>
      <c r="CS283" s="8"/>
      <c r="CT283" s="8"/>
      <c r="CU283" s="16">
        <f t="shared" si="4"/>
        <v>155</v>
      </c>
      <c r="CV283" s="16"/>
    </row>
    <row r="284" spans="1:100" x14ac:dyDescent="0.25">
      <c r="A284" s="31" t="s">
        <v>94</v>
      </c>
      <c r="B284" s="5" t="s">
        <v>290</v>
      </c>
      <c r="C284" s="5" t="s">
        <v>569</v>
      </c>
      <c r="D284" s="33">
        <v>560</v>
      </c>
      <c r="E284" s="33"/>
      <c r="F284" s="33">
        <v>10</v>
      </c>
      <c r="G284" s="33">
        <v>8</v>
      </c>
      <c r="H284" s="33">
        <v>6</v>
      </c>
      <c r="I284" s="33">
        <v>7</v>
      </c>
      <c r="J284" s="33">
        <v>6</v>
      </c>
      <c r="K284" s="33">
        <v>11</v>
      </c>
      <c r="L284" s="33">
        <v>7</v>
      </c>
      <c r="M284" s="33">
        <v>9</v>
      </c>
      <c r="N284" s="33">
        <v>8</v>
      </c>
      <c r="O284" s="33">
        <v>14</v>
      </c>
      <c r="P284" s="33">
        <v>8</v>
      </c>
      <c r="Q284" s="33">
        <v>18</v>
      </c>
      <c r="R284" s="33">
        <v>8</v>
      </c>
      <c r="S284" s="33">
        <v>4</v>
      </c>
      <c r="T284" s="33">
        <v>8</v>
      </c>
      <c r="U284" s="33">
        <v>7</v>
      </c>
      <c r="V284" s="33">
        <v>5</v>
      </c>
      <c r="W284" s="33">
        <v>8</v>
      </c>
      <c r="X284" s="33">
        <v>10</v>
      </c>
      <c r="Y284" s="33">
        <v>4</v>
      </c>
      <c r="Z284" s="33">
        <v>10</v>
      </c>
      <c r="AA284" s="33">
        <v>10</v>
      </c>
      <c r="AB284" s="33">
        <v>6</v>
      </c>
      <c r="AC284" s="33">
        <v>1</v>
      </c>
      <c r="AD284" s="33">
        <v>9</v>
      </c>
      <c r="AE284" s="33">
        <v>23</v>
      </c>
      <c r="AF284" s="33">
        <v>9</v>
      </c>
      <c r="AG284" s="33">
        <v>9</v>
      </c>
      <c r="AH284" s="33">
        <v>2</v>
      </c>
      <c r="AI284" s="33">
        <v>5</v>
      </c>
      <c r="AJ284" s="33">
        <v>12</v>
      </c>
      <c r="AK284" s="33">
        <v>11</v>
      </c>
      <c r="AL284" s="33">
        <v>6</v>
      </c>
      <c r="AM284" s="33">
        <v>1</v>
      </c>
      <c r="AN284" s="33">
        <v>7</v>
      </c>
      <c r="AO284" s="33">
        <v>7</v>
      </c>
      <c r="AP284" s="33">
        <v>7</v>
      </c>
      <c r="AQ284" s="33">
        <v>14</v>
      </c>
      <c r="AR284" s="33">
        <v>15</v>
      </c>
      <c r="AS284" s="33">
        <v>8</v>
      </c>
      <c r="AT284" s="33">
        <v>9</v>
      </c>
      <c r="AU284" s="33">
        <v>5</v>
      </c>
      <c r="AV284" s="33">
        <v>6</v>
      </c>
      <c r="AW284" s="33">
        <v>4</v>
      </c>
      <c r="AX284" s="33">
        <v>2</v>
      </c>
      <c r="AY284" s="33">
        <v>5</v>
      </c>
      <c r="AZ284" s="33">
        <v>7</v>
      </c>
      <c r="BA284" s="33">
        <v>2</v>
      </c>
      <c r="BB284" s="33">
        <v>2</v>
      </c>
      <c r="BC284" s="33">
        <v>6</v>
      </c>
      <c r="BD284" s="33">
        <v>9</v>
      </c>
      <c r="BE284" s="33">
        <v>9</v>
      </c>
      <c r="BF284" s="33">
        <v>13</v>
      </c>
      <c r="BG284" s="33">
        <v>9</v>
      </c>
      <c r="BH284" s="33">
        <v>7</v>
      </c>
      <c r="BI284" s="33">
        <v>5</v>
      </c>
      <c r="BJ284" s="33">
        <v>4</v>
      </c>
      <c r="BK284" s="33">
        <v>6</v>
      </c>
      <c r="BL284" s="33">
        <v>3</v>
      </c>
      <c r="BM284" s="33">
        <v>6</v>
      </c>
      <c r="BN284" s="33">
        <v>9</v>
      </c>
      <c r="BO284" s="33">
        <v>0</v>
      </c>
      <c r="BP284" s="33">
        <v>3</v>
      </c>
      <c r="BQ284" s="33">
        <v>7</v>
      </c>
      <c r="BR284" s="33">
        <v>10</v>
      </c>
      <c r="BS284" s="33">
        <v>3</v>
      </c>
      <c r="BT284" s="33">
        <v>1</v>
      </c>
      <c r="BU284" s="33">
        <v>4</v>
      </c>
      <c r="BV284" s="33">
        <v>0</v>
      </c>
      <c r="BW284" s="33">
        <v>3</v>
      </c>
      <c r="BX284" s="33">
        <v>3</v>
      </c>
      <c r="BY284" s="33">
        <v>6</v>
      </c>
      <c r="BZ284" s="33">
        <v>10</v>
      </c>
      <c r="CA284" s="33">
        <v>5</v>
      </c>
      <c r="CB284" s="33">
        <v>3</v>
      </c>
      <c r="CC284" s="33">
        <v>2</v>
      </c>
      <c r="CD284" s="33">
        <v>5</v>
      </c>
      <c r="CE284" s="33">
        <v>3</v>
      </c>
      <c r="CF284" s="33">
        <v>5</v>
      </c>
      <c r="CG284" s="33">
        <v>2</v>
      </c>
      <c r="CH284" s="33">
        <v>5</v>
      </c>
      <c r="CI284" s="33">
        <v>3</v>
      </c>
      <c r="CJ284" s="33">
        <v>1</v>
      </c>
      <c r="CK284" s="33">
        <v>2</v>
      </c>
      <c r="CL284" s="33">
        <v>0</v>
      </c>
      <c r="CM284" s="33">
        <v>1</v>
      </c>
      <c r="CN284" s="33">
        <v>2</v>
      </c>
      <c r="CO284" s="33">
        <v>0</v>
      </c>
      <c r="CP284" s="33">
        <v>1</v>
      </c>
      <c r="CQ284" s="33">
        <v>2</v>
      </c>
      <c r="CR284" s="33">
        <v>2</v>
      </c>
      <c r="CS284" s="8"/>
      <c r="CT284" s="8"/>
      <c r="CU284" s="16">
        <f t="shared" si="4"/>
        <v>152</v>
      </c>
      <c r="CV284" s="16"/>
    </row>
    <row r="285" spans="1:100" x14ac:dyDescent="0.25">
      <c r="A285" s="31" t="s">
        <v>94</v>
      </c>
      <c r="B285" s="5" t="s">
        <v>291</v>
      </c>
      <c r="C285" s="5" t="s">
        <v>569</v>
      </c>
      <c r="D285" s="33">
        <v>660</v>
      </c>
      <c r="E285" s="33"/>
      <c r="F285" s="33">
        <v>5</v>
      </c>
      <c r="G285" s="33">
        <v>3</v>
      </c>
      <c r="H285" s="33">
        <v>3</v>
      </c>
      <c r="I285" s="33">
        <v>8</v>
      </c>
      <c r="J285" s="33">
        <v>11</v>
      </c>
      <c r="K285" s="33">
        <v>11</v>
      </c>
      <c r="L285" s="33">
        <v>11</v>
      </c>
      <c r="M285" s="33">
        <v>6</v>
      </c>
      <c r="N285" s="33">
        <v>3</v>
      </c>
      <c r="O285" s="33">
        <v>8</v>
      </c>
      <c r="P285" s="33">
        <v>5</v>
      </c>
      <c r="Q285" s="33">
        <v>17</v>
      </c>
      <c r="R285" s="33">
        <v>9</v>
      </c>
      <c r="S285" s="33">
        <v>6</v>
      </c>
      <c r="T285" s="33">
        <v>11</v>
      </c>
      <c r="U285" s="33">
        <v>13</v>
      </c>
      <c r="V285" s="33">
        <v>14</v>
      </c>
      <c r="W285" s="33">
        <v>7</v>
      </c>
      <c r="X285" s="33">
        <v>6</v>
      </c>
      <c r="Y285" s="33">
        <v>8</v>
      </c>
      <c r="Z285" s="33">
        <v>10</v>
      </c>
      <c r="AA285" s="33">
        <v>5</v>
      </c>
      <c r="AB285" s="33">
        <v>15</v>
      </c>
      <c r="AC285" s="33">
        <v>9</v>
      </c>
      <c r="AD285" s="33">
        <v>3</v>
      </c>
      <c r="AE285" s="33">
        <v>15</v>
      </c>
      <c r="AF285" s="33">
        <v>7</v>
      </c>
      <c r="AG285" s="33">
        <v>5</v>
      </c>
      <c r="AH285" s="33">
        <v>1</v>
      </c>
      <c r="AI285" s="33">
        <v>6</v>
      </c>
      <c r="AJ285" s="33">
        <v>10</v>
      </c>
      <c r="AK285" s="33">
        <v>9</v>
      </c>
      <c r="AL285" s="33">
        <v>4</v>
      </c>
      <c r="AM285" s="33">
        <v>5</v>
      </c>
      <c r="AN285" s="33">
        <v>4</v>
      </c>
      <c r="AO285" s="33">
        <v>9</v>
      </c>
      <c r="AP285" s="33">
        <v>12</v>
      </c>
      <c r="AQ285" s="33">
        <v>10</v>
      </c>
      <c r="AR285" s="33">
        <v>8</v>
      </c>
      <c r="AS285" s="33">
        <v>10</v>
      </c>
      <c r="AT285" s="33">
        <v>6</v>
      </c>
      <c r="AU285" s="33">
        <v>14</v>
      </c>
      <c r="AV285" s="33">
        <v>13</v>
      </c>
      <c r="AW285" s="33">
        <v>5</v>
      </c>
      <c r="AX285" s="33">
        <v>13</v>
      </c>
      <c r="AY285" s="33">
        <v>14</v>
      </c>
      <c r="AZ285" s="33">
        <v>4</v>
      </c>
      <c r="BA285" s="33">
        <v>1</v>
      </c>
      <c r="BB285" s="33">
        <v>19</v>
      </c>
      <c r="BC285" s="33">
        <v>8</v>
      </c>
      <c r="BD285" s="33">
        <v>12</v>
      </c>
      <c r="BE285" s="33">
        <v>7</v>
      </c>
      <c r="BF285" s="33">
        <v>8</v>
      </c>
      <c r="BG285" s="33">
        <v>10</v>
      </c>
      <c r="BH285" s="33">
        <v>6</v>
      </c>
      <c r="BI285" s="33">
        <v>6</v>
      </c>
      <c r="BJ285" s="33">
        <v>6</v>
      </c>
      <c r="BK285" s="33">
        <v>7</v>
      </c>
      <c r="BL285" s="33">
        <v>4</v>
      </c>
      <c r="BM285" s="33">
        <v>10</v>
      </c>
      <c r="BN285" s="33">
        <v>8</v>
      </c>
      <c r="BO285" s="33">
        <v>1</v>
      </c>
      <c r="BP285" s="33">
        <v>2</v>
      </c>
      <c r="BQ285" s="33">
        <v>9</v>
      </c>
      <c r="BR285" s="33">
        <v>10</v>
      </c>
      <c r="BS285" s="33">
        <v>5</v>
      </c>
      <c r="BT285" s="33">
        <v>4</v>
      </c>
      <c r="BU285" s="33">
        <v>11</v>
      </c>
      <c r="BV285" s="33">
        <v>10</v>
      </c>
      <c r="BW285" s="33">
        <v>5</v>
      </c>
      <c r="BX285" s="33">
        <v>9</v>
      </c>
      <c r="BY285" s="33">
        <v>7</v>
      </c>
      <c r="BZ285" s="33">
        <v>13</v>
      </c>
      <c r="CA285" s="33">
        <v>11</v>
      </c>
      <c r="CB285" s="33">
        <v>13</v>
      </c>
      <c r="CC285" s="33">
        <v>12</v>
      </c>
      <c r="CD285" s="33">
        <v>2</v>
      </c>
      <c r="CE285" s="33">
        <v>5</v>
      </c>
      <c r="CF285" s="33">
        <v>3</v>
      </c>
      <c r="CG285" s="33">
        <v>2</v>
      </c>
      <c r="CH285" s="33">
        <v>5</v>
      </c>
      <c r="CI285" s="33">
        <v>2</v>
      </c>
      <c r="CJ285" s="33">
        <v>4</v>
      </c>
      <c r="CK285" s="33">
        <v>1</v>
      </c>
      <c r="CL285" s="33">
        <v>5</v>
      </c>
      <c r="CM285" s="33">
        <v>0</v>
      </c>
      <c r="CN285" s="33">
        <v>1</v>
      </c>
      <c r="CO285" s="33">
        <v>0</v>
      </c>
      <c r="CP285" s="33">
        <v>1</v>
      </c>
      <c r="CQ285" s="33">
        <v>1</v>
      </c>
      <c r="CR285" s="33">
        <v>3</v>
      </c>
      <c r="CS285" s="8"/>
      <c r="CT285" s="8"/>
      <c r="CU285" s="16">
        <f t="shared" si="4"/>
        <v>152</v>
      </c>
      <c r="CV285" s="16"/>
    </row>
    <row r="286" spans="1:100" x14ac:dyDescent="0.25">
      <c r="A286" s="31" t="s">
        <v>293</v>
      </c>
      <c r="B286" s="5" t="s">
        <v>292</v>
      </c>
      <c r="C286" s="5" t="s">
        <v>569</v>
      </c>
      <c r="D286" s="33">
        <v>680</v>
      </c>
      <c r="E286" s="33"/>
      <c r="F286" s="33">
        <v>3</v>
      </c>
      <c r="G286" s="33">
        <v>5</v>
      </c>
      <c r="H286" s="33">
        <v>10</v>
      </c>
      <c r="I286" s="33">
        <v>5</v>
      </c>
      <c r="J286" s="33">
        <v>5</v>
      </c>
      <c r="K286" s="33">
        <v>9</v>
      </c>
      <c r="L286" s="33">
        <v>6</v>
      </c>
      <c r="M286" s="33">
        <v>9</v>
      </c>
      <c r="N286" s="33">
        <v>9</v>
      </c>
      <c r="O286" s="33">
        <v>11</v>
      </c>
      <c r="P286" s="33">
        <v>5</v>
      </c>
      <c r="Q286" s="33">
        <v>11</v>
      </c>
      <c r="R286" s="33">
        <v>11</v>
      </c>
      <c r="S286" s="33">
        <v>14</v>
      </c>
      <c r="T286" s="33">
        <v>10</v>
      </c>
      <c r="U286" s="33">
        <v>11</v>
      </c>
      <c r="V286" s="33">
        <v>12</v>
      </c>
      <c r="W286" s="33">
        <v>12</v>
      </c>
      <c r="X286" s="33">
        <v>11</v>
      </c>
      <c r="Y286" s="33">
        <v>11</v>
      </c>
      <c r="Z286" s="33">
        <v>10</v>
      </c>
      <c r="AA286" s="33">
        <v>9</v>
      </c>
      <c r="AB286" s="33">
        <v>11</v>
      </c>
      <c r="AC286" s="33">
        <v>7</v>
      </c>
      <c r="AD286" s="33">
        <v>7</v>
      </c>
      <c r="AE286" s="33">
        <v>9</v>
      </c>
      <c r="AF286" s="33">
        <v>6</v>
      </c>
      <c r="AG286" s="33">
        <v>13</v>
      </c>
      <c r="AH286" s="33">
        <v>7</v>
      </c>
      <c r="AI286" s="33">
        <v>8</v>
      </c>
      <c r="AJ286" s="33">
        <v>16</v>
      </c>
      <c r="AK286" s="33">
        <v>4</v>
      </c>
      <c r="AL286" s="33">
        <v>10</v>
      </c>
      <c r="AM286" s="33">
        <v>6</v>
      </c>
      <c r="AN286" s="33">
        <v>16</v>
      </c>
      <c r="AO286" s="33">
        <v>7</v>
      </c>
      <c r="AP286" s="33">
        <v>11</v>
      </c>
      <c r="AQ286" s="33">
        <v>3</v>
      </c>
      <c r="AR286" s="33">
        <v>6</v>
      </c>
      <c r="AS286" s="33">
        <v>10</v>
      </c>
      <c r="AT286" s="33">
        <v>12</v>
      </c>
      <c r="AU286" s="33">
        <v>12</v>
      </c>
      <c r="AV286" s="33">
        <v>8</v>
      </c>
      <c r="AW286" s="33">
        <v>16</v>
      </c>
      <c r="AX286" s="33">
        <v>7</v>
      </c>
      <c r="AY286" s="33">
        <v>7</v>
      </c>
      <c r="AZ286" s="33">
        <v>9</v>
      </c>
      <c r="BA286" s="33">
        <v>7</v>
      </c>
      <c r="BB286" s="33">
        <v>16</v>
      </c>
      <c r="BC286" s="33">
        <v>12</v>
      </c>
      <c r="BD286" s="33">
        <v>14</v>
      </c>
      <c r="BE286" s="33">
        <v>14</v>
      </c>
      <c r="BF286" s="33">
        <v>3</v>
      </c>
      <c r="BG286" s="33">
        <v>6</v>
      </c>
      <c r="BH286" s="33">
        <v>10</v>
      </c>
      <c r="BI286" s="33">
        <v>11</v>
      </c>
      <c r="BJ286" s="33">
        <v>12</v>
      </c>
      <c r="BK286" s="33">
        <v>4</v>
      </c>
      <c r="BL286" s="33">
        <v>7</v>
      </c>
      <c r="BM286" s="33">
        <v>7</v>
      </c>
      <c r="BN286" s="33">
        <v>11</v>
      </c>
      <c r="BO286" s="33">
        <v>7</v>
      </c>
      <c r="BP286" s="33">
        <v>11</v>
      </c>
      <c r="BQ286" s="33">
        <v>5</v>
      </c>
      <c r="BR286" s="33">
        <v>6</v>
      </c>
      <c r="BS286" s="33">
        <v>2</v>
      </c>
      <c r="BT286" s="33">
        <v>10</v>
      </c>
      <c r="BU286" s="33">
        <v>6</v>
      </c>
      <c r="BV286" s="33">
        <v>10</v>
      </c>
      <c r="BW286" s="33">
        <v>3</v>
      </c>
      <c r="BX286" s="33">
        <v>2</v>
      </c>
      <c r="BY286" s="33">
        <v>6</v>
      </c>
      <c r="BZ286" s="33">
        <v>5</v>
      </c>
      <c r="CA286" s="33">
        <v>3</v>
      </c>
      <c r="CB286" s="33">
        <v>5</v>
      </c>
      <c r="CC286" s="33">
        <v>4</v>
      </c>
      <c r="CD286" s="33">
        <v>0</v>
      </c>
      <c r="CE286" s="33">
        <v>6</v>
      </c>
      <c r="CF286" s="33">
        <v>6</v>
      </c>
      <c r="CG286" s="33">
        <v>6</v>
      </c>
      <c r="CH286" s="33">
        <v>4</v>
      </c>
      <c r="CI286" s="33">
        <v>3</v>
      </c>
      <c r="CJ286" s="33">
        <v>3</v>
      </c>
      <c r="CK286" s="33">
        <v>1</v>
      </c>
      <c r="CL286" s="33">
        <v>0</v>
      </c>
      <c r="CM286" s="33">
        <v>4</v>
      </c>
      <c r="CN286" s="33">
        <v>1</v>
      </c>
      <c r="CO286" s="33">
        <v>0</v>
      </c>
      <c r="CP286" s="33">
        <v>0</v>
      </c>
      <c r="CQ286" s="33">
        <v>0</v>
      </c>
      <c r="CR286" s="33">
        <v>0</v>
      </c>
      <c r="CS286" s="8"/>
      <c r="CT286" s="8"/>
      <c r="CU286" s="16">
        <f t="shared" si="4"/>
        <v>166</v>
      </c>
      <c r="CV286" s="16"/>
    </row>
    <row r="287" spans="1:100" x14ac:dyDescent="0.25">
      <c r="A287" s="31" t="s">
        <v>293</v>
      </c>
      <c r="B287" s="5" t="s">
        <v>294</v>
      </c>
      <c r="C287" s="5" t="s">
        <v>569</v>
      </c>
      <c r="D287" s="33">
        <v>639</v>
      </c>
      <c r="E287" s="33"/>
      <c r="F287" s="33">
        <v>4</v>
      </c>
      <c r="G287" s="33">
        <v>8</v>
      </c>
      <c r="H287" s="33">
        <v>4</v>
      </c>
      <c r="I287" s="33">
        <v>6</v>
      </c>
      <c r="J287" s="33">
        <v>3</v>
      </c>
      <c r="K287" s="33">
        <v>5</v>
      </c>
      <c r="L287" s="33">
        <v>8</v>
      </c>
      <c r="M287" s="33">
        <v>5</v>
      </c>
      <c r="N287" s="33">
        <v>9</v>
      </c>
      <c r="O287" s="33">
        <v>6</v>
      </c>
      <c r="P287" s="33">
        <v>5</v>
      </c>
      <c r="Q287" s="33">
        <v>6</v>
      </c>
      <c r="R287" s="33">
        <v>10</v>
      </c>
      <c r="S287" s="33">
        <v>6</v>
      </c>
      <c r="T287" s="33">
        <v>11</v>
      </c>
      <c r="U287" s="33">
        <v>5</v>
      </c>
      <c r="V287" s="33">
        <v>3</v>
      </c>
      <c r="W287" s="33">
        <v>10</v>
      </c>
      <c r="X287" s="33">
        <v>10</v>
      </c>
      <c r="Y287" s="33">
        <v>6</v>
      </c>
      <c r="Z287" s="33">
        <v>8</v>
      </c>
      <c r="AA287" s="33">
        <v>11</v>
      </c>
      <c r="AB287" s="33">
        <v>5</v>
      </c>
      <c r="AC287" s="33">
        <v>4</v>
      </c>
      <c r="AD287" s="33">
        <v>12</v>
      </c>
      <c r="AE287" s="33">
        <v>10</v>
      </c>
      <c r="AF287" s="33">
        <v>6</v>
      </c>
      <c r="AG287" s="33">
        <v>7</v>
      </c>
      <c r="AH287" s="33">
        <v>3</v>
      </c>
      <c r="AI287" s="33">
        <v>13</v>
      </c>
      <c r="AJ287" s="33">
        <v>13</v>
      </c>
      <c r="AK287" s="33">
        <v>4</v>
      </c>
      <c r="AL287" s="33">
        <v>9</v>
      </c>
      <c r="AM287" s="33">
        <v>10</v>
      </c>
      <c r="AN287" s="33">
        <v>4</v>
      </c>
      <c r="AO287" s="33">
        <v>5</v>
      </c>
      <c r="AP287" s="33">
        <v>9</v>
      </c>
      <c r="AQ287" s="33">
        <v>6</v>
      </c>
      <c r="AR287" s="33">
        <v>12</v>
      </c>
      <c r="AS287" s="33">
        <v>6</v>
      </c>
      <c r="AT287" s="33">
        <v>10</v>
      </c>
      <c r="AU287" s="33">
        <v>6</v>
      </c>
      <c r="AV287" s="33">
        <v>7</v>
      </c>
      <c r="AW287" s="33">
        <v>4</v>
      </c>
      <c r="AX287" s="33">
        <v>8</v>
      </c>
      <c r="AY287" s="33">
        <v>4</v>
      </c>
      <c r="AZ287" s="33">
        <v>7</v>
      </c>
      <c r="BA287" s="33">
        <v>10</v>
      </c>
      <c r="BB287" s="33">
        <v>12</v>
      </c>
      <c r="BC287" s="33">
        <v>8</v>
      </c>
      <c r="BD287" s="33">
        <v>3</v>
      </c>
      <c r="BE287" s="33">
        <v>6</v>
      </c>
      <c r="BF287" s="33">
        <v>6</v>
      </c>
      <c r="BG287" s="33">
        <v>11</v>
      </c>
      <c r="BH287" s="33">
        <v>7</v>
      </c>
      <c r="BI287" s="33">
        <v>11</v>
      </c>
      <c r="BJ287" s="33">
        <v>10</v>
      </c>
      <c r="BK287" s="33">
        <v>12</v>
      </c>
      <c r="BL287" s="33">
        <v>15</v>
      </c>
      <c r="BM287" s="33">
        <v>15</v>
      </c>
      <c r="BN287" s="33">
        <v>16</v>
      </c>
      <c r="BO287" s="33">
        <v>9</v>
      </c>
      <c r="BP287" s="33">
        <v>8</v>
      </c>
      <c r="BQ287" s="33">
        <v>9</v>
      </c>
      <c r="BR287" s="33">
        <v>7</v>
      </c>
      <c r="BS287" s="33">
        <v>9</v>
      </c>
      <c r="BT287" s="33">
        <v>12</v>
      </c>
      <c r="BU287" s="33">
        <v>8</v>
      </c>
      <c r="BV287" s="33">
        <v>7</v>
      </c>
      <c r="BW287" s="33">
        <v>6</v>
      </c>
      <c r="BX287" s="33">
        <v>4</v>
      </c>
      <c r="BY287" s="33">
        <v>9</v>
      </c>
      <c r="BZ287" s="33">
        <v>7</v>
      </c>
      <c r="CA287" s="33">
        <v>7</v>
      </c>
      <c r="CB287" s="33">
        <v>13</v>
      </c>
      <c r="CC287" s="33">
        <v>4</v>
      </c>
      <c r="CD287" s="33">
        <v>9</v>
      </c>
      <c r="CE287" s="33">
        <v>6</v>
      </c>
      <c r="CF287" s="33">
        <v>7</v>
      </c>
      <c r="CG287" s="33">
        <v>6</v>
      </c>
      <c r="CH287" s="33">
        <v>3</v>
      </c>
      <c r="CI287" s="33">
        <v>3</v>
      </c>
      <c r="CJ287" s="33">
        <v>0</v>
      </c>
      <c r="CK287" s="33">
        <v>2</v>
      </c>
      <c r="CL287" s="33">
        <v>0</v>
      </c>
      <c r="CM287" s="33">
        <v>0</v>
      </c>
      <c r="CN287" s="33">
        <v>1</v>
      </c>
      <c r="CO287" s="33">
        <v>3</v>
      </c>
      <c r="CP287" s="33">
        <v>1</v>
      </c>
      <c r="CQ287" s="33">
        <v>0</v>
      </c>
      <c r="CR287" s="33">
        <v>4</v>
      </c>
      <c r="CS287" s="8"/>
      <c r="CT287" s="8"/>
      <c r="CU287" s="16">
        <f t="shared" si="4"/>
        <v>120</v>
      </c>
      <c r="CV287" s="16"/>
    </row>
    <row r="288" spans="1:100" x14ac:dyDescent="0.25">
      <c r="A288" s="31" t="s">
        <v>293</v>
      </c>
      <c r="B288" s="5" t="s">
        <v>295</v>
      </c>
      <c r="C288" s="5" t="s">
        <v>569</v>
      </c>
      <c r="D288" s="33">
        <v>452</v>
      </c>
      <c r="E288" s="33"/>
      <c r="F288" s="33">
        <v>2</v>
      </c>
      <c r="G288" s="33">
        <v>4</v>
      </c>
      <c r="H288" s="33">
        <v>2</v>
      </c>
      <c r="I288" s="33">
        <v>3</v>
      </c>
      <c r="J288" s="33">
        <v>5</v>
      </c>
      <c r="K288" s="33">
        <v>1</v>
      </c>
      <c r="L288" s="33">
        <v>0</v>
      </c>
      <c r="M288" s="33">
        <v>2</v>
      </c>
      <c r="N288" s="33">
        <v>6</v>
      </c>
      <c r="O288" s="33">
        <v>0</v>
      </c>
      <c r="P288" s="33">
        <v>4</v>
      </c>
      <c r="Q288" s="33">
        <v>2</v>
      </c>
      <c r="R288" s="33">
        <v>2</v>
      </c>
      <c r="S288" s="33">
        <v>3</v>
      </c>
      <c r="T288" s="33">
        <v>0</v>
      </c>
      <c r="U288" s="33">
        <v>4</v>
      </c>
      <c r="V288" s="33">
        <v>0</v>
      </c>
      <c r="W288" s="33">
        <v>3</v>
      </c>
      <c r="X288" s="33">
        <v>3</v>
      </c>
      <c r="Y288" s="33">
        <v>3</v>
      </c>
      <c r="Z288" s="33">
        <v>2</v>
      </c>
      <c r="AA288" s="33">
        <v>1</v>
      </c>
      <c r="AB288" s="33">
        <v>3</v>
      </c>
      <c r="AC288" s="33">
        <v>7</v>
      </c>
      <c r="AD288" s="33">
        <v>5</v>
      </c>
      <c r="AE288" s="33">
        <v>7</v>
      </c>
      <c r="AF288" s="33">
        <v>1</v>
      </c>
      <c r="AG288" s="33">
        <v>8</v>
      </c>
      <c r="AH288" s="33">
        <v>8</v>
      </c>
      <c r="AI288" s="33">
        <v>4</v>
      </c>
      <c r="AJ288" s="33">
        <v>4</v>
      </c>
      <c r="AK288" s="33">
        <v>4</v>
      </c>
      <c r="AL288" s="33">
        <v>5</v>
      </c>
      <c r="AM288" s="33">
        <v>1</v>
      </c>
      <c r="AN288" s="33">
        <v>1</v>
      </c>
      <c r="AO288" s="33">
        <v>5</v>
      </c>
      <c r="AP288" s="33">
        <v>8</v>
      </c>
      <c r="AQ288" s="33">
        <v>7</v>
      </c>
      <c r="AR288" s="33">
        <v>6</v>
      </c>
      <c r="AS288" s="33">
        <v>9</v>
      </c>
      <c r="AT288" s="33">
        <v>5</v>
      </c>
      <c r="AU288" s="33">
        <v>3</v>
      </c>
      <c r="AV288" s="33">
        <v>4</v>
      </c>
      <c r="AW288" s="33">
        <v>3</v>
      </c>
      <c r="AX288" s="33">
        <v>0</v>
      </c>
      <c r="AY288" s="33">
        <v>8</v>
      </c>
      <c r="AZ288" s="33">
        <v>5</v>
      </c>
      <c r="BA288" s="33">
        <v>7</v>
      </c>
      <c r="BB288" s="33">
        <v>6</v>
      </c>
      <c r="BC288" s="33">
        <v>6</v>
      </c>
      <c r="BD288" s="33">
        <v>8</v>
      </c>
      <c r="BE288" s="33">
        <v>11</v>
      </c>
      <c r="BF288" s="33">
        <v>10</v>
      </c>
      <c r="BG288" s="33">
        <v>13</v>
      </c>
      <c r="BH288" s="33">
        <v>10</v>
      </c>
      <c r="BI288" s="33">
        <v>3</v>
      </c>
      <c r="BJ288" s="33">
        <v>2</v>
      </c>
      <c r="BK288" s="33">
        <v>10</v>
      </c>
      <c r="BL288" s="33">
        <v>7</v>
      </c>
      <c r="BM288" s="33">
        <v>15</v>
      </c>
      <c r="BN288" s="33">
        <v>3</v>
      </c>
      <c r="BO288" s="33">
        <v>7</v>
      </c>
      <c r="BP288" s="33">
        <v>6</v>
      </c>
      <c r="BQ288" s="33">
        <v>16</v>
      </c>
      <c r="BR288" s="33">
        <v>8</v>
      </c>
      <c r="BS288" s="33">
        <v>6</v>
      </c>
      <c r="BT288" s="33">
        <v>9</v>
      </c>
      <c r="BU288" s="33">
        <v>9</v>
      </c>
      <c r="BV288" s="33">
        <v>6</v>
      </c>
      <c r="BW288" s="33">
        <v>12</v>
      </c>
      <c r="BX288" s="33">
        <v>2</v>
      </c>
      <c r="BY288" s="33">
        <v>5</v>
      </c>
      <c r="BZ288" s="33">
        <v>7</v>
      </c>
      <c r="CA288" s="33">
        <v>13</v>
      </c>
      <c r="CB288" s="33">
        <v>6</v>
      </c>
      <c r="CC288" s="33">
        <v>4</v>
      </c>
      <c r="CD288" s="33">
        <v>3</v>
      </c>
      <c r="CE288" s="33">
        <v>2</v>
      </c>
      <c r="CF288" s="33">
        <v>6</v>
      </c>
      <c r="CG288" s="33">
        <v>7</v>
      </c>
      <c r="CH288" s="33">
        <v>4</v>
      </c>
      <c r="CI288" s="33">
        <v>4</v>
      </c>
      <c r="CJ288" s="33">
        <v>5</v>
      </c>
      <c r="CK288" s="33">
        <v>5</v>
      </c>
      <c r="CL288" s="33">
        <v>7</v>
      </c>
      <c r="CM288" s="33">
        <v>1</v>
      </c>
      <c r="CN288" s="33">
        <v>2</v>
      </c>
      <c r="CO288" s="33">
        <v>1</v>
      </c>
      <c r="CP288" s="33">
        <v>0</v>
      </c>
      <c r="CQ288" s="33">
        <v>1</v>
      </c>
      <c r="CR288" s="33">
        <v>4</v>
      </c>
      <c r="CS288" s="8"/>
      <c r="CT288" s="8"/>
      <c r="CU288" s="16">
        <f t="shared" si="4"/>
        <v>44</v>
      </c>
      <c r="CV288" s="16"/>
    </row>
    <row r="289" spans="1:100" x14ac:dyDescent="0.25">
      <c r="A289" s="31" t="s">
        <v>293</v>
      </c>
      <c r="B289" s="5" t="s">
        <v>296</v>
      </c>
      <c r="C289" s="5" t="s">
        <v>569</v>
      </c>
      <c r="D289" s="33">
        <v>523</v>
      </c>
      <c r="E289" s="33"/>
      <c r="F289" s="33">
        <v>4</v>
      </c>
      <c r="G289" s="33">
        <v>7</v>
      </c>
      <c r="H289" s="33">
        <v>3</v>
      </c>
      <c r="I289" s="33">
        <v>5</v>
      </c>
      <c r="J289" s="33">
        <v>4</v>
      </c>
      <c r="K289" s="33">
        <v>4</v>
      </c>
      <c r="L289" s="33">
        <v>7</v>
      </c>
      <c r="M289" s="33">
        <v>5</v>
      </c>
      <c r="N289" s="33">
        <v>9</v>
      </c>
      <c r="O289" s="33">
        <v>6</v>
      </c>
      <c r="P289" s="33">
        <v>8</v>
      </c>
      <c r="Q289" s="33">
        <v>5</v>
      </c>
      <c r="R289" s="33">
        <v>9</v>
      </c>
      <c r="S289" s="33">
        <v>7</v>
      </c>
      <c r="T289" s="33">
        <v>5</v>
      </c>
      <c r="U289" s="33">
        <v>6</v>
      </c>
      <c r="V289" s="33">
        <v>8</v>
      </c>
      <c r="W289" s="33">
        <v>8</v>
      </c>
      <c r="X289" s="33">
        <v>8</v>
      </c>
      <c r="Y289" s="33">
        <v>8</v>
      </c>
      <c r="Z289" s="33">
        <v>6</v>
      </c>
      <c r="AA289" s="33">
        <v>3</v>
      </c>
      <c r="AB289" s="33">
        <v>8</v>
      </c>
      <c r="AC289" s="33">
        <v>7</v>
      </c>
      <c r="AD289" s="33">
        <v>11</v>
      </c>
      <c r="AE289" s="33">
        <v>10</v>
      </c>
      <c r="AF289" s="33">
        <v>14</v>
      </c>
      <c r="AG289" s="33">
        <v>7</v>
      </c>
      <c r="AH289" s="33">
        <v>8</v>
      </c>
      <c r="AI289" s="33">
        <v>2</v>
      </c>
      <c r="AJ289" s="33">
        <v>5</v>
      </c>
      <c r="AK289" s="33">
        <v>8</v>
      </c>
      <c r="AL289" s="33">
        <v>7</v>
      </c>
      <c r="AM289" s="33">
        <v>6</v>
      </c>
      <c r="AN289" s="33">
        <v>10</v>
      </c>
      <c r="AO289" s="33">
        <v>3</v>
      </c>
      <c r="AP289" s="33">
        <v>6</v>
      </c>
      <c r="AQ289" s="33">
        <v>6</v>
      </c>
      <c r="AR289" s="33">
        <v>5</v>
      </c>
      <c r="AS289" s="33">
        <v>8</v>
      </c>
      <c r="AT289" s="33">
        <v>7</v>
      </c>
      <c r="AU289" s="33">
        <v>7</v>
      </c>
      <c r="AV289" s="33">
        <v>7</v>
      </c>
      <c r="AW289" s="33">
        <v>6</v>
      </c>
      <c r="AX289" s="33">
        <v>2</v>
      </c>
      <c r="AY289" s="33">
        <v>4</v>
      </c>
      <c r="AZ289" s="33">
        <v>2</v>
      </c>
      <c r="BA289" s="33">
        <v>1</v>
      </c>
      <c r="BB289" s="33">
        <v>11</v>
      </c>
      <c r="BC289" s="33">
        <v>7</v>
      </c>
      <c r="BD289" s="33">
        <v>6</v>
      </c>
      <c r="BE289" s="33">
        <v>2</v>
      </c>
      <c r="BF289" s="33">
        <v>1</v>
      </c>
      <c r="BG289" s="33">
        <v>8</v>
      </c>
      <c r="BH289" s="33">
        <v>11</v>
      </c>
      <c r="BI289" s="33">
        <v>16</v>
      </c>
      <c r="BJ289" s="33">
        <v>9</v>
      </c>
      <c r="BK289" s="33">
        <v>5</v>
      </c>
      <c r="BL289" s="33">
        <v>2</v>
      </c>
      <c r="BM289" s="33">
        <v>9</v>
      </c>
      <c r="BN289" s="33">
        <v>9</v>
      </c>
      <c r="BO289" s="33">
        <v>11</v>
      </c>
      <c r="BP289" s="33">
        <v>7</v>
      </c>
      <c r="BQ289" s="33">
        <v>8</v>
      </c>
      <c r="BR289" s="33">
        <v>9</v>
      </c>
      <c r="BS289" s="33">
        <v>8</v>
      </c>
      <c r="BT289" s="33">
        <v>8</v>
      </c>
      <c r="BU289" s="33">
        <v>6</v>
      </c>
      <c r="BV289" s="33">
        <v>12</v>
      </c>
      <c r="BW289" s="33">
        <v>2</v>
      </c>
      <c r="BX289" s="33">
        <v>0</v>
      </c>
      <c r="BY289" s="33">
        <v>3</v>
      </c>
      <c r="BZ289" s="33">
        <v>1</v>
      </c>
      <c r="CA289" s="33">
        <v>5</v>
      </c>
      <c r="CB289" s="33">
        <v>3</v>
      </c>
      <c r="CC289" s="33">
        <v>6</v>
      </c>
      <c r="CD289" s="33">
        <v>4</v>
      </c>
      <c r="CE289" s="33">
        <v>2</v>
      </c>
      <c r="CF289" s="33">
        <v>7</v>
      </c>
      <c r="CG289" s="33">
        <v>4</v>
      </c>
      <c r="CH289" s="33">
        <v>2</v>
      </c>
      <c r="CI289" s="33">
        <v>3</v>
      </c>
      <c r="CJ289" s="33">
        <v>5</v>
      </c>
      <c r="CK289" s="33">
        <v>3</v>
      </c>
      <c r="CL289" s="33">
        <v>1</v>
      </c>
      <c r="CM289" s="33">
        <v>2</v>
      </c>
      <c r="CN289" s="33">
        <v>0</v>
      </c>
      <c r="CO289" s="33">
        <v>1</v>
      </c>
      <c r="CP289" s="33">
        <v>1</v>
      </c>
      <c r="CQ289" s="33">
        <v>1</v>
      </c>
      <c r="CR289" s="33">
        <v>0</v>
      </c>
      <c r="CS289" s="8"/>
      <c r="CT289" s="8"/>
      <c r="CU289" s="16">
        <f t="shared" si="4"/>
        <v>114</v>
      </c>
      <c r="CV289" s="16"/>
    </row>
    <row r="290" spans="1:100" x14ac:dyDescent="0.25">
      <c r="A290" s="31" t="s">
        <v>293</v>
      </c>
      <c r="B290" s="5" t="s">
        <v>297</v>
      </c>
      <c r="C290" s="5" t="s">
        <v>569</v>
      </c>
      <c r="D290" s="33">
        <v>667</v>
      </c>
      <c r="E290" s="33"/>
      <c r="F290" s="33">
        <v>3</v>
      </c>
      <c r="G290" s="33">
        <v>6</v>
      </c>
      <c r="H290" s="33">
        <v>6</v>
      </c>
      <c r="I290" s="33">
        <v>3</v>
      </c>
      <c r="J290" s="33">
        <v>6</v>
      </c>
      <c r="K290" s="33">
        <v>8</v>
      </c>
      <c r="L290" s="33">
        <v>5</v>
      </c>
      <c r="M290" s="33">
        <v>5</v>
      </c>
      <c r="N290" s="33">
        <v>9</v>
      </c>
      <c r="O290" s="33">
        <v>12</v>
      </c>
      <c r="P290" s="33">
        <v>12</v>
      </c>
      <c r="Q290" s="33">
        <v>7</v>
      </c>
      <c r="R290" s="33">
        <v>15</v>
      </c>
      <c r="S290" s="33">
        <v>8</v>
      </c>
      <c r="T290" s="33">
        <v>9</v>
      </c>
      <c r="U290" s="33">
        <v>9</v>
      </c>
      <c r="V290" s="33">
        <v>10</v>
      </c>
      <c r="W290" s="33">
        <v>10</v>
      </c>
      <c r="X290" s="33">
        <v>16</v>
      </c>
      <c r="Y290" s="33">
        <v>13</v>
      </c>
      <c r="Z290" s="33">
        <v>14</v>
      </c>
      <c r="AA290" s="33">
        <v>7</v>
      </c>
      <c r="AB290" s="33">
        <v>5</v>
      </c>
      <c r="AC290" s="33">
        <v>7</v>
      </c>
      <c r="AD290" s="33">
        <v>7</v>
      </c>
      <c r="AE290" s="33">
        <v>11</v>
      </c>
      <c r="AF290" s="33">
        <v>3</v>
      </c>
      <c r="AG290" s="33">
        <v>13</v>
      </c>
      <c r="AH290" s="33">
        <v>11</v>
      </c>
      <c r="AI290" s="33">
        <v>12</v>
      </c>
      <c r="AJ290" s="33">
        <v>9</v>
      </c>
      <c r="AK290" s="33">
        <v>3</v>
      </c>
      <c r="AL290" s="33">
        <v>5</v>
      </c>
      <c r="AM290" s="33">
        <v>6</v>
      </c>
      <c r="AN290" s="33">
        <v>7</v>
      </c>
      <c r="AO290" s="33">
        <v>7</v>
      </c>
      <c r="AP290" s="33">
        <v>6</v>
      </c>
      <c r="AQ290" s="33">
        <v>7</v>
      </c>
      <c r="AR290" s="33">
        <v>6</v>
      </c>
      <c r="AS290" s="33">
        <v>7</v>
      </c>
      <c r="AT290" s="33">
        <v>4</v>
      </c>
      <c r="AU290" s="33">
        <v>7</v>
      </c>
      <c r="AV290" s="33">
        <v>10</v>
      </c>
      <c r="AW290" s="33">
        <v>6</v>
      </c>
      <c r="AX290" s="33">
        <v>5</v>
      </c>
      <c r="AY290" s="33">
        <v>4</v>
      </c>
      <c r="AZ290" s="33">
        <v>4</v>
      </c>
      <c r="BA290" s="33">
        <v>6</v>
      </c>
      <c r="BB290" s="33">
        <v>7</v>
      </c>
      <c r="BC290" s="33">
        <v>13</v>
      </c>
      <c r="BD290" s="33">
        <v>18</v>
      </c>
      <c r="BE290" s="33">
        <v>6</v>
      </c>
      <c r="BF290" s="33">
        <v>4</v>
      </c>
      <c r="BG290" s="33">
        <v>14</v>
      </c>
      <c r="BH290" s="33">
        <v>9</v>
      </c>
      <c r="BI290" s="33">
        <v>7</v>
      </c>
      <c r="BJ290" s="33">
        <v>10</v>
      </c>
      <c r="BK290" s="33">
        <v>10</v>
      </c>
      <c r="BL290" s="33">
        <v>11</v>
      </c>
      <c r="BM290" s="33">
        <v>12</v>
      </c>
      <c r="BN290" s="33">
        <v>7</v>
      </c>
      <c r="BO290" s="33">
        <v>7</v>
      </c>
      <c r="BP290" s="33">
        <v>12</v>
      </c>
      <c r="BQ290" s="33">
        <v>7</v>
      </c>
      <c r="BR290" s="33">
        <v>8</v>
      </c>
      <c r="BS290" s="33">
        <v>7</v>
      </c>
      <c r="BT290" s="33">
        <v>9</v>
      </c>
      <c r="BU290" s="33">
        <v>10</v>
      </c>
      <c r="BV290" s="33">
        <v>10</v>
      </c>
      <c r="BW290" s="33">
        <v>8</v>
      </c>
      <c r="BX290" s="33">
        <v>6</v>
      </c>
      <c r="BY290" s="33">
        <v>11</v>
      </c>
      <c r="BZ290" s="33">
        <v>3</v>
      </c>
      <c r="CA290" s="33">
        <v>13</v>
      </c>
      <c r="CB290" s="33">
        <v>7</v>
      </c>
      <c r="CC290" s="33">
        <v>5</v>
      </c>
      <c r="CD290" s="33">
        <v>7</v>
      </c>
      <c r="CE290" s="33">
        <v>5</v>
      </c>
      <c r="CF290" s="33">
        <v>6</v>
      </c>
      <c r="CG290" s="33">
        <v>8</v>
      </c>
      <c r="CH290" s="33">
        <v>4</v>
      </c>
      <c r="CI290" s="33">
        <v>3</v>
      </c>
      <c r="CJ290" s="33">
        <v>2</v>
      </c>
      <c r="CK290" s="33">
        <v>3</v>
      </c>
      <c r="CL290" s="33">
        <v>0</v>
      </c>
      <c r="CM290" s="33">
        <v>0</v>
      </c>
      <c r="CN290" s="33">
        <v>1</v>
      </c>
      <c r="CO290" s="33">
        <v>1</v>
      </c>
      <c r="CP290" s="33">
        <v>1</v>
      </c>
      <c r="CQ290" s="33">
        <v>1</v>
      </c>
      <c r="CR290" s="33">
        <v>3</v>
      </c>
      <c r="CS290" s="8"/>
      <c r="CT290" s="8"/>
      <c r="CU290" s="16">
        <f t="shared" si="4"/>
        <v>156</v>
      </c>
      <c r="CV290" s="16"/>
    </row>
    <row r="291" spans="1:100" x14ac:dyDescent="0.25">
      <c r="A291" s="31" t="s">
        <v>94</v>
      </c>
      <c r="B291" s="5" t="s">
        <v>298</v>
      </c>
      <c r="C291" s="5" t="s">
        <v>569</v>
      </c>
      <c r="D291" s="33">
        <v>449</v>
      </c>
      <c r="E291" s="33"/>
      <c r="F291" s="33">
        <v>1</v>
      </c>
      <c r="G291" s="33">
        <v>3</v>
      </c>
      <c r="H291" s="33">
        <v>1</v>
      </c>
      <c r="I291" s="33">
        <v>1</v>
      </c>
      <c r="J291" s="33">
        <v>2</v>
      </c>
      <c r="K291" s="33">
        <v>4</v>
      </c>
      <c r="L291" s="33">
        <v>2</v>
      </c>
      <c r="M291" s="33">
        <v>4</v>
      </c>
      <c r="N291" s="33">
        <v>2</v>
      </c>
      <c r="O291" s="33">
        <v>6</v>
      </c>
      <c r="P291" s="33">
        <v>4</v>
      </c>
      <c r="Q291" s="33">
        <v>1</v>
      </c>
      <c r="R291" s="33">
        <v>9</v>
      </c>
      <c r="S291" s="33">
        <v>5</v>
      </c>
      <c r="T291" s="33">
        <v>2</v>
      </c>
      <c r="U291" s="33">
        <v>5</v>
      </c>
      <c r="V291" s="33">
        <v>1</v>
      </c>
      <c r="W291" s="33">
        <v>4</v>
      </c>
      <c r="X291" s="33">
        <v>2</v>
      </c>
      <c r="Y291" s="33">
        <v>6</v>
      </c>
      <c r="Z291" s="33">
        <v>2</v>
      </c>
      <c r="AA291" s="33">
        <v>5</v>
      </c>
      <c r="AB291" s="33">
        <v>2</v>
      </c>
      <c r="AC291" s="33">
        <v>9</v>
      </c>
      <c r="AD291" s="33">
        <v>7</v>
      </c>
      <c r="AE291" s="33">
        <v>5</v>
      </c>
      <c r="AF291" s="33">
        <v>4</v>
      </c>
      <c r="AG291" s="33">
        <v>11</v>
      </c>
      <c r="AH291" s="33">
        <v>7</v>
      </c>
      <c r="AI291" s="33">
        <v>1</v>
      </c>
      <c r="AJ291" s="33">
        <v>5</v>
      </c>
      <c r="AK291" s="33">
        <v>4</v>
      </c>
      <c r="AL291" s="33">
        <v>1</v>
      </c>
      <c r="AM291" s="33">
        <v>2</v>
      </c>
      <c r="AN291" s="33">
        <v>1</v>
      </c>
      <c r="AO291" s="33">
        <v>1</v>
      </c>
      <c r="AP291" s="33">
        <v>0</v>
      </c>
      <c r="AQ291" s="33">
        <v>1</v>
      </c>
      <c r="AR291" s="33">
        <v>2</v>
      </c>
      <c r="AS291" s="33">
        <v>1</v>
      </c>
      <c r="AT291" s="33">
        <v>1</v>
      </c>
      <c r="AU291" s="33">
        <v>3</v>
      </c>
      <c r="AV291" s="33">
        <v>5</v>
      </c>
      <c r="AW291" s="33">
        <v>7</v>
      </c>
      <c r="AX291" s="33">
        <v>2</v>
      </c>
      <c r="AY291" s="33">
        <v>6</v>
      </c>
      <c r="AZ291" s="33">
        <v>1</v>
      </c>
      <c r="BA291" s="33">
        <v>6</v>
      </c>
      <c r="BB291" s="33">
        <v>8</v>
      </c>
      <c r="BC291" s="33">
        <v>7</v>
      </c>
      <c r="BD291" s="33">
        <v>11</v>
      </c>
      <c r="BE291" s="33">
        <v>5</v>
      </c>
      <c r="BF291" s="33">
        <v>6</v>
      </c>
      <c r="BG291" s="33">
        <v>7</v>
      </c>
      <c r="BH291" s="33">
        <v>5</v>
      </c>
      <c r="BI291" s="33">
        <v>7</v>
      </c>
      <c r="BJ291" s="33">
        <v>14</v>
      </c>
      <c r="BK291" s="33">
        <v>9</v>
      </c>
      <c r="BL291" s="33">
        <v>13</v>
      </c>
      <c r="BM291" s="33">
        <v>14</v>
      </c>
      <c r="BN291" s="33">
        <v>13</v>
      </c>
      <c r="BO291" s="33">
        <v>11</v>
      </c>
      <c r="BP291" s="33">
        <v>6</v>
      </c>
      <c r="BQ291" s="33">
        <v>6</v>
      </c>
      <c r="BR291" s="33">
        <v>14</v>
      </c>
      <c r="BS291" s="33">
        <v>11</v>
      </c>
      <c r="BT291" s="33">
        <v>8</v>
      </c>
      <c r="BU291" s="33">
        <v>13</v>
      </c>
      <c r="BV291" s="33">
        <v>4</v>
      </c>
      <c r="BW291" s="33">
        <v>5</v>
      </c>
      <c r="BX291" s="33">
        <v>4</v>
      </c>
      <c r="BY291" s="33">
        <v>7</v>
      </c>
      <c r="BZ291" s="33">
        <v>7</v>
      </c>
      <c r="CA291" s="33">
        <v>8</v>
      </c>
      <c r="CB291" s="33">
        <v>8</v>
      </c>
      <c r="CC291" s="33">
        <v>5</v>
      </c>
      <c r="CD291" s="33">
        <v>3</v>
      </c>
      <c r="CE291" s="33">
        <v>8</v>
      </c>
      <c r="CF291" s="33">
        <v>7</v>
      </c>
      <c r="CG291" s="33">
        <v>3</v>
      </c>
      <c r="CH291" s="33">
        <v>3</v>
      </c>
      <c r="CI291" s="33">
        <v>0</v>
      </c>
      <c r="CJ291" s="33">
        <v>2</v>
      </c>
      <c r="CK291" s="33">
        <v>3</v>
      </c>
      <c r="CL291" s="33">
        <v>3</v>
      </c>
      <c r="CM291" s="33">
        <v>4</v>
      </c>
      <c r="CN291" s="33">
        <v>3</v>
      </c>
      <c r="CO291" s="33">
        <v>1</v>
      </c>
      <c r="CP291" s="33">
        <v>3</v>
      </c>
      <c r="CQ291" s="33">
        <v>0</v>
      </c>
      <c r="CR291" s="33">
        <v>3</v>
      </c>
      <c r="CS291" s="8"/>
      <c r="CT291" s="8"/>
      <c r="CU291" s="16">
        <f t="shared" si="4"/>
        <v>58</v>
      </c>
      <c r="CV291" s="16"/>
    </row>
    <row r="292" spans="1:100" x14ac:dyDescent="0.25">
      <c r="A292" s="31" t="s">
        <v>94</v>
      </c>
      <c r="B292" s="5" t="s">
        <v>299</v>
      </c>
      <c r="C292" s="5" t="s">
        <v>569</v>
      </c>
      <c r="D292" s="33">
        <v>728</v>
      </c>
      <c r="E292" s="33"/>
      <c r="F292" s="33">
        <v>12</v>
      </c>
      <c r="G292" s="33">
        <v>8</v>
      </c>
      <c r="H292" s="33">
        <v>5</v>
      </c>
      <c r="I292" s="33">
        <v>10</v>
      </c>
      <c r="J292" s="33">
        <v>11</v>
      </c>
      <c r="K292" s="33">
        <v>2</v>
      </c>
      <c r="L292" s="33">
        <v>13</v>
      </c>
      <c r="M292" s="33">
        <v>4</v>
      </c>
      <c r="N292" s="33">
        <v>11</v>
      </c>
      <c r="O292" s="33">
        <v>9</v>
      </c>
      <c r="P292" s="33">
        <v>6</v>
      </c>
      <c r="Q292" s="33">
        <v>3</v>
      </c>
      <c r="R292" s="33">
        <v>7</v>
      </c>
      <c r="S292" s="33">
        <v>5</v>
      </c>
      <c r="T292" s="33">
        <v>6</v>
      </c>
      <c r="U292" s="33">
        <v>5</v>
      </c>
      <c r="V292" s="33">
        <v>1</v>
      </c>
      <c r="W292" s="33">
        <v>6</v>
      </c>
      <c r="X292" s="33">
        <v>8</v>
      </c>
      <c r="Y292" s="33">
        <v>7</v>
      </c>
      <c r="Z292" s="33">
        <v>1</v>
      </c>
      <c r="AA292" s="33">
        <v>5</v>
      </c>
      <c r="AB292" s="33">
        <v>14</v>
      </c>
      <c r="AC292" s="33">
        <v>4</v>
      </c>
      <c r="AD292" s="33">
        <v>10</v>
      </c>
      <c r="AE292" s="33">
        <v>9</v>
      </c>
      <c r="AF292" s="33">
        <v>6</v>
      </c>
      <c r="AG292" s="33">
        <v>6</v>
      </c>
      <c r="AH292" s="33">
        <v>20</v>
      </c>
      <c r="AI292" s="33">
        <v>12</v>
      </c>
      <c r="AJ292" s="33">
        <v>8</v>
      </c>
      <c r="AK292" s="33">
        <v>15</v>
      </c>
      <c r="AL292" s="33">
        <v>12</v>
      </c>
      <c r="AM292" s="33">
        <v>8</v>
      </c>
      <c r="AN292" s="33">
        <v>10</v>
      </c>
      <c r="AO292" s="33">
        <v>4</v>
      </c>
      <c r="AP292" s="33">
        <v>3</v>
      </c>
      <c r="AQ292" s="33">
        <v>6</v>
      </c>
      <c r="AR292" s="33">
        <v>8</v>
      </c>
      <c r="AS292" s="33">
        <v>5</v>
      </c>
      <c r="AT292" s="33">
        <v>6</v>
      </c>
      <c r="AU292" s="33">
        <v>6</v>
      </c>
      <c r="AV292" s="33">
        <v>8</v>
      </c>
      <c r="AW292" s="33">
        <v>1</v>
      </c>
      <c r="AX292" s="33">
        <v>9</v>
      </c>
      <c r="AY292" s="33">
        <v>4</v>
      </c>
      <c r="AZ292" s="33">
        <v>14</v>
      </c>
      <c r="BA292" s="33">
        <v>6</v>
      </c>
      <c r="BB292" s="33">
        <v>8</v>
      </c>
      <c r="BC292" s="33">
        <v>10</v>
      </c>
      <c r="BD292" s="33">
        <v>9</v>
      </c>
      <c r="BE292" s="33">
        <v>13</v>
      </c>
      <c r="BF292" s="33">
        <v>9</v>
      </c>
      <c r="BG292" s="33">
        <v>3</v>
      </c>
      <c r="BH292" s="33">
        <v>8</v>
      </c>
      <c r="BI292" s="33">
        <v>8</v>
      </c>
      <c r="BJ292" s="33">
        <v>14</v>
      </c>
      <c r="BK292" s="33">
        <v>19</v>
      </c>
      <c r="BL292" s="33">
        <v>16</v>
      </c>
      <c r="BM292" s="33">
        <v>13</v>
      </c>
      <c r="BN292" s="33">
        <v>14</v>
      </c>
      <c r="BO292" s="33">
        <v>11</v>
      </c>
      <c r="BP292" s="33">
        <v>8</v>
      </c>
      <c r="BQ292" s="33">
        <v>11</v>
      </c>
      <c r="BR292" s="33">
        <v>10</v>
      </c>
      <c r="BS292" s="33">
        <v>12</v>
      </c>
      <c r="BT292" s="33">
        <v>9</v>
      </c>
      <c r="BU292" s="33">
        <v>9</v>
      </c>
      <c r="BV292" s="33">
        <v>11</v>
      </c>
      <c r="BW292" s="33">
        <v>5</v>
      </c>
      <c r="BX292" s="33">
        <v>15</v>
      </c>
      <c r="BY292" s="33">
        <v>11</v>
      </c>
      <c r="BZ292" s="33">
        <v>11</v>
      </c>
      <c r="CA292" s="33">
        <v>11</v>
      </c>
      <c r="CB292" s="33">
        <v>11</v>
      </c>
      <c r="CC292" s="33">
        <v>11</v>
      </c>
      <c r="CD292" s="33">
        <v>4</v>
      </c>
      <c r="CE292" s="33">
        <v>9</v>
      </c>
      <c r="CF292" s="33">
        <v>7</v>
      </c>
      <c r="CG292" s="33">
        <v>6</v>
      </c>
      <c r="CH292" s="33">
        <v>6</v>
      </c>
      <c r="CI292" s="33">
        <v>6</v>
      </c>
      <c r="CJ292" s="33">
        <v>4</v>
      </c>
      <c r="CK292" s="33">
        <v>10</v>
      </c>
      <c r="CL292" s="33">
        <v>3</v>
      </c>
      <c r="CM292" s="33">
        <v>2</v>
      </c>
      <c r="CN292" s="33">
        <v>3</v>
      </c>
      <c r="CO292" s="33">
        <v>2</v>
      </c>
      <c r="CP292" s="33">
        <v>1</v>
      </c>
      <c r="CQ292" s="33">
        <v>2</v>
      </c>
      <c r="CR292" s="33">
        <v>4</v>
      </c>
      <c r="CS292" s="8"/>
      <c r="CT292" s="8"/>
      <c r="CU292" s="16">
        <f t="shared" si="4"/>
        <v>120</v>
      </c>
      <c r="CV292" s="16"/>
    </row>
    <row r="293" spans="1:100" x14ac:dyDescent="0.25">
      <c r="A293" s="31" t="s">
        <v>293</v>
      </c>
      <c r="B293" s="5" t="s">
        <v>300</v>
      </c>
      <c r="C293" s="5" t="s">
        <v>569</v>
      </c>
      <c r="D293" s="33">
        <v>841</v>
      </c>
      <c r="E293" s="33"/>
      <c r="F293" s="33">
        <v>4</v>
      </c>
      <c r="G293" s="33">
        <v>11</v>
      </c>
      <c r="H293" s="33">
        <v>9</v>
      </c>
      <c r="I293" s="33">
        <v>11</v>
      </c>
      <c r="J293" s="33">
        <v>11</v>
      </c>
      <c r="K293" s="33">
        <v>9</v>
      </c>
      <c r="L293" s="33">
        <v>13</v>
      </c>
      <c r="M293" s="33">
        <v>12</v>
      </c>
      <c r="N293" s="33">
        <v>19</v>
      </c>
      <c r="O293" s="33">
        <v>12</v>
      </c>
      <c r="P293" s="33">
        <v>15</v>
      </c>
      <c r="Q293" s="33">
        <v>16</v>
      </c>
      <c r="R293" s="33">
        <v>16</v>
      </c>
      <c r="S293" s="33">
        <v>15</v>
      </c>
      <c r="T293" s="33">
        <v>11</v>
      </c>
      <c r="U293" s="33">
        <v>5</v>
      </c>
      <c r="V293" s="33">
        <v>8</v>
      </c>
      <c r="W293" s="33">
        <v>7</v>
      </c>
      <c r="X293" s="33">
        <v>3</v>
      </c>
      <c r="Y293" s="33">
        <v>6</v>
      </c>
      <c r="Z293" s="33">
        <v>15</v>
      </c>
      <c r="AA293" s="33">
        <v>6</v>
      </c>
      <c r="AB293" s="33">
        <v>13</v>
      </c>
      <c r="AC293" s="33">
        <v>3</v>
      </c>
      <c r="AD293" s="33">
        <v>5</v>
      </c>
      <c r="AE293" s="33">
        <v>6</v>
      </c>
      <c r="AF293" s="33">
        <v>7</v>
      </c>
      <c r="AG293" s="33">
        <v>9</v>
      </c>
      <c r="AH293" s="33">
        <v>5</v>
      </c>
      <c r="AI293" s="33">
        <v>14</v>
      </c>
      <c r="AJ293" s="33">
        <v>12</v>
      </c>
      <c r="AK293" s="33">
        <v>11</v>
      </c>
      <c r="AL293" s="33">
        <v>13</v>
      </c>
      <c r="AM293" s="33">
        <v>13</v>
      </c>
      <c r="AN293" s="33">
        <v>16</v>
      </c>
      <c r="AO293" s="33">
        <v>8</v>
      </c>
      <c r="AP293" s="33">
        <v>11</v>
      </c>
      <c r="AQ293" s="33">
        <v>7</v>
      </c>
      <c r="AR293" s="33">
        <v>16</v>
      </c>
      <c r="AS293" s="33">
        <v>20</v>
      </c>
      <c r="AT293" s="33">
        <v>24</v>
      </c>
      <c r="AU293" s="33">
        <v>11</v>
      </c>
      <c r="AV293" s="33">
        <v>20</v>
      </c>
      <c r="AW293" s="33">
        <v>17</v>
      </c>
      <c r="AX293" s="33">
        <v>14</v>
      </c>
      <c r="AY293" s="33">
        <v>13</v>
      </c>
      <c r="AZ293" s="33">
        <v>14</v>
      </c>
      <c r="BA293" s="33">
        <v>11</v>
      </c>
      <c r="BB293" s="33">
        <v>17</v>
      </c>
      <c r="BC293" s="33">
        <v>11</v>
      </c>
      <c r="BD293" s="33">
        <v>11</v>
      </c>
      <c r="BE293" s="33">
        <v>12</v>
      </c>
      <c r="BF293" s="33">
        <v>9</v>
      </c>
      <c r="BG293" s="33">
        <v>16</v>
      </c>
      <c r="BH293" s="33">
        <v>6</v>
      </c>
      <c r="BI293" s="33">
        <v>17</v>
      </c>
      <c r="BJ293" s="33">
        <v>16</v>
      </c>
      <c r="BK293" s="33">
        <v>9</v>
      </c>
      <c r="BL293" s="33">
        <v>13</v>
      </c>
      <c r="BM293" s="33">
        <v>8</v>
      </c>
      <c r="BN293" s="33">
        <v>11</v>
      </c>
      <c r="BO293" s="33">
        <v>10</v>
      </c>
      <c r="BP293" s="33">
        <v>7</v>
      </c>
      <c r="BQ293" s="33">
        <v>13</v>
      </c>
      <c r="BR293" s="33">
        <v>8</v>
      </c>
      <c r="BS293" s="33">
        <v>2</v>
      </c>
      <c r="BT293" s="33">
        <v>6</v>
      </c>
      <c r="BU293" s="33">
        <v>7</v>
      </c>
      <c r="BV293" s="33">
        <v>7</v>
      </c>
      <c r="BW293" s="33">
        <v>5</v>
      </c>
      <c r="BX293" s="33">
        <v>2</v>
      </c>
      <c r="BY293" s="33">
        <v>0</v>
      </c>
      <c r="BZ293" s="33">
        <v>5</v>
      </c>
      <c r="CA293" s="33">
        <v>9</v>
      </c>
      <c r="CB293" s="33">
        <v>10</v>
      </c>
      <c r="CC293" s="33">
        <v>5</v>
      </c>
      <c r="CD293" s="33">
        <v>5</v>
      </c>
      <c r="CE293" s="33">
        <v>2</v>
      </c>
      <c r="CF293" s="33">
        <v>6</v>
      </c>
      <c r="CG293" s="33">
        <v>1</v>
      </c>
      <c r="CH293" s="33">
        <v>5</v>
      </c>
      <c r="CI293" s="33">
        <v>5</v>
      </c>
      <c r="CJ293" s="33">
        <v>0</v>
      </c>
      <c r="CK293" s="33">
        <v>2</v>
      </c>
      <c r="CL293" s="33">
        <v>4</v>
      </c>
      <c r="CM293" s="33">
        <v>2</v>
      </c>
      <c r="CN293" s="33">
        <v>1</v>
      </c>
      <c r="CO293" s="33">
        <v>2</v>
      </c>
      <c r="CP293" s="33">
        <v>1</v>
      </c>
      <c r="CQ293" s="33">
        <v>3</v>
      </c>
      <c r="CR293" s="33">
        <v>3</v>
      </c>
      <c r="CS293" s="8"/>
      <c r="CT293" s="8"/>
      <c r="CU293" s="16">
        <f t="shared" si="4"/>
        <v>203</v>
      </c>
      <c r="CV293" s="16"/>
    </row>
    <row r="294" spans="1:100" x14ac:dyDescent="0.25">
      <c r="A294" s="31" t="s">
        <v>293</v>
      </c>
      <c r="B294" s="5" t="s">
        <v>301</v>
      </c>
      <c r="C294" s="5" t="s">
        <v>569</v>
      </c>
      <c r="D294" s="33">
        <v>684</v>
      </c>
      <c r="E294" s="33"/>
      <c r="F294" s="33">
        <v>5</v>
      </c>
      <c r="G294" s="33">
        <v>4</v>
      </c>
      <c r="H294" s="33">
        <v>6</v>
      </c>
      <c r="I294" s="33">
        <v>8</v>
      </c>
      <c r="J294" s="33">
        <v>9</v>
      </c>
      <c r="K294" s="33">
        <v>8</v>
      </c>
      <c r="L294" s="33">
        <v>5</v>
      </c>
      <c r="M294" s="33">
        <v>8</v>
      </c>
      <c r="N294" s="33">
        <v>6</v>
      </c>
      <c r="O294" s="33">
        <v>5</v>
      </c>
      <c r="P294" s="33">
        <v>2</v>
      </c>
      <c r="Q294" s="33">
        <v>8</v>
      </c>
      <c r="R294" s="33">
        <v>12</v>
      </c>
      <c r="S294" s="33">
        <v>3</v>
      </c>
      <c r="T294" s="33">
        <v>7</v>
      </c>
      <c r="U294" s="33">
        <v>4</v>
      </c>
      <c r="V294" s="33">
        <v>8</v>
      </c>
      <c r="W294" s="33">
        <v>7</v>
      </c>
      <c r="X294" s="33">
        <v>11</v>
      </c>
      <c r="Y294" s="33">
        <v>11</v>
      </c>
      <c r="Z294" s="33">
        <v>4</v>
      </c>
      <c r="AA294" s="33">
        <v>7</v>
      </c>
      <c r="AB294" s="33">
        <v>6</v>
      </c>
      <c r="AC294" s="33">
        <v>6</v>
      </c>
      <c r="AD294" s="33">
        <v>7</v>
      </c>
      <c r="AE294" s="33">
        <v>9</v>
      </c>
      <c r="AF294" s="33">
        <v>10</v>
      </c>
      <c r="AG294" s="33">
        <v>9</v>
      </c>
      <c r="AH294" s="33">
        <v>3</v>
      </c>
      <c r="AI294" s="33">
        <v>2</v>
      </c>
      <c r="AJ294" s="33">
        <v>5</v>
      </c>
      <c r="AK294" s="33">
        <v>3</v>
      </c>
      <c r="AL294" s="33">
        <v>11</v>
      </c>
      <c r="AM294" s="33">
        <v>5</v>
      </c>
      <c r="AN294" s="33">
        <v>5</v>
      </c>
      <c r="AO294" s="33">
        <v>6</v>
      </c>
      <c r="AP294" s="33">
        <v>3</v>
      </c>
      <c r="AQ294" s="33">
        <v>4</v>
      </c>
      <c r="AR294" s="33">
        <v>10</v>
      </c>
      <c r="AS294" s="33">
        <v>5</v>
      </c>
      <c r="AT294" s="33">
        <v>9</v>
      </c>
      <c r="AU294" s="33">
        <v>11</v>
      </c>
      <c r="AV294" s="33">
        <v>8</v>
      </c>
      <c r="AW294" s="33">
        <v>7</v>
      </c>
      <c r="AX294" s="33">
        <v>6</v>
      </c>
      <c r="AY294" s="33">
        <v>20</v>
      </c>
      <c r="AZ294" s="33">
        <v>5</v>
      </c>
      <c r="BA294" s="33">
        <v>1</v>
      </c>
      <c r="BB294" s="33">
        <v>10</v>
      </c>
      <c r="BC294" s="33">
        <v>8</v>
      </c>
      <c r="BD294" s="33">
        <v>6</v>
      </c>
      <c r="BE294" s="33">
        <v>11</v>
      </c>
      <c r="BF294" s="33">
        <v>14</v>
      </c>
      <c r="BG294" s="33">
        <v>7</v>
      </c>
      <c r="BH294" s="33">
        <v>13</v>
      </c>
      <c r="BI294" s="33">
        <v>11</v>
      </c>
      <c r="BJ294" s="33">
        <v>6</v>
      </c>
      <c r="BK294" s="33">
        <v>9</v>
      </c>
      <c r="BL294" s="33">
        <v>8</v>
      </c>
      <c r="BM294" s="33">
        <v>9</v>
      </c>
      <c r="BN294" s="33">
        <v>9</v>
      </c>
      <c r="BO294" s="33">
        <v>11</v>
      </c>
      <c r="BP294" s="33">
        <v>6</v>
      </c>
      <c r="BQ294" s="33">
        <v>14</v>
      </c>
      <c r="BR294" s="33">
        <v>8</v>
      </c>
      <c r="BS294" s="33">
        <v>7</v>
      </c>
      <c r="BT294" s="33">
        <v>6</v>
      </c>
      <c r="BU294" s="33">
        <v>11</v>
      </c>
      <c r="BV294" s="33">
        <v>5</v>
      </c>
      <c r="BW294" s="33">
        <v>14</v>
      </c>
      <c r="BX294" s="33">
        <v>10</v>
      </c>
      <c r="BY294" s="33">
        <v>15</v>
      </c>
      <c r="BZ294" s="33">
        <v>17</v>
      </c>
      <c r="CA294" s="33">
        <v>8</v>
      </c>
      <c r="CB294" s="33">
        <v>10</v>
      </c>
      <c r="CC294" s="33">
        <v>6</v>
      </c>
      <c r="CD294" s="33">
        <v>11</v>
      </c>
      <c r="CE294" s="33">
        <v>8</v>
      </c>
      <c r="CF294" s="33">
        <v>10</v>
      </c>
      <c r="CG294" s="33">
        <v>5</v>
      </c>
      <c r="CH294" s="33">
        <v>7</v>
      </c>
      <c r="CI294" s="33">
        <v>0</v>
      </c>
      <c r="CJ294" s="33">
        <v>15</v>
      </c>
      <c r="CK294" s="33">
        <v>3</v>
      </c>
      <c r="CL294" s="33">
        <v>3</v>
      </c>
      <c r="CM294" s="33">
        <v>7</v>
      </c>
      <c r="CN294" s="33">
        <v>7</v>
      </c>
      <c r="CO294" s="33">
        <v>6</v>
      </c>
      <c r="CP294" s="33">
        <v>4</v>
      </c>
      <c r="CQ294" s="33">
        <v>2</v>
      </c>
      <c r="CR294" s="33">
        <v>3</v>
      </c>
      <c r="CS294" s="8"/>
      <c r="CT294" s="8"/>
      <c r="CU294" s="16">
        <f t="shared" si="4"/>
        <v>121</v>
      </c>
      <c r="CV294" s="16"/>
    </row>
    <row r="295" spans="1:100" x14ac:dyDescent="0.25">
      <c r="A295" s="31" t="s">
        <v>293</v>
      </c>
      <c r="B295" s="5" t="s">
        <v>302</v>
      </c>
      <c r="C295" s="5" t="s">
        <v>569</v>
      </c>
      <c r="D295" s="33">
        <v>535</v>
      </c>
      <c r="E295" s="33"/>
      <c r="F295" s="33">
        <v>4</v>
      </c>
      <c r="G295" s="33">
        <v>6</v>
      </c>
      <c r="H295" s="33">
        <v>5</v>
      </c>
      <c r="I295" s="33">
        <v>5</v>
      </c>
      <c r="J295" s="33">
        <v>2</v>
      </c>
      <c r="K295" s="33">
        <v>7</v>
      </c>
      <c r="L295" s="33">
        <v>6</v>
      </c>
      <c r="M295" s="33">
        <v>8</v>
      </c>
      <c r="N295" s="33">
        <v>6</v>
      </c>
      <c r="O295" s="33">
        <v>4</v>
      </c>
      <c r="P295" s="33">
        <v>9</v>
      </c>
      <c r="Q295" s="33">
        <v>10</v>
      </c>
      <c r="R295" s="33">
        <v>6</v>
      </c>
      <c r="S295" s="33">
        <v>3</v>
      </c>
      <c r="T295" s="33">
        <v>7</v>
      </c>
      <c r="U295" s="33">
        <v>5</v>
      </c>
      <c r="V295" s="33">
        <v>3</v>
      </c>
      <c r="W295" s="33">
        <v>4</v>
      </c>
      <c r="X295" s="33">
        <v>10</v>
      </c>
      <c r="Y295" s="33">
        <v>4</v>
      </c>
      <c r="Z295" s="33">
        <v>2</v>
      </c>
      <c r="AA295" s="33">
        <v>7</v>
      </c>
      <c r="AB295" s="33">
        <v>6</v>
      </c>
      <c r="AC295" s="33">
        <v>7</v>
      </c>
      <c r="AD295" s="33">
        <v>4</v>
      </c>
      <c r="AE295" s="33">
        <v>4</v>
      </c>
      <c r="AF295" s="33">
        <v>3</v>
      </c>
      <c r="AG295" s="33">
        <v>6</v>
      </c>
      <c r="AH295" s="33">
        <v>0</v>
      </c>
      <c r="AI295" s="33">
        <v>4</v>
      </c>
      <c r="AJ295" s="33">
        <v>4</v>
      </c>
      <c r="AK295" s="33">
        <v>6</v>
      </c>
      <c r="AL295" s="33">
        <v>8</v>
      </c>
      <c r="AM295" s="33">
        <v>3</v>
      </c>
      <c r="AN295" s="33">
        <v>8</v>
      </c>
      <c r="AO295" s="33">
        <v>7</v>
      </c>
      <c r="AP295" s="33">
        <v>9</v>
      </c>
      <c r="AQ295" s="33">
        <v>1</v>
      </c>
      <c r="AR295" s="33">
        <v>11</v>
      </c>
      <c r="AS295" s="33">
        <v>11</v>
      </c>
      <c r="AT295" s="33">
        <v>7</v>
      </c>
      <c r="AU295" s="33">
        <v>6</v>
      </c>
      <c r="AV295" s="33">
        <v>12</v>
      </c>
      <c r="AW295" s="33">
        <v>4</v>
      </c>
      <c r="AX295" s="33">
        <v>5</v>
      </c>
      <c r="AY295" s="33">
        <v>3</v>
      </c>
      <c r="AZ295" s="33">
        <v>6</v>
      </c>
      <c r="BA295" s="33">
        <v>7</v>
      </c>
      <c r="BB295" s="33">
        <v>6</v>
      </c>
      <c r="BC295" s="33">
        <v>7</v>
      </c>
      <c r="BD295" s="33">
        <v>7</v>
      </c>
      <c r="BE295" s="33">
        <v>2</v>
      </c>
      <c r="BF295" s="33">
        <v>11</v>
      </c>
      <c r="BG295" s="33">
        <v>12</v>
      </c>
      <c r="BH295" s="33">
        <v>7</v>
      </c>
      <c r="BI295" s="33">
        <v>5</v>
      </c>
      <c r="BJ295" s="33">
        <v>6</v>
      </c>
      <c r="BK295" s="33">
        <v>10</v>
      </c>
      <c r="BL295" s="33">
        <v>15</v>
      </c>
      <c r="BM295" s="33">
        <v>9</v>
      </c>
      <c r="BN295" s="33">
        <v>8</v>
      </c>
      <c r="BO295" s="33">
        <v>14</v>
      </c>
      <c r="BP295" s="33">
        <v>2</v>
      </c>
      <c r="BQ295" s="33">
        <v>7</v>
      </c>
      <c r="BR295" s="33">
        <v>3</v>
      </c>
      <c r="BS295" s="33">
        <v>4</v>
      </c>
      <c r="BT295" s="33">
        <v>2</v>
      </c>
      <c r="BU295" s="33">
        <v>10</v>
      </c>
      <c r="BV295" s="33">
        <v>2</v>
      </c>
      <c r="BW295" s="33">
        <v>2</v>
      </c>
      <c r="BX295" s="33">
        <v>11</v>
      </c>
      <c r="BY295" s="33">
        <v>7</v>
      </c>
      <c r="BZ295" s="33">
        <v>7</v>
      </c>
      <c r="CA295" s="33">
        <v>3</v>
      </c>
      <c r="CB295" s="33">
        <v>8</v>
      </c>
      <c r="CC295" s="33">
        <v>4</v>
      </c>
      <c r="CD295" s="33">
        <v>7</v>
      </c>
      <c r="CE295" s="33">
        <v>12</v>
      </c>
      <c r="CF295" s="33">
        <v>8</v>
      </c>
      <c r="CG295" s="33">
        <v>9</v>
      </c>
      <c r="CH295" s="33">
        <v>3</v>
      </c>
      <c r="CI295" s="33">
        <v>5</v>
      </c>
      <c r="CJ295" s="33">
        <v>2</v>
      </c>
      <c r="CK295" s="33">
        <v>3</v>
      </c>
      <c r="CL295" s="33">
        <v>3</v>
      </c>
      <c r="CM295" s="33">
        <v>1</v>
      </c>
      <c r="CN295" s="33">
        <v>3</v>
      </c>
      <c r="CO295" s="33">
        <v>5</v>
      </c>
      <c r="CP295" s="33">
        <v>3</v>
      </c>
      <c r="CQ295" s="33">
        <v>1</v>
      </c>
      <c r="CR295" s="33">
        <v>4</v>
      </c>
      <c r="CS295" s="8"/>
      <c r="CT295" s="8"/>
      <c r="CU295" s="16">
        <f t="shared" si="4"/>
        <v>106</v>
      </c>
      <c r="CV295" s="16"/>
    </row>
    <row r="296" spans="1:100" x14ac:dyDescent="0.25">
      <c r="A296" s="31" t="s">
        <v>94</v>
      </c>
      <c r="B296" s="5" t="s">
        <v>303</v>
      </c>
      <c r="C296" s="5" t="s">
        <v>569</v>
      </c>
      <c r="D296" s="33">
        <v>583</v>
      </c>
      <c r="E296" s="33"/>
      <c r="F296" s="33">
        <v>5</v>
      </c>
      <c r="G296" s="33">
        <v>1</v>
      </c>
      <c r="H296" s="33">
        <v>1</v>
      </c>
      <c r="I296" s="33">
        <v>1</v>
      </c>
      <c r="J296" s="33">
        <v>3</v>
      </c>
      <c r="K296" s="33">
        <v>4</v>
      </c>
      <c r="L296" s="33">
        <v>1</v>
      </c>
      <c r="M296" s="33">
        <v>3</v>
      </c>
      <c r="N296" s="33">
        <v>2</v>
      </c>
      <c r="O296" s="33">
        <v>6</v>
      </c>
      <c r="P296" s="33">
        <v>5</v>
      </c>
      <c r="Q296" s="33">
        <v>7</v>
      </c>
      <c r="R296" s="33">
        <v>5</v>
      </c>
      <c r="S296" s="33">
        <v>3</v>
      </c>
      <c r="T296" s="33">
        <v>7</v>
      </c>
      <c r="U296" s="33">
        <v>5</v>
      </c>
      <c r="V296" s="33">
        <v>5</v>
      </c>
      <c r="W296" s="33">
        <v>2</v>
      </c>
      <c r="X296" s="33">
        <v>3</v>
      </c>
      <c r="Y296" s="33">
        <v>3</v>
      </c>
      <c r="Z296" s="33">
        <v>4</v>
      </c>
      <c r="AA296" s="33">
        <v>4</v>
      </c>
      <c r="AB296" s="33">
        <v>3</v>
      </c>
      <c r="AC296" s="33">
        <v>7</v>
      </c>
      <c r="AD296" s="33">
        <v>12</v>
      </c>
      <c r="AE296" s="33">
        <v>7</v>
      </c>
      <c r="AF296" s="33">
        <v>3</v>
      </c>
      <c r="AG296" s="33">
        <v>5</v>
      </c>
      <c r="AH296" s="33">
        <v>8</v>
      </c>
      <c r="AI296" s="33">
        <v>2</v>
      </c>
      <c r="AJ296" s="33">
        <v>4</v>
      </c>
      <c r="AK296" s="33">
        <v>8</v>
      </c>
      <c r="AL296" s="33">
        <v>4</v>
      </c>
      <c r="AM296" s="33">
        <v>5</v>
      </c>
      <c r="AN296" s="33">
        <v>6</v>
      </c>
      <c r="AO296" s="33">
        <v>5</v>
      </c>
      <c r="AP296" s="33">
        <v>4</v>
      </c>
      <c r="AQ296" s="33">
        <v>1</v>
      </c>
      <c r="AR296" s="33">
        <v>8</v>
      </c>
      <c r="AS296" s="33">
        <v>5</v>
      </c>
      <c r="AT296" s="33">
        <v>3</v>
      </c>
      <c r="AU296" s="33">
        <v>8</v>
      </c>
      <c r="AV296" s="33">
        <v>5</v>
      </c>
      <c r="AW296" s="33">
        <v>10</v>
      </c>
      <c r="AX296" s="33">
        <v>8</v>
      </c>
      <c r="AY296" s="33">
        <v>4</v>
      </c>
      <c r="AZ296" s="33">
        <v>2</v>
      </c>
      <c r="BA296" s="33">
        <v>7</v>
      </c>
      <c r="BB296" s="33">
        <v>3</v>
      </c>
      <c r="BC296" s="33">
        <v>8</v>
      </c>
      <c r="BD296" s="33">
        <v>3</v>
      </c>
      <c r="BE296" s="33">
        <v>3</v>
      </c>
      <c r="BF296" s="33">
        <v>8</v>
      </c>
      <c r="BG296" s="33">
        <v>5</v>
      </c>
      <c r="BH296" s="33">
        <v>6</v>
      </c>
      <c r="BI296" s="33">
        <v>13</v>
      </c>
      <c r="BJ296" s="33">
        <v>13</v>
      </c>
      <c r="BK296" s="33">
        <v>12</v>
      </c>
      <c r="BL296" s="33">
        <v>17</v>
      </c>
      <c r="BM296" s="33">
        <v>6</v>
      </c>
      <c r="BN296" s="33">
        <v>15</v>
      </c>
      <c r="BO296" s="33">
        <v>9</v>
      </c>
      <c r="BP296" s="33">
        <v>17</v>
      </c>
      <c r="BQ296" s="33">
        <v>15</v>
      </c>
      <c r="BR296" s="33">
        <v>13</v>
      </c>
      <c r="BS296" s="33">
        <v>16</v>
      </c>
      <c r="BT296" s="33">
        <v>7</v>
      </c>
      <c r="BU296" s="33">
        <v>6</v>
      </c>
      <c r="BV296" s="33">
        <v>12</v>
      </c>
      <c r="BW296" s="33">
        <v>11</v>
      </c>
      <c r="BX296" s="33">
        <v>13</v>
      </c>
      <c r="BY296" s="33">
        <v>15</v>
      </c>
      <c r="BZ296" s="33">
        <v>9</v>
      </c>
      <c r="CA296" s="33">
        <v>11</v>
      </c>
      <c r="CB296" s="33">
        <v>17</v>
      </c>
      <c r="CC296" s="33">
        <v>4</v>
      </c>
      <c r="CD296" s="33">
        <v>9</v>
      </c>
      <c r="CE296" s="33">
        <v>5</v>
      </c>
      <c r="CF296" s="33">
        <v>8</v>
      </c>
      <c r="CG296" s="33">
        <v>2</v>
      </c>
      <c r="CH296" s="33">
        <v>6</v>
      </c>
      <c r="CI296" s="33">
        <v>10</v>
      </c>
      <c r="CJ296" s="33">
        <v>6</v>
      </c>
      <c r="CK296" s="33">
        <v>10</v>
      </c>
      <c r="CL296" s="33">
        <v>4</v>
      </c>
      <c r="CM296" s="33">
        <v>3</v>
      </c>
      <c r="CN296" s="33">
        <v>2</v>
      </c>
      <c r="CO296" s="33">
        <v>3</v>
      </c>
      <c r="CP296" s="33">
        <v>1</v>
      </c>
      <c r="CQ296" s="33">
        <v>0</v>
      </c>
      <c r="CR296" s="33">
        <v>3</v>
      </c>
      <c r="CS296" s="8"/>
      <c r="CT296" s="8"/>
      <c r="CU296" s="16">
        <f t="shared" si="4"/>
        <v>64</v>
      </c>
      <c r="CV296" s="16"/>
    </row>
    <row r="297" spans="1:100" x14ac:dyDescent="0.25">
      <c r="A297" s="31" t="s">
        <v>94</v>
      </c>
      <c r="B297" s="5" t="s">
        <v>304</v>
      </c>
      <c r="C297" s="5" t="s">
        <v>569</v>
      </c>
      <c r="D297" s="33">
        <v>778</v>
      </c>
      <c r="E297" s="33"/>
      <c r="F297" s="33">
        <v>8</v>
      </c>
      <c r="G297" s="33">
        <v>9</v>
      </c>
      <c r="H297" s="33">
        <v>8</v>
      </c>
      <c r="I297" s="33">
        <v>1</v>
      </c>
      <c r="J297" s="33">
        <v>2</v>
      </c>
      <c r="K297" s="33">
        <v>6</v>
      </c>
      <c r="L297" s="33">
        <v>7</v>
      </c>
      <c r="M297" s="33">
        <v>8</v>
      </c>
      <c r="N297" s="33">
        <v>5</v>
      </c>
      <c r="O297" s="33">
        <v>3</v>
      </c>
      <c r="P297" s="33">
        <v>4</v>
      </c>
      <c r="Q297" s="33">
        <v>4</v>
      </c>
      <c r="R297" s="33">
        <v>10</v>
      </c>
      <c r="S297" s="33">
        <v>9</v>
      </c>
      <c r="T297" s="33">
        <v>16</v>
      </c>
      <c r="U297" s="33">
        <v>14</v>
      </c>
      <c r="V297" s="33">
        <v>5</v>
      </c>
      <c r="W297" s="33">
        <v>9</v>
      </c>
      <c r="X297" s="33">
        <v>11</v>
      </c>
      <c r="Y297" s="33">
        <v>8</v>
      </c>
      <c r="Z297" s="33">
        <v>7</v>
      </c>
      <c r="AA297" s="33">
        <v>6</v>
      </c>
      <c r="AB297" s="33">
        <v>11</v>
      </c>
      <c r="AC297" s="33">
        <v>13</v>
      </c>
      <c r="AD297" s="33">
        <v>16</v>
      </c>
      <c r="AE297" s="33">
        <v>7</v>
      </c>
      <c r="AF297" s="33">
        <v>11</v>
      </c>
      <c r="AG297" s="33">
        <v>9</v>
      </c>
      <c r="AH297" s="33">
        <v>7</v>
      </c>
      <c r="AI297" s="33">
        <v>10</v>
      </c>
      <c r="AJ297" s="33">
        <v>12</v>
      </c>
      <c r="AK297" s="33">
        <v>11</v>
      </c>
      <c r="AL297" s="33">
        <v>12</v>
      </c>
      <c r="AM297" s="33">
        <v>15</v>
      </c>
      <c r="AN297" s="33">
        <v>10</v>
      </c>
      <c r="AO297" s="33">
        <v>7</v>
      </c>
      <c r="AP297" s="33">
        <v>8</v>
      </c>
      <c r="AQ297" s="33">
        <v>9</v>
      </c>
      <c r="AR297" s="33">
        <v>9</v>
      </c>
      <c r="AS297" s="33">
        <v>7</v>
      </c>
      <c r="AT297" s="33">
        <v>12</v>
      </c>
      <c r="AU297" s="33">
        <v>9</v>
      </c>
      <c r="AV297" s="33">
        <v>13</v>
      </c>
      <c r="AW297" s="33">
        <v>2</v>
      </c>
      <c r="AX297" s="33">
        <v>8</v>
      </c>
      <c r="AY297" s="33">
        <v>5</v>
      </c>
      <c r="AZ297" s="33">
        <v>20</v>
      </c>
      <c r="BA297" s="33">
        <v>14</v>
      </c>
      <c r="BB297" s="33">
        <v>18</v>
      </c>
      <c r="BC297" s="33">
        <v>16</v>
      </c>
      <c r="BD297" s="33">
        <v>13</v>
      </c>
      <c r="BE297" s="33">
        <v>17</v>
      </c>
      <c r="BF297" s="33">
        <v>11</v>
      </c>
      <c r="BG297" s="33">
        <v>11</v>
      </c>
      <c r="BH297" s="33">
        <v>16</v>
      </c>
      <c r="BI297" s="33">
        <v>13</v>
      </c>
      <c r="BJ297" s="33">
        <v>15</v>
      </c>
      <c r="BK297" s="33">
        <v>18</v>
      </c>
      <c r="BL297" s="33">
        <v>10</v>
      </c>
      <c r="BM297" s="33">
        <v>14</v>
      </c>
      <c r="BN297" s="33">
        <v>12</v>
      </c>
      <c r="BO297" s="33">
        <v>9</v>
      </c>
      <c r="BP297" s="33">
        <v>9</v>
      </c>
      <c r="BQ297" s="33">
        <v>12</v>
      </c>
      <c r="BR297" s="33">
        <v>10</v>
      </c>
      <c r="BS297" s="33">
        <v>16</v>
      </c>
      <c r="BT297" s="33">
        <v>9</v>
      </c>
      <c r="BU297" s="33">
        <v>5</v>
      </c>
      <c r="BV297" s="33">
        <v>10</v>
      </c>
      <c r="BW297" s="33">
        <v>9</v>
      </c>
      <c r="BX297" s="33">
        <v>11</v>
      </c>
      <c r="BY297" s="33">
        <v>4</v>
      </c>
      <c r="BZ297" s="33">
        <v>2</v>
      </c>
      <c r="CA297" s="33">
        <v>5</v>
      </c>
      <c r="CB297" s="33">
        <v>6</v>
      </c>
      <c r="CC297" s="33">
        <v>6</v>
      </c>
      <c r="CD297" s="33">
        <v>2</v>
      </c>
      <c r="CE297" s="33">
        <v>7</v>
      </c>
      <c r="CF297" s="33">
        <v>3</v>
      </c>
      <c r="CG297" s="33">
        <v>1</v>
      </c>
      <c r="CH297" s="33">
        <v>3</v>
      </c>
      <c r="CI297" s="33">
        <v>2</v>
      </c>
      <c r="CJ297" s="33">
        <v>5</v>
      </c>
      <c r="CK297" s="33">
        <v>3</v>
      </c>
      <c r="CL297" s="33">
        <v>0</v>
      </c>
      <c r="CM297" s="33">
        <v>7</v>
      </c>
      <c r="CN297" s="33">
        <v>0</v>
      </c>
      <c r="CO297" s="33">
        <v>2</v>
      </c>
      <c r="CP297" s="33">
        <v>4</v>
      </c>
      <c r="CQ297" s="33">
        <v>1</v>
      </c>
      <c r="CR297" s="33">
        <v>4</v>
      </c>
      <c r="CS297" s="8"/>
      <c r="CT297" s="8"/>
      <c r="CU297" s="16">
        <f t="shared" si="4"/>
        <v>131</v>
      </c>
      <c r="CV297" s="16"/>
    </row>
    <row r="298" spans="1:100" x14ac:dyDescent="0.25">
      <c r="A298" s="31" t="s">
        <v>293</v>
      </c>
      <c r="B298" s="5" t="s">
        <v>305</v>
      </c>
      <c r="C298" s="5" t="s">
        <v>569</v>
      </c>
      <c r="D298" s="33">
        <v>1097</v>
      </c>
      <c r="E298" s="33"/>
      <c r="F298" s="33">
        <v>9</v>
      </c>
      <c r="G298" s="33">
        <v>14</v>
      </c>
      <c r="H298" s="33">
        <v>17</v>
      </c>
      <c r="I298" s="33">
        <v>26</v>
      </c>
      <c r="J298" s="33">
        <v>14</v>
      </c>
      <c r="K298" s="33">
        <v>23</v>
      </c>
      <c r="L298" s="33">
        <v>34</v>
      </c>
      <c r="M298" s="33">
        <v>23</v>
      </c>
      <c r="N298" s="33">
        <v>19</v>
      </c>
      <c r="O298" s="33">
        <v>34</v>
      </c>
      <c r="P298" s="33">
        <v>24</v>
      </c>
      <c r="Q298" s="33">
        <v>29</v>
      </c>
      <c r="R298" s="33">
        <v>23</v>
      </c>
      <c r="S298" s="33">
        <v>18</v>
      </c>
      <c r="T298" s="33">
        <v>15</v>
      </c>
      <c r="U298" s="33">
        <v>9</v>
      </c>
      <c r="V298" s="33">
        <v>23</v>
      </c>
      <c r="W298" s="33">
        <v>12</v>
      </c>
      <c r="X298" s="33">
        <v>7</v>
      </c>
      <c r="Y298" s="33">
        <v>7</v>
      </c>
      <c r="Z298" s="33">
        <v>12</v>
      </c>
      <c r="AA298" s="33">
        <v>9</v>
      </c>
      <c r="AB298" s="33">
        <v>12</v>
      </c>
      <c r="AC298" s="33">
        <v>11</v>
      </c>
      <c r="AD298" s="33">
        <v>13</v>
      </c>
      <c r="AE298" s="33">
        <v>5</v>
      </c>
      <c r="AF298" s="33">
        <v>4</v>
      </c>
      <c r="AG298" s="33">
        <v>8</v>
      </c>
      <c r="AH298" s="33">
        <v>3</v>
      </c>
      <c r="AI298" s="33">
        <v>6</v>
      </c>
      <c r="AJ298" s="33">
        <v>4</v>
      </c>
      <c r="AK298" s="33">
        <v>8</v>
      </c>
      <c r="AL298" s="33">
        <v>8</v>
      </c>
      <c r="AM298" s="33">
        <v>18</v>
      </c>
      <c r="AN298" s="33">
        <v>15</v>
      </c>
      <c r="AO298" s="33">
        <v>27</v>
      </c>
      <c r="AP298" s="33">
        <v>19</v>
      </c>
      <c r="AQ298" s="33">
        <v>19</v>
      </c>
      <c r="AR298" s="33">
        <v>36</v>
      </c>
      <c r="AS298" s="33">
        <v>29</v>
      </c>
      <c r="AT298" s="33">
        <v>25</v>
      </c>
      <c r="AU298" s="33">
        <v>26</v>
      </c>
      <c r="AV298" s="33">
        <v>20</v>
      </c>
      <c r="AW298" s="33">
        <v>23</v>
      </c>
      <c r="AX298" s="33">
        <v>15</v>
      </c>
      <c r="AY298" s="33">
        <v>16</v>
      </c>
      <c r="AZ298" s="33">
        <v>20</v>
      </c>
      <c r="BA298" s="33">
        <v>25</v>
      </c>
      <c r="BB298" s="33">
        <v>31</v>
      </c>
      <c r="BC298" s="33">
        <v>17</v>
      </c>
      <c r="BD298" s="33">
        <v>19</v>
      </c>
      <c r="BE298" s="33">
        <v>3</v>
      </c>
      <c r="BF298" s="33">
        <v>14</v>
      </c>
      <c r="BG298" s="33">
        <v>14</v>
      </c>
      <c r="BH298" s="33">
        <v>14</v>
      </c>
      <c r="BI298" s="33">
        <v>18</v>
      </c>
      <c r="BJ298" s="33">
        <v>12</v>
      </c>
      <c r="BK298" s="33">
        <v>13</v>
      </c>
      <c r="BL298" s="33">
        <v>8</v>
      </c>
      <c r="BM298" s="33">
        <v>9</v>
      </c>
      <c r="BN298" s="33">
        <v>5</v>
      </c>
      <c r="BO298" s="33">
        <v>7</v>
      </c>
      <c r="BP298" s="33">
        <v>2</v>
      </c>
      <c r="BQ298" s="33">
        <v>4</v>
      </c>
      <c r="BR298" s="33">
        <v>7</v>
      </c>
      <c r="BS298" s="33">
        <v>11</v>
      </c>
      <c r="BT298" s="33">
        <v>8</v>
      </c>
      <c r="BU298" s="33">
        <v>6</v>
      </c>
      <c r="BV298" s="33">
        <v>6</v>
      </c>
      <c r="BW298" s="33">
        <v>5</v>
      </c>
      <c r="BX298" s="33">
        <v>5</v>
      </c>
      <c r="BY298" s="33">
        <v>4</v>
      </c>
      <c r="BZ298" s="33">
        <v>4</v>
      </c>
      <c r="CA298" s="33">
        <v>3</v>
      </c>
      <c r="CB298" s="33">
        <v>2</v>
      </c>
      <c r="CC298" s="33">
        <v>2</v>
      </c>
      <c r="CD298" s="33">
        <v>3</v>
      </c>
      <c r="CE298" s="33">
        <v>3</v>
      </c>
      <c r="CF298" s="33">
        <v>2</v>
      </c>
      <c r="CG298" s="33">
        <v>2</v>
      </c>
      <c r="CH298" s="33">
        <v>5</v>
      </c>
      <c r="CI298" s="33">
        <v>3</v>
      </c>
      <c r="CJ298" s="33">
        <v>4</v>
      </c>
      <c r="CK298" s="33">
        <v>1</v>
      </c>
      <c r="CL298" s="33">
        <v>2</v>
      </c>
      <c r="CM298" s="33">
        <v>1</v>
      </c>
      <c r="CN298" s="33">
        <v>0</v>
      </c>
      <c r="CO298" s="33">
        <v>0</v>
      </c>
      <c r="CP298" s="33">
        <v>1</v>
      </c>
      <c r="CQ298" s="33">
        <v>0</v>
      </c>
      <c r="CR298" s="33">
        <v>1</v>
      </c>
      <c r="CS298" s="8"/>
      <c r="CT298" s="8"/>
      <c r="CU298" s="16">
        <f t="shared" si="4"/>
        <v>364</v>
      </c>
      <c r="CV298" s="16"/>
    </row>
    <row r="299" spans="1:100" x14ac:dyDescent="0.25">
      <c r="A299" s="31" t="s">
        <v>293</v>
      </c>
      <c r="B299" s="5" t="s">
        <v>306</v>
      </c>
      <c r="C299" s="5" t="s">
        <v>569</v>
      </c>
      <c r="D299" s="33">
        <v>524</v>
      </c>
      <c r="E299" s="33"/>
      <c r="F299" s="33">
        <v>4</v>
      </c>
      <c r="G299" s="33">
        <v>2</v>
      </c>
      <c r="H299" s="33">
        <v>2</v>
      </c>
      <c r="I299" s="33">
        <v>12</v>
      </c>
      <c r="J299" s="33">
        <v>6</v>
      </c>
      <c r="K299" s="33">
        <v>12</v>
      </c>
      <c r="L299" s="33">
        <v>10</v>
      </c>
      <c r="M299" s="33">
        <v>10</v>
      </c>
      <c r="N299" s="33">
        <v>9</v>
      </c>
      <c r="O299" s="33">
        <v>5</v>
      </c>
      <c r="P299" s="33">
        <v>3</v>
      </c>
      <c r="Q299" s="33">
        <v>6</v>
      </c>
      <c r="R299" s="33">
        <v>5</v>
      </c>
      <c r="S299" s="33">
        <v>5</v>
      </c>
      <c r="T299" s="33">
        <v>3</v>
      </c>
      <c r="U299" s="33">
        <v>2</v>
      </c>
      <c r="V299" s="33">
        <v>7</v>
      </c>
      <c r="W299" s="33">
        <v>2</v>
      </c>
      <c r="X299" s="33">
        <v>4</v>
      </c>
      <c r="Y299" s="33">
        <v>10</v>
      </c>
      <c r="Z299" s="33">
        <v>5</v>
      </c>
      <c r="AA299" s="33">
        <v>3</v>
      </c>
      <c r="AB299" s="33">
        <v>10</v>
      </c>
      <c r="AC299" s="33">
        <v>10</v>
      </c>
      <c r="AD299" s="33">
        <v>10</v>
      </c>
      <c r="AE299" s="33">
        <v>11</v>
      </c>
      <c r="AF299" s="33">
        <v>8</v>
      </c>
      <c r="AG299" s="33">
        <v>3</v>
      </c>
      <c r="AH299" s="33">
        <v>1</v>
      </c>
      <c r="AI299" s="33">
        <v>9</v>
      </c>
      <c r="AJ299" s="33">
        <v>5</v>
      </c>
      <c r="AK299" s="33">
        <v>13</v>
      </c>
      <c r="AL299" s="33">
        <v>7</v>
      </c>
      <c r="AM299" s="33">
        <v>7</v>
      </c>
      <c r="AN299" s="33">
        <v>15</v>
      </c>
      <c r="AO299" s="33">
        <v>12</v>
      </c>
      <c r="AP299" s="33">
        <v>10</v>
      </c>
      <c r="AQ299" s="33">
        <v>4</v>
      </c>
      <c r="AR299" s="33">
        <v>5</v>
      </c>
      <c r="AS299" s="33">
        <v>19</v>
      </c>
      <c r="AT299" s="33">
        <v>10</v>
      </c>
      <c r="AU299" s="33">
        <v>10</v>
      </c>
      <c r="AV299" s="33">
        <v>7</v>
      </c>
      <c r="AW299" s="33">
        <v>8</v>
      </c>
      <c r="AX299" s="33">
        <v>2</v>
      </c>
      <c r="AY299" s="33">
        <v>14</v>
      </c>
      <c r="AZ299" s="33">
        <v>9</v>
      </c>
      <c r="BA299" s="33">
        <v>9</v>
      </c>
      <c r="BB299" s="33">
        <v>3</v>
      </c>
      <c r="BC299" s="33">
        <v>10</v>
      </c>
      <c r="BD299" s="33">
        <v>4</v>
      </c>
      <c r="BE299" s="33">
        <v>9</v>
      </c>
      <c r="BF299" s="33">
        <v>5</v>
      </c>
      <c r="BG299" s="33">
        <v>19</v>
      </c>
      <c r="BH299" s="33">
        <v>7</v>
      </c>
      <c r="BI299" s="33">
        <v>2</v>
      </c>
      <c r="BJ299" s="33">
        <v>4</v>
      </c>
      <c r="BK299" s="33">
        <v>7</v>
      </c>
      <c r="BL299" s="33">
        <v>9</v>
      </c>
      <c r="BM299" s="33">
        <v>1</v>
      </c>
      <c r="BN299" s="33">
        <v>1</v>
      </c>
      <c r="BO299" s="33">
        <v>4</v>
      </c>
      <c r="BP299" s="33">
        <v>2</v>
      </c>
      <c r="BQ299" s="33">
        <v>1</v>
      </c>
      <c r="BR299" s="33">
        <v>3</v>
      </c>
      <c r="BS299" s="33">
        <v>4</v>
      </c>
      <c r="BT299" s="33">
        <v>5</v>
      </c>
      <c r="BU299" s="33">
        <v>4</v>
      </c>
      <c r="BV299" s="33">
        <v>4</v>
      </c>
      <c r="BW299" s="33">
        <v>7</v>
      </c>
      <c r="BX299" s="33">
        <v>3</v>
      </c>
      <c r="BY299" s="33">
        <v>2</v>
      </c>
      <c r="BZ299" s="33">
        <v>2</v>
      </c>
      <c r="CA299" s="33">
        <v>4</v>
      </c>
      <c r="CB299" s="33">
        <v>3</v>
      </c>
      <c r="CC299" s="33">
        <v>4</v>
      </c>
      <c r="CD299" s="33">
        <v>0</v>
      </c>
      <c r="CE299" s="33">
        <v>6</v>
      </c>
      <c r="CF299" s="33">
        <v>3</v>
      </c>
      <c r="CG299" s="33">
        <v>3</v>
      </c>
      <c r="CH299" s="33">
        <v>3</v>
      </c>
      <c r="CI299" s="33">
        <v>2</v>
      </c>
      <c r="CJ299" s="33">
        <v>2</v>
      </c>
      <c r="CK299" s="33">
        <v>1</v>
      </c>
      <c r="CL299" s="33">
        <v>2</v>
      </c>
      <c r="CM299" s="33">
        <v>1</v>
      </c>
      <c r="CN299" s="33">
        <v>1</v>
      </c>
      <c r="CO299" s="33">
        <v>3</v>
      </c>
      <c r="CP299" s="33">
        <v>2</v>
      </c>
      <c r="CQ299" s="33">
        <v>2</v>
      </c>
      <c r="CR299" s="33">
        <v>5</v>
      </c>
      <c r="CS299" s="8"/>
      <c r="CT299" s="8"/>
      <c r="CU299" s="16">
        <f t="shared" si="4"/>
        <v>105</v>
      </c>
      <c r="CV299" s="16"/>
    </row>
    <row r="300" spans="1:100" x14ac:dyDescent="0.25">
      <c r="A300" s="31" t="s">
        <v>293</v>
      </c>
      <c r="B300" s="5" t="s">
        <v>307</v>
      </c>
      <c r="C300" s="5" t="s">
        <v>569</v>
      </c>
      <c r="D300" s="33">
        <v>756</v>
      </c>
      <c r="E300" s="33"/>
      <c r="F300" s="33">
        <v>8</v>
      </c>
      <c r="G300" s="33">
        <v>7</v>
      </c>
      <c r="H300" s="33">
        <v>9</v>
      </c>
      <c r="I300" s="33">
        <v>10</v>
      </c>
      <c r="J300" s="33">
        <v>12</v>
      </c>
      <c r="K300" s="33">
        <v>7</v>
      </c>
      <c r="L300" s="33">
        <v>2</v>
      </c>
      <c r="M300" s="33">
        <v>12</v>
      </c>
      <c r="N300" s="33">
        <v>11</v>
      </c>
      <c r="O300" s="33">
        <v>9</v>
      </c>
      <c r="P300" s="33">
        <v>6</v>
      </c>
      <c r="Q300" s="33">
        <v>7</v>
      </c>
      <c r="R300" s="33">
        <v>13</v>
      </c>
      <c r="S300" s="33">
        <v>13</v>
      </c>
      <c r="T300" s="33">
        <v>9</v>
      </c>
      <c r="U300" s="33">
        <v>12</v>
      </c>
      <c r="V300" s="33">
        <v>9</v>
      </c>
      <c r="W300" s="33">
        <v>11</v>
      </c>
      <c r="X300" s="33">
        <v>13</v>
      </c>
      <c r="Y300" s="33">
        <v>6</v>
      </c>
      <c r="Z300" s="33">
        <v>13</v>
      </c>
      <c r="AA300" s="33">
        <v>5</v>
      </c>
      <c r="AB300" s="33">
        <v>8</v>
      </c>
      <c r="AC300" s="33">
        <v>7</v>
      </c>
      <c r="AD300" s="33">
        <v>8</v>
      </c>
      <c r="AE300" s="33">
        <v>7</v>
      </c>
      <c r="AF300" s="33">
        <v>5</v>
      </c>
      <c r="AG300" s="33">
        <v>10</v>
      </c>
      <c r="AH300" s="33">
        <v>2</v>
      </c>
      <c r="AI300" s="33">
        <v>11</v>
      </c>
      <c r="AJ300" s="33">
        <v>12</v>
      </c>
      <c r="AK300" s="33">
        <v>11</v>
      </c>
      <c r="AL300" s="33">
        <v>7</v>
      </c>
      <c r="AM300" s="33">
        <v>13</v>
      </c>
      <c r="AN300" s="33">
        <v>2</v>
      </c>
      <c r="AO300" s="33">
        <v>14</v>
      </c>
      <c r="AP300" s="33">
        <v>7</v>
      </c>
      <c r="AQ300" s="33">
        <v>8</v>
      </c>
      <c r="AR300" s="33">
        <v>8</v>
      </c>
      <c r="AS300" s="33">
        <v>5</v>
      </c>
      <c r="AT300" s="33">
        <v>11</v>
      </c>
      <c r="AU300" s="33">
        <v>9</v>
      </c>
      <c r="AV300" s="33">
        <v>5</v>
      </c>
      <c r="AW300" s="33">
        <v>3</v>
      </c>
      <c r="AX300" s="33">
        <v>17</v>
      </c>
      <c r="AY300" s="33">
        <v>6</v>
      </c>
      <c r="AZ300" s="33">
        <v>5</v>
      </c>
      <c r="BA300" s="33">
        <v>8</v>
      </c>
      <c r="BB300" s="33">
        <v>6</v>
      </c>
      <c r="BC300" s="33">
        <v>12</v>
      </c>
      <c r="BD300" s="33">
        <v>13</v>
      </c>
      <c r="BE300" s="33">
        <v>7</v>
      </c>
      <c r="BF300" s="33">
        <v>14</v>
      </c>
      <c r="BG300" s="33">
        <v>7</v>
      </c>
      <c r="BH300" s="33">
        <v>9</v>
      </c>
      <c r="BI300" s="33">
        <v>14</v>
      </c>
      <c r="BJ300" s="33">
        <v>12</v>
      </c>
      <c r="BK300" s="33">
        <v>9</v>
      </c>
      <c r="BL300" s="33">
        <v>11</v>
      </c>
      <c r="BM300" s="33">
        <v>15</v>
      </c>
      <c r="BN300" s="33">
        <v>9</v>
      </c>
      <c r="BO300" s="33">
        <v>12</v>
      </c>
      <c r="BP300" s="33">
        <v>8</v>
      </c>
      <c r="BQ300" s="33">
        <v>7</v>
      </c>
      <c r="BR300" s="33">
        <v>10</v>
      </c>
      <c r="BS300" s="33">
        <v>15</v>
      </c>
      <c r="BT300" s="33">
        <v>12</v>
      </c>
      <c r="BU300" s="33">
        <v>15</v>
      </c>
      <c r="BV300" s="33">
        <v>8</v>
      </c>
      <c r="BW300" s="33">
        <v>9</v>
      </c>
      <c r="BX300" s="33">
        <v>9</v>
      </c>
      <c r="BY300" s="33">
        <v>10</v>
      </c>
      <c r="BZ300" s="33">
        <v>7</v>
      </c>
      <c r="CA300" s="33">
        <v>11</v>
      </c>
      <c r="CB300" s="33">
        <v>5</v>
      </c>
      <c r="CC300" s="33">
        <v>7</v>
      </c>
      <c r="CD300" s="33">
        <v>6</v>
      </c>
      <c r="CE300" s="33">
        <v>7</v>
      </c>
      <c r="CF300" s="33">
        <v>6</v>
      </c>
      <c r="CG300" s="33">
        <v>4</v>
      </c>
      <c r="CH300" s="33">
        <v>5</v>
      </c>
      <c r="CI300" s="33">
        <v>7</v>
      </c>
      <c r="CJ300" s="33">
        <v>6</v>
      </c>
      <c r="CK300" s="33">
        <v>2</v>
      </c>
      <c r="CL300" s="33">
        <v>5</v>
      </c>
      <c r="CM300" s="33">
        <v>2</v>
      </c>
      <c r="CN300" s="33">
        <v>2</v>
      </c>
      <c r="CO300" s="33">
        <v>4</v>
      </c>
      <c r="CP300" s="33">
        <v>2</v>
      </c>
      <c r="CQ300" s="33">
        <v>2</v>
      </c>
      <c r="CR300" s="33">
        <v>0</v>
      </c>
      <c r="CS300" s="8"/>
      <c r="CT300" s="8"/>
      <c r="CU300" s="16">
        <f t="shared" si="4"/>
        <v>172</v>
      </c>
      <c r="CV300" s="16"/>
    </row>
    <row r="301" spans="1:100" x14ac:dyDescent="0.25">
      <c r="A301" s="31" t="s">
        <v>235</v>
      </c>
      <c r="B301" s="5" t="s">
        <v>308</v>
      </c>
      <c r="C301" s="5" t="s">
        <v>571</v>
      </c>
      <c r="D301" s="33">
        <v>861</v>
      </c>
      <c r="E301" s="33"/>
      <c r="F301" s="33">
        <v>5</v>
      </c>
      <c r="G301" s="33">
        <v>7</v>
      </c>
      <c r="H301" s="33">
        <v>2</v>
      </c>
      <c r="I301" s="33">
        <v>8</v>
      </c>
      <c r="J301" s="33">
        <v>3</v>
      </c>
      <c r="K301" s="33">
        <v>5</v>
      </c>
      <c r="L301" s="33">
        <v>4</v>
      </c>
      <c r="M301" s="33">
        <v>8</v>
      </c>
      <c r="N301" s="33">
        <v>5</v>
      </c>
      <c r="O301" s="33">
        <v>8</v>
      </c>
      <c r="P301" s="33">
        <v>5</v>
      </c>
      <c r="Q301" s="33">
        <v>8</v>
      </c>
      <c r="R301" s="33">
        <v>10</v>
      </c>
      <c r="S301" s="33">
        <v>9</v>
      </c>
      <c r="T301" s="33">
        <v>15</v>
      </c>
      <c r="U301" s="33">
        <v>7</v>
      </c>
      <c r="V301" s="33">
        <v>10</v>
      </c>
      <c r="W301" s="33">
        <v>6</v>
      </c>
      <c r="X301" s="33">
        <v>8</v>
      </c>
      <c r="Y301" s="33">
        <v>4</v>
      </c>
      <c r="Z301" s="33">
        <v>10</v>
      </c>
      <c r="AA301" s="33">
        <v>8</v>
      </c>
      <c r="AB301" s="33">
        <v>5</v>
      </c>
      <c r="AC301" s="33">
        <v>8</v>
      </c>
      <c r="AD301" s="33">
        <v>10</v>
      </c>
      <c r="AE301" s="33">
        <v>12</v>
      </c>
      <c r="AF301" s="33">
        <v>8</v>
      </c>
      <c r="AG301" s="33">
        <v>14</v>
      </c>
      <c r="AH301" s="33">
        <v>12</v>
      </c>
      <c r="AI301" s="33">
        <v>6</v>
      </c>
      <c r="AJ301" s="33">
        <v>8</v>
      </c>
      <c r="AK301" s="33">
        <v>7</v>
      </c>
      <c r="AL301" s="33">
        <v>12</v>
      </c>
      <c r="AM301" s="33">
        <v>16</v>
      </c>
      <c r="AN301" s="33">
        <v>12</v>
      </c>
      <c r="AO301" s="33">
        <v>10</v>
      </c>
      <c r="AP301" s="33">
        <v>10</v>
      </c>
      <c r="AQ301" s="33">
        <v>18</v>
      </c>
      <c r="AR301" s="33">
        <v>12</v>
      </c>
      <c r="AS301" s="33">
        <v>17</v>
      </c>
      <c r="AT301" s="33">
        <v>15</v>
      </c>
      <c r="AU301" s="33">
        <v>16</v>
      </c>
      <c r="AV301" s="33">
        <v>8</v>
      </c>
      <c r="AW301" s="33">
        <v>10</v>
      </c>
      <c r="AX301" s="33">
        <v>2</v>
      </c>
      <c r="AY301" s="33">
        <v>14</v>
      </c>
      <c r="AZ301" s="33">
        <v>8</v>
      </c>
      <c r="BA301" s="33">
        <v>13</v>
      </c>
      <c r="BB301" s="33">
        <v>19</v>
      </c>
      <c r="BC301" s="33">
        <v>11</v>
      </c>
      <c r="BD301" s="33">
        <v>14</v>
      </c>
      <c r="BE301" s="33">
        <v>7</v>
      </c>
      <c r="BF301" s="33">
        <v>13</v>
      </c>
      <c r="BG301" s="33">
        <v>11</v>
      </c>
      <c r="BH301" s="33">
        <v>27</v>
      </c>
      <c r="BI301" s="33">
        <v>24</v>
      </c>
      <c r="BJ301" s="33">
        <v>19</v>
      </c>
      <c r="BK301" s="33">
        <v>15</v>
      </c>
      <c r="BL301" s="33">
        <v>15</v>
      </c>
      <c r="BM301" s="33">
        <v>19</v>
      </c>
      <c r="BN301" s="33">
        <v>14</v>
      </c>
      <c r="BO301" s="33">
        <v>19</v>
      </c>
      <c r="BP301" s="33">
        <v>8</v>
      </c>
      <c r="BQ301" s="33">
        <v>10</v>
      </c>
      <c r="BR301" s="33">
        <v>12</v>
      </c>
      <c r="BS301" s="33">
        <v>5</v>
      </c>
      <c r="BT301" s="33">
        <v>16</v>
      </c>
      <c r="BU301" s="33">
        <v>11</v>
      </c>
      <c r="BV301" s="33">
        <v>8</v>
      </c>
      <c r="BW301" s="33">
        <v>6</v>
      </c>
      <c r="BX301" s="33">
        <v>7</v>
      </c>
      <c r="BY301" s="33">
        <v>8</v>
      </c>
      <c r="BZ301" s="33">
        <v>6</v>
      </c>
      <c r="CA301" s="33">
        <v>6</v>
      </c>
      <c r="CB301" s="33">
        <v>6</v>
      </c>
      <c r="CC301" s="33">
        <v>4</v>
      </c>
      <c r="CD301" s="33">
        <v>7</v>
      </c>
      <c r="CE301" s="33">
        <v>8</v>
      </c>
      <c r="CF301" s="33">
        <v>13</v>
      </c>
      <c r="CG301" s="33">
        <v>3</v>
      </c>
      <c r="CH301" s="33">
        <v>7</v>
      </c>
      <c r="CI301" s="33">
        <v>9</v>
      </c>
      <c r="CJ301" s="33">
        <v>6</v>
      </c>
      <c r="CK301" s="33">
        <v>4</v>
      </c>
      <c r="CL301" s="33">
        <v>7</v>
      </c>
      <c r="CM301" s="33">
        <v>0</v>
      </c>
      <c r="CN301" s="33">
        <v>5</v>
      </c>
      <c r="CO301" s="33">
        <v>3</v>
      </c>
      <c r="CP301" s="33">
        <v>5</v>
      </c>
      <c r="CQ301" s="33">
        <v>3</v>
      </c>
      <c r="CR301" s="33">
        <v>3</v>
      </c>
      <c r="CS301" s="8"/>
      <c r="CT301" s="8"/>
      <c r="CU301" s="16">
        <f t="shared" si="4"/>
        <v>128</v>
      </c>
      <c r="CV301" s="16"/>
    </row>
    <row r="302" spans="1:100" x14ac:dyDescent="0.25">
      <c r="A302" s="31" t="s">
        <v>293</v>
      </c>
      <c r="B302" s="5" t="s">
        <v>309</v>
      </c>
      <c r="C302" s="5" t="s">
        <v>569</v>
      </c>
      <c r="D302" s="33">
        <v>641</v>
      </c>
      <c r="E302" s="33"/>
      <c r="F302" s="33">
        <v>8</v>
      </c>
      <c r="G302" s="33">
        <v>3</v>
      </c>
      <c r="H302" s="33">
        <v>6</v>
      </c>
      <c r="I302" s="33">
        <v>2</v>
      </c>
      <c r="J302" s="33">
        <v>6</v>
      </c>
      <c r="K302" s="33">
        <v>2</v>
      </c>
      <c r="L302" s="33">
        <v>8</v>
      </c>
      <c r="M302" s="33">
        <v>7</v>
      </c>
      <c r="N302" s="33">
        <v>4</v>
      </c>
      <c r="O302" s="33">
        <v>4</v>
      </c>
      <c r="P302" s="33">
        <v>3</v>
      </c>
      <c r="Q302" s="33">
        <v>4</v>
      </c>
      <c r="R302" s="33">
        <v>1</v>
      </c>
      <c r="S302" s="33">
        <v>8</v>
      </c>
      <c r="T302" s="33">
        <v>10</v>
      </c>
      <c r="U302" s="33">
        <v>5</v>
      </c>
      <c r="V302" s="33">
        <v>6</v>
      </c>
      <c r="W302" s="33">
        <v>7</v>
      </c>
      <c r="X302" s="33">
        <v>6</v>
      </c>
      <c r="Y302" s="33">
        <v>13</v>
      </c>
      <c r="Z302" s="33">
        <v>9</v>
      </c>
      <c r="AA302" s="33">
        <v>7</v>
      </c>
      <c r="AB302" s="33">
        <v>8</v>
      </c>
      <c r="AC302" s="33">
        <v>6</v>
      </c>
      <c r="AD302" s="33">
        <v>9</v>
      </c>
      <c r="AE302" s="33">
        <v>8</v>
      </c>
      <c r="AF302" s="33">
        <v>7</v>
      </c>
      <c r="AG302" s="33">
        <v>8</v>
      </c>
      <c r="AH302" s="33">
        <v>11</v>
      </c>
      <c r="AI302" s="33">
        <v>9</v>
      </c>
      <c r="AJ302" s="33">
        <v>10</v>
      </c>
      <c r="AK302" s="33">
        <v>6</v>
      </c>
      <c r="AL302" s="33">
        <v>11</v>
      </c>
      <c r="AM302" s="33">
        <v>18</v>
      </c>
      <c r="AN302" s="33">
        <v>5</v>
      </c>
      <c r="AO302" s="33">
        <v>11</v>
      </c>
      <c r="AP302" s="33">
        <v>2</v>
      </c>
      <c r="AQ302" s="33">
        <v>1</v>
      </c>
      <c r="AR302" s="33">
        <v>15</v>
      </c>
      <c r="AS302" s="33">
        <v>10</v>
      </c>
      <c r="AT302" s="33">
        <v>2</v>
      </c>
      <c r="AU302" s="33">
        <v>11</v>
      </c>
      <c r="AV302" s="33">
        <v>5</v>
      </c>
      <c r="AW302" s="33">
        <v>3</v>
      </c>
      <c r="AX302" s="33">
        <v>5</v>
      </c>
      <c r="AY302" s="33">
        <v>3</v>
      </c>
      <c r="AZ302" s="33">
        <v>7</v>
      </c>
      <c r="BA302" s="33">
        <v>6</v>
      </c>
      <c r="BB302" s="33">
        <v>5</v>
      </c>
      <c r="BC302" s="33">
        <v>10</v>
      </c>
      <c r="BD302" s="33">
        <v>9</v>
      </c>
      <c r="BE302" s="33">
        <v>9</v>
      </c>
      <c r="BF302" s="33">
        <v>19</v>
      </c>
      <c r="BG302" s="33">
        <v>12</v>
      </c>
      <c r="BH302" s="33">
        <v>6</v>
      </c>
      <c r="BI302" s="33">
        <v>8</v>
      </c>
      <c r="BJ302" s="33">
        <v>18</v>
      </c>
      <c r="BK302" s="33">
        <v>15</v>
      </c>
      <c r="BL302" s="33">
        <v>8</v>
      </c>
      <c r="BM302" s="33">
        <v>9</v>
      </c>
      <c r="BN302" s="33">
        <v>13</v>
      </c>
      <c r="BO302" s="33">
        <v>10</v>
      </c>
      <c r="BP302" s="33">
        <v>7</v>
      </c>
      <c r="BQ302" s="33">
        <v>11</v>
      </c>
      <c r="BR302" s="33">
        <v>23</v>
      </c>
      <c r="BS302" s="33">
        <v>8</v>
      </c>
      <c r="BT302" s="33">
        <v>11</v>
      </c>
      <c r="BU302" s="33">
        <v>6</v>
      </c>
      <c r="BV302" s="33">
        <v>10</v>
      </c>
      <c r="BW302" s="33">
        <v>16</v>
      </c>
      <c r="BX302" s="33">
        <v>3</v>
      </c>
      <c r="BY302" s="33">
        <v>10</v>
      </c>
      <c r="BZ302" s="33">
        <v>7</v>
      </c>
      <c r="CA302" s="33">
        <v>9</v>
      </c>
      <c r="CB302" s="33">
        <v>5</v>
      </c>
      <c r="CC302" s="33">
        <v>7</v>
      </c>
      <c r="CD302" s="33">
        <v>5</v>
      </c>
      <c r="CE302" s="33">
        <v>3</v>
      </c>
      <c r="CF302" s="33">
        <v>6</v>
      </c>
      <c r="CG302" s="33">
        <v>5</v>
      </c>
      <c r="CH302" s="33">
        <v>4</v>
      </c>
      <c r="CI302" s="33">
        <v>1</v>
      </c>
      <c r="CJ302" s="33">
        <v>0</v>
      </c>
      <c r="CK302" s="33">
        <v>1</v>
      </c>
      <c r="CL302" s="33">
        <v>0</v>
      </c>
      <c r="CM302" s="33">
        <v>0</v>
      </c>
      <c r="CN302" s="33">
        <v>2</v>
      </c>
      <c r="CO302" s="33">
        <v>1</v>
      </c>
      <c r="CP302" s="33">
        <v>0</v>
      </c>
      <c r="CQ302" s="33">
        <v>1</v>
      </c>
      <c r="CR302" s="33">
        <v>2</v>
      </c>
      <c r="CS302" s="8"/>
      <c r="CT302" s="8"/>
      <c r="CU302" s="16">
        <f t="shared" si="4"/>
        <v>92</v>
      </c>
      <c r="CV302" s="16"/>
    </row>
    <row r="303" spans="1:100" x14ac:dyDescent="0.25">
      <c r="A303" s="31" t="s">
        <v>293</v>
      </c>
      <c r="B303" s="5" t="s">
        <v>310</v>
      </c>
      <c r="C303" s="5" t="s">
        <v>569</v>
      </c>
      <c r="D303" s="33">
        <v>792</v>
      </c>
      <c r="E303" s="33"/>
      <c r="F303" s="33">
        <v>2</v>
      </c>
      <c r="G303" s="33">
        <v>7</v>
      </c>
      <c r="H303" s="33">
        <v>7</v>
      </c>
      <c r="I303" s="33">
        <v>7</v>
      </c>
      <c r="J303" s="33">
        <v>6</v>
      </c>
      <c r="K303" s="33">
        <v>6</v>
      </c>
      <c r="L303" s="33">
        <v>11</v>
      </c>
      <c r="M303" s="33">
        <v>7</v>
      </c>
      <c r="N303" s="33">
        <v>12</v>
      </c>
      <c r="O303" s="33">
        <v>9</v>
      </c>
      <c r="P303" s="33">
        <v>11</v>
      </c>
      <c r="Q303" s="33">
        <v>10</v>
      </c>
      <c r="R303" s="33">
        <v>16</v>
      </c>
      <c r="S303" s="33">
        <v>6</v>
      </c>
      <c r="T303" s="33">
        <v>14</v>
      </c>
      <c r="U303" s="33">
        <v>9</v>
      </c>
      <c r="V303" s="33">
        <v>6</v>
      </c>
      <c r="W303" s="33">
        <v>4</v>
      </c>
      <c r="X303" s="33">
        <v>12</v>
      </c>
      <c r="Y303" s="33">
        <v>23</v>
      </c>
      <c r="Z303" s="33">
        <v>23</v>
      </c>
      <c r="AA303" s="33">
        <v>9</v>
      </c>
      <c r="AB303" s="33">
        <v>9</v>
      </c>
      <c r="AC303" s="33">
        <v>9</v>
      </c>
      <c r="AD303" s="33">
        <v>11</v>
      </c>
      <c r="AE303" s="33">
        <v>14</v>
      </c>
      <c r="AF303" s="33">
        <v>5</v>
      </c>
      <c r="AG303" s="33">
        <v>7</v>
      </c>
      <c r="AH303" s="33">
        <v>20</v>
      </c>
      <c r="AI303" s="33">
        <v>11</v>
      </c>
      <c r="AJ303" s="33">
        <v>16</v>
      </c>
      <c r="AK303" s="33">
        <v>5</v>
      </c>
      <c r="AL303" s="33">
        <v>9</v>
      </c>
      <c r="AM303" s="33">
        <v>6</v>
      </c>
      <c r="AN303" s="33">
        <v>8</v>
      </c>
      <c r="AO303" s="33">
        <v>8</v>
      </c>
      <c r="AP303" s="33">
        <v>7</v>
      </c>
      <c r="AQ303" s="33">
        <v>7</v>
      </c>
      <c r="AR303" s="33">
        <v>3</v>
      </c>
      <c r="AS303" s="33">
        <v>5</v>
      </c>
      <c r="AT303" s="33">
        <v>7</v>
      </c>
      <c r="AU303" s="33">
        <v>14</v>
      </c>
      <c r="AV303" s="33">
        <v>10</v>
      </c>
      <c r="AW303" s="33">
        <v>13</v>
      </c>
      <c r="AX303" s="33">
        <v>1</v>
      </c>
      <c r="AY303" s="33">
        <v>10</v>
      </c>
      <c r="AZ303" s="33">
        <v>8</v>
      </c>
      <c r="BA303" s="33">
        <v>8</v>
      </c>
      <c r="BB303" s="33">
        <v>11</v>
      </c>
      <c r="BC303" s="33">
        <v>16</v>
      </c>
      <c r="BD303" s="33">
        <v>18</v>
      </c>
      <c r="BE303" s="33">
        <v>13</v>
      </c>
      <c r="BF303" s="33">
        <v>18</v>
      </c>
      <c r="BG303" s="33">
        <v>10</v>
      </c>
      <c r="BH303" s="33">
        <v>16</v>
      </c>
      <c r="BI303" s="33">
        <v>14</v>
      </c>
      <c r="BJ303" s="33">
        <v>16</v>
      </c>
      <c r="BK303" s="33">
        <v>11</v>
      </c>
      <c r="BL303" s="33">
        <v>14</v>
      </c>
      <c r="BM303" s="33">
        <v>13</v>
      </c>
      <c r="BN303" s="33">
        <v>12</v>
      </c>
      <c r="BO303" s="33">
        <v>11</v>
      </c>
      <c r="BP303" s="33">
        <v>6</v>
      </c>
      <c r="BQ303" s="33">
        <v>10</v>
      </c>
      <c r="BR303" s="33">
        <v>9</v>
      </c>
      <c r="BS303" s="33">
        <v>16</v>
      </c>
      <c r="BT303" s="33">
        <v>10</v>
      </c>
      <c r="BU303" s="33">
        <v>6</v>
      </c>
      <c r="BV303" s="33">
        <v>11</v>
      </c>
      <c r="BW303" s="33">
        <v>7</v>
      </c>
      <c r="BX303" s="33">
        <v>4</v>
      </c>
      <c r="BY303" s="33">
        <v>3</v>
      </c>
      <c r="BZ303" s="33">
        <v>5</v>
      </c>
      <c r="CA303" s="33">
        <v>6</v>
      </c>
      <c r="CB303" s="33">
        <v>4</v>
      </c>
      <c r="CC303" s="33">
        <v>4</v>
      </c>
      <c r="CD303" s="33">
        <v>8</v>
      </c>
      <c r="CE303" s="33">
        <v>1</v>
      </c>
      <c r="CF303" s="33">
        <v>4</v>
      </c>
      <c r="CG303" s="33">
        <v>4</v>
      </c>
      <c r="CH303" s="33">
        <v>4</v>
      </c>
      <c r="CI303" s="33">
        <v>5</v>
      </c>
      <c r="CJ303" s="33">
        <v>0</v>
      </c>
      <c r="CK303" s="33">
        <v>7</v>
      </c>
      <c r="CL303" s="33">
        <v>1</v>
      </c>
      <c r="CM303" s="33">
        <v>2</v>
      </c>
      <c r="CN303" s="33">
        <v>5</v>
      </c>
      <c r="CO303" s="33">
        <v>3</v>
      </c>
      <c r="CP303" s="33">
        <v>0</v>
      </c>
      <c r="CQ303" s="33">
        <v>0</v>
      </c>
      <c r="CR303" s="33">
        <v>6</v>
      </c>
      <c r="CS303" s="8"/>
      <c r="CT303" s="8"/>
      <c r="CU303" s="16">
        <f t="shared" si="4"/>
        <v>160</v>
      </c>
      <c r="CV303" s="16"/>
    </row>
    <row r="304" spans="1:100" x14ac:dyDescent="0.25">
      <c r="A304" s="31" t="s">
        <v>293</v>
      </c>
      <c r="B304" s="5" t="s">
        <v>311</v>
      </c>
      <c r="C304" s="5" t="s">
        <v>569</v>
      </c>
      <c r="D304" s="33">
        <v>913</v>
      </c>
      <c r="E304" s="33"/>
      <c r="F304" s="33">
        <v>10</v>
      </c>
      <c r="G304" s="33">
        <v>6</v>
      </c>
      <c r="H304" s="33">
        <v>10</v>
      </c>
      <c r="I304" s="33">
        <v>9</v>
      </c>
      <c r="J304" s="33">
        <v>7</v>
      </c>
      <c r="K304" s="33">
        <v>10</v>
      </c>
      <c r="L304" s="33">
        <v>7</v>
      </c>
      <c r="M304" s="33">
        <v>9</v>
      </c>
      <c r="N304" s="33">
        <v>21</v>
      </c>
      <c r="O304" s="33">
        <v>5</v>
      </c>
      <c r="P304" s="33">
        <v>14</v>
      </c>
      <c r="Q304" s="33">
        <v>16</v>
      </c>
      <c r="R304" s="33">
        <v>6</v>
      </c>
      <c r="S304" s="33">
        <v>7</v>
      </c>
      <c r="T304" s="33">
        <v>8</v>
      </c>
      <c r="U304" s="33">
        <v>10</v>
      </c>
      <c r="V304" s="33">
        <v>5</v>
      </c>
      <c r="W304" s="33">
        <v>13</v>
      </c>
      <c r="X304" s="33">
        <v>5</v>
      </c>
      <c r="Y304" s="33">
        <v>6</v>
      </c>
      <c r="Z304" s="33">
        <v>10</v>
      </c>
      <c r="AA304" s="33">
        <v>11</v>
      </c>
      <c r="AB304" s="33">
        <v>3</v>
      </c>
      <c r="AC304" s="33">
        <v>13</v>
      </c>
      <c r="AD304" s="33">
        <v>11</v>
      </c>
      <c r="AE304" s="33">
        <v>12</v>
      </c>
      <c r="AF304" s="33">
        <v>12</v>
      </c>
      <c r="AG304" s="33">
        <v>12</v>
      </c>
      <c r="AH304" s="33">
        <v>11</v>
      </c>
      <c r="AI304" s="33">
        <v>9</v>
      </c>
      <c r="AJ304" s="33">
        <v>6</v>
      </c>
      <c r="AK304" s="33">
        <v>13</v>
      </c>
      <c r="AL304" s="33">
        <v>16</v>
      </c>
      <c r="AM304" s="33">
        <v>9</v>
      </c>
      <c r="AN304" s="33">
        <v>9</v>
      </c>
      <c r="AO304" s="33">
        <v>10</v>
      </c>
      <c r="AP304" s="33">
        <v>18</v>
      </c>
      <c r="AQ304" s="33">
        <v>22</v>
      </c>
      <c r="AR304" s="33">
        <v>15</v>
      </c>
      <c r="AS304" s="33">
        <v>5</v>
      </c>
      <c r="AT304" s="33">
        <v>12</v>
      </c>
      <c r="AU304" s="33">
        <v>14</v>
      </c>
      <c r="AV304" s="33">
        <v>13</v>
      </c>
      <c r="AW304" s="33">
        <v>4</v>
      </c>
      <c r="AX304" s="33">
        <v>8</v>
      </c>
      <c r="AY304" s="33">
        <v>11</v>
      </c>
      <c r="AZ304" s="33">
        <v>19</v>
      </c>
      <c r="BA304" s="33">
        <v>13</v>
      </c>
      <c r="BB304" s="33">
        <v>11</v>
      </c>
      <c r="BC304" s="33">
        <v>8</v>
      </c>
      <c r="BD304" s="33">
        <v>16</v>
      </c>
      <c r="BE304" s="33">
        <v>19</v>
      </c>
      <c r="BF304" s="33">
        <v>9</v>
      </c>
      <c r="BG304" s="33">
        <v>11</v>
      </c>
      <c r="BH304" s="33">
        <v>17</v>
      </c>
      <c r="BI304" s="33">
        <v>15</v>
      </c>
      <c r="BJ304" s="33">
        <v>17</v>
      </c>
      <c r="BK304" s="33">
        <v>14</v>
      </c>
      <c r="BL304" s="33">
        <v>15</v>
      </c>
      <c r="BM304" s="33">
        <v>17</v>
      </c>
      <c r="BN304" s="33">
        <v>11</v>
      </c>
      <c r="BO304" s="33">
        <v>26</v>
      </c>
      <c r="BP304" s="33">
        <v>10</v>
      </c>
      <c r="BQ304" s="33">
        <v>5</v>
      </c>
      <c r="BR304" s="33">
        <v>12</v>
      </c>
      <c r="BS304" s="33">
        <v>9</v>
      </c>
      <c r="BT304" s="33">
        <v>6</v>
      </c>
      <c r="BU304" s="33">
        <v>14</v>
      </c>
      <c r="BV304" s="33">
        <v>9</v>
      </c>
      <c r="BW304" s="33">
        <v>5</v>
      </c>
      <c r="BX304" s="33">
        <v>8</v>
      </c>
      <c r="BY304" s="33">
        <v>13</v>
      </c>
      <c r="BZ304" s="33">
        <v>11</v>
      </c>
      <c r="CA304" s="33">
        <v>7</v>
      </c>
      <c r="CB304" s="33">
        <v>14</v>
      </c>
      <c r="CC304" s="33">
        <v>10</v>
      </c>
      <c r="CD304" s="33">
        <v>4</v>
      </c>
      <c r="CE304" s="33">
        <v>4</v>
      </c>
      <c r="CF304" s="33">
        <v>9</v>
      </c>
      <c r="CG304" s="33">
        <v>6</v>
      </c>
      <c r="CH304" s="33">
        <v>8</v>
      </c>
      <c r="CI304" s="33">
        <v>4</v>
      </c>
      <c r="CJ304" s="33">
        <v>4</v>
      </c>
      <c r="CK304" s="33">
        <v>5</v>
      </c>
      <c r="CL304" s="33">
        <v>5</v>
      </c>
      <c r="CM304" s="33">
        <v>8</v>
      </c>
      <c r="CN304" s="33">
        <v>5</v>
      </c>
      <c r="CO304" s="33">
        <v>3</v>
      </c>
      <c r="CP304" s="33">
        <v>1</v>
      </c>
      <c r="CQ304" s="33">
        <v>0</v>
      </c>
      <c r="CR304" s="33">
        <v>3</v>
      </c>
      <c r="CS304" s="8"/>
      <c r="CT304" s="8"/>
      <c r="CU304" s="16">
        <f t="shared" si="4"/>
        <v>168</v>
      </c>
      <c r="CV304" s="16"/>
    </row>
    <row r="305" spans="1:100" x14ac:dyDescent="0.25">
      <c r="A305" s="31" t="s">
        <v>293</v>
      </c>
      <c r="B305" s="5" t="s">
        <v>312</v>
      </c>
      <c r="C305" s="5" t="s">
        <v>569</v>
      </c>
      <c r="D305" s="33">
        <v>762</v>
      </c>
      <c r="E305" s="33"/>
      <c r="F305" s="33">
        <v>7</v>
      </c>
      <c r="G305" s="33">
        <v>11</v>
      </c>
      <c r="H305" s="33">
        <v>5</v>
      </c>
      <c r="I305" s="33">
        <v>5</v>
      </c>
      <c r="J305" s="33">
        <v>5</v>
      </c>
      <c r="K305" s="33">
        <v>10</v>
      </c>
      <c r="L305" s="33">
        <v>4</v>
      </c>
      <c r="M305" s="33">
        <v>11</v>
      </c>
      <c r="N305" s="33">
        <v>10</v>
      </c>
      <c r="O305" s="33">
        <v>5</v>
      </c>
      <c r="P305" s="33">
        <v>16</v>
      </c>
      <c r="Q305" s="33">
        <v>7</v>
      </c>
      <c r="R305" s="33">
        <v>9</v>
      </c>
      <c r="S305" s="33">
        <v>9</v>
      </c>
      <c r="T305" s="33">
        <v>10</v>
      </c>
      <c r="U305" s="33">
        <v>0</v>
      </c>
      <c r="V305" s="33">
        <v>8</v>
      </c>
      <c r="W305" s="33">
        <v>5</v>
      </c>
      <c r="X305" s="33">
        <v>10</v>
      </c>
      <c r="Y305" s="33">
        <v>8</v>
      </c>
      <c r="Z305" s="33">
        <v>8</v>
      </c>
      <c r="AA305" s="33">
        <v>12</v>
      </c>
      <c r="AB305" s="33">
        <v>13</v>
      </c>
      <c r="AC305" s="33">
        <v>5</v>
      </c>
      <c r="AD305" s="33">
        <v>9</v>
      </c>
      <c r="AE305" s="33">
        <v>7</v>
      </c>
      <c r="AF305" s="33">
        <v>10</v>
      </c>
      <c r="AG305" s="33">
        <v>7</v>
      </c>
      <c r="AH305" s="33">
        <v>6</v>
      </c>
      <c r="AI305" s="33">
        <v>11</v>
      </c>
      <c r="AJ305" s="33">
        <v>15</v>
      </c>
      <c r="AK305" s="33">
        <v>16</v>
      </c>
      <c r="AL305" s="33">
        <v>5</v>
      </c>
      <c r="AM305" s="33">
        <v>10</v>
      </c>
      <c r="AN305" s="33">
        <v>9</v>
      </c>
      <c r="AO305" s="33">
        <v>14</v>
      </c>
      <c r="AP305" s="33">
        <v>12</v>
      </c>
      <c r="AQ305" s="33">
        <v>6</v>
      </c>
      <c r="AR305" s="33">
        <v>10</v>
      </c>
      <c r="AS305" s="33">
        <v>5</v>
      </c>
      <c r="AT305" s="33">
        <v>13</v>
      </c>
      <c r="AU305" s="33">
        <v>14</v>
      </c>
      <c r="AV305" s="33">
        <v>7</v>
      </c>
      <c r="AW305" s="33">
        <v>3</v>
      </c>
      <c r="AX305" s="33">
        <v>9</v>
      </c>
      <c r="AY305" s="33">
        <v>4</v>
      </c>
      <c r="AZ305" s="33">
        <v>15</v>
      </c>
      <c r="BA305" s="33">
        <v>10</v>
      </c>
      <c r="BB305" s="33">
        <v>6</v>
      </c>
      <c r="BC305" s="33">
        <v>12</v>
      </c>
      <c r="BD305" s="33">
        <v>12</v>
      </c>
      <c r="BE305" s="33">
        <v>7</v>
      </c>
      <c r="BF305" s="33">
        <v>13</v>
      </c>
      <c r="BG305" s="33">
        <v>14</v>
      </c>
      <c r="BH305" s="33">
        <v>7</v>
      </c>
      <c r="BI305" s="33">
        <v>13</v>
      </c>
      <c r="BJ305" s="33">
        <v>10</v>
      </c>
      <c r="BK305" s="33">
        <v>8</v>
      </c>
      <c r="BL305" s="33">
        <v>7</v>
      </c>
      <c r="BM305" s="33">
        <v>10</v>
      </c>
      <c r="BN305" s="33">
        <v>10</v>
      </c>
      <c r="BO305" s="33">
        <v>11</v>
      </c>
      <c r="BP305" s="33">
        <v>12</v>
      </c>
      <c r="BQ305" s="33">
        <v>9</v>
      </c>
      <c r="BR305" s="33">
        <v>10</v>
      </c>
      <c r="BS305" s="33">
        <v>9</v>
      </c>
      <c r="BT305" s="33">
        <v>9</v>
      </c>
      <c r="BU305" s="33">
        <v>16</v>
      </c>
      <c r="BV305" s="33">
        <v>7</v>
      </c>
      <c r="BW305" s="33">
        <v>14</v>
      </c>
      <c r="BX305" s="33">
        <v>10</v>
      </c>
      <c r="BY305" s="33">
        <v>7</v>
      </c>
      <c r="BZ305" s="33">
        <v>17</v>
      </c>
      <c r="CA305" s="33">
        <v>7</v>
      </c>
      <c r="CB305" s="33">
        <v>9</v>
      </c>
      <c r="CC305" s="33">
        <v>7</v>
      </c>
      <c r="CD305" s="33">
        <v>6</v>
      </c>
      <c r="CE305" s="33">
        <v>9</v>
      </c>
      <c r="CF305" s="33">
        <v>4</v>
      </c>
      <c r="CG305" s="33">
        <v>6</v>
      </c>
      <c r="CH305" s="33">
        <v>2</v>
      </c>
      <c r="CI305" s="33">
        <v>1</v>
      </c>
      <c r="CJ305" s="33">
        <v>6</v>
      </c>
      <c r="CK305" s="33">
        <v>7</v>
      </c>
      <c r="CL305" s="33">
        <v>4</v>
      </c>
      <c r="CM305" s="33">
        <v>5</v>
      </c>
      <c r="CN305" s="33">
        <v>2</v>
      </c>
      <c r="CO305" s="33">
        <v>1</v>
      </c>
      <c r="CP305" s="33">
        <v>2</v>
      </c>
      <c r="CQ305" s="33">
        <v>2</v>
      </c>
      <c r="CR305" s="33">
        <v>2</v>
      </c>
      <c r="CS305" s="8"/>
      <c r="CT305" s="8"/>
      <c r="CU305" s="16">
        <f t="shared" si="4"/>
        <v>140</v>
      </c>
      <c r="CV305" s="16"/>
    </row>
    <row r="306" spans="1:100" x14ac:dyDescent="0.25">
      <c r="A306" s="31" t="s">
        <v>293</v>
      </c>
      <c r="B306" s="5" t="s">
        <v>313</v>
      </c>
      <c r="C306" s="5" t="s">
        <v>569</v>
      </c>
      <c r="D306" s="33">
        <v>549</v>
      </c>
      <c r="E306" s="33"/>
      <c r="F306" s="33">
        <v>9</v>
      </c>
      <c r="G306" s="33">
        <v>5</v>
      </c>
      <c r="H306" s="33">
        <v>10</v>
      </c>
      <c r="I306" s="33">
        <v>9</v>
      </c>
      <c r="J306" s="33">
        <v>11</v>
      </c>
      <c r="K306" s="33">
        <v>3</v>
      </c>
      <c r="L306" s="33">
        <v>4</v>
      </c>
      <c r="M306" s="33">
        <v>6</v>
      </c>
      <c r="N306" s="33">
        <v>4</v>
      </c>
      <c r="O306" s="33">
        <v>2</v>
      </c>
      <c r="P306" s="33">
        <v>7</v>
      </c>
      <c r="Q306" s="33">
        <v>9</v>
      </c>
      <c r="R306" s="33">
        <v>15</v>
      </c>
      <c r="S306" s="33">
        <v>1</v>
      </c>
      <c r="T306" s="33">
        <v>4</v>
      </c>
      <c r="U306" s="33">
        <v>12</v>
      </c>
      <c r="V306" s="33">
        <v>4</v>
      </c>
      <c r="W306" s="33">
        <v>8</v>
      </c>
      <c r="X306" s="33">
        <v>4</v>
      </c>
      <c r="Y306" s="33">
        <v>9</v>
      </c>
      <c r="Z306" s="33">
        <v>0</v>
      </c>
      <c r="AA306" s="33">
        <v>7</v>
      </c>
      <c r="AB306" s="33">
        <v>9</v>
      </c>
      <c r="AC306" s="33">
        <v>9</v>
      </c>
      <c r="AD306" s="33">
        <v>14</v>
      </c>
      <c r="AE306" s="33">
        <v>3</v>
      </c>
      <c r="AF306" s="33">
        <v>8</v>
      </c>
      <c r="AG306" s="33">
        <v>18</v>
      </c>
      <c r="AH306" s="33">
        <v>4</v>
      </c>
      <c r="AI306" s="33">
        <v>6</v>
      </c>
      <c r="AJ306" s="33">
        <v>8</v>
      </c>
      <c r="AK306" s="33">
        <v>4</v>
      </c>
      <c r="AL306" s="33">
        <v>1</v>
      </c>
      <c r="AM306" s="33">
        <v>13</v>
      </c>
      <c r="AN306" s="33">
        <v>7</v>
      </c>
      <c r="AO306" s="33">
        <v>5</v>
      </c>
      <c r="AP306" s="33">
        <v>2</v>
      </c>
      <c r="AQ306" s="33">
        <v>13</v>
      </c>
      <c r="AR306" s="33">
        <v>7</v>
      </c>
      <c r="AS306" s="33">
        <v>1</v>
      </c>
      <c r="AT306" s="33">
        <v>14</v>
      </c>
      <c r="AU306" s="33">
        <v>9</v>
      </c>
      <c r="AV306" s="33">
        <v>7</v>
      </c>
      <c r="AW306" s="33">
        <v>4</v>
      </c>
      <c r="AX306" s="33">
        <v>3</v>
      </c>
      <c r="AY306" s="33">
        <v>12</v>
      </c>
      <c r="AZ306" s="33">
        <v>0</v>
      </c>
      <c r="BA306" s="33">
        <v>3</v>
      </c>
      <c r="BB306" s="33">
        <v>7</v>
      </c>
      <c r="BC306" s="33">
        <v>7</v>
      </c>
      <c r="BD306" s="33">
        <v>11</v>
      </c>
      <c r="BE306" s="33">
        <v>7</v>
      </c>
      <c r="BF306" s="33">
        <v>10</v>
      </c>
      <c r="BG306" s="33">
        <v>8</v>
      </c>
      <c r="BH306" s="33">
        <v>8</v>
      </c>
      <c r="BI306" s="33">
        <v>13</v>
      </c>
      <c r="BJ306" s="33">
        <v>7</v>
      </c>
      <c r="BK306" s="33">
        <v>13</v>
      </c>
      <c r="BL306" s="33">
        <v>17</v>
      </c>
      <c r="BM306" s="33">
        <v>9</v>
      </c>
      <c r="BN306" s="33">
        <v>4</v>
      </c>
      <c r="BO306" s="33">
        <v>8</v>
      </c>
      <c r="BP306" s="33">
        <v>12</v>
      </c>
      <c r="BQ306" s="33">
        <v>10</v>
      </c>
      <c r="BR306" s="33">
        <v>4</v>
      </c>
      <c r="BS306" s="33">
        <v>8</v>
      </c>
      <c r="BT306" s="33">
        <v>4</v>
      </c>
      <c r="BU306" s="33">
        <v>3</v>
      </c>
      <c r="BV306" s="33">
        <v>4</v>
      </c>
      <c r="BW306" s="33">
        <v>2</v>
      </c>
      <c r="BX306" s="33">
        <v>11</v>
      </c>
      <c r="BY306" s="33">
        <v>2</v>
      </c>
      <c r="BZ306" s="33">
        <v>4</v>
      </c>
      <c r="CA306" s="33">
        <v>5</v>
      </c>
      <c r="CB306" s="33">
        <v>5</v>
      </c>
      <c r="CC306" s="33">
        <v>4</v>
      </c>
      <c r="CD306" s="33">
        <v>1</v>
      </c>
      <c r="CE306" s="33">
        <v>1</v>
      </c>
      <c r="CF306" s="33">
        <v>0</v>
      </c>
      <c r="CG306" s="33">
        <v>1</v>
      </c>
      <c r="CH306" s="33">
        <v>4</v>
      </c>
      <c r="CI306" s="33">
        <v>0</v>
      </c>
      <c r="CJ306" s="33">
        <v>1</v>
      </c>
      <c r="CK306" s="33">
        <v>1</v>
      </c>
      <c r="CL306" s="33">
        <v>0</v>
      </c>
      <c r="CM306" s="33">
        <v>0</v>
      </c>
      <c r="CN306" s="33">
        <v>1</v>
      </c>
      <c r="CO306" s="33">
        <v>1</v>
      </c>
      <c r="CP306" s="33">
        <v>0</v>
      </c>
      <c r="CQ306" s="33">
        <v>1</v>
      </c>
      <c r="CR306" s="33">
        <v>3</v>
      </c>
      <c r="CS306" s="8"/>
      <c r="CT306" s="8"/>
      <c r="CU306" s="16">
        <f t="shared" si="4"/>
        <v>118</v>
      </c>
      <c r="CV306" s="16"/>
    </row>
    <row r="307" spans="1:100" x14ac:dyDescent="0.25">
      <c r="A307" s="31" t="s">
        <v>293</v>
      </c>
      <c r="B307" s="5" t="s">
        <v>314</v>
      </c>
      <c r="C307" s="5" t="s">
        <v>569</v>
      </c>
      <c r="D307" s="33">
        <v>481</v>
      </c>
      <c r="E307" s="33"/>
      <c r="F307" s="33">
        <v>6</v>
      </c>
      <c r="G307" s="33">
        <v>7</v>
      </c>
      <c r="H307" s="33">
        <v>5</v>
      </c>
      <c r="I307" s="33">
        <v>7</v>
      </c>
      <c r="J307" s="33">
        <v>4</v>
      </c>
      <c r="K307" s="33">
        <v>5</v>
      </c>
      <c r="L307" s="33">
        <v>4</v>
      </c>
      <c r="M307" s="33">
        <v>4</v>
      </c>
      <c r="N307" s="33">
        <v>2</v>
      </c>
      <c r="O307" s="33">
        <v>3</v>
      </c>
      <c r="P307" s="33">
        <v>3</v>
      </c>
      <c r="Q307" s="33">
        <v>11</v>
      </c>
      <c r="R307" s="33">
        <v>3</v>
      </c>
      <c r="S307" s="33">
        <v>1</v>
      </c>
      <c r="T307" s="33">
        <v>5</v>
      </c>
      <c r="U307" s="33">
        <v>5</v>
      </c>
      <c r="V307" s="33">
        <v>8</v>
      </c>
      <c r="W307" s="33">
        <v>5</v>
      </c>
      <c r="X307" s="33">
        <v>8</v>
      </c>
      <c r="Y307" s="33">
        <v>3</v>
      </c>
      <c r="Z307" s="33">
        <v>5</v>
      </c>
      <c r="AA307" s="33">
        <v>5</v>
      </c>
      <c r="AB307" s="33">
        <v>5</v>
      </c>
      <c r="AC307" s="33">
        <v>5</v>
      </c>
      <c r="AD307" s="33">
        <v>7</v>
      </c>
      <c r="AE307" s="33">
        <v>5</v>
      </c>
      <c r="AF307" s="33">
        <v>7</v>
      </c>
      <c r="AG307" s="33">
        <v>12</v>
      </c>
      <c r="AH307" s="33">
        <v>19</v>
      </c>
      <c r="AI307" s="33">
        <v>13</v>
      </c>
      <c r="AJ307" s="33">
        <v>11</v>
      </c>
      <c r="AK307" s="33">
        <v>9</v>
      </c>
      <c r="AL307" s="33">
        <v>8</v>
      </c>
      <c r="AM307" s="33">
        <v>6</v>
      </c>
      <c r="AN307" s="33">
        <v>8</v>
      </c>
      <c r="AO307" s="33">
        <v>3</v>
      </c>
      <c r="AP307" s="33">
        <v>8</v>
      </c>
      <c r="AQ307" s="33">
        <v>9</v>
      </c>
      <c r="AR307" s="33">
        <v>5</v>
      </c>
      <c r="AS307" s="33">
        <v>3</v>
      </c>
      <c r="AT307" s="33">
        <v>8</v>
      </c>
      <c r="AU307" s="33">
        <v>5</v>
      </c>
      <c r="AV307" s="33">
        <v>8</v>
      </c>
      <c r="AW307" s="33">
        <v>2</v>
      </c>
      <c r="AX307" s="33">
        <v>8</v>
      </c>
      <c r="AY307" s="33">
        <v>8</v>
      </c>
      <c r="AZ307" s="33">
        <v>5</v>
      </c>
      <c r="BA307" s="33">
        <v>1</v>
      </c>
      <c r="BB307" s="33">
        <v>6</v>
      </c>
      <c r="BC307" s="33">
        <v>4</v>
      </c>
      <c r="BD307" s="33">
        <v>2</v>
      </c>
      <c r="BE307" s="33">
        <v>5</v>
      </c>
      <c r="BF307" s="33">
        <v>7</v>
      </c>
      <c r="BG307" s="33">
        <v>6</v>
      </c>
      <c r="BH307" s="33">
        <v>5</v>
      </c>
      <c r="BI307" s="33">
        <v>4</v>
      </c>
      <c r="BJ307" s="33">
        <v>10</v>
      </c>
      <c r="BK307" s="33">
        <v>2</v>
      </c>
      <c r="BL307" s="33">
        <v>7</v>
      </c>
      <c r="BM307" s="33">
        <v>14</v>
      </c>
      <c r="BN307" s="33">
        <v>13</v>
      </c>
      <c r="BO307" s="33">
        <v>12</v>
      </c>
      <c r="BP307" s="33">
        <v>17</v>
      </c>
      <c r="BQ307" s="33">
        <v>3</v>
      </c>
      <c r="BR307" s="33">
        <v>2</v>
      </c>
      <c r="BS307" s="33">
        <v>5</v>
      </c>
      <c r="BT307" s="33">
        <v>4</v>
      </c>
      <c r="BU307" s="33">
        <v>3</v>
      </c>
      <c r="BV307" s="33">
        <v>5</v>
      </c>
      <c r="BW307" s="33">
        <v>9</v>
      </c>
      <c r="BX307" s="33">
        <v>1</v>
      </c>
      <c r="BY307" s="33">
        <v>1</v>
      </c>
      <c r="BZ307" s="33">
        <v>3</v>
      </c>
      <c r="CA307" s="33">
        <v>2</v>
      </c>
      <c r="CB307" s="33">
        <v>4</v>
      </c>
      <c r="CC307" s="33">
        <v>2</v>
      </c>
      <c r="CD307" s="33">
        <v>3</v>
      </c>
      <c r="CE307" s="33">
        <v>2</v>
      </c>
      <c r="CF307" s="33">
        <v>2</v>
      </c>
      <c r="CG307" s="33">
        <v>3</v>
      </c>
      <c r="CH307" s="33">
        <v>0</v>
      </c>
      <c r="CI307" s="33">
        <v>3</v>
      </c>
      <c r="CJ307" s="33">
        <v>2</v>
      </c>
      <c r="CK307" s="33">
        <v>0</v>
      </c>
      <c r="CL307" s="33">
        <v>1</v>
      </c>
      <c r="CM307" s="33">
        <v>1</v>
      </c>
      <c r="CN307" s="33">
        <v>1</v>
      </c>
      <c r="CO307" s="33">
        <v>2</v>
      </c>
      <c r="CP307" s="33">
        <v>1</v>
      </c>
      <c r="CQ307" s="33">
        <v>1</v>
      </c>
      <c r="CR307" s="33">
        <v>4</v>
      </c>
      <c r="CS307" s="8"/>
      <c r="CT307" s="8"/>
      <c r="CU307" s="16">
        <f t="shared" si="4"/>
        <v>90</v>
      </c>
      <c r="CV307" s="16"/>
    </row>
    <row r="308" spans="1:100" x14ac:dyDescent="0.25">
      <c r="A308" s="31" t="s">
        <v>293</v>
      </c>
      <c r="B308" s="5" t="s">
        <v>315</v>
      </c>
      <c r="C308" s="5" t="s">
        <v>569</v>
      </c>
      <c r="D308" s="33">
        <v>629</v>
      </c>
      <c r="E308" s="33"/>
      <c r="F308" s="33">
        <v>7</v>
      </c>
      <c r="G308" s="33">
        <v>4</v>
      </c>
      <c r="H308" s="33">
        <v>6</v>
      </c>
      <c r="I308" s="33">
        <v>8</v>
      </c>
      <c r="J308" s="33">
        <v>8</v>
      </c>
      <c r="K308" s="33">
        <v>11</v>
      </c>
      <c r="L308" s="33">
        <v>6</v>
      </c>
      <c r="M308" s="33">
        <v>11</v>
      </c>
      <c r="N308" s="33">
        <v>4</v>
      </c>
      <c r="O308" s="33">
        <v>3</v>
      </c>
      <c r="P308" s="33">
        <v>10</v>
      </c>
      <c r="Q308" s="33">
        <v>8</v>
      </c>
      <c r="R308" s="33">
        <v>7</v>
      </c>
      <c r="S308" s="33">
        <v>7</v>
      </c>
      <c r="T308" s="33">
        <v>8</v>
      </c>
      <c r="U308" s="33">
        <v>10</v>
      </c>
      <c r="V308" s="33">
        <v>0</v>
      </c>
      <c r="W308" s="33">
        <v>11</v>
      </c>
      <c r="X308" s="33">
        <v>6</v>
      </c>
      <c r="Y308" s="33">
        <v>5</v>
      </c>
      <c r="Z308" s="33">
        <v>4</v>
      </c>
      <c r="AA308" s="33">
        <v>12</v>
      </c>
      <c r="AB308" s="33">
        <v>8</v>
      </c>
      <c r="AC308" s="33">
        <v>6</v>
      </c>
      <c r="AD308" s="33">
        <v>5</v>
      </c>
      <c r="AE308" s="33">
        <v>12</v>
      </c>
      <c r="AF308" s="33">
        <v>9</v>
      </c>
      <c r="AG308" s="33">
        <v>8</v>
      </c>
      <c r="AH308" s="33">
        <v>9</v>
      </c>
      <c r="AI308" s="33">
        <v>13</v>
      </c>
      <c r="AJ308" s="33">
        <v>9</v>
      </c>
      <c r="AK308" s="33">
        <v>6</v>
      </c>
      <c r="AL308" s="33">
        <v>7</v>
      </c>
      <c r="AM308" s="33">
        <v>20</v>
      </c>
      <c r="AN308" s="33">
        <v>6</v>
      </c>
      <c r="AO308" s="33">
        <v>7</v>
      </c>
      <c r="AP308" s="33">
        <v>11</v>
      </c>
      <c r="AQ308" s="33">
        <v>5</v>
      </c>
      <c r="AR308" s="33">
        <v>3</v>
      </c>
      <c r="AS308" s="33">
        <v>3</v>
      </c>
      <c r="AT308" s="33">
        <v>5</v>
      </c>
      <c r="AU308" s="33">
        <v>7</v>
      </c>
      <c r="AV308" s="33">
        <v>5</v>
      </c>
      <c r="AW308" s="33">
        <v>10</v>
      </c>
      <c r="AX308" s="33">
        <v>6</v>
      </c>
      <c r="AY308" s="33">
        <v>8</v>
      </c>
      <c r="AZ308" s="33">
        <v>3</v>
      </c>
      <c r="BA308" s="33">
        <v>6</v>
      </c>
      <c r="BB308" s="33">
        <v>4</v>
      </c>
      <c r="BC308" s="33">
        <v>8</v>
      </c>
      <c r="BD308" s="33">
        <v>11</v>
      </c>
      <c r="BE308" s="33">
        <v>13</v>
      </c>
      <c r="BF308" s="33">
        <v>9</v>
      </c>
      <c r="BG308" s="33">
        <v>18</v>
      </c>
      <c r="BH308" s="33">
        <v>13</v>
      </c>
      <c r="BI308" s="33">
        <v>5</v>
      </c>
      <c r="BJ308" s="33">
        <v>6</v>
      </c>
      <c r="BK308" s="33">
        <v>8</v>
      </c>
      <c r="BL308" s="33">
        <v>6</v>
      </c>
      <c r="BM308" s="33">
        <v>11</v>
      </c>
      <c r="BN308" s="33">
        <v>12</v>
      </c>
      <c r="BO308" s="33">
        <v>12</v>
      </c>
      <c r="BP308" s="33">
        <v>11</v>
      </c>
      <c r="BQ308" s="33">
        <v>9</v>
      </c>
      <c r="BR308" s="33">
        <v>11</v>
      </c>
      <c r="BS308" s="33">
        <v>6</v>
      </c>
      <c r="BT308" s="33">
        <v>9</v>
      </c>
      <c r="BU308" s="33">
        <v>8</v>
      </c>
      <c r="BV308" s="33">
        <v>5</v>
      </c>
      <c r="BW308" s="33">
        <v>9</v>
      </c>
      <c r="BX308" s="33">
        <v>9</v>
      </c>
      <c r="BY308" s="33">
        <v>4</v>
      </c>
      <c r="BZ308" s="33">
        <v>6</v>
      </c>
      <c r="CA308" s="33">
        <v>4</v>
      </c>
      <c r="CB308" s="33">
        <v>10</v>
      </c>
      <c r="CC308" s="33">
        <v>2</v>
      </c>
      <c r="CD308" s="33">
        <v>3</v>
      </c>
      <c r="CE308" s="33">
        <v>6</v>
      </c>
      <c r="CF308" s="33">
        <v>4</v>
      </c>
      <c r="CG308" s="33">
        <v>7</v>
      </c>
      <c r="CH308" s="33">
        <v>3</v>
      </c>
      <c r="CI308" s="33">
        <v>3</v>
      </c>
      <c r="CJ308" s="33">
        <v>5</v>
      </c>
      <c r="CK308" s="33">
        <v>1</v>
      </c>
      <c r="CL308" s="33">
        <v>1</v>
      </c>
      <c r="CM308" s="33">
        <v>0</v>
      </c>
      <c r="CN308" s="33">
        <v>1</v>
      </c>
      <c r="CO308" s="33">
        <v>0</v>
      </c>
      <c r="CP308" s="33">
        <v>2</v>
      </c>
      <c r="CQ308" s="33">
        <v>0</v>
      </c>
      <c r="CR308" s="33">
        <v>1</v>
      </c>
      <c r="CS308" s="8"/>
      <c r="CT308" s="8"/>
      <c r="CU308" s="16">
        <f t="shared" si="4"/>
        <v>128</v>
      </c>
      <c r="CV308" s="16"/>
    </row>
    <row r="309" spans="1:100" x14ac:dyDescent="0.25">
      <c r="A309" s="31" t="s">
        <v>317</v>
      </c>
      <c r="B309" s="5" t="s">
        <v>316</v>
      </c>
      <c r="C309" s="5" t="s">
        <v>569</v>
      </c>
      <c r="D309" s="33">
        <v>761</v>
      </c>
      <c r="E309" s="33"/>
      <c r="F309" s="33">
        <v>4</v>
      </c>
      <c r="G309" s="33">
        <v>8</v>
      </c>
      <c r="H309" s="33">
        <v>10</v>
      </c>
      <c r="I309" s="33">
        <v>6</v>
      </c>
      <c r="J309" s="33">
        <v>10</v>
      </c>
      <c r="K309" s="33">
        <v>7</v>
      </c>
      <c r="L309" s="33">
        <v>2</v>
      </c>
      <c r="M309" s="33">
        <v>13</v>
      </c>
      <c r="N309" s="33">
        <v>8</v>
      </c>
      <c r="O309" s="33">
        <v>8</v>
      </c>
      <c r="P309" s="33">
        <v>8</v>
      </c>
      <c r="Q309" s="33">
        <v>17</v>
      </c>
      <c r="R309" s="33">
        <v>9</v>
      </c>
      <c r="S309" s="33">
        <v>8</v>
      </c>
      <c r="T309" s="33">
        <v>13</v>
      </c>
      <c r="U309" s="33">
        <v>9</v>
      </c>
      <c r="V309" s="33">
        <v>13</v>
      </c>
      <c r="W309" s="33">
        <v>9</v>
      </c>
      <c r="X309" s="33">
        <v>11</v>
      </c>
      <c r="Y309" s="33">
        <v>15</v>
      </c>
      <c r="Z309" s="33">
        <v>7</v>
      </c>
      <c r="AA309" s="33">
        <v>8</v>
      </c>
      <c r="AB309" s="33">
        <v>6</v>
      </c>
      <c r="AC309" s="33">
        <v>5</v>
      </c>
      <c r="AD309" s="33">
        <v>12</v>
      </c>
      <c r="AE309" s="33">
        <v>4</v>
      </c>
      <c r="AF309" s="33">
        <v>10</v>
      </c>
      <c r="AG309" s="33">
        <v>3</v>
      </c>
      <c r="AH309" s="33">
        <v>13</v>
      </c>
      <c r="AI309" s="33">
        <v>8</v>
      </c>
      <c r="AJ309" s="33">
        <v>5</v>
      </c>
      <c r="AK309" s="33">
        <v>13</v>
      </c>
      <c r="AL309" s="33">
        <v>20</v>
      </c>
      <c r="AM309" s="33">
        <v>8</v>
      </c>
      <c r="AN309" s="33">
        <v>6</v>
      </c>
      <c r="AO309" s="33">
        <v>16</v>
      </c>
      <c r="AP309" s="33">
        <v>2</v>
      </c>
      <c r="AQ309" s="33">
        <v>9</v>
      </c>
      <c r="AR309" s="33">
        <v>13</v>
      </c>
      <c r="AS309" s="33">
        <v>5</v>
      </c>
      <c r="AT309" s="33">
        <v>7</v>
      </c>
      <c r="AU309" s="33">
        <v>8</v>
      </c>
      <c r="AV309" s="33">
        <v>5</v>
      </c>
      <c r="AW309" s="33">
        <v>12</v>
      </c>
      <c r="AX309" s="33">
        <v>7</v>
      </c>
      <c r="AY309" s="33">
        <v>4</v>
      </c>
      <c r="AZ309" s="33">
        <v>13</v>
      </c>
      <c r="BA309" s="33">
        <v>11</v>
      </c>
      <c r="BB309" s="33">
        <v>2</v>
      </c>
      <c r="BC309" s="33">
        <v>12</v>
      </c>
      <c r="BD309" s="33">
        <v>9</v>
      </c>
      <c r="BE309" s="33">
        <v>6</v>
      </c>
      <c r="BF309" s="33">
        <v>19</v>
      </c>
      <c r="BG309" s="33">
        <v>13</v>
      </c>
      <c r="BH309" s="33">
        <v>11</v>
      </c>
      <c r="BI309" s="33">
        <v>7</v>
      </c>
      <c r="BJ309" s="33">
        <v>5</v>
      </c>
      <c r="BK309" s="33">
        <v>12</v>
      </c>
      <c r="BL309" s="33">
        <v>10</v>
      </c>
      <c r="BM309" s="33">
        <v>13</v>
      </c>
      <c r="BN309" s="33">
        <v>11</v>
      </c>
      <c r="BO309" s="33">
        <v>10</v>
      </c>
      <c r="BP309" s="33">
        <v>7</v>
      </c>
      <c r="BQ309" s="33">
        <v>4</v>
      </c>
      <c r="BR309" s="33">
        <v>6</v>
      </c>
      <c r="BS309" s="33">
        <v>11</v>
      </c>
      <c r="BT309" s="33">
        <v>9</v>
      </c>
      <c r="BU309" s="33">
        <v>16</v>
      </c>
      <c r="BV309" s="33">
        <v>7</v>
      </c>
      <c r="BW309" s="33">
        <v>8</v>
      </c>
      <c r="BX309" s="33">
        <v>3</v>
      </c>
      <c r="BY309" s="33">
        <v>2</v>
      </c>
      <c r="BZ309" s="33">
        <v>10</v>
      </c>
      <c r="CA309" s="33">
        <v>9</v>
      </c>
      <c r="CB309" s="33">
        <v>13</v>
      </c>
      <c r="CC309" s="33">
        <v>8</v>
      </c>
      <c r="CD309" s="33">
        <v>7</v>
      </c>
      <c r="CE309" s="33">
        <v>9</v>
      </c>
      <c r="CF309" s="33">
        <v>7</v>
      </c>
      <c r="CG309" s="33">
        <v>7</v>
      </c>
      <c r="CH309" s="33">
        <v>3</v>
      </c>
      <c r="CI309" s="33">
        <v>8</v>
      </c>
      <c r="CJ309" s="33">
        <v>5</v>
      </c>
      <c r="CK309" s="33">
        <v>8</v>
      </c>
      <c r="CL309" s="33">
        <v>12</v>
      </c>
      <c r="CM309" s="33">
        <v>6</v>
      </c>
      <c r="CN309" s="33">
        <v>6</v>
      </c>
      <c r="CO309" s="33">
        <v>0</v>
      </c>
      <c r="CP309" s="33">
        <v>1</v>
      </c>
      <c r="CQ309" s="33">
        <v>1</v>
      </c>
      <c r="CR309" s="33">
        <v>0</v>
      </c>
      <c r="CS309" s="8"/>
      <c r="CT309" s="8"/>
      <c r="CU309" s="16">
        <f t="shared" si="4"/>
        <v>169</v>
      </c>
      <c r="CV309" s="16"/>
    </row>
    <row r="310" spans="1:100" x14ac:dyDescent="0.25">
      <c r="A310" s="31" t="s">
        <v>317</v>
      </c>
      <c r="B310" s="5" t="s">
        <v>318</v>
      </c>
      <c r="C310" s="5" t="s">
        <v>569</v>
      </c>
      <c r="D310" s="33">
        <v>791</v>
      </c>
      <c r="E310" s="33"/>
      <c r="F310" s="33">
        <v>6</v>
      </c>
      <c r="G310" s="33">
        <v>2</v>
      </c>
      <c r="H310" s="33">
        <v>7</v>
      </c>
      <c r="I310" s="33">
        <v>4</v>
      </c>
      <c r="J310" s="33">
        <v>6</v>
      </c>
      <c r="K310" s="33">
        <v>5</v>
      </c>
      <c r="L310" s="33">
        <v>9</v>
      </c>
      <c r="M310" s="33">
        <v>1</v>
      </c>
      <c r="N310" s="33">
        <v>4</v>
      </c>
      <c r="O310" s="33">
        <v>4</v>
      </c>
      <c r="P310" s="33">
        <v>4</v>
      </c>
      <c r="Q310" s="33">
        <v>3</v>
      </c>
      <c r="R310" s="33">
        <v>12</v>
      </c>
      <c r="S310" s="33">
        <v>4</v>
      </c>
      <c r="T310" s="33">
        <v>4</v>
      </c>
      <c r="U310" s="33">
        <v>4</v>
      </c>
      <c r="V310" s="33">
        <v>5</v>
      </c>
      <c r="W310" s="33">
        <v>6</v>
      </c>
      <c r="X310" s="33">
        <v>12</v>
      </c>
      <c r="Y310" s="33">
        <v>12</v>
      </c>
      <c r="Z310" s="33">
        <v>10</v>
      </c>
      <c r="AA310" s="33">
        <v>8</v>
      </c>
      <c r="AB310" s="33">
        <v>6</v>
      </c>
      <c r="AC310" s="33">
        <v>7</v>
      </c>
      <c r="AD310" s="33">
        <v>9</v>
      </c>
      <c r="AE310" s="33">
        <v>12</v>
      </c>
      <c r="AF310" s="33">
        <v>8</v>
      </c>
      <c r="AG310" s="33">
        <v>16</v>
      </c>
      <c r="AH310" s="33">
        <v>14</v>
      </c>
      <c r="AI310" s="33">
        <v>9</v>
      </c>
      <c r="AJ310" s="33">
        <v>11</v>
      </c>
      <c r="AK310" s="33">
        <v>14</v>
      </c>
      <c r="AL310" s="33">
        <v>6</v>
      </c>
      <c r="AM310" s="33">
        <v>19</v>
      </c>
      <c r="AN310" s="33">
        <v>5</v>
      </c>
      <c r="AO310" s="33">
        <v>1</v>
      </c>
      <c r="AP310" s="33">
        <v>6</v>
      </c>
      <c r="AQ310" s="33">
        <v>11</v>
      </c>
      <c r="AR310" s="33">
        <v>10</v>
      </c>
      <c r="AS310" s="33">
        <v>4</v>
      </c>
      <c r="AT310" s="33">
        <v>12</v>
      </c>
      <c r="AU310" s="33">
        <v>9</v>
      </c>
      <c r="AV310" s="33">
        <v>7</v>
      </c>
      <c r="AW310" s="33">
        <v>16</v>
      </c>
      <c r="AX310" s="33">
        <v>4</v>
      </c>
      <c r="AY310" s="33">
        <v>4</v>
      </c>
      <c r="AZ310" s="33">
        <v>8</v>
      </c>
      <c r="BA310" s="33">
        <v>6</v>
      </c>
      <c r="BB310" s="33">
        <v>9</v>
      </c>
      <c r="BC310" s="33">
        <v>1</v>
      </c>
      <c r="BD310" s="33">
        <v>10</v>
      </c>
      <c r="BE310" s="33">
        <v>7</v>
      </c>
      <c r="BF310" s="33">
        <v>14</v>
      </c>
      <c r="BG310" s="33">
        <v>10</v>
      </c>
      <c r="BH310" s="33">
        <v>6</v>
      </c>
      <c r="BI310" s="33">
        <v>16</v>
      </c>
      <c r="BJ310" s="33">
        <v>20</v>
      </c>
      <c r="BK310" s="33">
        <v>24</v>
      </c>
      <c r="BL310" s="33">
        <v>19</v>
      </c>
      <c r="BM310" s="33">
        <v>19</v>
      </c>
      <c r="BN310" s="33">
        <v>18</v>
      </c>
      <c r="BO310" s="33">
        <v>20</v>
      </c>
      <c r="BP310" s="33">
        <v>12</v>
      </c>
      <c r="BQ310" s="33">
        <v>6</v>
      </c>
      <c r="BR310" s="33">
        <v>15</v>
      </c>
      <c r="BS310" s="33">
        <v>12</v>
      </c>
      <c r="BT310" s="33">
        <v>12</v>
      </c>
      <c r="BU310" s="33">
        <v>16</v>
      </c>
      <c r="BV310" s="33">
        <v>10</v>
      </c>
      <c r="BW310" s="33">
        <v>14</v>
      </c>
      <c r="BX310" s="33">
        <v>14</v>
      </c>
      <c r="BY310" s="33">
        <v>20</v>
      </c>
      <c r="BZ310" s="33">
        <v>6</v>
      </c>
      <c r="CA310" s="33">
        <v>7</v>
      </c>
      <c r="CB310" s="33">
        <v>12</v>
      </c>
      <c r="CC310" s="33">
        <v>6</v>
      </c>
      <c r="CD310" s="33">
        <v>4</v>
      </c>
      <c r="CE310" s="33">
        <v>8</v>
      </c>
      <c r="CF310" s="33">
        <v>9</v>
      </c>
      <c r="CG310" s="33">
        <v>6</v>
      </c>
      <c r="CH310" s="33">
        <v>3</v>
      </c>
      <c r="CI310" s="33">
        <v>5</v>
      </c>
      <c r="CJ310" s="33">
        <v>7</v>
      </c>
      <c r="CK310" s="33">
        <v>5</v>
      </c>
      <c r="CL310" s="33">
        <v>3</v>
      </c>
      <c r="CM310" s="33">
        <v>6</v>
      </c>
      <c r="CN310" s="33">
        <v>2</v>
      </c>
      <c r="CO310" s="33">
        <v>4</v>
      </c>
      <c r="CP310" s="33">
        <v>1</v>
      </c>
      <c r="CQ310" s="33">
        <v>1</v>
      </c>
      <c r="CR310" s="33">
        <v>6</v>
      </c>
      <c r="CS310" s="8"/>
      <c r="CT310" s="8"/>
      <c r="CU310" s="16">
        <f t="shared" si="4"/>
        <v>96</v>
      </c>
      <c r="CV310" s="16"/>
    </row>
    <row r="311" spans="1:100" x14ac:dyDescent="0.25">
      <c r="A311" s="31" t="s">
        <v>317</v>
      </c>
      <c r="B311" s="5" t="s">
        <v>319</v>
      </c>
      <c r="C311" s="5" t="s">
        <v>569</v>
      </c>
      <c r="D311" s="33">
        <v>465</v>
      </c>
      <c r="E311" s="33"/>
      <c r="F311" s="33">
        <v>0</v>
      </c>
      <c r="G311" s="33">
        <v>5</v>
      </c>
      <c r="H311" s="33">
        <v>3</v>
      </c>
      <c r="I311" s="33">
        <v>8</v>
      </c>
      <c r="J311" s="33">
        <v>5</v>
      </c>
      <c r="K311" s="33">
        <v>4</v>
      </c>
      <c r="L311" s="33">
        <v>6</v>
      </c>
      <c r="M311" s="33">
        <v>3</v>
      </c>
      <c r="N311" s="33">
        <v>4</v>
      </c>
      <c r="O311" s="33">
        <v>3</v>
      </c>
      <c r="P311" s="33">
        <v>5</v>
      </c>
      <c r="Q311" s="33">
        <v>4</v>
      </c>
      <c r="R311" s="33">
        <v>3</v>
      </c>
      <c r="S311" s="33">
        <v>4</v>
      </c>
      <c r="T311" s="33">
        <v>1</v>
      </c>
      <c r="U311" s="33">
        <v>6</v>
      </c>
      <c r="V311" s="33">
        <v>5</v>
      </c>
      <c r="W311" s="33">
        <v>2</v>
      </c>
      <c r="X311" s="33">
        <v>3</v>
      </c>
      <c r="Y311" s="33">
        <v>5</v>
      </c>
      <c r="Z311" s="33">
        <v>4</v>
      </c>
      <c r="AA311" s="33">
        <v>4</v>
      </c>
      <c r="AB311" s="33">
        <v>7</v>
      </c>
      <c r="AC311" s="33">
        <v>7</v>
      </c>
      <c r="AD311" s="33">
        <v>6</v>
      </c>
      <c r="AE311" s="33">
        <v>9</v>
      </c>
      <c r="AF311" s="33">
        <v>11</v>
      </c>
      <c r="AG311" s="33">
        <v>11</v>
      </c>
      <c r="AH311" s="33">
        <v>6</v>
      </c>
      <c r="AI311" s="33">
        <v>5</v>
      </c>
      <c r="AJ311" s="33">
        <v>4</v>
      </c>
      <c r="AK311" s="33">
        <v>7</v>
      </c>
      <c r="AL311" s="33">
        <v>9</v>
      </c>
      <c r="AM311" s="33">
        <v>4</v>
      </c>
      <c r="AN311" s="33">
        <v>0</v>
      </c>
      <c r="AO311" s="33">
        <v>9</v>
      </c>
      <c r="AP311" s="33">
        <v>3</v>
      </c>
      <c r="AQ311" s="33">
        <v>4</v>
      </c>
      <c r="AR311" s="33">
        <v>1</v>
      </c>
      <c r="AS311" s="33">
        <v>8</v>
      </c>
      <c r="AT311" s="33">
        <v>5</v>
      </c>
      <c r="AU311" s="33">
        <v>0</v>
      </c>
      <c r="AV311" s="33">
        <v>2</v>
      </c>
      <c r="AW311" s="33">
        <v>4</v>
      </c>
      <c r="AX311" s="33">
        <v>4</v>
      </c>
      <c r="AY311" s="33">
        <v>15</v>
      </c>
      <c r="AZ311" s="33">
        <v>6</v>
      </c>
      <c r="BA311" s="33">
        <v>5</v>
      </c>
      <c r="BB311" s="33">
        <v>6</v>
      </c>
      <c r="BC311" s="33">
        <v>1</v>
      </c>
      <c r="BD311" s="33">
        <v>5</v>
      </c>
      <c r="BE311" s="33">
        <v>8</v>
      </c>
      <c r="BF311" s="33">
        <v>8</v>
      </c>
      <c r="BG311" s="33">
        <v>8</v>
      </c>
      <c r="BH311" s="33">
        <v>6</v>
      </c>
      <c r="BI311" s="33">
        <v>7</v>
      </c>
      <c r="BJ311" s="33">
        <v>7</v>
      </c>
      <c r="BK311" s="33">
        <v>10</v>
      </c>
      <c r="BL311" s="33">
        <v>9</v>
      </c>
      <c r="BM311" s="33">
        <v>16</v>
      </c>
      <c r="BN311" s="33">
        <v>10</v>
      </c>
      <c r="BO311" s="33">
        <v>9</v>
      </c>
      <c r="BP311" s="33">
        <v>6</v>
      </c>
      <c r="BQ311" s="33">
        <v>3</v>
      </c>
      <c r="BR311" s="33">
        <v>5</v>
      </c>
      <c r="BS311" s="33">
        <v>5</v>
      </c>
      <c r="BT311" s="33">
        <v>6</v>
      </c>
      <c r="BU311" s="33">
        <v>4</v>
      </c>
      <c r="BV311" s="33">
        <v>4</v>
      </c>
      <c r="BW311" s="33">
        <v>5</v>
      </c>
      <c r="BX311" s="33">
        <v>0</v>
      </c>
      <c r="BY311" s="33">
        <v>3</v>
      </c>
      <c r="BZ311" s="33">
        <v>3</v>
      </c>
      <c r="CA311" s="33">
        <v>4</v>
      </c>
      <c r="CB311" s="33">
        <v>3</v>
      </c>
      <c r="CC311" s="33">
        <v>10</v>
      </c>
      <c r="CD311" s="33">
        <v>8</v>
      </c>
      <c r="CE311" s="33">
        <v>7</v>
      </c>
      <c r="CF311" s="33">
        <v>4</v>
      </c>
      <c r="CG311" s="33">
        <v>7</v>
      </c>
      <c r="CH311" s="33">
        <v>4</v>
      </c>
      <c r="CI311" s="33">
        <v>5</v>
      </c>
      <c r="CJ311" s="33">
        <v>1</v>
      </c>
      <c r="CK311" s="33">
        <v>4</v>
      </c>
      <c r="CL311" s="33">
        <v>3</v>
      </c>
      <c r="CM311" s="33">
        <v>5</v>
      </c>
      <c r="CN311" s="33">
        <v>1</v>
      </c>
      <c r="CO311" s="33">
        <v>2</v>
      </c>
      <c r="CP311" s="33">
        <v>0</v>
      </c>
      <c r="CQ311" s="33">
        <v>1</v>
      </c>
      <c r="CR311" s="33">
        <v>3</v>
      </c>
      <c r="CS311" s="8"/>
      <c r="CT311" s="8"/>
      <c r="CU311" s="16">
        <f t="shared" si="4"/>
        <v>74</v>
      </c>
      <c r="CV311" s="16"/>
    </row>
    <row r="312" spans="1:100" x14ac:dyDescent="0.25">
      <c r="A312" s="31" t="s">
        <v>317</v>
      </c>
      <c r="B312" s="5" t="s">
        <v>320</v>
      </c>
      <c r="C312" s="5" t="s">
        <v>569</v>
      </c>
      <c r="D312" s="33">
        <v>652</v>
      </c>
      <c r="E312" s="33"/>
      <c r="F312" s="33">
        <v>5</v>
      </c>
      <c r="G312" s="33">
        <v>6</v>
      </c>
      <c r="H312" s="33">
        <v>11</v>
      </c>
      <c r="I312" s="33">
        <v>7</v>
      </c>
      <c r="J312" s="33">
        <v>4</v>
      </c>
      <c r="K312" s="33">
        <v>3</v>
      </c>
      <c r="L312" s="33">
        <v>4</v>
      </c>
      <c r="M312" s="33">
        <v>7</v>
      </c>
      <c r="N312" s="33">
        <v>7</v>
      </c>
      <c r="O312" s="33">
        <v>7</v>
      </c>
      <c r="P312" s="33">
        <v>5</v>
      </c>
      <c r="Q312" s="33">
        <v>11</v>
      </c>
      <c r="R312" s="33">
        <v>12</v>
      </c>
      <c r="S312" s="33">
        <v>8</v>
      </c>
      <c r="T312" s="33">
        <v>10</v>
      </c>
      <c r="U312" s="33">
        <v>7</v>
      </c>
      <c r="V312" s="33">
        <v>8</v>
      </c>
      <c r="W312" s="33">
        <v>9</v>
      </c>
      <c r="X312" s="33">
        <v>7</v>
      </c>
      <c r="Y312" s="33">
        <v>1</v>
      </c>
      <c r="Z312" s="33">
        <v>9</v>
      </c>
      <c r="AA312" s="33">
        <v>5</v>
      </c>
      <c r="AB312" s="33">
        <v>12</v>
      </c>
      <c r="AC312" s="33">
        <v>14</v>
      </c>
      <c r="AD312" s="33">
        <v>14</v>
      </c>
      <c r="AE312" s="33">
        <v>6</v>
      </c>
      <c r="AF312" s="33">
        <v>9</v>
      </c>
      <c r="AG312" s="33">
        <v>6</v>
      </c>
      <c r="AH312" s="33">
        <v>7</v>
      </c>
      <c r="AI312" s="33">
        <v>6</v>
      </c>
      <c r="AJ312" s="33">
        <v>9</v>
      </c>
      <c r="AK312" s="33">
        <v>6</v>
      </c>
      <c r="AL312" s="33">
        <v>19</v>
      </c>
      <c r="AM312" s="33">
        <v>4</v>
      </c>
      <c r="AN312" s="33">
        <v>6</v>
      </c>
      <c r="AO312" s="33">
        <v>6</v>
      </c>
      <c r="AP312" s="33">
        <v>2</v>
      </c>
      <c r="AQ312" s="33">
        <v>6</v>
      </c>
      <c r="AR312" s="33">
        <v>8</v>
      </c>
      <c r="AS312" s="33">
        <v>7</v>
      </c>
      <c r="AT312" s="33">
        <v>9</v>
      </c>
      <c r="AU312" s="33">
        <v>14</v>
      </c>
      <c r="AV312" s="33">
        <v>9</v>
      </c>
      <c r="AW312" s="33">
        <v>14</v>
      </c>
      <c r="AX312" s="33">
        <v>5</v>
      </c>
      <c r="AY312" s="33">
        <v>9</v>
      </c>
      <c r="AZ312" s="33">
        <v>7</v>
      </c>
      <c r="BA312" s="33">
        <v>4</v>
      </c>
      <c r="BB312" s="33">
        <v>10</v>
      </c>
      <c r="BC312" s="33">
        <v>5</v>
      </c>
      <c r="BD312" s="33">
        <v>10</v>
      </c>
      <c r="BE312" s="33">
        <v>6</v>
      </c>
      <c r="BF312" s="33">
        <v>21</v>
      </c>
      <c r="BG312" s="33">
        <v>16</v>
      </c>
      <c r="BH312" s="33">
        <v>19</v>
      </c>
      <c r="BI312" s="33">
        <v>19</v>
      </c>
      <c r="BJ312" s="33">
        <v>17</v>
      </c>
      <c r="BK312" s="33">
        <v>13</v>
      </c>
      <c r="BL312" s="33">
        <v>15</v>
      </c>
      <c r="BM312" s="33">
        <v>8</v>
      </c>
      <c r="BN312" s="33">
        <v>12</v>
      </c>
      <c r="BO312" s="33">
        <v>6</v>
      </c>
      <c r="BP312" s="33">
        <v>5</v>
      </c>
      <c r="BQ312" s="33">
        <v>10</v>
      </c>
      <c r="BR312" s="33">
        <v>2</v>
      </c>
      <c r="BS312" s="33">
        <v>14</v>
      </c>
      <c r="BT312" s="33">
        <v>13</v>
      </c>
      <c r="BU312" s="33">
        <v>5</v>
      </c>
      <c r="BV312" s="33">
        <v>6</v>
      </c>
      <c r="BW312" s="33">
        <v>5</v>
      </c>
      <c r="BX312" s="33">
        <v>2</v>
      </c>
      <c r="BY312" s="33">
        <v>5</v>
      </c>
      <c r="BZ312" s="33">
        <v>4</v>
      </c>
      <c r="CA312" s="33">
        <v>2</v>
      </c>
      <c r="CB312" s="33">
        <v>4</v>
      </c>
      <c r="CC312" s="33">
        <v>3</v>
      </c>
      <c r="CD312" s="33">
        <v>2</v>
      </c>
      <c r="CE312" s="33">
        <v>0</v>
      </c>
      <c r="CF312" s="33">
        <v>2</v>
      </c>
      <c r="CG312" s="33">
        <v>3</v>
      </c>
      <c r="CH312" s="33">
        <v>1</v>
      </c>
      <c r="CI312" s="33">
        <v>0</v>
      </c>
      <c r="CJ312" s="33">
        <v>3</v>
      </c>
      <c r="CK312" s="33">
        <v>5</v>
      </c>
      <c r="CL312" s="33">
        <v>2</v>
      </c>
      <c r="CM312" s="33">
        <v>2</v>
      </c>
      <c r="CN312" s="33">
        <v>1</v>
      </c>
      <c r="CO312" s="33">
        <v>1</v>
      </c>
      <c r="CP312" s="33">
        <v>1</v>
      </c>
      <c r="CQ312" s="33">
        <v>0</v>
      </c>
      <c r="CR312" s="33">
        <v>1</v>
      </c>
      <c r="CS312" s="8"/>
      <c r="CT312" s="8"/>
      <c r="CU312" s="16">
        <f t="shared" si="4"/>
        <v>133</v>
      </c>
      <c r="CV312" s="16"/>
    </row>
    <row r="313" spans="1:100" x14ac:dyDescent="0.25">
      <c r="A313" s="31" t="s">
        <v>317</v>
      </c>
      <c r="B313" s="5" t="s">
        <v>321</v>
      </c>
      <c r="C313" s="5" t="s">
        <v>569</v>
      </c>
      <c r="D313" s="33">
        <v>768</v>
      </c>
      <c r="E313" s="33"/>
      <c r="F313" s="33">
        <v>9</v>
      </c>
      <c r="G313" s="33">
        <v>8</v>
      </c>
      <c r="H313" s="33">
        <v>7</v>
      </c>
      <c r="I313" s="33">
        <v>7</v>
      </c>
      <c r="J313" s="33">
        <v>7</v>
      </c>
      <c r="K313" s="33">
        <v>10</v>
      </c>
      <c r="L313" s="33">
        <v>7</v>
      </c>
      <c r="M313" s="33">
        <v>6</v>
      </c>
      <c r="N313" s="33">
        <v>3</v>
      </c>
      <c r="O313" s="33">
        <v>5</v>
      </c>
      <c r="P313" s="33">
        <v>10</v>
      </c>
      <c r="Q313" s="33">
        <v>4</v>
      </c>
      <c r="R313" s="33">
        <v>5</v>
      </c>
      <c r="S313" s="33">
        <v>9</v>
      </c>
      <c r="T313" s="33">
        <v>5</v>
      </c>
      <c r="U313" s="33">
        <v>2</v>
      </c>
      <c r="V313" s="33">
        <v>17</v>
      </c>
      <c r="W313" s="33">
        <v>8</v>
      </c>
      <c r="X313" s="33">
        <v>10</v>
      </c>
      <c r="Y313" s="33">
        <v>6</v>
      </c>
      <c r="Z313" s="33">
        <v>7</v>
      </c>
      <c r="AA313" s="33">
        <v>17</v>
      </c>
      <c r="AB313" s="33">
        <v>9</v>
      </c>
      <c r="AC313" s="33">
        <v>17</v>
      </c>
      <c r="AD313" s="33">
        <v>8</v>
      </c>
      <c r="AE313" s="33">
        <v>16</v>
      </c>
      <c r="AF313" s="33">
        <v>18</v>
      </c>
      <c r="AG313" s="33">
        <v>13</v>
      </c>
      <c r="AH313" s="33">
        <v>16</v>
      </c>
      <c r="AI313" s="33">
        <v>16</v>
      </c>
      <c r="AJ313" s="33">
        <v>13</v>
      </c>
      <c r="AK313" s="33">
        <v>17</v>
      </c>
      <c r="AL313" s="33">
        <v>7</v>
      </c>
      <c r="AM313" s="33">
        <v>13</v>
      </c>
      <c r="AN313" s="33">
        <v>8</v>
      </c>
      <c r="AO313" s="33">
        <v>12</v>
      </c>
      <c r="AP313" s="33">
        <v>14</v>
      </c>
      <c r="AQ313" s="33">
        <v>14</v>
      </c>
      <c r="AR313" s="33">
        <v>3</v>
      </c>
      <c r="AS313" s="33">
        <v>4</v>
      </c>
      <c r="AT313" s="33">
        <v>11</v>
      </c>
      <c r="AU313" s="33">
        <v>8</v>
      </c>
      <c r="AV313" s="33">
        <v>8</v>
      </c>
      <c r="AW313" s="33">
        <v>10</v>
      </c>
      <c r="AX313" s="33">
        <v>12</v>
      </c>
      <c r="AY313" s="33">
        <v>17</v>
      </c>
      <c r="AZ313" s="33">
        <v>16</v>
      </c>
      <c r="BA313" s="33">
        <v>11</v>
      </c>
      <c r="BB313" s="33">
        <v>16</v>
      </c>
      <c r="BC313" s="33">
        <v>10</v>
      </c>
      <c r="BD313" s="33">
        <v>12</v>
      </c>
      <c r="BE313" s="33">
        <v>18</v>
      </c>
      <c r="BF313" s="33">
        <v>21</v>
      </c>
      <c r="BG313" s="33">
        <v>14</v>
      </c>
      <c r="BH313" s="33">
        <v>13</v>
      </c>
      <c r="BI313" s="33">
        <v>11</v>
      </c>
      <c r="BJ313" s="33">
        <v>16</v>
      </c>
      <c r="BK313" s="33">
        <v>11</v>
      </c>
      <c r="BL313" s="33">
        <v>11</v>
      </c>
      <c r="BM313" s="33">
        <v>11</v>
      </c>
      <c r="BN313" s="33">
        <v>13</v>
      </c>
      <c r="BO313" s="33">
        <v>4</v>
      </c>
      <c r="BP313" s="33">
        <v>8</v>
      </c>
      <c r="BQ313" s="33">
        <v>4</v>
      </c>
      <c r="BR313" s="33">
        <v>16</v>
      </c>
      <c r="BS313" s="33">
        <v>2</v>
      </c>
      <c r="BT313" s="33">
        <v>8</v>
      </c>
      <c r="BU313" s="33">
        <v>11</v>
      </c>
      <c r="BV313" s="33">
        <v>2</v>
      </c>
      <c r="BW313" s="33">
        <v>3</v>
      </c>
      <c r="BX313" s="33">
        <v>2</v>
      </c>
      <c r="BY313" s="33">
        <v>10</v>
      </c>
      <c r="BZ313" s="33">
        <v>7</v>
      </c>
      <c r="CA313" s="33">
        <v>4</v>
      </c>
      <c r="CB313" s="33">
        <v>5</v>
      </c>
      <c r="CC313" s="33">
        <v>4</v>
      </c>
      <c r="CD313" s="33">
        <v>3</v>
      </c>
      <c r="CE313" s="33">
        <v>1</v>
      </c>
      <c r="CF313" s="33">
        <v>2</v>
      </c>
      <c r="CG313" s="33">
        <v>1</v>
      </c>
      <c r="CH313" s="33">
        <v>0</v>
      </c>
      <c r="CI313" s="33">
        <v>2</v>
      </c>
      <c r="CJ313" s="33">
        <v>2</v>
      </c>
      <c r="CK313" s="33">
        <v>1</v>
      </c>
      <c r="CL313" s="33">
        <v>4</v>
      </c>
      <c r="CM313" s="33">
        <v>1</v>
      </c>
      <c r="CN313" s="33">
        <v>0</v>
      </c>
      <c r="CO313" s="33">
        <v>0</v>
      </c>
      <c r="CP313" s="33">
        <v>1</v>
      </c>
      <c r="CQ313" s="33">
        <v>1</v>
      </c>
      <c r="CR313" s="33">
        <v>2</v>
      </c>
      <c r="CS313" s="8"/>
      <c r="CT313" s="8"/>
      <c r="CU313" s="16">
        <f t="shared" si="4"/>
        <v>130</v>
      </c>
      <c r="CV313" s="16"/>
    </row>
    <row r="314" spans="1:100" x14ac:dyDescent="0.25">
      <c r="A314" s="31" t="s">
        <v>317</v>
      </c>
      <c r="B314" s="5" t="s">
        <v>322</v>
      </c>
      <c r="C314" s="5" t="s">
        <v>569</v>
      </c>
      <c r="D314" s="33">
        <v>976</v>
      </c>
      <c r="E314" s="33"/>
      <c r="F314" s="33">
        <v>9</v>
      </c>
      <c r="G314" s="33">
        <v>4</v>
      </c>
      <c r="H314" s="33">
        <v>10</v>
      </c>
      <c r="I314" s="33">
        <v>10</v>
      </c>
      <c r="J314" s="33">
        <v>10</v>
      </c>
      <c r="K314" s="33">
        <v>11</v>
      </c>
      <c r="L314" s="33">
        <v>10</v>
      </c>
      <c r="M314" s="33">
        <v>15</v>
      </c>
      <c r="N314" s="33">
        <v>14</v>
      </c>
      <c r="O314" s="33">
        <v>10</v>
      </c>
      <c r="P314" s="33">
        <v>17</v>
      </c>
      <c r="Q314" s="33">
        <v>8</v>
      </c>
      <c r="R314" s="33">
        <v>19</v>
      </c>
      <c r="S314" s="33">
        <v>12</v>
      </c>
      <c r="T314" s="33">
        <v>19</v>
      </c>
      <c r="U314" s="33">
        <v>16</v>
      </c>
      <c r="V314" s="33">
        <v>15</v>
      </c>
      <c r="W314" s="33">
        <v>16</v>
      </c>
      <c r="X314" s="33">
        <v>9</v>
      </c>
      <c r="Y314" s="33">
        <v>14</v>
      </c>
      <c r="Z314" s="33">
        <v>17</v>
      </c>
      <c r="AA314" s="33">
        <v>8</v>
      </c>
      <c r="AB314" s="33">
        <v>9</v>
      </c>
      <c r="AC314" s="33">
        <v>16</v>
      </c>
      <c r="AD314" s="33">
        <v>14</v>
      </c>
      <c r="AE314" s="33">
        <v>12</v>
      </c>
      <c r="AF314" s="33">
        <v>18</v>
      </c>
      <c r="AG314" s="33">
        <v>14</v>
      </c>
      <c r="AH314" s="33">
        <v>19</v>
      </c>
      <c r="AI314" s="33">
        <v>5</v>
      </c>
      <c r="AJ314" s="33">
        <v>13</v>
      </c>
      <c r="AK314" s="33">
        <v>8</v>
      </c>
      <c r="AL314" s="33">
        <v>11</v>
      </c>
      <c r="AM314" s="33">
        <v>6</v>
      </c>
      <c r="AN314" s="33">
        <v>18</v>
      </c>
      <c r="AO314" s="33">
        <v>2</v>
      </c>
      <c r="AP314" s="33">
        <v>20</v>
      </c>
      <c r="AQ314" s="33">
        <v>16</v>
      </c>
      <c r="AR314" s="33">
        <v>4</v>
      </c>
      <c r="AS314" s="33">
        <v>17</v>
      </c>
      <c r="AT314" s="33">
        <v>14</v>
      </c>
      <c r="AU314" s="33">
        <v>16</v>
      </c>
      <c r="AV314" s="33">
        <v>6</v>
      </c>
      <c r="AW314" s="33">
        <v>8</v>
      </c>
      <c r="AX314" s="33">
        <v>9</v>
      </c>
      <c r="AY314" s="33">
        <v>10</v>
      </c>
      <c r="AZ314" s="33">
        <v>16</v>
      </c>
      <c r="BA314" s="33">
        <v>10</v>
      </c>
      <c r="BB314" s="33">
        <v>9</v>
      </c>
      <c r="BC314" s="33">
        <v>12</v>
      </c>
      <c r="BD314" s="33">
        <v>14</v>
      </c>
      <c r="BE314" s="33">
        <v>6</v>
      </c>
      <c r="BF314" s="33">
        <v>4</v>
      </c>
      <c r="BG314" s="33">
        <v>17</v>
      </c>
      <c r="BH314" s="33">
        <v>24</v>
      </c>
      <c r="BI314" s="33">
        <v>17</v>
      </c>
      <c r="BJ314" s="33">
        <v>20</v>
      </c>
      <c r="BK314" s="33">
        <v>7</v>
      </c>
      <c r="BL314" s="33">
        <v>13</v>
      </c>
      <c r="BM314" s="33">
        <v>15</v>
      </c>
      <c r="BN314" s="33">
        <v>21</v>
      </c>
      <c r="BO314" s="33">
        <v>9</v>
      </c>
      <c r="BP314" s="33">
        <v>16</v>
      </c>
      <c r="BQ314" s="33">
        <v>9</v>
      </c>
      <c r="BR314" s="33">
        <v>6</v>
      </c>
      <c r="BS314" s="33">
        <v>18</v>
      </c>
      <c r="BT314" s="33">
        <v>15</v>
      </c>
      <c r="BU314" s="33">
        <v>5</v>
      </c>
      <c r="BV314" s="33">
        <v>10</v>
      </c>
      <c r="BW314" s="33">
        <v>6</v>
      </c>
      <c r="BX314" s="33">
        <v>13</v>
      </c>
      <c r="BY314" s="33">
        <v>5</v>
      </c>
      <c r="BZ314" s="33">
        <v>6</v>
      </c>
      <c r="CA314" s="33">
        <v>8</v>
      </c>
      <c r="CB314" s="33">
        <v>14</v>
      </c>
      <c r="CC314" s="33">
        <v>6</v>
      </c>
      <c r="CD314" s="33">
        <v>6</v>
      </c>
      <c r="CE314" s="33">
        <v>7</v>
      </c>
      <c r="CF314" s="33">
        <v>8</v>
      </c>
      <c r="CG314" s="33">
        <v>4</v>
      </c>
      <c r="CH314" s="33">
        <v>7</v>
      </c>
      <c r="CI314" s="33">
        <v>8</v>
      </c>
      <c r="CJ314" s="33">
        <v>9</v>
      </c>
      <c r="CK314" s="33">
        <v>4</v>
      </c>
      <c r="CL314" s="33">
        <v>1</v>
      </c>
      <c r="CM314" s="33">
        <v>4</v>
      </c>
      <c r="CN314" s="33">
        <v>0</v>
      </c>
      <c r="CO314" s="33">
        <v>2</v>
      </c>
      <c r="CP314" s="33">
        <v>0</v>
      </c>
      <c r="CQ314" s="33">
        <v>0</v>
      </c>
      <c r="CR314" s="33">
        <v>7</v>
      </c>
      <c r="CS314" s="8"/>
      <c r="CT314" s="8"/>
      <c r="CU314" s="16">
        <f t="shared" si="4"/>
        <v>225</v>
      </c>
      <c r="CV314" s="16"/>
    </row>
    <row r="315" spans="1:100" x14ac:dyDescent="0.25">
      <c r="A315" s="31" t="s">
        <v>293</v>
      </c>
      <c r="B315" s="5" t="s">
        <v>323</v>
      </c>
      <c r="C315" s="5" t="s">
        <v>569</v>
      </c>
      <c r="D315" s="33">
        <v>746</v>
      </c>
      <c r="E315" s="33"/>
      <c r="F315" s="33">
        <v>4</v>
      </c>
      <c r="G315" s="33">
        <v>5</v>
      </c>
      <c r="H315" s="33">
        <v>14</v>
      </c>
      <c r="I315" s="33">
        <v>3</v>
      </c>
      <c r="J315" s="33">
        <v>6</v>
      </c>
      <c r="K315" s="33">
        <v>7</v>
      </c>
      <c r="L315" s="33">
        <v>8</v>
      </c>
      <c r="M315" s="33">
        <v>7</v>
      </c>
      <c r="N315" s="33">
        <v>9</v>
      </c>
      <c r="O315" s="33">
        <v>5</v>
      </c>
      <c r="P315" s="33">
        <v>6</v>
      </c>
      <c r="Q315" s="33">
        <v>9</v>
      </c>
      <c r="R315" s="33">
        <v>5</v>
      </c>
      <c r="S315" s="33">
        <v>3</v>
      </c>
      <c r="T315" s="33">
        <v>5</v>
      </c>
      <c r="U315" s="33">
        <v>5</v>
      </c>
      <c r="V315" s="33">
        <v>9</v>
      </c>
      <c r="W315" s="33">
        <v>7</v>
      </c>
      <c r="X315" s="33">
        <v>3</v>
      </c>
      <c r="Y315" s="33">
        <v>5</v>
      </c>
      <c r="Z315" s="33">
        <v>2</v>
      </c>
      <c r="AA315" s="33">
        <v>8</v>
      </c>
      <c r="AB315" s="33">
        <v>15</v>
      </c>
      <c r="AC315" s="33">
        <v>11</v>
      </c>
      <c r="AD315" s="33">
        <v>7</v>
      </c>
      <c r="AE315" s="33">
        <v>5</v>
      </c>
      <c r="AF315" s="33">
        <v>9</v>
      </c>
      <c r="AG315" s="33">
        <v>7</v>
      </c>
      <c r="AH315" s="33">
        <v>8</v>
      </c>
      <c r="AI315" s="33">
        <v>15</v>
      </c>
      <c r="AJ315" s="33">
        <v>4</v>
      </c>
      <c r="AK315" s="33">
        <v>11</v>
      </c>
      <c r="AL315" s="33">
        <v>13</v>
      </c>
      <c r="AM315" s="33">
        <v>9</v>
      </c>
      <c r="AN315" s="33">
        <v>10</v>
      </c>
      <c r="AO315" s="33">
        <v>8</v>
      </c>
      <c r="AP315" s="33">
        <v>1</v>
      </c>
      <c r="AQ315" s="33">
        <v>6</v>
      </c>
      <c r="AR315" s="33">
        <v>3</v>
      </c>
      <c r="AS315" s="33">
        <v>14</v>
      </c>
      <c r="AT315" s="33">
        <v>15</v>
      </c>
      <c r="AU315" s="33">
        <v>5</v>
      </c>
      <c r="AV315" s="33">
        <v>7</v>
      </c>
      <c r="AW315" s="33">
        <v>5</v>
      </c>
      <c r="AX315" s="33">
        <v>8</v>
      </c>
      <c r="AY315" s="33">
        <v>10</v>
      </c>
      <c r="AZ315" s="33">
        <v>13</v>
      </c>
      <c r="BA315" s="33">
        <v>9</v>
      </c>
      <c r="BB315" s="33">
        <v>7</v>
      </c>
      <c r="BC315" s="33">
        <v>16</v>
      </c>
      <c r="BD315" s="33">
        <v>5</v>
      </c>
      <c r="BE315" s="33">
        <v>16</v>
      </c>
      <c r="BF315" s="33">
        <v>18</v>
      </c>
      <c r="BG315" s="33">
        <v>10</v>
      </c>
      <c r="BH315" s="33">
        <v>14</v>
      </c>
      <c r="BI315" s="33">
        <v>14</v>
      </c>
      <c r="BJ315" s="33">
        <v>8</v>
      </c>
      <c r="BK315" s="33">
        <v>12</v>
      </c>
      <c r="BL315" s="33">
        <v>19</v>
      </c>
      <c r="BM315" s="33">
        <v>12</v>
      </c>
      <c r="BN315" s="33">
        <v>11</v>
      </c>
      <c r="BO315" s="33">
        <v>12</v>
      </c>
      <c r="BP315" s="33">
        <v>20</v>
      </c>
      <c r="BQ315" s="33">
        <v>11</v>
      </c>
      <c r="BR315" s="33">
        <v>7</v>
      </c>
      <c r="BS315" s="33">
        <v>17</v>
      </c>
      <c r="BT315" s="33">
        <v>8</v>
      </c>
      <c r="BU315" s="33">
        <v>11</v>
      </c>
      <c r="BV315" s="33">
        <v>4</v>
      </c>
      <c r="BW315" s="33">
        <v>9</v>
      </c>
      <c r="BX315" s="33">
        <v>11</v>
      </c>
      <c r="BY315" s="33">
        <v>5</v>
      </c>
      <c r="BZ315" s="33">
        <v>9</v>
      </c>
      <c r="CA315" s="33">
        <v>8</v>
      </c>
      <c r="CB315" s="33">
        <v>7</v>
      </c>
      <c r="CC315" s="33">
        <v>10</v>
      </c>
      <c r="CD315" s="33">
        <v>5</v>
      </c>
      <c r="CE315" s="33">
        <v>7</v>
      </c>
      <c r="CF315" s="33">
        <v>7</v>
      </c>
      <c r="CG315" s="33">
        <v>5</v>
      </c>
      <c r="CH315" s="33">
        <v>8</v>
      </c>
      <c r="CI315" s="33">
        <v>6</v>
      </c>
      <c r="CJ315" s="33">
        <v>5</v>
      </c>
      <c r="CK315" s="33">
        <v>6</v>
      </c>
      <c r="CL315" s="33">
        <v>8</v>
      </c>
      <c r="CM315" s="33">
        <v>3</v>
      </c>
      <c r="CN315" s="33">
        <v>2</v>
      </c>
      <c r="CO315" s="33">
        <v>4</v>
      </c>
      <c r="CP315" s="33">
        <v>4</v>
      </c>
      <c r="CQ315" s="33">
        <v>1</v>
      </c>
      <c r="CR315" s="33">
        <v>1</v>
      </c>
      <c r="CS315" s="8"/>
      <c r="CT315" s="8"/>
      <c r="CU315" s="16">
        <f t="shared" si="4"/>
        <v>116</v>
      </c>
      <c r="CV315" s="16"/>
    </row>
    <row r="316" spans="1:100" x14ac:dyDescent="0.25">
      <c r="A316" s="31" t="s">
        <v>293</v>
      </c>
      <c r="B316" s="5" t="s">
        <v>324</v>
      </c>
      <c r="C316" s="5" t="s">
        <v>569</v>
      </c>
      <c r="D316" s="33">
        <v>783</v>
      </c>
      <c r="E316" s="33"/>
      <c r="F316" s="33">
        <v>8</v>
      </c>
      <c r="G316" s="33">
        <v>1</v>
      </c>
      <c r="H316" s="33">
        <v>9</v>
      </c>
      <c r="I316" s="33">
        <v>9</v>
      </c>
      <c r="J316" s="33">
        <v>6</v>
      </c>
      <c r="K316" s="33">
        <v>11</v>
      </c>
      <c r="L316" s="33">
        <v>7</v>
      </c>
      <c r="M316" s="33">
        <v>10</v>
      </c>
      <c r="N316" s="33">
        <v>13</v>
      </c>
      <c r="O316" s="33">
        <v>7</v>
      </c>
      <c r="P316" s="33">
        <v>4</v>
      </c>
      <c r="Q316" s="33">
        <v>4</v>
      </c>
      <c r="R316" s="33">
        <v>3</v>
      </c>
      <c r="S316" s="33">
        <v>8</v>
      </c>
      <c r="T316" s="33">
        <v>3</v>
      </c>
      <c r="U316" s="33">
        <v>6</v>
      </c>
      <c r="V316" s="33">
        <v>10</v>
      </c>
      <c r="W316" s="33">
        <v>4</v>
      </c>
      <c r="X316" s="33">
        <v>4</v>
      </c>
      <c r="Y316" s="33">
        <v>7</v>
      </c>
      <c r="Z316" s="33">
        <v>10</v>
      </c>
      <c r="AA316" s="33">
        <v>13</v>
      </c>
      <c r="AB316" s="33">
        <v>1</v>
      </c>
      <c r="AC316" s="33">
        <v>16</v>
      </c>
      <c r="AD316" s="33">
        <v>12</v>
      </c>
      <c r="AE316" s="33">
        <v>9</v>
      </c>
      <c r="AF316" s="33">
        <v>15</v>
      </c>
      <c r="AG316" s="33">
        <v>11</v>
      </c>
      <c r="AH316" s="33">
        <v>4</v>
      </c>
      <c r="AI316" s="33">
        <v>13</v>
      </c>
      <c r="AJ316" s="33">
        <v>11</v>
      </c>
      <c r="AK316" s="33">
        <v>12</v>
      </c>
      <c r="AL316" s="33">
        <v>8</v>
      </c>
      <c r="AM316" s="33">
        <v>11</v>
      </c>
      <c r="AN316" s="33">
        <v>10</v>
      </c>
      <c r="AO316" s="33">
        <v>11</v>
      </c>
      <c r="AP316" s="33">
        <v>6</v>
      </c>
      <c r="AQ316" s="33">
        <v>10</v>
      </c>
      <c r="AR316" s="33">
        <v>1</v>
      </c>
      <c r="AS316" s="33">
        <v>15</v>
      </c>
      <c r="AT316" s="33">
        <v>0</v>
      </c>
      <c r="AU316" s="33">
        <v>5</v>
      </c>
      <c r="AV316" s="33">
        <v>18</v>
      </c>
      <c r="AW316" s="33">
        <v>11</v>
      </c>
      <c r="AX316" s="33">
        <v>6</v>
      </c>
      <c r="AY316" s="33">
        <v>20</v>
      </c>
      <c r="AZ316" s="33">
        <v>5</v>
      </c>
      <c r="BA316" s="33">
        <v>17</v>
      </c>
      <c r="BB316" s="33">
        <v>13</v>
      </c>
      <c r="BC316" s="33">
        <v>14</v>
      </c>
      <c r="BD316" s="33">
        <v>13</v>
      </c>
      <c r="BE316" s="33">
        <v>10</v>
      </c>
      <c r="BF316" s="33">
        <v>14</v>
      </c>
      <c r="BG316" s="33">
        <v>10</v>
      </c>
      <c r="BH316" s="33">
        <v>9</v>
      </c>
      <c r="BI316" s="33">
        <v>18</v>
      </c>
      <c r="BJ316" s="33">
        <v>8</v>
      </c>
      <c r="BK316" s="33">
        <v>16</v>
      </c>
      <c r="BL316" s="33">
        <v>8</v>
      </c>
      <c r="BM316" s="33">
        <v>19</v>
      </c>
      <c r="BN316" s="33">
        <v>10</v>
      </c>
      <c r="BO316" s="33">
        <v>13</v>
      </c>
      <c r="BP316" s="33">
        <v>14</v>
      </c>
      <c r="BQ316" s="33">
        <v>9</v>
      </c>
      <c r="BR316" s="33">
        <v>12</v>
      </c>
      <c r="BS316" s="33">
        <v>12</v>
      </c>
      <c r="BT316" s="33">
        <v>11</v>
      </c>
      <c r="BU316" s="33">
        <v>5</v>
      </c>
      <c r="BV316" s="33">
        <v>10</v>
      </c>
      <c r="BW316" s="33">
        <v>4</v>
      </c>
      <c r="BX316" s="33">
        <v>6</v>
      </c>
      <c r="BY316" s="33">
        <v>8</v>
      </c>
      <c r="BZ316" s="33">
        <v>3</v>
      </c>
      <c r="CA316" s="33">
        <v>4</v>
      </c>
      <c r="CB316" s="33">
        <v>8</v>
      </c>
      <c r="CC316" s="33">
        <v>6</v>
      </c>
      <c r="CD316" s="33">
        <v>6</v>
      </c>
      <c r="CE316" s="33">
        <v>8</v>
      </c>
      <c r="CF316" s="33">
        <v>7</v>
      </c>
      <c r="CG316" s="33">
        <v>3</v>
      </c>
      <c r="CH316" s="33">
        <v>7</v>
      </c>
      <c r="CI316" s="33">
        <v>8</v>
      </c>
      <c r="CJ316" s="33">
        <v>11</v>
      </c>
      <c r="CK316" s="33">
        <v>8</v>
      </c>
      <c r="CL316" s="33">
        <v>2</v>
      </c>
      <c r="CM316" s="33">
        <v>1</v>
      </c>
      <c r="CN316" s="33">
        <v>4</v>
      </c>
      <c r="CO316" s="33">
        <v>3</v>
      </c>
      <c r="CP316" s="33">
        <v>4</v>
      </c>
      <c r="CQ316" s="33">
        <v>0</v>
      </c>
      <c r="CR316" s="33">
        <v>9</v>
      </c>
      <c r="CS316" s="8"/>
      <c r="CT316" s="8"/>
      <c r="CU316" s="16">
        <f t="shared" si="4"/>
        <v>119</v>
      </c>
      <c r="CV316" s="16"/>
    </row>
    <row r="317" spans="1:100" x14ac:dyDescent="0.25">
      <c r="A317" s="31" t="s">
        <v>293</v>
      </c>
      <c r="B317" s="5" t="s">
        <v>325</v>
      </c>
      <c r="C317" s="5" t="s">
        <v>569</v>
      </c>
      <c r="D317" s="33">
        <v>822</v>
      </c>
      <c r="E317" s="33"/>
      <c r="F317" s="33">
        <v>10</v>
      </c>
      <c r="G317" s="33">
        <v>7</v>
      </c>
      <c r="H317" s="33">
        <v>9</v>
      </c>
      <c r="I317" s="33">
        <v>6</v>
      </c>
      <c r="J317" s="33">
        <v>12</v>
      </c>
      <c r="K317" s="33">
        <v>8</v>
      </c>
      <c r="L317" s="33">
        <v>9</v>
      </c>
      <c r="M317" s="33">
        <v>2</v>
      </c>
      <c r="N317" s="33">
        <v>5</v>
      </c>
      <c r="O317" s="33">
        <v>12</v>
      </c>
      <c r="P317" s="33">
        <v>11</v>
      </c>
      <c r="Q317" s="33">
        <v>7</v>
      </c>
      <c r="R317" s="33">
        <v>6</v>
      </c>
      <c r="S317" s="33">
        <v>6</v>
      </c>
      <c r="T317" s="33">
        <v>7</v>
      </c>
      <c r="U317" s="33">
        <v>8</v>
      </c>
      <c r="V317" s="33">
        <v>13</v>
      </c>
      <c r="W317" s="33">
        <v>7</v>
      </c>
      <c r="X317" s="33">
        <v>9</v>
      </c>
      <c r="Y317" s="33">
        <v>9</v>
      </c>
      <c r="Z317" s="33">
        <v>6</v>
      </c>
      <c r="AA317" s="33">
        <v>4</v>
      </c>
      <c r="AB317" s="33">
        <v>11</v>
      </c>
      <c r="AC317" s="33">
        <v>18</v>
      </c>
      <c r="AD317" s="33">
        <v>7</v>
      </c>
      <c r="AE317" s="33">
        <v>16</v>
      </c>
      <c r="AF317" s="33">
        <v>14</v>
      </c>
      <c r="AG317" s="33">
        <v>9</v>
      </c>
      <c r="AH317" s="33">
        <v>5</v>
      </c>
      <c r="AI317" s="33">
        <v>5</v>
      </c>
      <c r="AJ317" s="33">
        <v>5</v>
      </c>
      <c r="AK317" s="33">
        <v>5</v>
      </c>
      <c r="AL317" s="33">
        <v>11</v>
      </c>
      <c r="AM317" s="33">
        <v>9</v>
      </c>
      <c r="AN317" s="33">
        <v>16</v>
      </c>
      <c r="AO317" s="33">
        <v>7</v>
      </c>
      <c r="AP317" s="33">
        <v>6</v>
      </c>
      <c r="AQ317" s="33">
        <v>10</v>
      </c>
      <c r="AR317" s="33">
        <v>8</v>
      </c>
      <c r="AS317" s="33">
        <v>6</v>
      </c>
      <c r="AT317" s="33">
        <v>7</v>
      </c>
      <c r="AU317" s="33">
        <v>13</v>
      </c>
      <c r="AV317" s="33">
        <v>11</v>
      </c>
      <c r="AW317" s="33">
        <v>15</v>
      </c>
      <c r="AX317" s="33">
        <v>17</v>
      </c>
      <c r="AY317" s="33">
        <v>6</v>
      </c>
      <c r="AZ317" s="33">
        <v>11</v>
      </c>
      <c r="BA317" s="33">
        <v>6</v>
      </c>
      <c r="BB317" s="33">
        <v>6</v>
      </c>
      <c r="BC317" s="33">
        <v>7</v>
      </c>
      <c r="BD317" s="33">
        <v>17</v>
      </c>
      <c r="BE317" s="33">
        <v>5</v>
      </c>
      <c r="BF317" s="33">
        <v>18</v>
      </c>
      <c r="BG317" s="33">
        <v>19</v>
      </c>
      <c r="BH317" s="33">
        <v>11</v>
      </c>
      <c r="BI317" s="33">
        <v>12</v>
      </c>
      <c r="BJ317" s="33">
        <v>17</v>
      </c>
      <c r="BK317" s="33">
        <v>12</v>
      </c>
      <c r="BL317" s="33">
        <v>7</v>
      </c>
      <c r="BM317" s="33">
        <v>14</v>
      </c>
      <c r="BN317" s="33">
        <v>9</v>
      </c>
      <c r="BO317" s="33">
        <v>13</v>
      </c>
      <c r="BP317" s="33">
        <v>13</v>
      </c>
      <c r="BQ317" s="33">
        <v>11</v>
      </c>
      <c r="BR317" s="33">
        <v>12</v>
      </c>
      <c r="BS317" s="33">
        <v>3</v>
      </c>
      <c r="BT317" s="33">
        <v>8</v>
      </c>
      <c r="BU317" s="33">
        <v>17</v>
      </c>
      <c r="BV317" s="33">
        <v>10</v>
      </c>
      <c r="BW317" s="33">
        <v>8</v>
      </c>
      <c r="BX317" s="33">
        <v>5</v>
      </c>
      <c r="BY317" s="33">
        <v>4</v>
      </c>
      <c r="BZ317" s="33">
        <v>2</v>
      </c>
      <c r="CA317" s="33">
        <v>9</v>
      </c>
      <c r="CB317" s="33">
        <v>5</v>
      </c>
      <c r="CC317" s="33">
        <v>2</v>
      </c>
      <c r="CD317" s="33">
        <v>7</v>
      </c>
      <c r="CE317" s="33">
        <v>12</v>
      </c>
      <c r="CF317" s="33">
        <v>3</v>
      </c>
      <c r="CG317" s="33">
        <v>4</v>
      </c>
      <c r="CH317" s="33">
        <v>7</v>
      </c>
      <c r="CI317" s="33">
        <v>7</v>
      </c>
      <c r="CJ317" s="33">
        <v>9</v>
      </c>
      <c r="CK317" s="33">
        <v>9</v>
      </c>
      <c r="CL317" s="33">
        <v>4</v>
      </c>
      <c r="CM317" s="33">
        <v>5</v>
      </c>
      <c r="CN317" s="33">
        <v>6</v>
      </c>
      <c r="CO317" s="33">
        <v>9</v>
      </c>
      <c r="CP317" s="33">
        <v>4</v>
      </c>
      <c r="CQ317" s="33">
        <v>6</v>
      </c>
      <c r="CR317" s="33">
        <v>27</v>
      </c>
      <c r="CS317" s="8"/>
      <c r="CT317" s="8"/>
      <c r="CU317" s="16">
        <f t="shared" si="4"/>
        <v>144</v>
      </c>
      <c r="CV317" s="16"/>
    </row>
    <row r="318" spans="1:100" x14ac:dyDescent="0.25">
      <c r="A318" s="31" t="s">
        <v>293</v>
      </c>
      <c r="B318" s="5" t="s">
        <v>326</v>
      </c>
      <c r="C318" s="5" t="s">
        <v>569</v>
      </c>
      <c r="D318" s="33">
        <v>966</v>
      </c>
      <c r="E318" s="33"/>
      <c r="F318" s="33">
        <v>9</v>
      </c>
      <c r="G318" s="33">
        <v>13</v>
      </c>
      <c r="H318" s="33">
        <v>15</v>
      </c>
      <c r="I318" s="33">
        <v>7</v>
      </c>
      <c r="J318" s="33">
        <v>10</v>
      </c>
      <c r="K318" s="33">
        <v>15</v>
      </c>
      <c r="L318" s="33">
        <v>12</v>
      </c>
      <c r="M318" s="33">
        <v>9</v>
      </c>
      <c r="N318" s="33">
        <v>24</v>
      </c>
      <c r="O318" s="33">
        <v>14</v>
      </c>
      <c r="P318" s="33">
        <v>20</v>
      </c>
      <c r="Q318" s="33">
        <v>13</v>
      </c>
      <c r="R318" s="33">
        <v>14</v>
      </c>
      <c r="S318" s="33">
        <v>18</v>
      </c>
      <c r="T318" s="33">
        <v>14</v>
      </c>
      <c r="U318" s="33">
        <v>16</v>
      </c>
      <c r="V318" s="33">
        <v>8</v>
      </c>
      <c r="W318" s="33">
        <v>13</v>
      </c>
      <c r="X318" s="33">
        <v>8</v>
      </c>
      <c r="Y318" s="33">
        <v>10</v>
      </c>
      <c r="Z318" s="33">
        <v>15</v>
      </c>
      <c r="AA318" s="33">
        <v>8</v>
      </c>
      <c r="AB318" s="33">
        <v>17</v>
      </c>
      <c r="AC318" s="33">
        <v>17</v>
      </c>
      <c r="AD318" s="33">
        <v>18</v>
      </c>
      <c r="AE318" s="33">
        <v>24</v>
      </c>
      <c r="AF318" s="33">
        <v>13</v>
      </c>
      <c r="AG318" s="33">
        <v>11</v>
      </c>
      <c r="AH318" s="33">
        <v>15</v>
      </c>
      <c r="AI318" s="33">
        <v>14</v>
      </c>
      <c r="AJ318" s="33">
        <v>18</v>
      </c>
      <c r="AK318" s="33">
        <v>9</v>
      </c>
      <c r="AL318" s="33">
        <v>5</v>
      </c>
      <c r="AM318" s="33">
        <v>7</v>
      </c>
      <c r="AN318" s="33">
        <v>15</v>
      </c>
      <c r="AO318" s="33">
        <v>12</v>
      </c>
      <c r="AP318" s="33">
        <v>3</v>
      </c>
      <c r="AQ318" s="33">
        <v>13</v>
      </c>
      <c r="AR318" s="33">
        <v>14</v>
      </c>
      <c r="AS318" s="33">
        <v>19</v>
      </c>
      <c r="AT318" s="33">
        <v>6</v>
      </c>
      <c r="AU318" s="33">
        <v>22</v>
      </c>
      <c r="AV318" s="33">
        <v>8</v>
      </c>
      <c r="AW318" s="33">
        <v>10</v>
      </c>
      <c r="AX318" s="33">
        <v>17</v>
      </c>
      <c r="AY318" s="33">
        <v>9</v>
      </c>
      <c r="AZ318" s="33">
        <v>12</v>
      </c>
      <c r="BA318" s="33">
        <v>13</v>
      </c>
      <c r="BB318" s="33">
        <v>18</v>
      </c>
      <c r="BC318" s="33">
        <v>7</v>
      </c>
      <c r="BD318" s="33">
        <v>12</v>
      </c>
      <c r="BE318" s="33">
        <v>8</v>
      </c>
      <c r="BF318" s="33">
        <v>9</v>
      </c>
      <c r="BG318" s="33">
        <v>12</v>
      </c>
      <c r="BH318" s="33">
        <v>12</v>
      </c>
      <c r="BI318" s="33">
        <v>9</v>
      </c>
      <c r="BJ318" s="33">
        <v>21</v>
      </c>
      <c r="BK318" s="33">
        <v>15</v>
      </c>
      <c r="BL318" s="33">
        <v>10</v>
      </c>
      <c r="BM318" s="33">
        <v>13</v>
      </c>
      <c r="BN318" s="33">
        <v>2</v>
      </c>
      <c r="BO318" s="33">
        <v>13</v>
      </c>
      <c r="BP318" s="33">
        <v>15</v>
      </c>
      <c r="BQ318" s="33">
        <v>11</v>
      </c>
      <c r="BR318" s="33">
        <v>14</v>
      </c>
      <c r="BS318" s="33">
        <v>4</v>
      </c>
      <c r="BT318" s="33">
        <v>8</v>
      </c>
      <c r="BU318" s="33">
        <v>8</v>
      </c>
      <c r="BV318" s="33">
        <v>13</v>
      </c>
      <c r="BW318" s="33">
        <v>11</v>
      </c>
      <c r="BX318" s="33">
        <v>5</v>
      </c>
      <c r="BY318" s="33">
        <v>10</v>
      </c>
      <c r="BZ318" s="33">
        <v>11</v>
      </c>
      <c r="CA318" s="33">
        <v>7</v>
      </c>
      <c r="CB318" s="33">
        <v>8</v>
      </c>
      <c r="CC318" s="33">
        <v>9</v>
      </c>
      <c r="CD318" s="33">
        <v>6</v>
      </c>
      <c r="CE318" s="33">
        <v>6</v>
      </c>
      <c r="CF318" s="33">
        <v>4</v>
      </c>
      <c r="CG318" s="33">
        <v>6</v>
      </c>
      <c r="CH318" s="33">
        <v>6</v>
      </c>
      <c r="CI318" s="33">
        <v>6</v>
      </c>
      <c r="CJ318" s="33">
        <v>4</v>
      </c>
      <c r="CK318" s="33">
        <v>1</v>
      </c>
      <c r="CL318" s="33">
        <v>1</v>
      </c>
      <c r="CM318" s="33">
        <v>5</v>
      </c>
      <c r="CN318" s="33">
        <v>0</v>
      </c>
      <c r="CO318" s="33">
        <v>0</v>
      </c>
      <c r="CP318" s="33">
        <v>0</v>
      </c>
      <c r="CQ318" s="33">
        <v>0</v>
      </c>
      <c r="CR318" s="33">
        <v>0</v>
      </c>
      <c r="CS318" s="8"/>
      <c r="CT318" s="8"/>
      <c r="CU318" s="16">
        <f t="shared" si="4"/>
        <v>243</v>
      </c>
      <c r="CV318" s="16"/>
    </row>
    <row r="319" spans="1:100" x14ac:dyDescent="0.25">
      <c r="A319" s="31" t="s">
        <v>293</v>
      </c>
      <c r="B319" s="5" t="s">
        <v>327</v>
      </c>
      <c r="C319" s="5" t="s">
        <v>569</v>
      </c>
      <c r="D319" s="33">
        <v>599</v>
      </c>
      <c r="E319" s="33"/>
      <c r="F319" s="33">
        <v>2</v>
      </c>
      <c r="G319" s="33">
        <v>3</v>
      </c>
      <c r="H319" s="33">
        <v>2</v>
      </c>
      <c r="I319" s="33">
        <v>1</v>
      </c>
      <c r="J319" s="33">
        <v>4</v>
      </c>
      <c r="K319" s="33">
        <v>4</v>
      </c>
      <c r="L319" s="33">
        <v>1</v>
      </c>
      <c r="M319" s="33">
        <v>6</v>
      </c>
      <c r="N319" s="33">
        <v>4</v>
      </c>
      <c r="O319" s="33">
        <v>5</v>
      </c>
      <c r="P319" s="33">
        <v>3</v>
      </c>
      <c r="Q319" s="33">
        <v>3</v>
      </c>
      <c r="R319" s="33">
        <v>10</v>
      </c>
      <c r="S319" s="33">
        <v>3</v>
      </c>
      <c r="T319" s="33">
        <v>9</v>
      </c>
      <c r="U319" s="33">
        <v>7</v>
      </c>
      <c r="V319" s="33">
        <v>7</v>
      </c>
      <c r="W319" s="33">
        <v>5</v>
      </c>
      <c r="X319" s="33">
        <v>3</v>
      </c>
      <c r="Y319" s="33">
        <v>9</v>
      </c>
      <c r="Z319" s="33">
        <v>8</v>
      </c>
      <c r="AA319" s="33">
        <v>5</v>
      </c>
      <c r="AB319" s="33">
        <v>7</v>
      </c>
      <c r="AC319" s="33">
        <v>5</v>
      </c>
      <c r="AD319" s="33">
        <v>3</v>
      </c>
      <c r="AE319" s="33">
        <v>4</v>
      </c>
      <c r="AF319" s="33">
        <v>7</v>
      </c>
      <c r="AG319" s="33">
        <v>2</v>
      </c>
      <c r="AH319" s="33">
        <v>6</v>
      </c>
      <c r="AI319" s="33">
        <v>6</v>
      </c>
      <c r="AJ319" s="33">
        <v>5</v>
      </c>
      <c r="AK319" s="33">
        <v>12</v>
      </c>
      <c r="AL319" s="33">
        <v>3</v>
      </c>
      <c r="AM319" s="33">
        <v>5</v>
      </c>
      <c r="AN319" s="33">
        <v>1</v>
      </c>
      <c r="AO319" s="33">
        <v>6</v>
      </c>
      <c r="AP319" s="33">
        <v>4</v>
      </c>
      <c r="AQ319" s="33">
        <v>9</v>
      </c>
      <c r="AR319" s="33">
        <v>5</v>
      </c>
      <c r="AS319" s="33">
        <v>9</v>
      </c>
      <c r="AT319" s="33">
        <v>9</v>
      </c>
      <c r="AU319" s="33">
        <v>9</v>
      </c>
      <c r="AV319" s="33">
        <v>3</v>
      </c>
      <c r="AW319" s="33">
        <v>10</v>
      </c>
      <c r="AX319" s="33">
        <v>6</v>
      </c>
      <c r="AY319" s="33">
        <v>6</v>
      </c>
      <c r="AZ319" s="33">
        <v>17</v>
      </c>
      <c r="BA319" s="33">
        <v>13</v>
      </c>
      <c r="BB319" s="33">
        <v>9</v>
      </c>
      <c r="BC319" s="33">
        <v>9</v>
      </c>
      <c r="BD319" s="33">
        <v>6</v>
      </c>
      <c r="BE319" s="33">
        <v>11</v>
      </c>
      <c r="BF319" s="33">
        <v>3</v>
      </c>
      <c r="BG319" s="33">
        <v>15</v>
      </c>
      <c r="BH319" s="33">
        <v>12</v>
      </c>
      <c r="BI319" s="33">
        <v>18</v>
      </c>
      <c r="BJ319" s="33">
        <v>17</v>
      </c>
      <c r="BK319" s="33">
        <v>9</v>
      </c>
      <c r="BL319" s="33">
        <v>14</v>
      </c>
      <c r="BM319" s="33">
        <v>4</v>
      </c>
      <c r="BN319" s="33">
        <v>7</v>
      </c>
      <c r="BO319" s="33">
        <v>4</v>
      </c>
      <c r="BP319" s="33">
        <v>10</v>
      </c>
      <c r="BQ319" s="33">
        <v>4</v>
      </c>
      <c r="BR319" s="33">
        <v>12</v>
      </c>
      <c r="BS319" s="33">
        <v>15</v>
      </c>
      <c r="BT319" s="33">
        <v>8</v>
      </c>
      <c r="BU319" s="33">
        <v>7</v>
      </c>
      <c r="BV319" s="33">
        <v>7</v>
      </c>
      <c r="BW319" s="33">
        <v>8</v>
      </c>
      <c r="BX319" s="33">
        <v>7</v>
      </c>
      <c r="BY319" s="33">
        <v>4</v>
      </c>
      <c r="BZ319" s="33">
        <v>12</v>
      </c>
      <c r="CA319" s="33">
        <v>3</v>
      </c>
      <c r="CB319" s="33">
        <v>9</v>
      </c>
      <c r="CC319" s="33">
        <v>5</v>
      </c>
      <c r="CD319" s="33">
        <v>10</v>
      </c>
      <c r="CE319" s="33">
        <v>8</v>
      </c>
      <c r="CF319" s="33">
        <v>4</v>
      </c>
      <c r="CG319" s="33">
        <v>10</v>
      </c>
      <c r="CH319" s="33">
        <v>7</v>
      </c>
      <c r="CI319" s="33">
        <v>2</v>
      </c>
      <c r="CJ319" s="33">
        <v>7</v>
      </c>
      <c r="CK319" s="33">
        <v>5</v>
      </c>
      <c r="CL319" s="33">
        <v>7</v>
      </c>
      <c r="CM319" s="33">
        <v>2</v>
      </c>
      <c r="CN319" s="33">
        <v>1</v>
      </c>
      <c r="CO319" s="33">
        <v>1</v>
      </c>
      <c r="CP319" s="33">
        <v>1</v>
      </c>
      <c r="CQ319" s="33">
        <v>0</v>
      </c>
      <c r="CR319" s="33">
        <v>9</v>
      </c>
      <c r="CS319" s="8"/>
      <c r="CT319" s="8"/>
      <c r="CU319" s="16">
        <f t="shared" si="4"/>
        <v>80</v>
      </c>
      <c r="CV319" s="16"/>
    </row>
    <row r="320" spans="1:100" x14ac:dyDescent="0.25">
      <c r="A320" s="31" t="s">
        <v>317</v>
      </c>
      <c r="B320" s="5" t="s">
        <v>328</v>
      </c>
      <c r="C320" s="5" t="s">
        <v>569</v>
      </c>
      <c r="D320" s="33">
        <v>482</v>
      </c>
      <c r="E320" s="33"/>
      <c r="F320" s="33">
        <v>3</v>
      </c>
      <c r="G320" s="33">
        <v>4</v>
      </c>
      <c r="H320" s="33">
        <v>4</v>
      </c>
      <c r="I320" s="33">
        <v>2</v>
      </c>
      <c r="J320" s="33">
        <v>10</v>
      </c>
      <c r="K320" s="33">
        <v>4</v>
      </c>
      <c r="L320" s="33">
        <v>9</v>
      </c>
      <c r="M320" s="33">
        <v>7</v>
      </c>
      <c r="N320" s="33">
        <v>4</v>
      </c>
      <c r="O320" s="33">
        <v>3</v>
      </c>
      <c r="P320" s="33">
        <v>5</v>
      </c>
      <c r="Q320" s="33">
        <v>7</v>
      </c>
      <c r="R320" s="33">
        <v>4</v>
      </c>
      <c r="S320" s="33">
        <v>2</v>
      </c>
      <c r="T320" s="33">
        <v>5</v>
      </c>
      <c r="U320" s="33">
        <v>8</v>
      </c>
      <c r="V320" s="33">
        <v>5</v>
      </c>
      <c r="W320" s="33">
        <v>10</v>
      </c>
      <c r="X320" s="33">
        <v>8</v>
      </c>
      <c r="Y320" s="33">
        <v>9</v>
      </c>
      <c r="Z320" s="33">
        <v>4</v>
      </c>
      <c r="AA320" s="33">
        <v>2</v>
      </c>
      <c r="AB320" s="33">
        <v>8</v>
      </c>
      <c r="AC320" s="33">
        <v>4</v>
      </c>
      <c r="AD320" s="33">
        <v>14</v>
      </c>
      <c r="AE320" s="33">
        <v>4</v>
      </c>
      <c r="AF320" s="33">
        <v>6</v>
      </c>
      <c r="AG320" s="33">
        <v>6</v>
      </c>
      <c r="AH320" s="33">
        <v>5</v>
      </c>
      <c r="AI320" s="33">
        <v>3</v>
      </c>
      <c r="AJ320" s="33">
        <v>3</v>
      </c>
      <c r="AK320" s="33">
        <v>10</v>
      </c>
      <c r="AL320" s="33">
        <v>13</v>
      </c>
      <c r="AM320" s="33">
        <v>6</v>
      </c>
      <c r="AN320" s="33">
        <v>0</v>
      </c>
      <c r="AO320" s="33">
        <v>10</v>
      </c>
      <c r="AP320" s="33">
        <v>8</v>
      </c>
      <c r="AQ320" s="33">
        <v>8</v>
      </c>
      <c r="AR320" s="33">
        <v>8</v>
      </c>
      <c r="AS320" s="33">
        <v>10</v>
      </c>
      <c r="AT320" s="33">
        <v>19</v>
      </c>
      <c r="AU320" s="33">
        <v>5</v>
      </c>
      <c r="AV320" s="33">
        <v>8</v>
      </c>
      <c r="AW320" s="33">
        <v>10</v>
      </c>
      <c r="AX320" s="33">
        <v>2</v>
      </c>
      <c r="AY320" s="33">
        <v>6</v>
      </c>
      <c r="AZ320" s="33">
        <v>10</v>
      </c>
      <c r="BA320" s="33">
        <v>9</v>
      </c>
      <c r="BB320" s="33">
        <v>3</v>
      </c>
      <c r="BC320" s="33">
        <v>12</v>
      </c>
      <c r="BD320" s="33">
        <v>9</v>
      </c>
      <c r="BE320" s="33">
        <v>3</v>
      </c>
      <c r="BF320" s="33">
        <v>6</v>
      </c>
      <c r="BG320" s="33">
        <v>15</v>
      </c>
      <c r="BH320" s="33">
        <v>8</v>
      </c>
      <c r="BI320" s="33">
        <v>5</v>
      </c>
      <c r="BJ320" s="33">
        <v>5</v>
      </c>
      <c r="BK320" s="33">
        <v>4</v>
      </c>
      <c r="BL320" s="33">
        <v>8</v>
      </c>
      <c r="BM320" s="33">
        <v>6</v>
      </c>
      <c r="BN320" s="33">
        <v>4</v>
      </c>
      <c r="BO320" s="33">
        <v>2</v>
      </c>
      <c r="BP320" s="33">
        <v>2</v>
      </c>
      <c r="BQ320" s="33">
        <v>6</v>
      </c>
      <c r="BR320" s="33">
        <v>5</v>
      </c>
      <c r="BS320" s="33">
        <v>8</v>
      </c>
      <c r="BT320" s="33">
        <v>10</v>
      </c>
      <c r="BU320" s="33">
        <v>3</v>
      </c>
      <c r="BV320" s="33">
        <v>4</v>
      </c>
      <c r="BW320" s="33">
        <v>3</v>
      </c>
      <c r="BX320" s="33">
        <v>5</v>
      </c>
      <c r="BY320" s="33">
        <v>3</v>
      </c>
      <c r="BZ320" s="33">
        <v>3</v>
      </c>
      <c r="CA320" s="33">
        <v>4</v>
      </c>
      <c r="CB320" s="33">
        <v>0</v>
      </c>
      <c r="CC320" s="33">
        <v>1</v>
      </c>
      <c r="CD320" s="33">
        <v>2</v>
      </c>
      <c r="CE320" s="33">
        <v>0</v>
      </c>
      <c r="CF320" s="33">
        <v>3</v>
      </c>
      <c r="CG320" s="33">
        <v>1</v>
      </c>
      <c r="CH320" s="33">
        <v>1</v>
      </c>
      <c r="CI320" s="33">
        <v>2</v>
      </c>
      <c r="CJ320" s="33">
        <v>2</v>
      </c>
      <c r="CK320" s="33">
        <v>1</v>
      </c>
      <c r="CL320" s="33">
        <v>2</v>
      </c>
      <c r="CM320" s="33">
        <v>0</v>
      </c>
      <c r="CN320" s="33">
        <v>2</v>
      </c>
      <c r="CO320" s="33">
        <v>0</v>
      </c>
      <c r="CP320" s="33">
        <v>2</v>
      </c>
      <c r="CQ320" s="33">
        <v>0</v>
      </c>
      <c r="CR320" s="33">
        <v>3</v>
      </c>
      <c r="CS320" s="8"/>
      <c r="CT320" s="8"/>
      <c r="CU320" s="16">
        <f t="shared" si="4"/>
        <v>101</v>
      </c>
      <c r="CV320" s="16"/>
    </row>
    <row r="321" spans="1:100" x14ac:dyDescent="0.25">
      <c r="A321" s="31" t="s">
        <v>317</v>
      </c>
      <c r="B321" s="5" t="s">
        <v>329</v>
      </c>
      <c r="C321" s="5" t="s">
        <v>569</v>
      </c>
      <c r="D321" s="33">
        <v>673</v>
      </c>
      <c r="E321" s="33"/>
      <c r="F321" s="33">
        <v>6</v>
      </c>
      <c r="G321" s="33">
        <v>6</v>
      </c>
      <c r="H321" s="33">
        <v>8</v>
      </c>
      <c r="I321" s="33">
        <v>6</v>
      </c>
      <c r="J321" s="33">
        <v>6</v>
      </c>
      <c r="K321" s="33">
        <v>8</v>
      </c>
      <c r="L321" s="33">
        <v>2</v>
      </c>
      <c r="M321" s="33">
        <v>1</v>
      </c>
      <c r="N321" s="33">
        <v>5</v>
      </c>
      <c r="O321" s="33">
        <v>3</v>
      </c>
      <c r="P321" s="33">
        <v>3</v>
      </c>
      <c r="Q321" s="33">
        <v>7</v>
      </c>
      <c r="R321" s="33">
        <v>9</v>
      </c>
      <c r="S321" s="33">
        <v>8</v>
      </c>
      <c r="T321" s="33">
        <v>5</v>
      </c>
      <c r="U321" s="33">
        <v>5</v>
      </c>
      <c r="V321" s="33">
        <v>7</v>
      </c>
      <c r="W321" s="33">
        <v>5</v>
      </c>
      <c r="X321" s="33">
        <v>8</v>
      </c>
      <c r="Y321" s="33">
        <v>8</v>
      </c>
      <c r="Z321" s="33">
        <v>4</v>
      </c>
      <c r="AA321" s="33">
        <v>3</v>
      </c>
      <c r="AB321" s="33">
        <v>12</v>
      </c>
      <c r="AC321" s="33">
        <v>6</v>
      </c>
      <c r="AD321" s="33">
        <v>9</v>
      </c>
      <c r="AE321" s="33">
        <v>10</v>
      </c>
      <c r="AF321" s="33">
        <v>6</v>
      </c>
      <c r="AG321" s="33">
        <v>10</v>
      </c>
      <c r="AH321" s="33">
        <v>9</v>
      </c>
      <c r="AI321" s="33">
        <v>3</v>
      </c>
      <c r="AJ321" s="33">
        <v>6</v>
      </c>
      <c r="AK321" s="33">
        <v>9</v>
      </c>
      <c r="AL321" s="33">
        <v>6</v>
      </c>
      <c r="AM321" s="33">
        <v>14</v>
      </c>
      <c r="AN321" s="33">
        <v>7</v>
      </c>
      <c r="AO321" s="33">
        <v>5</v>
      </c>
      <c r="AP321" s="33">
        <v>14</v>
      </c>
      <c r="AQ321" s="33">
        <v>9</v>
      </c>
      <c r="AR321" s="33">
        <v>5</v>
      </c>
      <c r="AS321" s="33">
        <v>7</v>
      </c>
      <c r="AT321" s="33">
        <v>6</v>
      </c>
      <c r="AU321" s="33">
        <v>13</v>
      </c>
      <c r="AV321" s="33">
        <v>7</v>
      </c>
      <c r="AW321" s="33">
        <v>8</v>
      </c>
      <c r="AX321" s="33">
        <v>6</v>
      </c>
      <c r="AY321" s="33">
        <v>7</v>
      </c>
      <c r="AZ321" s="33">
        <v>8</v>
      </c>
      <c r="BA321" s="33">
        <v>7</v>
      </c>
      <c r="BB321" s="33">
        <v>7</v>
      </c>
      <c r="BC321" s="33">
        <v>14</v>
      </c>
      <c r="BD321" s="33">
        <v>12</v>
      </c>
      <c r="BE321" s="33">
        <v>11</v>
      </c>
      <c r="BF321" s="33">
        <v>13</v>
      </c>
      <c r="BG321" s="33">
        <v>10</v>
      </c>
      <c r="BH321" s="33">
        <v>1</v>
      </c>
      <c r="BI321" s="33">
        <v>16</v>
      </c>
      <c r="BJ321" s="33">
        <v>2</v>
      </c>
      <c r="BK321" s="33">
        <v>11</v>
      </c>
      <c r="BL321" s="33">
        <v>11</v>
      </c>
      <c r="BM321" s="33">
        <v>8</v>
      </c>
      <c r="BN321" s="33">
        <v>8</v>
      </c>
      <c r="BO321" s="33">
        <v>11</v>
      </c>
      <c r="BP321" s="33">
        <v>3</v>
      </c>
      <c r="BQ321" s="33">
        <v>10</v>
      </c>
      <c r="BR321" s="33">
        <v>6</v>
      </c>
      <c r="BS321" s="33">
        <v>2</v>
      </c>
      <c r="BT321" s="33">
        <v>9</v>
      </c>
      <c r="BU321" s="33">
        <v>8</v>
      </c>
      <c r="BV321" s="33">
        <v>15</v>
      </c>
      <c r="BW321" s="33">
        <v>12</v>
      </c>
      <c r="BX321" s="33">
        <v>11</v>
      </c>
      <c r="BY321" s="33">
        <v>8</v>
      </c>
      <c r="BZ321" s="33">
        <v>15</v>
      </c>
      <c r="CA321" s="33">
        <v>11</v>
      </c>
      <c r="CB321" s="33">
        <v>12</v>
      </c>
      <c r="CC321" s="33">
        <v>11</v>
      </c>
      <c r="CD321" s="33">
        <v>4</v>
      </c>
      <c r="CE321" s="33">
        <v>11</v>
      </c>
      <c r="CF321" s="33">
        <v>8</v>
      </c>
      <c r="CG321" s="33">
        <v>3</v>
      </c>
      <c r="CH321" s="33">
        <v>4</v>
      </c>
      <c r="CI321" s="33">
        <v>4</v>
      </c>
      <c r="CJ321" s="33">
        <v>8</v>
      </c>
      <c r="CK321" s="33">
        <v>4</v>
      </c>
      <c r="CL321" s="33">
        <v>3</v>
      </c>
      <c r="CM321" s="33">
        <v>6</v>
      </c>
      <c r="CN321" s="33">
        <v>2</v>
      </c>
      <c r="CO321" s="33">
        <v>2</v>
      </c>
      <c r="CP321" s="33">
        <v>3</v>
      </c>
      <c r="CQ321" s="33">
        <v>2</v>
      </c>
      <c r="CR321" s="33">
        <v>9</v>
      </c>
      <c r="CS321" s="8"/>
      <c r="CT321" s="8"/>
      <c r="CU321" s="16">
        <f t="shared" si="4"/>
        <v>102</v>
      </c>
      <c r="CV321" s="16"/>
    </row>
    <row r="322" spans="1:100" x14ac:dyDescent="0.25">
      <c r="A322" s="31" t="s">
        <v>317</v>
      </c>
      <c r="B322" s="5" t="s">
        <v>330</v>
      </c>
      <c r="C322" s="5" t="s">
        <v>569</v>
      </c>
      <c r="D322" s="33">
        <v>564</v>
      </c>
      <c r="E322" s="33"/>
      <c r="F322" s="33">
        <v>4</v>
      </c>
      <c r="G322" s="33">
        <v>2</v>
      </c>
      <c r="H322" s="33">
        <v>4</v>
      </c>
      <c r="I322" s="33">
        <v>9</v>
      </c>
      <c r="J322" s="33">
        <v>2</v>
      </c>
      <c r="K322" s="33">
        <v>5</v>
      </c>
      <c r="L322" s="33">
        <v>7</v>
      </c>
      <c r="M322" s="33">
        <v>6</v>
      </c>
      <c r="N322" s="33">
        <v>2</v>
      </c>
      <c r="O322" s="33">
        <v>6</v>
      </c>
      <c r="P322" s="33">
        <v>8</v>
      </c>
      <c r="Q322" s="33">
        <v>1</v>
      </c>
      <c r="R322" s="33">
        <v>6</v>
      </c>
      <c r="S322" s="33">
        <v>2</v>
      </c>
      <c r="T322" s="33">
        <v>6</v>
      </c>
      <c r="U322" s="33">
        <v>4</v>
      </c>
      <c r="V322" s="33">
        <v>7</v>
      </c>
      <c r="W322" s="33">
        <v>5</v>
      </c>
      <c r="X322" s="33">
        <v>6</v>
      </c>
      <c r="Y322" s="33">
        <v>4</v>
      </c>
      <c r="Z322" s="33">
        <v>10</v>
      </c>
      <c r="AA322" s="33">
        <v>9</v>
      </c>
      <c r="AB322" s="33">
        <v>8</v>
      </c>
      <c r="AC322" s="33">
        <v>6</v>
      </c>
      <c r="AD322" s="33">
        <v>2</v>
      </c>
      <c r="AE322" s="33">
        <v>15</v>
      </c>
      <c r="AF322" s="33">
        <v>3</v>
      </c>
      <c r="AG322" s="33">
        <v>6</v>
      </c>
      <c r="AH322" s="33">
        <v>8</v>
      </c>
      <c r="AI322" s="33">
        <v>8</v>
      </c>
      <c r="AJ322" s="33">
        <v>7</v>
      </c>
      <c r="AK322" s="33">
        <v>6</v>
      </c>
      <c r="AL322" s="33">
        <v>5</v>
      </c>
      <c r="AM322" s="33">
        <v>6</v>
      </c>
      <c r="AN322" s="33">
        <v>7</v>
      </c>
      <c r="AO322" s="33">
        <v>8</v>
      </c>
      <c r="AP322" s="33">
        <v>8</v>
      </c>
      <c r="AQ322" s="33">
        <v>13</v>
      </c>
      <c r="AR322" s="33">
        <v>6</v>
      </c>
      <c r="AS322" s="33">
        <v>7</v>
      </c>
      <c r="AT322" s="33">
        <v>6</v>
      </c>
      <c r="AU322" s="33">
        <v>4</v>
      </c>
      <c r="AV322" s="33">
        <v>6</v>
      </c>
      <c r="AW322" s="33">
        <v>6</v>
      </c>
      <c r="AX322" s="33">
        <v>8</v>
      </c>
      <c r="AY322" s="33">
        <v>6</v>
      </c>
      <c r="AZ322" s="33">
        <v>5</v>
      </c>
      <c r="BA322" s="33">
        <v>4</v>
      </c>
      <c r="BB322" s="33">
        <v>8</v>
      </c>
      <c r="BC322" s="33">
        <v>8</v>
      </c>
      <c r="BD322" s="33">
        <v>3</v>
      </c>
      <c r="BE322" s="33">
        <v>7</v>
      </c>
      <c r="BF322" s="33">
        <v>12</v>
      </c>
      <c r="BG322" s="33">
        <v>11</v>
      </c>
      <c r="BH322" s="33">
        <v>12</v>
      </c>
      <c r="BI322" s="33">
        <v>7</v>
      </c>
      <c r="BJ322" s="33">
        <v>7</v>
      </c>
      <c r="BK322" s="33">
        <v>8</v>
      </c>
      <c r="BL322" s="33">
        <v>9</v>
      </c>
      <c r="BM322" s="33">
        <v>13</v>
      </c>
      <c r="BN322" s="33">
        <v>2</v>
      </c>
      <c r="BO322" s="33">
        <v>12</v>
      </c>
      <c r="BP322" s="33">
        <v>5</v>
      </c>
      <c r="BQ322" s="33">
        <v>5</v>
      </c>
      <c r="BR322" s="33">
        <v>7</v>
      </c>
      <c r="BS322" s="33">
        <v>11</v>
      </c>
      <c r="BT322" s="33">
        <v>11</v>
      </c>
      <c r="BU322" s="33">
        <v>9</v>
      </c>
      <c r="BV322" s="33">
        <v>4</v>
      </c>
      <c r="BW322" s="33">
        <v>8</v>
      </c>
      <c r="BX322" s="33">
        <v>8</v>
      </c>
      <c r="BY322" s="33">
        <v>5</v>
      </c>
      <c r="BZ322" s="33">
        <v>5</v>
      </c>
      <c r="CA322" s="33">
        <v>6</v>
      </c>
      <c r="CB322" s="33">
        <v>5</v>
      </c>
      <c r="CC322" s="33">
        <v>6</v>
      </c>
      <c r="CD322" s="33">
        <v>6</v>
      </c>
      <c r="CE322" s="33">
        <v>4</v>
      </c>
      <c r="CF322" s="33">
        <v>2</v>
      </c>
      <c r="CG322" s="33">
        <v>6</v>
      </c>
      <c r="CH322" s="33">
        <v>8</v>
      </c>
      <c r="CI322" s="33">
        <v>4</v>
      </c>
      <c r="CJ322" s="33">
        <v>3</v>
      </c>
      <c r="CK322" s="33">
        <v>4</v>
      </c>
      <c r="CL322" s="33">
        <v>3</v>
      </c>
      <c r="CM322" s="33">
        <v>6</v>
      </c>
      <c r="CN322" s="33">
        <v>3</v>
      </c>
      <c r="CO322" s="33">
        <v>2</v>
      </c>
      <c r="CP322" s="33">
        <v>3</v>
      </c>
      <c r="CQ322" s="33">
        <v>1</v>
      </c>
      <c r="CR322" s="33">
        <v>6</v>
      </c>
      <c r="CS322" s="8"/>
      <c r="CT322" s="8"/>
      <c r="CU322" s="16">
        <f t="shared" si="4"/>
        <v>88</v>
      </c>
      <c r="CV322" s="16"/>
    </row>
    <row r="323" spans="1:100" x14ac:dyDescent="0.25">
      <c r="A323" s="31" t="s">
        <v>317</v>
      </c>
      <c r="B323" s="5" t="s">
        <v>331</v>
      </c>
      <c r="C323" s="5" t="s">
        <v>569</v>
      </c>
      <c r="D323" s="33">
        <v>588</v>
      </c>
      <c r="E323" s="33"/>
      <c r="F323" s="33">
        <v>10</v>
      </c>
      <c r="G323" s="33">
        <v>3</v>
      </c>
      <c r="H323" s="33">
        <v>8</v>
      </c>
      <c r="I323" s="33">
        <v>7</v>
      </c>
      <c r="J323" s="33">
        <v>5</v>
      </c>
      <c r="K323" s="33">
        <v>10</v>
      </c>
      <c r="L323" s="33">
        <v>6</v>
      </c>
      <c r="M323" s="33">
        <v>5</v>
      </c>
      <c r="N323" s="33">
        <v>10</v>
      </c>
      <c r="O323" s="33">
        <v>7</v>
      </c>
      <c r="P323" s="33">
        <v>9</v>
      </c>
      <c r="Q323" s="33">
        <v>7</v>
      </c>
      <c r="R323" s="33">
        <v>12</v>
      </c>
      <c r="S323" s="33">
        <v>12</v>
      </c>
      <c r="T323" s="33">
        <v>9</v>
      </c>
      <c r="U323" s="33">
        <v>5</v>
      </c>
      <c r="V323" s="33">
        <v>8</v>
      </c>
      <c r="W323" s="33">
        <v>9</v>
      </c>
      <c r="X323" s="33">
        <v>3</v>
      </c>
      <c r="Y323" s="33">
        <v>5</v>
      </c>
      <c r="Z323" s="33">
        <v>4</v>
      </c>
      <c r="AA323" s="33">
        <v>12</v>
      </c>
      <c r="AB323" s="33">
        <v>6</v>
      </c>
      <c r="AC323" s="33">
        <v>4</v>
      </c>
      <c r="AD323" s="33">
        <v>6</v>
      </c>
      <c r="AE323" s="33">
        <v>6</v>
      </c>
      <c r="AF323" s="33">
        <v>2</v>
      </c>
      <c r="AG323" s="33">
        <v>7</v>
      </c>
      <c r="AH323" s="33">
        <v>7</v>
      </c>
      <c r="AI323" s="33">
        <v>7</v>
      </c>
      <c r="AJ323" s="33">
        <v>8</v>
      </c>
      <c r="AK323" s="33">
        <v>10</v>
      </c>
      <c r="AL323" s="33">
        <v>7</v>
      </c>
      <c r="AM323" s="33">
        <v>17</v>
      </c>
      <c r="AN323" s="33">
        <v>9</v>
      </c>
      <c r="AO323" s="33">
        <v>5</v>
      </c>
      <c r="AP323" s="33">
        <v>10</v>
      </c>
      <c r="AQ323" s="33">
        <v>11</v>
      </c>
      <c r="AR323" s="33">
        <v>5</v>
      </c>
      <c r="AS323" s="33">
        <v>15</v>
      </c>
      <c r="AT323" s="33">
        <v>5</v>
      </c>
      <c r="AU323" s="33">
        <v>7</v>
      </c>
      <c r="AV323" s="33">
        <v>5</v>
      </c>
      <c r="AW323" s="33">
        <v>5</v>
      </c>
      <c r="AX323" s="33">
        <v>4</v>
      </c>
      <c r="AY323" s="33">
        <v>4</v>
      </c>
      <c r="AZ323" s="33">
        <v>9</v>
      </c>
      <c r="BA323" s="33">
        <v>7</v>
      </c>
      <c r="BB323" s="33">
        <v>5</v>
      </c>
      <c r="BC323" s="33">
        <v>9</v>
      </c>
      <c r="BD323" s="33">
        <v>6</v>
      </c>
      <c r="BE323" s="33">
        <v>8</v>
      </c>
      <c r="BF323" s="33">
        <v>7</v>
      </c>
      <c r="BG323" s="33">
        <v>9</v>
      </c>
      <c r="BH323" s="33">
        <v>10</v>
      </c>
      <c r="BI323" s="33">
        <v>11</v>
      </c>
      <c r="BJ323" s="33">
        <v>6</v>
      </c>
      <c r="BK323" s="33">
        <v>8</v>
      </c>
      <c r="BL323" s="33">
        <v>2</v>
      </c>
      <c r="BM323" s="33">
        <v>12</v>
      </c>
      <c r="BN323" s="33">
        <v>8</v>
      </c>
      <c r="BO323" s="33">
        <v>7</v>
      </c>
      <c r="BP323" s="33">
        <v>5</v>
      </c>
      <c r="BQ323" s="33">
        <v>9</v>
      </c>
      <c r="BR323" s="33">
        <v>7</v>
      </c>
      <c r="BS323" s="33">
        <v>6</v>
      </c>
      <c r="BT323" s="33">
        <v>8</v>
      </c>
      <c r="BU323" s="33">
        <v>5</v>
      </c>
      <c r="BV323" s="33">
        <v>10</v>
      </c>
      <c r="BW323" s="33">
        <v>4</v>
      </c>
      <c r="BX323" s="33">
        <v>5</v>
      </c>
      <c r="BY323" s="33">
        <v>8</v>
      </c>
      <c r="BZ323" s="33">
        <v>6</v>
      </c>
      <c r="CA323" s="33">
        <v>5</v>
      </c>
      <c r="CB323" s="33">
        <v>8</v>
      </c>
      <c r="CC323" s="33">
        <v>4</v>
      </c>
      <c r="CD323" s="33">
        <v>4</v>
      </c>
      <c r="CE323" s="33">
        <v>5</v>
      </c>
      <c r="CF323" s="33">
        <v>1</v>
      </c>
      <c r="CG323" s="33">
        <v>1</v>
      </c>
      <c r="CH323" s="33">
        <v>4</v>
      </c>
      <c r="CI323" s="33">
        <v>3</v>
      </c>
      <c r="CJ323" s="33">
        <v>2</v>
      </c>
      <c r="CK323" s="33">
        <v>4</v>
      </c>
      <c r="CL323" s="33">
        <v>0</v>
      </c>
      <c r="CM323" s="33">
        <v>1</v>
      </c>
      <c r="CN323" s="33">
        <v>2</v>
      </c>
      <c r="CO323" s="33">
        <v>1</v>
      </c>
      <c r="CP323" s="33">
        <v>3</v>
      </c>
      <c r="CQ323" s="33">
        <v>1</v>
      </c>
      <c r="CR323" s="33">
        <v>4</v>
      </c>
      <c r="CS323" s="8"/>
      <c r="CT323" s="8"/>
      <c r="CU323" s="16">
        <f t="shared" si="4"/>
        <v>135</v>
      </c>
      <c r="CV323" s="16"/>
    </row>
    <row r="324" spans="1:100" x14ac:dyDescent="0.25">
      <c r="A324" s="31" t="s">
        <v>317</v>
      </c>
      <c r="B324" s="5" t="s">
        <v>332</v>
      </c>
      <c r="C324" s="5" t="s">
        <v>569</v>
      </c>
      <c r="D324" s="33">
        <v>1331</v>
      </c>
      <c r="E324" s="33"/>
      <c r="F324" s="33">
        <v>16</v>
      </c>
      <c r="G324" s="33">
        <v>13</v>
      </c>
      <c r="H324" s="33">
        <v>18</v>
      </c>
      <c r="I324" s="33">
        <v>16</v>
      </c>
      <c r="J324" s="33">
        <v>20</v>
      </c>
      <c r="K324" s="33">
        <v>24</v>
      </c>
      <c r="L324" s="33">
        <v>31</v>
      </c>
      <c r="M324" s="33">
        <v>21</v>
      </c>
      <c r="N324" s="33">
        <v>24</v>
      </c>
      <c r="O324" s="33">
        <v>18</v>
      </c>
      <c r="P324" s="33">
        <v>23</v>
      </c>
      <c r="Q324" s="33">
        <v>29</v>
      </c>
      <c r="R324" s="33">
        <v>21</v>
      </c>
      <c r="S324" s="33">
        <v>23</v>
      </c>
      <c r="T324" s="33">
        <v>16</v>
      </c>
      <c r="U324" s="33">
        <v>17</v>
      </c>
      <c r="V324" s="33">
        <v>18</v>
      </c>
      <c r="W324" s="33">
        <v>12</v>
      </c>
      <c r="X324" s="33">
        <v>20</v>
      </c>
      <c r="Y324" s="33">
        <v>12</v>
      </c>
      <c r="Z324" s="33">
        <v>11</v>
      </c>
      <c r="AA324" s="33">
        <v>6</v>
      </c>
      <c r="AB324" s="33">
        <v>9</v>
      </c>
      <c r="AC324" s="33">
        <v>9</v>
      </c>
      <c r="AD324" s="33">
        <v>9</v>
      </c>
      <c r="AE324" s="33">
        <v>5</v>
      </c>
      <c r="AF324" s="33">
        <v>8</v>
      </c>
      <c r="AG324" s="33">
        <v>4</v>
      </c>
      <c r="AH324" s="33">
        <v>8</v>
      </c>
      <c r="AI324" s="33">
        <v>16</v>
      </c>
      <c r="AJ324" s="33">
        <v>17</v>
      </c>
      <c r="AK324" s="33">
        <v>17</v>
      </c>
      <c r="AL324" s="33">
        <v>8</v>
      </c>
      <c r="AM324" s="33">
        <v>20</v>
      </c>
      <c r="AN324" s="33">
        <v>23</v>
      </c>
      <c r="AO324" s="33">
        <v>20</v>
      </c>
      <c r="AP324" s="33">
        <v>35</v>
      </c>
      <c r="AQ324" s="33">
        <v>33</v>
      </c>
      <c r="AR324" s="33">
        <v>31</v>
      </c>
      <c r="AS324" s="33">
        <v>24</v>
      </c>
      <c r="AT324" s="33">
        <v>44</v>
      </c>
      <c r="AU324" s="33">
        <v>25</v>
      </c>
      <c r="AV324" s="33">
        <v>33</v>
      </c>
      <c r="AW324" s="33">
        <v>20</v>
      </c>
      <c r="AX324" s="33">
        <v>27</v>
      </c>
      <c r="AY324" s="33">
        <v>27</v>
      </c>
      <c r="AZ324" s="33">
        <v>22</v>
      </c>
      <c r="BA324" s="33">
        <v>21</v>
      </c>
      <c r="BB324" s="33">
        <v>25</v>
      </c>
      <c r="BC324" s="33">
        <v>14</v>
      </c>
      <c r="BD324" s="33">
        <v>18</v>
      </c>
      <c r="BE324" s="33">
        <v>19</v>
      </c>
      <c r="BF324" s="33">
        <v>22</v>
      </c>
      <c r="BG324" s="33">
        <v>8</v>
      </c>
      <c r="BH324" s="33">
        <v>22</v>
      </c>
      <c r="BI324" s="33">
        <v>11</v>
      </c>
      <c r="BJ324" s="33">
        <v>20</v>
      </c>
      <c r="BK324" s="33">
        <v>11</v>
      </c>
      <c r="BL324" s="33">
        <v>15</v>
      </c>
      <c r="BM324" s="33">
        <v>9</v>
      </c>
      <c r="BN324" s="33">
        <v>12</v>
      </c>
      <c r="BO324" s="33">
        <v>9</v>
      </c>
      <c r="BP324" s="33">
        <v>16</v>
      </c>
      <c r="BQ324" s="33">
        <v>10</v>
      </c>
      <c r="BR324" s="33">
        <v>14</v>
      </c>
      <c r="BS324" s="33">
        <v>11</v>
      </c>
      <c r="BT324" s="33">
        <v>13</v>
      </c>
      <c r="BU324" s="33">
        <v>7</v>
      </c>
      <c r="BV324" s="33">
        <v>7</v>
      </c>
      <c r="BW324" s="33">
        <v>12</v>
      </c>
      <c r="BX324" s="33">
        <v>7</v>
      </c>
      <c r="BY324" s="33">
        <v>8</v>
      </c>
      <c r="BZ324" s="33">
        <v>11</v>
      </c>
      <c r="CA324" s="33">
        <v>12</v>
      </c>
      <c r="CB324" s="33">
        <v>5</v>
      </c>
      <c r="CC324" s="33">
        <v>6</v>
      </c>
      <c r="CD324" s="33">
        <v>4</v>
      </c>
      <c r="CE324" s="33">
        <v>9</v>
      </c>
      <c r="CF324" s="33">
        <v>4</v>
      </c>
      <c r="CG324" s="33">
        <v>3</v>
      </c>
      <c r="CH324" s="33">
        <v>2</v>
      </c>
      <c r="CI324" s="33">
        <v>6</v>
      </c>
      <c r="CJ324" s="33">
        <v>5</v>
      </c>
      <c r="CK324" s="33">
        <v>3</v>
      </c>
      <c r="CL324" s="33">
        <v>2</v>
      </c>
      <c r="CM324" s="33">
        <v>7</v>
      </c>
      <c r="CN324" s="33">
        <v>3</v>
      </c>
      <c r="CO324" s="33">
        <v>0</v>
      </c>
      <c r="CP324" s="33">
        <v>3</v>
      </c>
      <c r="CQ324" s="33">
        <v>0</v>
      </c>
      <c r="CR324" s="33">
        <v>2</v>
      </c>
      <c r="CS324" s="8"/>
      <c r="CT324" s="8"/>
      <c r="CU324" s="16">
        <f t="shared" si="4"/>
        <v>364</v>
      </c>
      <c r="CV324" s="16"/>
    </row>
    <row r="325" spans="1:100" x14ac:dyDescent="0.25">
      <c r="A325" s="31" t="s">
        <v>317</v>
      </c>
      <c r="B325" s="5" t="s">
        <v>333</v>
      </c>
      <c r="C325" s="5" t="s">
        <v>569</v>
      </c>
      <c r="D325" s="33">
        <v>935</v>
      </c>
      <c r="E325" s="33"/>
      <c r="F325" s="33">
        <v>5</v>
      </c>
      <c r="G325" s="33">
        <v>6</v>
      </c>
      <c r="H325" s="33">
        <v>2</v>
      </c>
      <c r="I325" s="33">
        <v>5</v>
      </c>
      <c r="J325" s="33">
        <v>12</v>
      </c>
      <c r="K325" s="33">
        <v>7</v>
      </c>
      <c r="L325" s="33">
        <v>7</v>
      </c>
      <c r="M325" s="33">
        <v>13</v>
      </c>
      <c r="N325" s="33">
        <v>8</v>
      </c>
      <c r="O325" s="33">
        <v>11</v>
      </c>
      <c r="P325" s="33">
        <v>7</v>
      </c>
      <c r="Q325" s="33">
        <v>6</v>
      </c>
      <c r="R325" s="33">
        <v>14</v>
      </c>
      <c r="S325" s="33">
        <v>26</v>
      </c>
      <c r="T325" s="33">
        <v>11</v>
      </c>
      <c r="U325" s="33">
        <v>20</v>
      </c>
      <c r="V325" s="33">
        <v>29</v>
      </c>
      <c r="W325" s="33">
        <v>15</v>
      </c>
      <c r="X325" s="33">
        <v>16</v>
      </c>
      <c r="Y325" s="33">
        <v>23</v>
      </c>
      <c r="Z325" s="33">
        <v>13</v>
      </c>
      <c r="AA325" s="33">
        <v>16</v>
      </c>
      <c r="AB325" s="33">
        <v>16</v>
      </c>
      <c r="AC325" s="33">
        <v>16</v>
      </c>
      <c r="AD325" s="33">
        <v>13</v>
      </c>
      <c r="AE325" s="33">
        <v>11</v>
      </c>
      <c r="AF325" s="33">
        <v>6</v>
      </c>
      <c r="AG325" s="33">
        <v>12</v>
      </c>
      <c r="AH325" s="33">
        <v>3</v>
      </c>
      <c r="AI325" s="33">
        <v>9</v>
      </c>
      <c r="AJ325" s="33">
        <v>11</v>
      </c>
      <c r="AK325" s="33">
        <v>4</v>
      </c>
      <c r="AL325" s="33">
        <v>6</v>
      </c>
      <c r="AM325" s="33">
        <v>13</v>
      </c>
      <c r="AN325" s="33">
        <v>2</v>
      </c>
      <c r="AO325" s="33">
        <v>8</v>
      </c>
      <c r="AP325" s="33">
        <v>7</v>
      </c>
      <c r="AQ325" s="33">
        <v>11</v>
      </c>
      <c r="AR325" s="33">
        <v>10</v>
      </c>
      <c r="AS325" s="33">
        <v>8</v>
      </c>
      <c r="AT325" s="33">
        <v>8</v>
      </c>
      <c r="AU325" s="33">
        <v>13</v>
      </c>
      <c r="AV325" s="33">
        <v>6</v>
      </c>
      <c r="AW325" s="33">
        <v>7</v>
      </c>
      <c r="AX325" s="33">
        <v>10</v>
      </c>
      <c r="AY325" s="33">
        <v>10</v>
      </c>
      <c r="AZ325" s="33">
        <v>7</v>
      </c>
      <c r="BA325" s="33">
        <v>10</v>
      </c>
      <c r="BB325" s="33">
        <v>22</v>
      </c>
      <c r="BC325" s="33">
        <v>9</v>
      </c>
      <c r="BD325" s="33">
        <v>17</v>
      </c>
      <c r="BE325" s="33">
        <v>24</v>
      </c>
      <c r="BF325" s="33">
        <v>22</v>
      </c>
      <c r="BG325" s="33">
        <v>18</v>
      </c>
      <c r="BH325" s="33">
        <v>18</v>
      </c>
      <c r="BI325" s="33">
        <v>16</v>
      </c>
      <c r="BJ325" s="33">
        <v>18</v>
      </c>
      <c r="BK325" s="33">
        <v>14</v>
      </c>
      <c r="BL325" s="33">
        <v>6</v>
      </c>
      <c r="BM325" s="33">
        <v>11</v>
      </c>
      <c r="BN325" s="33">
        <v>13</v>
      </c>
      <c r="BO325" s="33">
        <v>16</v>
      </c>
      <c r="BP325" s="33">
        <v>12</v>
      </c>
      <c r="BQ325" s="33">
        <v>10</v>
      </c>
      <c r="BR325" s="33">
        <v>16</v>
      </c>
      <c r="BS325" s="33">
        <v>12</v>
      </c>
      <c r="BT325" s="33">
        <v>8</v>
      </c>
      <c r="BU325" s="33">
        <v>6</v>
      </c>
      <c r="BV325" s="33">
        <v>8</v>
      </c>
      <c r="BW325" s="33">
        <v>6</v>
      </c>
      <c r="BX325" s="33">
        <v>16</v>
      </c>
      <c r="BY325" s="33">
        <v>7</v>
      </c>
      <c r="BZ325" s="33">
        <v>5</v>
      </c>
      <c r="CA325" s="33">
        <v>10</v>
      </c>
      <c r="CB325" s="33">
        <v>6</v>
      </c>
      <c r="CC325" s="33">
        <v>12</v>
      </c>
      <c r="CD325" s="33">
        <v>13</v>
      </c>
      <c r="CE325" s="33">
        <v>10</v>
      </c>
      <c r="CF325" s="33">
        <v>6</v>
      </c>
      <c r="CG325" s="33">
        <v>2</v>
      </c>
      <c r="CH325" s="33">
        <v>7</v>
      </c>
      <c r="CI325" s="33">
        <v>9</v>
      </c>
      <c r="CJ325" s="33">
        <v>6</v>
      </c>
      <c r="CK325" s="33">
        <v>8</v>
      </c>
      <c r="CL325" s="33">
        <v>0</v>
      </c>
      <c r="CM325" s="33">
        <v>1</v>
      </c>
      <c r="CN325" s="33">
        <v>0</v>
      </c>
      <c r="CO325" s="33">
        <v>2</v>
      </c>
      <c r="CP325" s="33">
        <v>1</v>
      </c>
      <c r="CQ325" s="33">
        <v>2</v>
      </c>
      <c r="CR325" s="33">
        <v>1</v>
      </c>
      <c r="CS325" s="8"/>
      <c r="CT325" s="8"/>
      <c r="CU325" s="16">
        <f t="shared" si="4"/>
        <v>215</v>
      </c>
      <c r="CV325" s="16"/>
    </row>
    <row r="326" spans="1:100" x14ac:dyDescent="0.25">
      <c r="A326" s="31" t="s">
        <v>317</v>
      </c>
      <c r="B326" s="5" t="s">
        <v>334</v>
      </c>
      <c r="C326" s="5" t="s">
        <v>569</v>
      </c>
      <c r="D326" s="33">
        <v>622</v>
      </c>
      <c r="E326" s="33"/>
      <c r="F326" s="33">
        <v>8</v>
      </c>
      <c r="G326" s="33">
        <v>10</v>
      </c>
      <c r="H326" s="33">
        <v>5</v>
      </c>
      <c r="I326" s="33">
        <v>11</v>
      </c>
      <c r="J326" s="33">
        <v>8</v>
      </c>
      <c r="K326" s="33">
        <v>8</v>
      </c>
      <c r="L326" s="33">
        <v>7</v>
      </c>
      <c r="M326" s="33">
        <v>7</v>
      </c>
      <c r="N326" s="33">
        <v>12</v>
      </c>
      <c r="O326" s="33">
        <v>6</v>
      </c>
      <c r="P326" s="33">
        <v>9</v>
      </c>
      <c r="Q326" s="33">
        <v>4</v>
      </c>
      <c r="R326" s="33">
        <v>7</v>
      </c>
      <c r="S326" s="33">
        <v>6</v>
      </c>
      <c r="T326" s="33">
        <v>7</v>
      </c>
      <c r="U326" s="33">
        <v>8</v>
      </c>
      <c r="V326" s="33">
        <v>5</v>
      </c>
      <c r="W326" s="33">
        <v>4</v>
      </c>
      <c r="X326" s="33">
        <v>4</v>
      </c>
      <c r="Y326" s="33">
        <v>4</v>
      </c>
      <c r="Z326" s="33">
        <v>10</v>
      </c>
      <c r="AA326" s="33">
        <v>9</v>
      </c>
      <c r="AB326" s="33">
        <v>11</v>
      </c>
      <c r="AC326" s="33">
        <v>9</v>
      </c>
      <c r="AD326" s="33">
        <v>9</v>
      </c>
      <c r="AE326" s="33">
        <v>11</v>
      </c>
      <c r="AF326" s="33">
        <v>12</v>
      </c>
      <c r="AG326" s="33">
        <v>12</v>
      </c>
      <c r="AH326" s="33">
        <v>6</v>
      </c>
      <c r="AI326" s="33">
        <v>11</v>
      </c>
      <c r="AJ326" s="33">
        <v>4</v>
      </c>
      <c r="AK326" s="33">
        <v>14</v>
      </c>
      <c r="AL326" s="33">
        <v>10</v>
      </c>
      <c r="AM326" s="33">
        <v>0</v>
      </c>
      <c r="AN326" s="33">
        <v>8</v>
      </c>
      <c r="AO326" s="33">
        <v>8</v>
      </c>
      <c r="AP326" s="33">
        <v>8</v>
      </c>
      <c r="AQ326" s="33">
        <v>9</v>
      </c>
      <c r="AR326" s="33">
        <v>4</v>
      </c>
      <c r="AS326" s="33">
        <v>3</v>
      </c>
      <c r="AT326" s="33">
        <v>3</v>
      </c>
      <c r="AU326" s="33">
        <v>8</v>
      </c>
      <c r="AV326" s="33">
        <v>6</v>
      </c>
      <c r="AW326" s="33">
        <v>8</v>
      </c>
      <c r="AX326" s="33">
        <v>7</v>
      </c>
      <c r="AY326" s="33">
        <v>8</v>
      </c>
      <c r="AZ326" s="33">
        <v>5</v>
      </c>
      <c r="BA326" s="33">
        <v>9</v>
      </c>
      <c r="BB326" s="33">
        <v>4</v>
      </c>
      <c r="BC326" s="33">
        <v>6</v>
      </c>
      <c r="BD326" s="33">
        <v>2</v>
      </c>
      <c r="BE326" s="33">
        <v>8</v>
      </c>
      <c r="BF326" s="33">
        <v>15</v>
      </c>
      <c r="BG326" s="33">
        <v>10</v>
      </c>
      <c r="BH326" s="33">
        <v>16</v>
      </c>
      <c r="BI326" s="33">
        <v>9</v>
      </c>
      <c r="BJ326" s="33">
        <v>11</v>
      </c>
      <c r="BK326" s="33">
        <v>13</v>
      </c>
      <c r="BL326" s="33">
        <v>8</v>
      </c>
      <c r="BM326" s="33">
        <v>13</v>
      </c>
      <c r="BN326" s="33">
        <v>6</v>
      </c>
      <c r="BO326" s="33">
        <v>2</v>
      </c>
      <c r="BP326" s="33">
        <v>10</v>
      </c>
      <c r="BQ326" s="33">
        <v>8</v>
      </c>
      <c r="BR326" s="33">
        <v>5</v>
      </c>
      <c r="BS326" s="33">
        <v>9</v>
      </c>
      <c r="BT326" s="33">
        <v>11</v>
      </c>
      <c r="BU326" s="33">
        <v>6</v>
      </c>
      <c r="BV326" s="33">
        <v>9</v>
      </c>
      <c r="BW326" s="33">
        <v>8</v>
      </c>
      <c r="BX326" s="33">
        <v>12</v>
      </c>
      <c r="BY326" s="33">
        <v>6</v>
      </c>
      <c r="BZ326" s="33">
        <v>4</v>
      </c>
      <c r="CA326" s="33">
        <v>3</v>
      </c>
      <c r="CB326" s="33">
        <v>6</v>
      </c>
      <c r="CC326" s="33">
        <v>7</v>
      </c>
      <c r="CD326" s="33">
        <v>8</v>
      </c>
      <c r="CE326" s="33">
        <v>4</v>
      </c>
      <c r="CF326" s="33">
        <v>2</v>
      </c>
      <c r="CG326" s="33">
        <v>0</v>
      </c>
      <c r="CH326" s="33">
        <v>3</v>
      </c>
      <c r="CI326" s="33">
        <v>4</v>
      </c>
      <c r="CJ326" s="33">
        <v>2</v>
      </c>
      <c r="CK326" s="33">
        <v>1</v>
      </c>
      <c r="CL326" s="33">
        <v>2</v>
      </c>
      <c r="CM326" s="33">
        <v>2</v>
      </c>
      <c r="CN326" s="33">
        <v>4</v>
      </c>
      <c r="CO326" s="33">
        <v>1</v>
      </c>
      <c r="CP326" s="33">
        <v>0</v>
      </c>
      <c r="CQ326" s="33">
        <v>0</v>
      </c>
      <c r="CR326" s="33">
        <v>0</v>
      </c>
      <c r="CS326" s="8"/>
      <c r="CT326" s="8"/>
      <c r="CU326" s="16">
        <f t="shared" si="4"/>
        <v>128</v>
      </c>
      <c r="CV326" s="16"/>
    </row>
    <row r="327" spans="1:100" x14ac:dyDescent="0.25">
      <c r="A327" s="31" t="s">
        <v>317</v>
      </c>
      <c r="B327" s="5" t="s">
        <v>335</v>
      </c>
      <c r="C327" s="5" t="s">
        <v>569</v>
      </c>
      <c r="D327" s="33">
        <v>737</v>
      </c>
      <c r="E327" s="33"/>
      <c r="F327" s="33">
        <v>7</v>
      </c>
      <c r="G327" s="33">
        <v>9</v>
      </c>
      <c r="H327" s="33">
        <v>8</v>
      </c>
      <c r="I327" s="33">
        <v>10</v>
      </c>
      <c r="J327" s="33">
        <v>6</v>
      </c>
      <c r="K327" s="33">
        <v>14</v>
      </c>
      <c r="L327" s="33">
        <v>10</v>
      </c>
      <c r="M327" s="33">
        <v>12</v>
      </c>
      <c r="N327" s="33">
        <v>13</v>
      </c>
      <c r="O327" s="33">
        <v>7</v>
      </c>
      <c r="P327" s="33">
        <v>15</v>
      </c>
      <c r="Q327" s="33">
        <v>4</v>
      </c>
      <c r="R327" s="33">
        <v>7</v>
      </c>
      <c r="S327" s="33">
        <v>10</v>
      </c>
      <c r="T327" s="33">
        <v>19</v>
      </c>
      <c r="U327" s="33">
        <v>8</v>
      </c>
      <c r="V327" s="33">
        <v>10</v>
      </c>
      <c r="W327" s="33">
        <v>14</v>
      </c>
      <c r="X327" s="33">
        <v>10</v>
      </c>
      <c r="Y327" s="33">
        <v>7</v>
      </c>
      <c r="Z327" s="33">
        <v>7</v>
      </c>
      <c r="AA327" s="33">
        <v>8</v>
      </c>
      <c r="AB327" s="33">
        <v>13</v>
      </c>
      <c r="AC327" s="33">
        <v>12</v>
      </c>
      <c r="AD327" s="33">
        <v>2</v>
      </c>
      <c r="AE327" s="33">
        <v>13</v>
      </c>
      <c r="AF327" s="33">
        <v>12</v>
      </c>
      <c r="AG327" s="33">
        <v>13</v>
      </c>
      <c r="AH327" s="33">
        <v>8</v>
      </c>
      <c r="AI327" s="33">
        <v>4</v>
      </c>
      <c r="AJ327" s="33">
        <v>12</v>
      </c>
      <c r="AK327" s="33">
        <v>8</v>
      </c>
      <c r="AL327" s="33">
        <v>7</v>
      </c>
      <c r="AM327" s="33">
        <v>14</v>
      </c>
      <c r="AN327" s="33">
        <v>15</v>
      </c>
      <c r="AO327" s="33">
        <v>16</v>
      </c>
      <c r="AP327" s="33">
        <v>11</v>
      </c>
      <c r="AQ327" s="33">
        <v>17</v>
      </c>
      <c r="AR327" s="33">
        <v>18</v>
      </c>
      <c r="AS327" s="33">
        <v>6</v>
      </c>
      <c r="AT327" s="33">
        <v>14</v>
      </c>
      <c r="AU327" s="33">
        <v>17</v>
      </c>
      <c r="AV327" s="33">
        <v>15</v>
      </c>
      <c r="AW327" s="33">
        <v>7</v>
      </c>
      <c r="AX327" s="33">
        <v>7</v>
      </c>
      <c r="AY327" s="33">
        <v>13</v>
      </c>
      <c r="AZ327" s="33">
        <v>13</v>
      </c>
      <c r="BA327" s="33">
        <v>17</v>
      </c>
      <c r="BB327" s="33">
        <v>10</v>
      </c>
      <c r="BC327" s="33">
        <v>14</v>
      </c>
      <c r="BD327" s="33">
        <v>7</v>
      </c>
      <c r="BE327" s="33">
        <v>6</v>
      </c>
      <c r="BF327" s="33">
        <v>12</v>
      </c>
      <c r="BG327" s="33">
        <v>14</v>
      </c>
      <c r="BH327" s="33">
        <v>15</v>
      </c>
      <c r="BI327" s="33">
        <v>16</v>
      </c>
      <c r="BJ327" s="33">
        <v>4</v>
      </c>
      <c r="BK327" s="33">
        <v>6</v>
      </c>
      <c r="BL327" s="33">
        <v>7</v>
      </c>
      <c r="BM327" s="33">
        <v>7</v>
      </c>
      <c r="BN327" s="33">
        <v>20</v>
      </c>
      <c r="BO327" s="33">
        <v>8</v>
      </c>
      <c r="BP327" s="33">
        <v>4</v>
      </c>
      <c r="BQ327" s="33">
        <v>10</v>
      </c>
      <c r="BR327" s="33">
        <v>8</v>
      </c>
      <c r="BS327" s="33">
        <v>3</v>
      </c>
      <c r="BT327" s="33">
        <v>0</v>
      </c>
      <c r="BU327" s="33">
        <v>6</v>
      </c>
      <c r="BV327" s="33">
        <v>1</v>
      </c>
      <c r="BW327" s="33">
        <v>5</v>
      </c>
      <c r="BX327" s="33">
        <v>0</v>
      </c>
      <c r="BY327" s="33">
        <v>5</v>
      </c>
      <c r="BZ327" s="33">
        <v>6</v>
      </c>
      <c r="CA327" s="33">
        <v>5</v>
      </c>
      <c r="CB327" s="33">
        <v>0</v>
      </c>
      <c r="CC327" s="33">
        <v>2</v>
      </c>
      <c r="CD327" s="33">
        <v>1</v>
      </c>
      <c r="CE327" s="33">
        <v>3</v>
      </c>
      <c r="CF327" s="33">
        <v>0</v>
      </c>
      <c r="CG327" s="33">
        <v>1</v>
      </c>
      <c r="CH327" s="33">
        <v>1</v>
      </c>
      <c r="CI327" s="33">
        <v>2</v>
      </c>
      <c r="CJ327" s="33">
        <v>1</v>
      </c>
      <c r="CK327" s="33">
        <v>2</v>
      </c>
      <c r="CL327" s="33">
        <v>1</v>
      </c>
      <c r="CM327" s="33">
        <v>1</v>
      </c>
      <c r="CN327" s="33">
        <v>1</v>
      </c>
      <c r="CO327" s="33">
        <v>0</v>
      </c>
      <c r="CP327" s="33">
        <v>0</v>
      </c>
      <c r="CQ327" s="33">
        <v>0</v>
      </c>
      <c r="CR327" s="33">
        <v>3</v>
      </c>
      <c r="CS327" s="8"/>
      <c r="CT327" s="8"/>
      <c r="CU327" s="16">
        <f t="shared" si="4"/>
        <v>186</v>
      </c>
      <c r="CV327" s="16"/>
    </row>
    <row r="328" spans="1:100" x14ac:dyDescent="0.25">
      <c r="A328" s="31" t="s">
        <v>317</v>
      </c>
      <c r="B328" s="5" t="s">
        <v>336</v>
      </c>
      <c r="C328" s="5" t="s">
        <v>569</v>
      </c>
      <c r="D328" s="33">
        <v>467</v>
      </c>
      <c r="E328" s="33"/>
      <c r="F328" s="33">
        <v>8</v>
      </c>
      <c r="G328" s="33">
        <v>6</v>
      </c>
      <c r="H328" s="33">
        <v>5</v>
      </c>
      <c r="I328" s="33">
        <v>3</v>
      </c>
      <c r="J328" s="33">
        <v>4</v>
      </c>
      <c r="K328" s="33">
        <v>8</v>
      </c>
      <c r="L328" s="33">
        <v>3</v>
      </c>
      <c r="M328" s="33">
        <v>5</v>
      </c>
      <c r="N328" s="33">
        <v>1</v>
      </c>
      <c r="O328" s="33">
        <v>11</v>
      </c>
      <c r="P328" s="33">
        <v>5</v>
      </c>
      <c r="Q328" s="33">
        <v>6</v>
      </c>
      <c r="R328" s="33">
        <v>8</v>
      </c>
      <c r="S328" s="33">
        <v>5</v>
      </c>
      <c r="T328" s="33">
        <v>7</v>
      </c>
      <c r="U328" s="33">
        <v>6</v>
      </c>
      <c r="V328" s="33">
        <v>4</v>
      </c>
      <c r="W328" s="33">
        <v>0</v>
      </c>
      <c r="X328" s="33">
        <v>6</v>
      </c>
      <c r="Y328" s="33">
        <v>8</v>
      </c>
      <c r="Z328" s="33">
        <v>6</v>
      </c>
      <c r="AA328" s="33">
        <v>4</v>
      </c>
      <c r="AB328" s="33">
        <v>7</v>
      </c>
      <c r="AC328" s="33">
        <v>10</v>
      </c>
      <c r="AD328" s="33">
        <v>7</v>
      </c>
      <c r="AE328" s="33">
        <v>4</v>
      </c>
      <c r="AF328" s="33">
        <v>9</v>
      </c>
      <c r="AG328" s="33">
        <v>6</v>
      </c>
      <c r="AH328" s="33">
        <v>7</v>
      </c>
      <c r="AI328" s="33">
        <v>11</v>
      </c>
      <c r="AJ328" s="33">
        <v>10</v>
      </c>
      <c r="AK328" s="33">
        <v>13</v>
      </c>
      <c r="AL328" s="33">
        <v>1</v>
      </c>
      <c r="AM328" s="33">
        <v>7</v>
      </c>
      <c r="AN328" s="33">
        <v>6</v>
      </c>
      <c r="AO328" s="33">
        <v>1</v>
      </c>
      <c r="AP328" s="33">
        <v>0</v>
      </c>
      <c r="AQ328" s="33">
        <v>4</v>
      </c>
      <c r="AR328" s="33">
        <v>4</v>
      </c>
      <c r="AS328" s="33">
        <v>6</v>
      </c>
      <c r="AT328" s="33">
        <v>6</v>
      </c>
      <c r="AU328" s="33">
        <v>9</v>
      </c>
      <c r="AV328" s="33">
        <v>1</v>
      </c>
      <c r="AW328" s="33">
        <v>6</v>
      </c>
      <c r="AX328" s="33">
        <v>0</v>
      </c>
      <c r="AY328" s="33">
        <v>3</v>
      </c>
      <c r="AZ328" s="33">
        <v>5</v>
      </c>
      <c r="BA328" s="33">
        <v>5</v>
      </c>
      <c r="BB328" s="33">
        <v>3</v>
      </c>
      <c r="BC328" s="33">
        <v>8</v>
      </c>
      <c r="BD328" s="33">
        <v>10</v>
      </c>
      <c r="BE328" s="33">
        <v>4</v>
      </c>
      <c r="BF328" s="33">
        <v>10</v>
      </c>
      <c r="BG328" s="33">
        <v>6</v>
      </c>
      <c r="BH328" s="33">
        <v>9</v>
      </c>
      <c r="BI328" s="33">
        <v>10</v>
      </c>
      <c r="BJ328" s="33">
        <v>9</v>
      </c>
      <c r="BK328" s="33">
        <v>13</v>
      </c>
      <c r="BL328" s="33">
        <v>8</v>
      </c>
      <c r="BM328" s="33">
        <v>3</v>
      </c>
      <c r="BN328" s="33">
        <v>7</v>
      </c>
      <c r="BO328" s="33">
        <v>9</v>
      </c>
      <c r="BP328" s="33">
        <v>4</v>
      </c>
      <c r="BQ328" s="33">
        <v>9</v>
      </c>
      <c r="BR328" s="33">
        <v>5</v>
      </c>
      <c r="BS328" s="33">
        <v>2</v>
      </c>
      <c r="BT328" s="33">
        <v>5</v>
      </c>
      <c r="BU328" s="33">
        <v>7</v>
      </c>
      <c r="BV328" s="33">
        <v>3</v>
      </c>
      <c r="BW328" s="33">
        <v>5</v>
      </c>
      <c r="BX328" s="33">
        <v>5</v>
      </c>
      <c r="BY328" s="33">
        <v>3</v>
      </c>
      <c r="BZ328" s="33">
        <v>5</v>
      </c>
      <c r="CA328" s="33">
        <v>1</v>
      </c>
      <c r="CB328" s="33">
        <v>2</v>
      </c>
      <c r="CC328" s="33">
        <v>4</v>
      </c>
      <c r="CD328" s="33">
        <v>2</v>
      </c>
      <c r="CE328" s="33">
        <v>1</v>
      </c>
      <c r="CF328" s="33">
        <v>3</v>
      </c>
      <c r="CG328" s="33">
        <v>1</v>
      </c>
      <c r="CH328" s="33">
        <v>6</v>
      </c>
      <c r="CI328" s="33">
        <v>3</v>
      </c>
      <c r="CJ328" s="33">
        <v>4</v>
      </c>
      <c r="CK328" s="33">
        <v>2</v>
      </c>
      <c r="CL328" s="33">
        <v>2</v>
      </c>
      <c r="CM328" s="33">
        <v>2</v>
      </c>
      <c r="CN328" s="33">
        <v>1</v>
      </c>
      <c r="CO328" s="33">
        <v>1</v>
      </c>
      <c r="CP328" s="33">
        <v>1</v>
      </c>
      <c r="CQ328" s="33">
        <v>0</v>
      </c>
      <c r="CR328" s="33">
        <v>2</v>
      </c>
      <c r="CS328" s="8"/>
      <c r="CT328" s="8"/>
      <c r="CU328" s="16">
        <f t="shared" ref="CU328:CU391" si="5">SUM(G328:X328)</f>
        <v>93</v>
      </c>
      <c r="CV328" s="16"/>
    </row>
    <row r="329" spans="1:100" x14ac:dyDescent="0.25">
      <c r="A329" s="31" t="s">
        <v>317</v>
      </c>
      <c r="B329" s="5" t="s">
        <v>337</v>
      </c>
      <c r="C329" s="5" t="s">
        <v>569</v>
      </c>
      <c r="D329" s="33">
        <v>738</v>
      </c>
      <c r="E329" s="33"/>
      <c r="F329" s="33">
        <v>10</v>
      </c>
      <c r="G329" s="33">
        <v>9</v>
      </c>
      <c r="H329" s="33">
        <v>8</v>
      </c>
      <c r="I329" s="33">
        <v>10</v>
      </c>
      <c r="J329" s="33">
        <v>13</v>
      </c>
      <c r="K329" s="33">
        <v>9</v>
      </c>
      <c r="L329" s="33">
        <v>10</v>
      </c>
      <c r="M329" s="33">
        <v>8</v>
      </c>
      <c r="N329" s="33">
        <v>18</v>
      </c>
      <c r="O329" s="33">
        <v>8</v>
      </c>
      <c r="P329" s="33">
        <v>11</v>
      </c>
      <c r="Q329" s="33">
        <v>10</v>
      </c>
      <c r="R329" s="33">
        <v>12</v>
      </c>
      <c r="S329" s="33">
        <v>10</v>
      </c>
      <c r="T329" s="33">
        <v>19</v>
      </c>
      <c r="U329" s="33">
        <v>3</v>
      </c>
      <c r="V329" s="33">
        <v>7</v>
      </c>
      <c r="W329" s="33">
        <v>7</v>
      </c>
      <c r="X329" s="33">
        <v>12</v>
      </c>
      <c r="Y329" s="33">
        <v>11</v>
      </c>
      <c r="Z329" s="33">
        <v>4</v>
      </c>
      <c r="AA329" s="33">
        <v>18</v>
      </c>
      <c r="AB329" s="33">
        <v>5</v>
      </c>
      <c r="AC329" s="33">
        <v>11</v>
      </c>
      <c r="AD329" s="33">
        <v>3</v>
      </c>
      <c r="AE329" s="33">
        <v>14</v>
      </c>
      <c r="AF329" s="33">
        <v>4</v>
      </c>
      <c r="AG329" s="33">
        <v>9</v>
      </c>
      <c r="AH329" s="33">
        <v>8</v>
      </c>
      <c r="AI329" s="33">
        <v>14</v>
      </c>
      <c r="AJ329" s="33">
        <v>9</v>
      </c>
      <c r="AK329" s="33">
        <v>12</v>
      </c>
      <c r="AL329" s="33">
        <v>16</v>
      </c>
      <c r="AM329" s="33">
        <v>12</v>
      </c>
      <c r="AN329" s="33">
        <v>13</v>
      </c>
      <c r="AO329" s="33">
        <v>8</v>
      </c>
      <c r="AP329" s="33">
        <v>26</v>
      </c>
      <c r="AQ329" s="33">
        <v>12</v>
      </c>
      <c r="AR329" s="33">
        <v>14</v>
      </c>
      <c r="AS329" s="33">
        <v>17</v>
      </c>
      <c r="AT329" s="33">
        <v>11</v>
      </c>
      <c r="AU329" s="33">
        <v>9</v>
      </c>
      <c r="AV329" s="33">
        <v>11</v>
      </c>
      <c r="AW329" s="33">
        <v>14</v>
      </c>
      <c r="AX329" s="33">
        <v>12</v>
      </c>
      <c r="AY329" s="33">
        <v>11</v>
      </c>
      <c r="AZ329" s="33">
        <v>10</v>
      </c>
      <c r="BA329" s="33">
        <v>15</v>
      </c>
      <c r="BB329" s="33">
        <v>5</v>
      </c>
      <c r="BC329" s="33">
        <v>8</v>
      </c>
      <c r="BD329" s="33">
        <v>11</v>
      </c>
      <c r="BE329" s="33">
        <v>16</v>
      </c>
      <c r="BF329" s="33">
        <v>12</v>
      </c>
      <c r="BG329" s="33">
        <v>9</v>
      </c>
      <c r="BH329" s="33">
        <v>10</v>
      </c>
      <c r="BI329" s="33">
        <v>14</v>
      </c>
      <c r="BJ329" s="33">
        <v>13</v>
      </c>
      <c r="BK329" s="33">
        <v>3</v>
      </c>
      <c r="BL329" s="33">
        <v>5</v>
      </c>
      <c r="BM329" s="33">
        <v>11</v>
      </c>
      <c r="BN329" s="33">
        <v>13</v>
      </c>
      <c r="BO329" s="33">
        <v>8</v>
      </c>
      <c r="BP329" s="33">
        <v>13</v>
      </c>
      <c r="BQ329" s="33">
        <v>5</v>
      </c>
      <c r="BR329" s="33">
        <v>6</v>
      </c>
      <c r="BS329" s="33">
        <v>3</v>
      </c>
      <c r="BT329" s="33">
        <v>2</v>
      </c>
      <c r="BU329" s="33">
        <v>4</v>
      </c>
      <c r="BV329" s="33">
        <v>2</v>
      </c>
      <c r="BW329" s="33">
        <v>7</v>
      </c>
      <c r="BX329" s="33">
        <v>5</v>
      </c>
      <c r="BY329" s="33">
        <v>3</v>
      </c>
      <c r="BZ329" s="33">
        <v>3</v>
      </c>
      <c r="CA329" s="33">
        <v>1</v>
      </c>
      <c r="CB329" s="33">
        <v>3</v>
      </c>
      <c r="CC329" s="33">
        <v>4</v>
      </c>
      <c r="CD329" s="33">
        <v>1</v>
      </c>
      <c r="CE329" s="33">
        <v>2</v>
      </c>
      <c r="CF329" s="33">
        <v>1</v>
      </c>
      <c r="CG329" s="33">
        <v>1</v>
      </c>
      <c r="CH329" s="33">
        <v>1</v>
      </c>
      <c r="CI329" s="33">
        <v>0</v>
      </c>
      <c r="CJ329" s="33">
        <v>2</v>
      </c>
      <c r="CK329" s="33">
        <v>1</v>
      </c>
      <c r="CL329" s="33">
        <v>1</v>
      </c>
      <c r="CM329" s="33">
        <v>1</v>
      </c>
      <c r="CN329" s="33">
        <v>0</v>
      </c>
      <c r="CO329" s="33">
        <v>0</v>
      </c>
      <c r="CP329" s="33">
        <v>1</v>
      </c>
      <c r="CQ329" s="33">
        <v>0</v>
      </c>
      <c r="CR329" s="33">
        <v>0</v>
      </c>
      <c r="CS329" s="8"/>
      <c r="CT329" s="8"/>
      <c r="CU329" s="16">
        <f t="shared" si="5"/>
        <v>184</v>
      </c>
      <c r="CV329" s="16"/>
    </row>
    <row r="330" spans="1:100" x14ac:dyDescent="0.25">
      <c r="A330" s="31" t="s">
        <v>317</v>
      </c>
      <c r="B330" s="5" t="s">
        <v>338</v>
      </c>
      <c r="C330" s="5" t="s">
        <v>569</v>
      </c>
      <c r="D330" s="33">
        <v>961</v>
      </c>
      <c r="E330" s="33"/>
      <c r="F330" s="33">
        <v>10</v>
      </c>
      <c r="G330" s="33">
        <v>6</v>
      </c>
      <c r="H330" s="33">
        <v>9</v>
      </c>
      <c r="I330" s="33">
        <v>6</v>
      </c>
      <c r="J330" s="33">
        <v>10</v>
      </c>
      <c r="K330" s="33">
        <v>9</v>
      </c>
      <c r="L330" s="33">
        <v>8</v>
      </c>
      <c r="M330" s="33">
        <v>8</v>
      </c>
      <c r="N330" s="33">
        <v>16</v>
      </c>
      <c r="O330" s="33">
        <v>5</v>
      </c>
      <c r="P330" s="33">
        <v>6</v>
      </c>
      <c r="Q330" s="33">
        <v>13</v>
      </c>
      <c r="R330" s="33">
        <v>7</v>
      </c>
      <c r="S330" s="33">
        <v>22</v>
      </c>
      <c r="T330" s="33">
        <v>11</v>
      </c>
      <c r="U330" s="33">
        <v>13</v>
      </c>
      <c r="V330" s="33">
        <v>21</v>
      </c>
      <c r="W330" s="33">
        <v>13</v>
      </c>
      <c r="X330" s="33">
        <v>14</v>
      </c>
      <c r="Y330" s="33">
        <v>12</v>
      </c>
      <c r="Z330" s="33">
        <v>15</v>
      </c>
      <c r="AA330" s="33">
        <v>13</v>
      </c>
      <c r="AB330" s="33">
        <v>8</v>
      </c>
      <c r="AC330" s="33">
        <v>14</v>
      </c>
      <c r="AD330" s="33">
        <v>14</v>
      </c>
      <c r="AE330" s="33">
        <v>3</v>
      </c>
      <c r="AF330" s="33">
        <v>10</v>
      </c>
      <c r="AG330" s="33">
        <v>13</v>
      </c>
      <c r="AH330" s="33">
        <v>14</v>
      </c>
      <c r="AI330" s="33">
        <v>11</v>
      </c>
      <c r="AJ330" s="33">
        <v>14</v>
      </c>
      <c r="AK330" s="33">
        <v>5</v>
      </c>
      <c r="AL330" s="33">
        <v>12</v>
      </c>
      <c r="AM330" s="33">
        <v>9</v>
      </c>
      <c r="AN330" s="33">
        <v>12</v>
      </c>
      <c r="AO330" s="33">
        <v>7</v>
      </c>
      <c r="AP330" s="33">
        <v>17</v>
      </c>
      <c r="AQ330" s="33">
        <v>3</v>
      </c>
      <c r="AR330" s="33">
        <v>12</v>
      </c>
      <c r="AS330" s="33">
        <v>3</v>
      </c>
      <c r="AT330" s="33">
        <v>11</v>
      </c>
      <c r="AU330" s="33">
        <v>17</v>
      </c>
      <c r="AV330" s="33">
        <v>11</v>
      </c>
      <c r="AW330" s="33">
        <v>10</v>
      </c>
      <c r="AX330" s="33">
        <v>14</v>
      </c>
      <c r="AY330" s="33">
        <v>10</v>
      </c>
      <c r="AZ330" s="33">
        <v>10</v>
      </c>
      <c r="BA330" s="33">
        <v>11</v>
      </c>
      <c r="BB330" s="33">
        <v>10</v>
      </c>
      <c r="BC330" s="33">
        <v>17</v>
      </c>
      <c r="BD330" s="33">
        <v>13</v>
      </c>
      <c r="BE330" s="33">
        <v>24</v>
      </c>
      <c r="BF330" s="33">
        <v>19</v>
      </c>
      <c r="BG330" s="33">
        <v>14</v>
      </c>
      <c r="BH330" s="33">
        <v>16</v>
      </c>
      <c r="BI330" s="33">
        <v>15</v>
      </c>
      <c r="BJ330" s="33">
        <v>21</v>
      </c>
      <c r="BK330" s="33">
        <v>16</v>
      </c>
      <c r="BL330" s="33">
        <v>27</v>
      </c>
      <c r="BM330" s="33">
        <v>8</v>
      </c>
      <c r="BN330" s="33">
        <v>18</v>
      </c>
      <c r="BO330" s="33">
        <v>13</v>
      </c>
      <c r="BP330" s="33">
        <v>13</v>
      </c>
      <c r="BQ330" s="33">
        <v>9</v>
      </c>
      <c r="BR330" s="33">
        <v>13</v>
      </c>
      <c r="BS330" s="33">
        <v>13</v>
      </c>
      <c r="BT330" s="33">
        <v>14</v>
      </c>
      <c r="BU330" s="33">
        <v>8</v>
      </c>
      <c r="BV330" s="33">
        <v>10</v>
      </c>
      <c r="BW330" s="33">
        <v>9</v>
      </c>
      <c r="BX330" s="33">
        <v>2</v>
      </c>
      <c r="BY330" s="33">
        <v>12</v>
      </c>
      <c r="BZ330" s="33">
        <v>8</v>
      </c>
      <c r="CA330" s="33">
        <v>9</v>
      </c>
      <c r="CB330" s="33">
        <v>5</v>
      </c>
      <c r="CC330" s="33">
        <v>13</v>
      </c>
      <c r="CD330" s="33">
        <v>6</v>
      </c>
      <c r="CE330" s="33">
        <v>5</v>
      </c>
      <c r="CF330" s="33">
        <v>5</v>
      </c>
      <c r="CG330" s="33">
        <v>13</v>
      </c>
      <c r="CH330" s="33">
        <v>3</v>
      </c>
      <c r="CI330" s="33">
        <v>5</v>
      </c>
      <c r="CJ330" s="33">
        <v>4</v>
      </c>
      <c r="CK330" s="33">
        <v>7</v>
      </c>
      <c r="CL330" s="33">
        <v>5</v>
      </c>
      <c r="CM330" s="33">
        <v>2</v>
      </c>
      <c r="CN330" s="33">
        <v>1</v>
      </c>
      <c r="CO330" s="33">
        <v>4</v>
      </c>
      <c r="CP330" s="33">
        <v>1</v>
      </c>
      <c r="CQ330" s="33">
        <v>3</v>
      </c>
      <c r="CR330" s="33">
        <v>6</v>
      </c>
      <c r="CS330" s="8"/>
      <c r="CT330" s="8"/>
      <c r="CU330" s="16">
        <f t="shared" si="5"/>
        <v>197</v>
      </c>
      <c r="CV330" s="16"/>
    </row>
    <row r="331" spans="1:100" x14ac:dyDescent="0.25">
      <c r="A331" s="31" t="s">
        <v>317</v>
      </c>
      <c r="B331" s="5" t="s">
        <v>339</v>
      </c>
      <c r="C331" s="5" t="s">
        <v>569</v>
      </c>
      <c r="D331" s="33">
        <v>807</v>
      </c>
      <c r="E331" s="33"/>
      <c r="F331" s="33">
        <v>9</v>
      </c>
      <c r="G331" s="33">
        <v>6</v>
      </c>
      <c r="H331" s="33">
        <v>8</v>
      </c>
      <c r="I331" s="33">
        <v>11</v>
      </c>
      <c r="J331" s="33">
        <v>11</v>
      </c>
      <c r="K331" s="33">
        <v>3</v>
      </c>
      <c r="L331" s="33">
        <v>9</v>
      </c>
      <c r="M331" s="33">
        <v>19</v>
      </c>
      <c r="N331" s="33">
        <v>13</v>
      </c>
      <c r="O331" s="33">
        <v>13</v>
      </c>
      <c r="P331" s="33">
        <v>6</v>
      </c>
      <c r="Q331" s="33">
        <v>7</v>
      </c>
      <c r="R331" s="33">
        <v>9</v>
      </c>
      <c r="S331" s="33">
        <v>9</v>
      </c>
      <c r="T331" s="33">
        <v>8</v>
      </c>
      <c r="U331" s="33">
        <v>15</v>
      </c>
      <c r="V331" s="33">
        <v>7</v>
      </c>
      <c r="W331" s="33">
        <v>15</v>
      </c>
      <c r="X331" s="33">
        <v>4</v>
      </c>
      <c r="Y331" s="33">
        <v>16</v>
      </c>
      <c r="Z331" s="33">
        <v>8</v>
      </c>
      <c r="AA331" s="33">
        <v>12</v>
      </c>
      <c r="AB331" s="33">
        <v>12</v>
      </c>
      <c r="AC331" s="33">
        <v>4</v>
      </c>
      <c r="AD331" s="33">
        <v>10</v>
      </c>
      <c r="AE331" s="33">
        <v>6</v>
      </c>
      <c r="AF331" s="33">
        <v>12</v>
      </c>
      <c r="AG331" s="33">
        <v>9</v>
      </c>
      <c r="AH331" s="33">
        <v>13</v>
      </c>
      <c r="AI331" s="33">
        <v>12</v>
      </c>
      <c r="AJ331" s="33">
        <v>3</v>
      </c>
      <c r="AK331" s="33">
        <v>5</v>
      </c>
      <c r="AL331" s="33">
        <v>5</v>
      </c>
      <c r="AM331" s="33">
        <v>15</v>
      </c>
      <c r="AN331" s="33">
        <v>10</v>
      </c>
      <c r="AO331" s="33">
        <v>9</v>
      </c>
      <c r="AP331" s="33">
        <v>11</v>
      </c>
      <c r="AQ331" s="33">
        <v>9</v>
      </c>
      <c r="AR331" s="33">
        <v>15</v>
      </c>
      <c r="AS331" s="33">
        <v>19</v>
      </c>
      <c r="AT331" s="33">
        <v>15</v>
      </c>
      <c r="AU331" s="33">
        <v>12</v>
      </c>
      <c r="AV331" s="33">
        <v>13</v>
      </c>
      <c r="AW331" s="33">
        <v>7</v>
      </c>
      <c r="AX331" s="33">
        <v>4</v>
      </c>
      <c r="AY331" s="33">
        <v>9</v>
      </c>
      <c r="AZ331" s="33">
        <v>6</v>
      </c>
      <c r="BA331" s="33">
        <v>9</v>
      </c>
      <c r="BB331" s="33">
        <v>13</v>
      </c>
      <c r="BC331" s="33">
        <v>10</v>
      </c>
      <c r="BD331" s="33">
        <v>13</v>
      </c>
      <c r="BE331" s="33">
        <v>8</v>
      </c>
      <c r="BF331" s="33">
        <v>6</v>
      </c>
      <c r="BG331" s="33">
        <v>14</v>
      </c>
      <c r="BH331" s="33">
        <v>16</v>
      </c>
      <c r="BI331" s="33">
        <v>7</v>
      </c>
      <c r="BJ331" s="33">
        <v>10</v>
      </c>
      <c r="BK331" s="33">
        <v>19</v>
      </c>
      <c r="BL331" s="33">
        <v>11</v>
      </c>
      <c r="BM331" s="33">
        <v>7</v>
      </c>
      <c r="BN331" s="33">
        <v>7</v>
      </c>
      <c r="BO331" s="33">
        <v>8</v>
      </c>
      <c r="BP331" s="33">
        <v>10</v>
      </c>
      <c r="BQ331" s="33">
        <v>7</v>
      </c>
      <c r="BR331" s="33">
        <v>7</v>
      </c>
      <c r="BS331" s="33">
        <v>11</v>
      </c>
      <c r="BT331" s="33">
        <v>13</v>
      </c>
      <c r="BU331" s="33">
        <v>9</v>
      </c>
      <c r="BV331" s="33">
        <v>12</v>
      </c>
      <c r="BW331" s="33">
        <v>12</v>
      </c>
      <c r="BX331" s="33">
        <v>13</v>
      </c>
      <c r="BY331" s="33">
        <v>7</v>
      </c>
      <c r="BZ331" s="33">
        <v>20</v>
      </c>
      <c r="CA331" s="33">
        <v>10</v>
      </c>
      <c r="CB331" s="33">
        <v>2</v>
      </c>
      <c r="CC331" s="33">
        <v>8</v>
      </c>
      <c r="CD331" s="33">
        <v>7</v>
      </c>
      <c r="CE331" s="33">
        <v>3</v>
      </c>
      <c r="CF331" s="33">
        <v>7</v>
      </c>
      <c r="CG331" s="33">
        <v>8</v>
      </c>
      <c r="CH331" s="33">
        <v>2</v>
      </c>
      <c r="CI331" s="33">
        <v>4</v>
      </c>
      <c r="CJ331" s="33">
        <v>5</v>
      </c>
      <c r="CK331" s="33">
        <v>3</v>
      </c>
      <c r="CL331" s="33">
        <v>1</v>
      </c>
      <c r="CM331" s="33">
        <v>2</v>
      </c>
      <c r="CN331" s="33">
        <v>1</v>
      </c>
      <c r="CO331" s="33">
        <v>1</v>
      </c>
      <c r="CP331" s="33">
        <v>0</v>
      </c>
      <c r="CQ331" s="33">
        <v>0</v>
      </c>
      <c r="CR331" s="33">
        <v>1</v>
      </c>
      <c r="CS331" s="8"/>
      <c r="CT331" s="8"/>
      <c r="CU331" s="16">
        <f t="shared" si="5"/>
        <v>173</v>
      </c>
      <c r="CV331" s="16"/>
    </row>
    <row r="332" spans="1:100" x14ac:dyDescent="0.25">
      <c r="A332" s="31" t="s">
        <v>317</v>
      </c>
      <c r="B332" s="5" t="s">
        <v>340</v>
      </c>
      <c r="C332" s="5" t="s">
        <v>569</v>
      </c>
      <c r="D332" s="33">
        <v>690</v>
      </c>
      <c r="E332" s="33"/>
      <c r="F332" s="33">
        <v>1</v>
      </c>
      <c r="G332" s="33">
        <v>7</v>
      </c>
      <c r="H332" s="33">
        <v>5</v>
      </c>
      <c r="I332" s="33">
        <v>6</v>
      </c>
      <c r="J332" s="33">
        <v>13</v>
      </c>
      <c r="K332" s="33">
        <v>5</v>
      </c>
      <c r="L332" s="33">
        <v>4</v>
      </c>
      <c r="M332" s="33">
        <v>5</v>
      </c>
      <c r="N332" s="33">
        <v>10</v>
      </c>
      <c r="O332" s="33">
        <v>7</v>
      </c>
      <c r="P332" s="33">
        <v>4</v>
      </c>
      <c r="Q332" s="33">
        <v>10</v>
      </c>
      <c r="R332" s="33">
        <v>9</v>
      </c>
      <c r="S332" s="33">
        <v>8</v>
      </c>
      <c r="T332" s="33">
        <v>4</v>
      </c>
      <c r="U332" s="33">
        <v>8</v>
      </c>
      <c r="V332" s="33">
        <v>6</v>
      </c>
      <c r="W332" s="33">
        <v>6</v>
      </c>
      <c r="X332" s="33">
        <v>7</v>
      </c>
      <c r="Y332" s="33">
        <v>5</v>
      </c>
      <c r="Z332" s="33">
        <v>8</v>
      </c>
      <c r="AA332" s="33">
        <v>6</v>
      </c>
      <c r="AB332" s="33">
        <v>9</v>
      </c>
      <c r="AC332" s="33">
        <v>3</v>
      </c>
      <c r="AD332" s="33">
        <v>5</v>
      </c>
      <c r="AE332" s="33">
        <v>7</v>
      </c>
      <c r="AF332" s="33">
        <v>11</v>
      </c>
      <c r="AG332" s="33">
        <v>5</v>
      </c>
      <c r="AH332" s="33">
        <v>7</v>
      </c>
      <c r="AI332" s="33">
        <v>4</v>
      </c>
      <c r="AJ332" s="33">
        <v>6</v>
      </c>
      <c r="AK332" s="33">
        <v>4</v>
      </c>
      <c r="AL332" s="33">
        <v>8</v>
      </c>
      <c r="AM332" s="33">
        <v>13</v>
      </c>
      <c r="AN332" s="33">
        <v>10</v>
      </c>
      <c r="AO332" s="33">
        <v>7</v>
      </c>
      <c r="AP332" s="33">
        <v>6</v>
      </c>
      <c r="AQ332" s="33">
        <v>5</v>
      </c>
      <c r="AR332" s="33">
        <v>8</v>
      </c>
      <c r="AS332" s="33">
        <v>10</v>
      </c>
      <c r="AT332" s="33">
        <v>5</v>
      </c>
      <c r="AU332" s="33">
        <v>7</v>
      </c>
      <c r="AV332" s="33">
        <v>9</v>
      </c>
      <c r="AW332" s="33">
        <v>5</v>
      </c>
      <c r="AX332" s="33">
        <v>13</v>
      </c>
      <c r="AY332" s="33">
        <v>3</v>
      </c>
      <c r="AZ332" s="33">
        <v>4</v>
      </c>
      <c r="BA332" s="33">
        <v>10</v>
      </c>
      <c r="BB332" s="33">
        <v>10</v>
      </c>
      <c r="BC332" s="33">
        <v>12</v>
      </c>
      <c r="BD332" s="33">
        <v>8</v>
      </c>
      <c r="BE332" s="33">
        <v>10</v>
      </c>
      <c r="BF332" s="33">
        <v>12</v>
      </c>
      <c r="BG332" s="33">
        <v>25</v>
      </c>
      <c r="BH332" s="33">
        <v>17</v>
      </c>
      <c r="BI332" s="33">
        <v>10</v>
      </c>
      <c r="BJ332" s="33">
        <v>21</v>
      </c>
      <c r="BK332" s="33">
        <v>18</v>
      </c>
      <c r="BL332" s="33">
        <v>14</v>
      </c>
      <c r="BM332" s="33">
        <v>18</v>
      </c>
      <c r="BN332" s="33">
        <v>5</v>
      </c>
      <c r="BO332" s="33">
        <v>15</v>
      </c>
      <c r="BP332" s="33">
        <v>9</v>
      </c>
      <c r="BQ332" s="33">
        <v>8</v>
      </c>
      <c r="BR332" s="33">
        <v>18</v>
      </c>
      <c r="BS332" s="33">
        <v>7</v>
      </c>
      <c r="BT332" s="33">
        <v>7</v>
      </c>
      <c r="BU332" s="33">
        <v>8</v>
      </c>
      <c r="BV332" s="33">
        <v>3</v>
      </c>
      <c r="BW332" s="33">
        <v>8</v>
      </c>
      <c r="BX332" s="33">
        <v>5</v>
      </c>
      <c r="BY332" s="33">
        <v>3</v>
      </c>
      <c r="BZ332" s="33">
        <v>9</v>
      </c>
      <c r="CA332" s="33">
        <v>7</v>
      </c>
      <c r="CB332" s="33">
        <v>7</v>
      </c>
      <c r="CC332" s="33">
        <v>6</v>
      </c>
      <c r="CD332" s="33">
        <v>11</v>
      </c>
      <c r="CE332" s="33">
        <v>10</v>
      </c>
      <c r="CF332" s="33">
        <v>10</v>
      </c>
      <c r="CG332" s="33">
        <v>7</v>
      </c>
      <c r="CH332" s="33">
        <v>5</v>
      </c>
      <c r="CI332" s="33">
        <v>3</v>
      </c>
      <c r="CJ332" s="33">
        <v>4</v>
      </c>
      <c r="CK332" s="33">
        <v>1</v>
      </c>
      <c r="CL332" s="33">
        <v>2</v>
      </c>
      <c r="CM332" s="33">
        <v>3</v>
      </c>
      <c r="CN332" s="33">
        <v>1</v>
      </c>
      <c r="CO332" s="33">
        <v>3</v>
      </c>
      <c r="CP332" s="33">
        <v>0</v>
      </c>
      <c r="CQ332" s="33">
        <v>1</v>
      </c>
      <c r="CR332" s="33">
        <v>1</v>
      </c>
      <c r="CS332" s="8"/>
      <c r="CT332" s="8"/>
      <c r="CU332" s="16">
        <f t="shared" si="5"/>
        <v>124</v>
      </c>
      <c r="CV332" s="16"/>
    </row>
    <row r="333" spans="1:100" x14ac:dyDescent="0.25">
      <c r="A333" s="31" t="s">
        <v>317</v>
      </c>
      <c r="B333" s="5" t="s">
        <v>341</v>
      </c>
      <c r="C333" s="5" t="s">
        <v>569</v>
      </c>
      <c r="D333" s="33">
        <v>1779</v>
      </c>
      <c r="E333" s="33"/>
      <c r="F333" s="33">
        <v>39</v>
      </c>
      <c r="G333" s="33">
        <v>25</v>
      </c>
      <c r="H333" s="33">
        <v>25</v>
      </c>
      <c r="I333" s="33">
        <v>29</v>
      </c>
      <c r="J333" s="33">
        <v>31</v>
      </c>
      <c r="K333" s="33">
        <v>28</v>
      </c>
      <c r="L333" s="33">
        <v>32</v>
      </c>
      <c r="M333" s="33">
        <v>30</v>
      </c>
      <c r="N333" s="33">
        <v>24</v>
      </c>
      <c r="O333" s="33">
        <v>28</v>
      </c>
      <c r="P333" s="33">
        <v>28</v>
      </c>
      <c r="Q333" s="33">
        <v>24</v>
      </c>
      <c r="R333" s="33">
        <v>20</v>
      </c>
      <c r="S333" s="33">
        <v>25</v>
      </c>
      <c r="T333" s="33">
        <v>22</v>
      </c>
      <c r="U333" s="33">
        <v>17</v>
      </c>
      <c r="V333" s="33">
        <v>12</v>
      </c>
      <c r="W333" s="33">
        <v>16</v>
      </c>
      <c r="X333" s="33">
        <v>26</v>
      </c>
      <c r="Y333" s="33">
        <v>16</v>
      </c>
      <c r="Z333" s="33">
        <v>19</v>
      </c>
      <c r="AA333" s="33">
        <v>11</v>
      </c>
      <c r="AB333" s="33">
        <v>16</v>
      </c>
      <c r="AC333" s="33">
        <v>21</v>
      </c>
      <c r="AD333" s="33">
        <v>21</v>
      </c>
      <c r="AE333" s="33">
        <v>22</v>
      </c>
      <c r="AF333" s="33">
        <v>12</v>
      </c>
      <c r="AG333" s="33">
        <v>25</v>
      </c>
      <c r="AH333" s="33">
        <v>22</v>
      </c>
      <c r="AI333" s="33">
        <v>27</v>
      </c>
      <c r="AJ333" s="33">
        <v>26</v>
      </c>
      <c r="AK333" s="33">
        <v>40</v>
      </c>
      <c r="AL333" s="33">
        <v>33</v>
      </c>
      <c r="AM333" s="33">
        <v>47</v>
      </c>
      <c r="AN333" s="33">
        <v>34</v>
      </c>
      <c r="AO333" s="33">
        <v>37</v>
      </c>
      <c r="AP333" s="33">
        <v>31</v>
      </c>
      <c r="AQ333" s="33">
        <v>37</v>
      </c>
      <c r="AR333" s="33">
        <v>33</v>
      </c>
      <c r="AS333" s="33">
        <v>40</v>
      </c>
      <c r="AT333" s="33">
        <v>37</v>
      </c>
      <c r="AU333" s="33">
        <v>36</v>
      </c>
      <c r="AV333" s="33">
        <v>27</v>
      </c>
      <c r="AW333" s="33">
        <v>35</v>
      </c>
      <c r="AX333" s="33">
        <v>15</v>
      </c>
      <c r="AY333" s="33">
        <v>14</v>
      </c>
      <c r="AZ333" s="33">
        <v>23</v>
      </c>
      <c r="BA333" s="33">
        <v>25</v>
      </c>
      <c r="BB333" s="33">
        <v>21</v>
      </c>
      <c r="BC333" s="33">
        <v>18</v>
      </c>
      <c r="BD333" s="33">
        <v>25</v>
      </c>
      <c r="BE333" s="33">
        <v>26</v>
      </c>
      <c r="BF333" s="33">
        <v>24</v>
      </c>
      <c r="BG333" s="33">
        <v>28</v>
      </c>
      <c r="BH333" s="33">
        <v>19</v>
      </c>
      <c r="BI333" s="33">
        <v>28</v>
      </c>
      <c r="BJ333" s="33">
        <v>31</v>
      </c>
      <c r="BK333" s="33">
        <v>24</v>
      </c>
      <c r="BL333" s="33">
        <v>23</v>
      </c>
      <c r="BM333" s="33">
        <v>11</v>
      </c>
      <c r="BN333" s="33">
        <v>18</v>
      </c>
      <c r="BO333" s="33">
        <v>13</v>
      </c>
      <c r="BP333" s="33">
        <v>15</v>
      </c>
      <c r="BQ333" s="33">
        <v>13</v>
      </c>
      <c r="BR333" s="33">
        <v>7</v>
      </c>
      <c r="BS333" s="33">
        <v>10</v>
      </c>
      <c r="BT333" s="33">
        <v>15</v>
      </c>
      <c r="BU333" s="33">
        <v>15</v>
      </c>
      <c r="BV333" s="33">
        <v>16</v>
      </c>
      <c r="BW333" s="33">
        <v>8</v>
      </c>
      <c r="BX333" s="33">
        <v>6</v>
      </c>
      <c r="BY333" s="33">
        <v>8</v>
      </c>
      <c r="BZ333" s="33">
        <v>8</v>
      </c>
      <c r="CA333" s="33">
        <v>10</v>
      </c>
      <c r="CB333" s="33">
        <v>6</v>
      </c>
      <c r="CC333" s="33">
        <v>9</v>
      </c>
      <c r="CD333" s="33">
        <v>6</v>
      </c>
      <c r="CE333" s="33">
        <v>5</v>
      </c>
      <c r="CF333" s="33">
        <v>9</v>
      </c>
      <c r="CG333" s="33">
        <v>4</v>
      </c>
      <c r="CH333" s="33">
        <v>4</v>
      </c>
      <c r="CI333" s="33">
        <v>6</v>
      </c>
      <c r="CJ333" s="33">
        <v>5</v>
      </c>
      <c r="CK333" s="33">
        <v>5</v>
      </c>
      <c r="CL333" s="33">
        <v>7</v>
      </c>
      <c r="CM333" s="33">
        <v>3</v>
      </c>
      <c r="CN333" s="33">
        <v>1</v>
      </c>
      <c r="CO333" s="33">
        <v>0</v>
      </c>
      <c r="CP333" s="33">
        <v>1</v>
      </c>
      <c r="CQ333" s="33">
        <v>1</v>
      </c>
      <c r="CR333" s="33">
        <v>4</v>
      </c>
      <c r="CS333" s="8"/>
      <c r="CT333" s="8"/>
      <c r="CU333" s="16">
        <f t="shared" si="5"/>
        <v>442</v>
      </c>
      <c r="CV333" s="16"/>
    </row>
    <row r="334" spans="1:100" x14ac:dyDescent="0.25">
      <c r="A334" s="31" t="s">
        <v>317</v>
      </c>
      <c r="B334" s="5" t="s">
        <v>342</v>
      </c>
      <c r="C334" s="5" t="s">
        <v>569</v>
      </c>
      <c r="D334" s="33">
        <v>533</v>
      </c>
      <c r="E334" s="33"/>
      <c r="F334" s="33">
        <v>2</v>
      </c>
      <c r="G334" s="33">
        <v>4</v>
      </c>
      <c r="H334" s="33">
        <v>4</v>
      </c>
      <c r="I334" s="33">
        <v>5</v>
      </c>
      <c r="J334" s="33">
        <v>5</v>
      </c>
      <c r="K334" s="33">
        <v>8</v>
      </c>
      <c r="L334" s="33">
        <v>11</v>
      </c>
      <c r="M334" s="33">
        <v>4</v>
      </c>
      <c r="N334" s="33">
        <v>11</v>
      </c>
      <c r="O334" s="33">
        <v>5</v>
      </c>
      <c r="P334" s="33">
        <v>8</v>
      </c>
      <c r="Q334" s="33">
        <v>1</v>
      </c>
      <c r="R334" s="33">
        <v>7</v>
      </c>
      <c r="S334" s="33">
        <v>11</v>
      </c>
      <c r="T334" s="33">
        <v>4</v>
      </c>
      <c r="U334" s="33">
        <v>7</v>
      </c>
      <c r="V334" s="33">
        <v>9</v>
      </c>
      <c r="W334" s="33">
        <v>5</v>
      </c>
      <c r="X334" s="33">
        <v>6</v>
      </c>
      <c r="Y334" s="33">
        <v>3</v>
      </c>
      <c r="Z334" s="33">
        <v>7</v>
      </c>
      <c r="AA334" s="33">
        <v>8</v>
      </c>
      <c r="AB334" s="33">
        <v>7</v>
      </c>
      <c r="AC334" s="33">
        <v>8</v>
      </c>
      <c r="AD334" s="33">
        <v>6</v>
      </c>
      <c r="AE334" s="33">
        <v>5</v>
      </c>
      <c r="AF334" s="33">
        <v>1</v>
      </c>
      <c r="AG334" s="33">
        <v>8</v>
      </c>
      <c r="AH334" s="33">
        <v>7</v>
      </c>
      <c r="AI334" s="33">
        <v>5</v>
      </c>
      <c r="AJ334" s="33">
        <v>9</v>
      </c>
      <c r="AK334" s="33">
        <v>3</v>
      </c>
      <c r="AL334" s="33">
        <v>4</v>
      </c>
      <c r="AM334" s="33">
        <v>4</v>
      </c>
      <c r="AN334" s="33">
        <v>6</v>
      </c>
      <c r="AO334" s="33">
        <v>6</v>
      </c>
      <c r="AP334" s="33">
        <v>5</v>
      </c>
      <c r="AQ334" s="33">
        <v>1</v>
      </c>
      <c r="AR334" s="33">
        <v>8</v>
      </c>
      <c r="AS334" s="33">
        <v>3</v>
      </c>
      <c r="AT334" s="33">
        <v>7</v>
      </c>
      <c r="AU334" s="33">
        <v>13</v>
      </c>
      <c r="AV334" s="33">
        <v>7</v>
      </c>
      <c r="AW334" s="33">
        <v>1</v>
      </c>
      <c r="AX334" s="33">
        <v>6</v>
      </c>
      <c r="AY334" s="33">
        <v>5</v>
      </c>
      <c r="AZ334" s="33">
        <v>8</v>
      </c>
      <c r="BA334" s="33">
        <v>11</v>
      </c>
      <c r="BB334" s="33">
        <v>5</v>
      </c>
      <c r="BC334" s="33">
        <v>4</v>
      </c>
      <c r="BD334" s="33">
        <v>9</v>
      </c>
      <c r="BE334" s="33">
        <v>15</v>
      </c>
      <c r="BF334" s="33">
        <v>9</v>
      </c>
      <c r="BG334" s="33">
        <v>7</v>
      </c>
      <c r="BH334" s="33">
        <v>6</v>
      </c>
      <c r="BI334" s="33">
        <v>10</v>
      </c>
      <c r="BJ334" s="33">
        <v>12</v>
      </c>
      <c r="BK334" s="33">
        <v>4</v>
      </c>
      <c r="BL334" s="33">
        <v>5</v>
      </c>
      <c r="BM334" s="33">
        <v>9</v>
      </c>
      <c r="BN334" s="33">
        <v>4</v>
      </c>
      <c r="BO334" s="33">
        <v>7</v>
      </c>
      <c r="BP334" s="33">
        <v>8</v>
      </c>
      <c r="BQ334" s="33">
        <v>7</v>
      </c>
      <c r="BR334" s="33">
        <v>5</v>
      </c>
      <c r="BS334" s="33">
        <v>10</v>
      </c>
      <c r="BT334" s="33">
        <v>2</v>
      </c>
      <c r="BU334" s="33">
        <v>4</v>
      </c>
      <c r="BV334" s="33">
        <v>10</v>
      </c>
      <c r="BW334" s="33">
        <v>6</v>
      </c>
      <c r="BX334" s="33">
        <v>10</v>
      </c>
      <c r="BY334" s="33">
        <v>8</v>
      </c>
      <c r="BZ334" s="33">
        <v>6</v>
      </c>
      <c r="CA334" s="33">
        <v>2</v>
      </c>
      <c r="CB334" s="33">
        <v>7</v>
      </c>
      <c r="CC334" s="33">
        <v>7</v>
      </c>
      <c r="CD334" s="33">
        <v>10</v>
      </c>
      <c r="CE334" s="33">
        <v>4</v>
      </c>
      <c r="CF334" s="33">
        <v>9</v>
      </c>
      <c r="CG334" s="33">
        <v>1</v>
      </c>
      <c r="CH334" s="33">
        <v>4</v>
      </c>
      <c r="CI334" s="33">
        <v>3</v>
      </c>
      <c r="CJ334" s="33">
        <v>1</v>
      </c>
      <c r="CK334" s="33">
        <v>0</v>
      </c>
      <c r="CL334" s="33">
        <v>2</v>
      </c>
      <c r="CM334" s="33">
        <v>2</v>
      </c>
      <c r="CN334" s="33">
        <v>1</v>
      </c>
      <c r="CO334" s="33">
        <v>4</v>
      </c>
      <c r="CP334" s="33">
        <v>4</v>
      </c>
      <c r="CQ334" s="33">
        <v>0</v>
      </c>
      <c r="CR334" s="33">
        <v>1</v>
      </c>
      <c r="CS334" s="8"/>
      <c r="CT334" s="8"/>
      <c r="CU334" s="16">
        <f t="shared" si="5"/>
        <v>115</v>
      </c>
      <c r="CV334" s="16"/>
    </row>
    <row r="335" spans="1:100" x14ac:dyDescent="0.25">
      <c r="A335" s="31" t="s">
        <v>317</v>
      </c>
      <c r="B335" s="5" t="s">
        <v>343</v>
      </c>
      <c r="C335" s="5" t="s">
        <v>569</v>
      </c>
      <c r="D335" s="33">
        <v>801</v>
      </c>
      <c r="E335" s="33"/>
      <c r="F335" s="33">
        <v>10</v>
      </c>
      <c r="G335" s="33">
        <v>8</v>
      </c>
      <c r="H335" s="33">
        <v>6</v>
      </c>
      <c r="I335" s="33">
        <v>11</v>
      </c>
      <c r="J335" s="33">
        <v>7</v>
      </c>
      <c r="K335" s="33">
        <v>4</v>
      </c>
      <c r="L335" s="33">
        <v>7</v>
      </c>
      <c r="M335" s="33">
        <v>14</v>
      </c>
      <c r="N335" s="33">
        <v>20</v>
      </c>
      <c r="O335" s="33">
        <v>12</v>
      </c>
      <c r="P335" s="33">
        <v>10</v>
      </c>
      <c r="Q335" s="33">
        <v>9</v>
      </c>
      <c r="R335" s="33">
        <v>20</v>
      </c>
      <c r="S335" s="33">
        <v>15</v>
      </c>
      <c r="T335" s="33">
        <v>10</v>
      </c>
      <c r="U335" s="33">
        <v>14</v>
      </c>
      <c r="V335" s="33">
        <v>12</v>
      </c>
      <c r="W335" s="33">
        <v>17</v>
      </c>
      <c r="X335" s="33">
        <v>10</v>
      </c>
      <c r="Y335" s="33">
        <v>9</v>
      </c>
      <c r="Z335" s="33">
        <v>16</v>
      </c>
      <c r="AA335" s="33">
        <v>13</v>
      </c>
      <c r="AB335" s="33">
        <v>10</v>
      </c>
      <c r="AC335" s="33">
        <v>14</v>
      </c>
      <c r="AD335" s="33">
        <v>13</v>
      </c>
      <c r="AE335" s="33">
        <v>5</v>
      </c>
      <c r="AF335" s="33">
        <v>11</v>
      </c>
      <c r="AG335" s="33">
        <v>16</v>
      </c>
      <c r="AH335" s="33">
        <v>8</v>
      </c>
      <c r="AI335" s="33">
        <v>8</v>
      </c>
      <c r="AJ335" s="33">
        <v>9</v>
      </c>
      <c r="AK335" s="33">
        <v>6</v>
      </c>
      <c r="AL335" s="33">
        <v>3</v>
      </c>
      <c r="AM335" s="33">
        <v>7</v>
      </c>
      <c r="AN335" s="33">
        <v>10</v>
      </c>
      <c r="AO335" s="33">
        <v>9</v>
      </c>
      <c r="AP335" s="33">
        <v>10</v>
      </c>
      <c r="AQ335" s="33">
        <v>12</v>
      </c>
      <c r="AR335" s="33">
        <v>4</v>
      </c>
      <c r="AS335" s="33">
        <v>9</v>
      </c>
      <c r="AT335" s="33">
        <v>8</v>
      </c>
      <c r="AU335" s="33">
        <v>15</v>
      </c>
      <c r="AV335" s="33">
        <v>19</v>
      </c>
      <c r="AW335" s="33">
        <v>3</v>
      </c>
      <c r="AX335" s="33">
        <v>21</v>
      </c>
      <c r="AY335" s="33">
        <v>11</v>
      </c>
      <c r="AZ335" s="33">
        <v>6</v>
      </c>
      <c r="BA335" s="33">
        <v>13</v>
      </c>
      <c r="BB335" s="33">
        <v>14</v>
      </c>
      <c r="BC335" s="33">
        <v>19</v>
      </c>
      <c r="BD335" s="33">
        <v>25</v>
      </c>
      <c r="BE335" s="33">
        <v>21</v>
      </c>
      <c r="BF335" s="33">
        <v>17</v>
      </c>
      <c r="BG335" s="33">
        <v>15</v>
      </c>
      <c r="BH335" s="33">
        <v>18</v>
      </c>
      <c r="BI335" s="33">
        <v>10</v>
      </c>
      <c r="BJ335" s="33">
        <v>8</v>
      </c>
      <c r="BK335" s="33">
        <v>10</v>
      </c>
      <c r="BL335" s="33">
        <v>8</v>
      </c>
      <c r="BM335" s="33">
        <v>14</v>
      </c>
      <c r="BN335" s="33">
        <v>5</v>
      </c>
      <c r="BO335" s="33">
        <v>6</v>
      </c>
      <c r="BP335" s="33">
        <v>9</v>
      </c>
      <c r="BQ335" s="33">
        <v>7</v>
      </c>
      <c r="BR335" s="33">
        <v>1</v>
      </c>
      <c r="BS335" s="33">
        <v>7</v>
      </c>
      <c r="BT335" s="33">
        <v>8</v>
      </c>
      <c r="BU335" s="33">
        <v>3</v>
      </c>
      <c r="BV335" s="33">
        <v>4</v>
      </c>
      <c r="BW335" s="33">
        <v>7</v>
      </c>
      <c r="BX335" s="33">
        <v>6</v>
      </c>
      <c r="BY335" s="33">
        <v>5</v>
      </c>
      <c r="BZ335" s="33">
        <v>3</v>
      </c>
      <c r="CA335" s="33">
        <v>9</v>
      </c>
      <c r="CB335" s="33">
        <v>2</v>
      </c>
      <c r="CC335" s="33">
        <v>0</v>
      </c>
      <c r="CD335" s="33">
        <v>0</v>
      </c>
      <c r="CE335" s="33">
        <v>1</v>
      </c>
      <c r="CF335" s="33">
        <v>4</v>
      </c>
      <c r="CG335" s="33">
        <v>1</v>
      </c>
      <c r="CH335" s="33">
        <v>3</v>
      </c>
      <c r="CI335" s="33">
        <v>2</v>
      </c>
      <c r="CJ335" s="33">
        <v>2</v>
      </c>
      <c r="CK335" s="33">
        <v>3</v>
      </c>
      <c r="CL335" s="33">
        <v>0</v>
      </c>
      <c r="CM335" s="33">
        <v>0</v>
      </c>
      <c r="CN335" s="33">
        <v>3</v>
      </c>
      <c r="CO335" s="33">
        <v>1</v>
      </c>
      <c r="CP335" s="33">
        <v>2</v>
      </c>
      <c r="CQ335" s="33">
        <v>0</v>
      </c>
      <c r="CR335" s="33">
        <v>4</v>
      </c>
      <c r="CS335" s="8"/>
      <c r="CT335" s="8"/>
      <c r="CU335" s="16">
        <f t="shared" si="5"/>
        <v>206</v>
      </c>
      <c r="CV335" s="16"/>
    </row>
    <row r="336" spans="1:100" x14ac:dyDescent="0.25">
      <c r="A336" s="31" t="s">
        <v>317</v>
      </c>
      <c r="B336" s="5" t="s">
        <v>344</v>
      </c>
      <c r="C336" s="5" t="s">
        <v>569</v>
      </c>
      <c r="D336" s="33">
        <v>757</v>
      </c>
      <c r="E336" s="33"/>
      <c r="F336" s="33">
        <v>5</v>
      </c>
      <c r="G336" s="33">
        <v>1</v>
      </c>
      <c r="H336" s="33">
        <v>7</v>
      </c>
      <c r="I336" s="33">
        <v>4</v>
      </c>
      <c r="J336" s="33">
        <v>2</v>
      </c>
      <c r="K336" s="33">
        <v>4</v>
      </c>
      <c r="L336" s="33">
        <v>4</v>
      </c>
      <c r="M336" s="33">
        <v>5</v>
      </c>
      <c r="N336" s="33">
        <v>4</v>
      </c>
      <c r="O336" s="33">
        <v>5</v>
      </c>
      <c r="P336" s="33">
        <v>7</v>
      </c>
      <c r="Q336" s="33">
        <v>7</v>
      </c>
      <c r="R336" s="33">
        <v>5</v>
      </c>
      <c r="S336" s="33">
        <v>4</v>
      </c>
      <c r="T336" s="33">
        <v>3</v>
      </c>
      <c r="U336" s="33">
        <v>3</v>
      </c>
      <c r="V336" s="33">
        <v>8</v>
      </c>
      <c r="W336" s="33">
        <v>14</v>
      </c>
      <c r="X336" s="33">
        <v>4</v>
      </c>
      <c r="Y336" s="33">
        <v>14</v>
      </c>
      <c r="Z336" s="33">
        <v>12</v>
      </c>
      <c r="AA336" s="33">
        <v>14</v>
      </c>
      <c r="AB336" s="33">
        <v>8</v>
      </c>
      <c r="AC336" s="33">
        <v>8</v>
      </c>
      <c r="AD336" s="33">
        <v>8</v>
      </c>
      <c r="AE336" s="33">
        <v>7</v>
      </c>
      <c r="AF336" s="33">
        <v>5</v>
      </c>
      <c r="AG336" s="33">
        <v>13</v>
      </c>
      <c r="AH336" s="33">
        <v>11</v>
      </c>
      <c r="AI336" s="33">
        <v>11</v>
      </c>
      <c r="AJ336" s="33">
        <v>7</v>
      </c>
      <c r="AK336" s="33">
        <v>3</v>
      </c>
      <c r="AL336" s="33">
        <v>4</v>
      </c>
      <c r="AM336" s="33">
        <v>6</v>
      </c>
      <c r="AN336" s="33">
        <v>7</v>
      </c>
      <c r="AO336" s="33">
        <v>19</v>
      </c>
      <c r="AP336" s="33">
        <v>13</v>
      </c>
      <c r="AQ336" s="33">
        <v>6</v>
      </c>
      <c r="AR336" s="33">
        <v>4</v>
      </c>
      <c r="AS336" s="33">
        <v>6</v>
      </c>
      <c r="AT336" s="33">
        <v>8</v>
      </c>
      <c r="AU336" s="33">
        <v>6</v>
      </c>
      <c r="AV336" s="33">
        <v>7</v>
      </c>
      <c r="AW336" s="33">
        <v>8</v>
      </c>
      <c r="AX336" s="33">
        <v>4</v>
      </c>
      <c r="AY336" s="33">
        <v>2</v>
      </c>
      <c r="AZ336" s="33">
        <v>9</v>
      </c>
      <c r="BA336" s="33">
        <v>4</v>
      </c>
      <c r="BB336" s="33">
        <v>4</v>
      </c>
      <c r="BC336" s="33">
        <v>13</v>
      </c>
      <c r="BD336" s="33">
        <v>12</v>
      </c>
      <c r="BE336" s="33">
        <v>7</v>
      </c>
      <c r="BF336" s="33">
        <v>9</v>
      </c>
      <c r="BG336" s="33">
        <v>13</v>
      </c>
      <c r="BH336" s="33">
        <v>19</v>
      </c>
      <c r="BI336" s="33">
        <v>23</v>
      </c>
      <c r="BJ336" s="33">
        <v>16</v>
      </c>
      <c r="BK336" s="33">
        <v>13</v>
      </c>
      <c r="BL336" s="33">
        <v>22</v>
      </c>
      <c r="BM336" s="33">
        <v>15</v>
      </c>
      <c r="BN336" s="33">
        <v>14</v>
      </c>
      <c r="BO336" s="33">
        <v>14</v>
      </c>
      <c r="BP336" s="33">
        <v>13</v>
      </c>
      <c r="BQ336" s="33">
        <v>14</v>
      </c>
      <c r="BR336" s="33">
        <v>8</v>
      </c>
      <c r="BS336" s="33">
        <v>14</v>
      </c>
      <c r="BT336" s="33">
        <v>17</v>
      </c>
      <c r="BU336" s="33">
        <v>11</v>
      </c>
      <c r="BV336" s="33">
        <v>20</v>
      </c>
      <c r="BW336" s="33">
        <v>8</v>
      </c>
      <c r="BX336" s="33">
        <v>13</v>
      </c>
      <c r="BY336" s="33">
        <v>16</v>
      </c>
      <c r="BZ336" s="33">
        <v>15</v>
      </c>
      <c r="CA336" s="33">
        <v>10</v>
      </c>
      <c r="CB336" s="33">
        <v>8</v>
      </c>
      <c r="CC336" s="33">
        <v>9</v>
      </c>
      <c r="CD336" s="33">
        <v>7</v>
      </c>
      <c r="CE336" s="33">
        <v>4</v>
      </c>
      <c r="CF336" s="33">
        <v>7</v>
      </c>
      <c r="CG336" s="33">
        <v>3</v>
      </c>
      <c r="CH336" s="33">
        <v>7</v>
      </c>
      <c r="CI336" s="33">
        <v>2</v>
      </c>
      <c r="CJ336" s="33">
        <v>7</v>
      </c>
      <c r="CK336" s="33">
        <v>2</v>
      </c>
      <c r="CL336" s="33">
        <v>3</v>
      </c>
      <c r="CM336" s="33">
        <v>3</v>
      </c>
      <c r="CN336" s="33">
        <v>4</v>
      </c>
      <c r="CO336" s="33">
        <v>1</v>
      </c>
      <c r="CP336" s="33">
        <v>1</v>
      </c>
      <c r="CQ336" s="33">
        <v>1</v>
      </c>
      <c r="CR336" s="33">
        <v>5</v>
      </c>
      <c r="CS336" s="8"/>
      <c r="CT336" s="8"/>
      <c r="CU336" s="16">
        <f t="shared" si="5"/>
        <v>91</v>
      </c>
      <c r="CV336" s="16"/>
    </row>
    <row r="337" spans="1:100" x14ac:dyDescent="0.25">
      <c r="A337" s="31" t="s">
        <v>317</v>
      </c>
      <c r="B337" s="5" t="s">
        <v>345</v>
      </c>
      <c r="C337" s="5" t="s">
        <v>569</v>
      </c>
      <c r="D337" s="33">
        <v>775</v>
      </c>
      <c r="E337" s="33"/>
      <c r="F337" s="33">
        <v>13</v>
      </c>
      <c r="G337" s="33">
        <v>7</v>
      </c>
      <c r="H337" s="33">
        <v>7</v>
      </c>
      <c r="I337" s="33">
        <v>7</v>
      </c>
      <c r="J337" s="33">
        <v>4</v>
      </c>
      <c r="K337" s="33">
        <v>6</v>
      </c>
      <c r="L337" s="33">
        <v>11</v>
      </c>
      <c r="M337" s="33">
        <v>2</v>
      </c>
      <c r="N337" s="33">
        <v>15</v>
      </c>
      <c r="O337" s="33">
        <v>10</v>
      </c>
      <c r="P337" s="33">
        <v>8</v>
      </c>
      <c r="Q337" s="33">
        <v>10</v>
      </c>
      <c r="R337" s="33">
        <v>7</v>
      </c>
      <c r="S337" s="33">
        <v>8</v>
      </c>
      <c r="T337" s="33">
        <v>8</v>
      </c>
      <c r="U337" s="33">
        <v>6</v>
      </c>
      <c r="V337" s="33">
        <v>14</v>
      </c>
      <c r="W337" s="33">
        <v>11</v>
      </c>
      <c r="X337" s="33">
        <v>8</v>
      </c>
      <c r="Y337" s="33">
        <v>7</v>
      </c>
      <c r="Z337" s="33">
        <v>12</v>
      </c>
      <c r="AA337" s="33">
        <v>7</v>
      </c>
      <c r="AB337" s="33">
        <v>6</v>
      </c>
      <c r="AC337" s="33">
        <v>10</v>
      </c>
      <c r="AD337" s="33">
        <v>13</v>
      </c>
      <c r="AE337" s="33">
        <v>4</v>
      </c>
      <c r="AF337" s="33">
        <v>10</v>
      </c>
      <c r="AG337" s="33">
        <v>3</v>
      </c>
      <c r="AH337" s="33">
        <v>10</v>
      </c>
      <c r="AI337" s="33">
        <v>12</v>
      </c>
      <c r="AJ337" s="33">
        <v>17</v>
      </c>
      <c r="AK337" s="33">
        <v>10</v>
      </c>
      <c r="AL337" s="33">
        <v>8</v>
      </c>
      <c r="AM337" s="33">
        <v>10</v>
      </c>
      <c r="AN337" s="33">
        <v>4</v>
      </c>
      <c r="AO337" s="33">
        <v>4</v>
      </c>
      <c r="AP337" s="33">
        <v>8</v>
      </c>
      <c r="AQ337" s="33">
        <v>9</v>
      </c>
      <c r="AR337" s="33">
        <v>24</v>
      </c>
      <c r="AS337" s="33">
        <v>4</v>
      </c>
      <c r="AT337" s="33">
        <v>10</v>
      </c>
      <c r="AU337" s="33">
        <v>5</v>
      </c>
      <c r="AV337" s="33">
        <v>4</v>
      </c>
      <c r="AW337" s="33">
        <v>4</v>
      </c>
      <c r="AX337" s="33">
        <v>11</v>
      </c>
      <c r="AY337" s="33">
        <v>14</v>
      </c>
      <c r="AZ337" s="33">
        <v>8</v>
      </c>
      <c r="BA337" s="33">
        <v>17</v>
      </c>
      <c r="BB337" s="33">
        <v>11</v>
      </c>
      <c r="BC337" s="33">
        <v>16</v>
      </c>
      <c r="BD337" s="33">
        <v>12</v>
      </c>
      <c r="BE337" s="33">
        <v>11</v>
      </c>
      <c r="BF337" s="33">
        <v>12</v>
      </c>
      <c r="BG337" s="33">
        <v>10</v>
      </c>
      <c r="BH337" s="33">
        <v>12</v>
      </c>
      <c r="BI337" s="33">
        <v>10</v>
      </c>
      <c r="BJ337" s="33">
        <v>12</v>
      </c>
      <c r="BK337" s="33">
        <v>8</v>
      </c>
      <c r="BL337" s="33">
        <v>17</v>
      </c>
      <c r="BM337" s="33">
        <v>8</v>
      </c>
      <c r="BN337" s="33">
        <v>12</v>
      </c>
      <c r="BO337" s="33">
        <v>13</v>
      </c>
      <c r="BP337" s="33">
        <v>15</v>
      </c>
      <c r="BQ337" s="33">
        <v>11</v>
      </c>
      <c r="BR337" s="33">
        <v>10</v>
      </c>
      <c r="BS337" s="33">
        <v>13</v>
      </c>
      <c r="BT337" s="33">
        <v>4</v>
      </c>
      <c r="BU337" s="33">
        <v>10</v>
      </c>
      <c r="BV337" s="33">
        <v>11</v>
      </c>
      <c r="BW337" s="33">
        <v>7</v>
      </c>
      <c r="BX337" s="33">
        <v>10</v>
      </c>
      <c r="BY337" s="33">
        <v>10</v>
      </c>
      <c r="BZ337" s="33">
        <v>9</v>
      </c>
      <c r="CA337" s="33">
        <v>6</v>
      </c>
      <c r="CB337" s="33">
        <v>9</v>
      </c>
      <c r="CC337" s="33">
        <v>4</v>
      </c>
      <c r="CD337" s="33">
        <v>2</v>
      </c>
      <c r="CE337" s="33">
        <v>10</v>
      </c>
      <c r="CF337" s="33">
        <v>10</v>
      </c>
      <c r="CG337" s="33">
        <v>6</v>
      </c>
      <c r="CH337" s="33">
        <v>3</v>
      </c>
      <c r="CI337" s="33">
        <v>4</v>
      </c>
      <c r="CJ337" s="33">
        <v>0</v>
      </c>
      <c r="CK337" s="33">
        <v>0</v>
      </c>
      <c r="CL337" s="33">
        <v>3</v>
      </c>
      <c r="CM337" s="33">
        <v>4</v>
      </c>
      <c r="CN337" s="33">
        <v>3</v>
      </c>
      <c r="CO337" s="33">
        <v>1</v>
      </c>
      <c r="CP337" s="33">
        <v>3</v>
      </c>
      <c r="CQ337" s="33">
        <v>0</v>
      </c>
      <c r="CR337" s="33">
        <v>6</v>
      </c>
      <c r="CS337" s="8"/>
      <c r="CT337" s="8"/>
      <c r="CU337" s="16">
        <f t="shared" si="5"/>
        <v>149</v>
      </c>
      <c r="CV337" s="16"/>
    </row>
    <row r="338" spans="1:100" x14ac:dyDescent="0.25">
      <c r="A338" s="31" t="s">
        <v>317</v>
      </c>
      <c r="B338" s="5" t="s">
        <v>346</v>
      </c>
      <c r="C338" s="5" t="s">
        <v>569</v>
      </c>
      <c r="D338" s="33">
        <v>1417</v>
      </c>
      <c r="E338" s="33"/>
      <c r="F338" s="33">
        <v>21</v>
      </c>
      <c r="G338" s="33">
        <v>25</v>
      </c>
      <c r="H338" s="33">
        <v>28</v>
      </c>
      <c r="I338" s="33">
        <v>23</v>
      </c>
      <c r="J338" s="33">
        <v>23</v>
      </c>
      <c r="K338" s="33">
        <v>17</v>
      </c>
      <c r="L338" s="33">
        <v>27</v>
      </c>
      <c r="M338" s="33">
        <v>20</v>
      </c>
      <c r="N338" s="33">
        <v>20</v>
      </c>
      <c r="O338" s="33">
        <v>29</v>
      </c>
      <c r="P338" s="33">
        <v>21</v>
      </c>
      <c r="Q338" s="33">
        <v>13</v>
      </c>
      <c r="R338" s="33">
        <v>9</v>
      </c>
      <c r="S338" s="33">
        <v>18</v>
      </c>
      <c r="T338" s="33">
        <v>17</v>
      </c>
      <c r="U338" s="33">
        <v>19</v>
      </c>
      <c r="V338" s="33">
        <v>21</v>
      </c>
      <c r="W338" s="33">
        <v>17</v>
      </c>
      <c r="X338" s="33">
        <v>20</v>
      </c>
      <c r="Y338" s="33">
        <v>11</v>
      </c>
      <c r="Z338" s="33">
        <v>12</v>
      </c>
      <c r="AA338" s="33">
        <v>17</v>
      </c>
      <c r="AB338" s="33">
        <v>12</v>
      </c>
      <c r="AC338" s="33">
        <v>11</v>
      </c>
      <c r="AD338" s="33">
        <v>17</v>
      </c>
      <c r="AE338" s="33">
        <v>16</v>
      </c>
      <c r="AF338" s="33">
        <v>14</v>
      </c>
      <c r="AG338" s="33">
        <v>17</v>
      </c>
      <c r="AH338" s="33">
        <v>18</v>
      </c>
      <c r="AI338" s="33">
        <v>18</v>
      </c>
      <c r="AJ338" s="33">
        <v>21</v>
      </c>
      <c r="AK338" s="33">
        <v>25</v>
      </c>
      <c r="AL338" s="33">
        <v>23</v>
      </c>
      <c r="AM338" s="33">
        <v>21</v>
      </c>
      <c r="AN338" s="33">
        <v>20</v>
      </c>
      <c r="AO338" s="33">
        <v>23</v>
      </c>
      <c r="AP338" s="33">
        <v>28</v>
      </c>
      <c r="AQ338" s="33">
        <v>23</v>
      </c>
      <c r="AR338" s="33">
        <v>27</v>
      </c>
      <c r="AS338" s="33">
        <v>15</v>
      </c>
      <c r="AT338" s="33">
        <v>19</v>
      </c>
      <c r="AU338" s="33">
        <v>30</v>
      </c>
      <c r="AV338" s="33">
        <v>26</v>
      </c>
      <c r="AW338" s="33">
        <v>36</v>
      </c>
      <c r="AX338" s="33">
        <v>19</v>
      </c>
      <c r="AY338" s="33">
        <v>17</v>
      </c>
      <c r="AZ338" s="33">
        <v>19</v>
      </c>
      <c r="BA338" s="33">
        <v>22</v>
      </c>
      <c r="BB338" s="33">
        <v>28</v>
      </c>
      <c r="BC338" s="33">
        <v>24</v>
      </c>
      <c r="BD338" s="33">
        <v>28</v>
      </c>
      <c r="BE338" s="33">
        <v>18</v>
      </c>
      <c r="BF338" s="33">
        <v>23</v>
      </c>
      <c r="BG338" s="33">
        <v>33</v>
      </c>
      <c r="BH338" s="33">
        <v>18</v>
      </c>
      <c r="BI338" s="33">
        <v>18</v>
      </c>
      <c r="BJ338" s="33">
        <v>28</v>
      </c>
      <c r="BK338" s="33">
        <v>29</v>
      </c>
      <c r="BL338" s="33">
        <v>18</v>
      </c>
      <c r="BM338" s="33">
        <v>11</v>
      </c>
      <c r="BN338" s="33">
        <v>9</v>
      </c>
      <c r="BO338" s="33">
        <v>11</v>
      </c>
      <c r="BP338" s="33">
        <v>11</v>
      </c>
      <c r="BQ338" s="33">
        <v>12</v>
      </c>
      <c r="BR338" s="33">
        <v>9</v>
      </c>
      <c r="BS338" s="33">
        <v>13</v>
      </c>
      <c r="BT338" s="33">
        <v>16</v>
      </c>
      <c r="BU338" s="33">
        <v>5</v>
      </c>
      <c r="BV338" s="33">
        <v>9</v>
      </c>
      <c r="BW338" s="33">
        <v>9</v>
      </c>
      <c r="BX338" s="33">
        <v>6</v>
      </c>
      <c r="BY338" s="33">
        <v>8</v>
      </c>
      <c r="BZ338" s="33">
        <v>3</v>
      </c>
      <c r="CA338" s="33">
        <v>10</v>
      </c>
      <c r="CB338" s="33">
        <v>5</v>
      </c>
      <c r="CC338" s="33">
        <v>6</v>
      </c>
      <c r="CD338" s="33">
        <v>3</v>
      </c>
      <c r="CE338" s="33">
        <v>2</v>
      </c>
      <c r="CF338" s="33">
        <v>3</v>
      </c>
      <c r="CG338" s="33">
        <v>5</v>
      </c>
      <c r="CH338" s="33">
        <v>2</v>
      </c>
      <c r="CI338" s="33">
        <v>2</v>
      </c>
      <c r="CJ338" s="33">
        <v>3</v>
      </c>
      <c r="CK338" s="33">
        <v>1</v>
      </c>
      <c r="CL338" s="33">
        <v>1</v>
      </c>
      <c r="CM338" s="33">
        <v>2</v>
      </c>
      <c r="CN338" s="33">
        <v>3</v>
      </c>
      <c r="CO338" s="33">
        <v>0</v>
      </c>
      <c r="CP338" s="33">
        <v>0</v>
      </c>
      <c r="CQ338" s="33">
        <v>1</v>
      </c>
      <c r="CR338" s="33">
        <v>6</v>
      </c>
      <c r="CS338" s="8"/>
      <c r="CT338" s="8"/>
      <c r="CU338" s="16">
        <f t="shared" si="5"/>
        <v>367</v>
      </c>
      <c r="CV338" s="16"/>
    </row>
    <row r="339" spans="1:100" x14ac:dyDescent="0.25">
      <c r="A339" s="31" t="s">
        <v>348</v>
      </c>
      <c r="B339" s="5" t="s">
        <v>347</v>
      </c>
      <c r="C339" s="5" t="s">
        <v>572</v>
      </c>
      <c r="D339" s="33">
        <v>1041</v>
      </c>
      <c r="E339" s="33"/>
      <c r="F339" s="33">
        <v>12</v>
      </c>
      <c r="G339" s="33">
        <v>12</v>
      </c>
      <c r="H339" s="33">
        <v>8</v>
      </c>
      <c r="I339" s="33">
        <v>16</v>
      </c>
      <c r="J339" s="33">
        <v>17</v>
      </c>
      <c r="K339" s="33">
        <v>14</v>
      </c>
      <c r="L339" s="33">
        <v>21</v>
      </c>
      <c r="M339" s="33">
        <v>12</v>
      </c>
      <c r="N339" s="33">
        <v>17</v>
      </c>
      <c r="O339" s="33">
        <v>11</v>
      </c>
      <c r="P339" s="33">
        <v>15</v>
      </c>
      <c r="Q339" s="33">
        <v>13</v>
      </c>
      <c r="R339" s="33">
        <v>22</v>
      </c>
      <c r="S339" s="33">
        <v>17</v>
      </c>
      <c r="T339" s="33">
        <v>14</v>
      </c>
      <c r="U339" s="33">
        <v>22</v>
      </c>
      <c r="V339" s="33">
        <v>23</v>
      </c>
      <c r="W339" s="33">
        <v>16</v>
      </c>
      <c r="X339" s="33">
        <v>12</v>
      </c>
      <c r="Y339" s="33">
        <v>13</v>
      </c>
      <c r="Z339" s="33">
        <v>12</v>
      </c>
      <c r="AA339" s="33">
        <v>10</v>
      </c>
      <c r="AB339" s="33">
        <v>9</v>
      </c>
      <c r="AC339" s="33">
        <v>13</v>
      </c>
      <c r="AD339" s="33">
        <v>6</v>
      </c>
      <c r="AE339" s="33">
        <v>7</v>
      </c>
      <c r="AF339" s="33">
        <v>10</v>
      </c>
      <c r="AG339" s="33">
        <v>16</v>
      </c>
      <c r="AH339" s="33">
        <v>10</v>
      </c>
      <c r="AI339" s="33">
        <v>9</v>
      </c>
      <c r="AJ339" s="33">
        <v>10</v>
      </c>
      <c r="AK339" s="33">
        <v>5</v>
      </c>
      <c r="AL339" s="33">
        <v>9</v>
      </c>
      <c r="AM339" s="33">
        <v>13</v>
      </c>
      <c r="AN339" s="33">
        <v>20</v>
      </c>
      <c r="AO339" s="33">
        <v>4</v>
      </c>
      <c r="AP339" s="33">
        <v>12</v>
      </c>
      <c r="AQ339" s="33">
        <v>20</v>
      </c>
      <c r="AR339" s="33">
        <v>17</v>
      </c>
      <c r="AS339" s="33">
        <v>9</v>
      </c>
      <c r="AT339" s="33">
        <v>15</v>
      </c>
      <c r="AU339" s="33">
        <v>21</v>
      </c>
      <c r="AV339" s="33">
        <v>23</v>
      </c>
      <c r="AW339" s="33">
        <v>24</v>
      </c>
      <c r="AX339" s="33">
        <v>15</v>
      </c>
      <c r="AY339" s="33">
        <v>9</v>
      </c>
      <c r="AZ339" s="33">
        <v>18</v>
      </c>
      <c r="BA339" s="33">
        <v>19</v>
      </c>
      <c r="BB339" s="33">
        <v>23</v>
      </c>
      <c r="BC339" s="33">
        <v>17</v>
      </c>
      <c r="BD339" s="33">
        <v>14</v>
      </c>
      <c r="BE339" s="33">
        <v>23</v>
      </c>
      <c r="BF339" s="33">
        <v>12</v>
      </c>
      <c r="BG339" s="33">
        <v>19</v>
      </c>
      <c r="BH339" s="33">
        <v>20</v>
      </c>
      <c r="BI339" s="33">
        <v>16</v>
      </c>
      <c r="BJ339" s="33">
        <v>18</v>
      </c>
      <c r="BK339" s="33">
        <v>11</v>
      </c>
      <c r="BL339" s="33">
        <v>14</v>
      </c>
      <c r="BM339" s="33">
        <v>13</v>
      </c>
      <c r="BN339" s="33">
        <v>10</v>
      </c>
      <c r="BO339" s="33">
        <v>6</v>
      </c>
      <c r="BP339" s="33">
        <v>10</v>
      </c>
      <c r="BQ339" s="33">
        <v>16</v>
      </c>
      <c r="BR339" s="33">
        <v>10</v>
      </c>
      <c r="BS339" s="33">
        <v>7</v>
      </c>
      <c r="BT339" s="33">
        <v>15</v>
      </c>
      <c r="BU339" s="33">
        <v>9</v>
      </c>
      <c r="BV339" s="33">
        <v>10</v>
      </c>
      <c r="BW339" s="33">
        <v>10</v>
      </c>
      <c r="BX339" s="33">
        <v>6</v>
      </c>
      <c r="BY339" s="33">
        <v>6</v>
      </c>
      <c r="BZ339" s="33">
        <v>6</v>
      </c>
      <c r="CA339" s="33">
        <v>5</v>
      </c>
      <c r="CB339" s="33">
        <v>1</v>
      </c>
      <c r="CC339" s="33">
        <v>4</v>
      </c>
      <c r="CD339" s="33">
        <v>4</v>
      </c>
      <c r="CE339" s="33">
        <v>2</v>
      </c>
      <c r="CF339" s="33">
        <v>6</v>
      </c>
      <c r="CG339" s="33">
        <v>4</v>
      </c>
      <c r="CH339" s="33">
        <v>5</v>
      </c>
      <c r="CI339" s="33">
        <v>3</v>
      </c>
      <c r="CJ339" s="33">
        <v>3</v>
      </c>
      <c r="CK339" s="33">
        <v>0</v>
      </c>
      <c r="CL339" s="33">
        <v>2</v>
      </c>
      <c r="CM339" s="33">
        <v>0</v>
      </c>
      <c r="CN339" s="33">
        <v>1</v>
      </c>
      <c r="CO339" s="33">
        <v>2</v>
      </c>
      <c r="CP339" s="33">
        <v>2</v>
      </c>
      <c r="CQ339" s="33">
        <v>1</v>
      </c>
      <c r="CR339" s="33">
        <v>3</v>
      </c>
      <c r="CS339" s="8"/>
      <c r="CT339" s="8"/>
      <c r="CU339" s="16">
        <f t="shared" si="5"/>
        <v>282</v>
      </c>
      <c r="CV339" s="16"/>
    </row>
    <row r="340" spans="1:100" x14ac:dyDescent="0.25">
      <c r="A340" s="31" t="s">
        <v>348</v>
      </c>
      <c r="B340" s="5" t="s">
        <v>349</v>
      </c>
      <c r="C340" s="5" t="s">
        <v>572</v>
      </c>
      <c r="D340" s="33">
        <v>1141</v>
      </c>
      <c r="E340" s="33"/>
      <c r="F340" s="33">
        <v>17</v>
      </c>
      <c r="G340" s="33">
        <v>11</v>
      </c>
      <c r="H340" s="33">
        <v>15</v>
      </c>
      <c r="I340" s="33">
        <v>13</v>
      </c>
      <c r="J340" s="33">
        <v>20</v>
      </c>
      <c r="K340" s="33">
        <v>13</v>
      </c>
      <c r="L340" s="33">
        <v>8</v>
      </c>
      <c r="M340" s="33">
        <v>13</v>
      </c>
      <c r="N340" s="33">
        <v>13</v>
      </c>
      <c r="O340" s="33">
        <v>16</v>
      </c>
      <c r="P340" s="33">
        <v>17</v>
      </c>
      <c r="Q340" s="33">
        <v>12</v>
      </c>
      <c r="R340" s="33">
        <v>19</v>
      </c>
      <c r="S340" s="33">
        <v>10</v>
      </c>
      <c r="T340" s="33">
        <v>23</v>
      </c>
      <c r="U340" s="33">
        <v>27</v>
      </c>
      <c r="V340" s="33">
        <v>9</v>
      </c>
      <c r="W340" s="33">
        <v>6</v>
      </c>
      <c r="X340" s="33">
        <v>14</v>
      </c>
      <c r="Y340" s="33">
        <v>14</v>
      </c>
      <c r="Z340" s="33">
        <v>12</v>
      </c>
      <c r="AA340" s="33">
        <v>16</v>
      </c>
      <c r="AB340" s="33">
        <v>11</v>
      </c>
      <c r="AC340" s="33">
        <v>7</v>
      </c>
      <c r="AD340" s="33">
        <v>12</v>
      </c>
      <c r="AE340" s="33">
        <v>15</v>
      </c>
      <c r="AF340" s="33">
        <v>12</v>
      </c>
      <c r="AG340" s="33">
        <v>1</v>
      </c>
      <c r="AH340" s="33">
        <v>18</v>
      </c>
      <c r="AI340" s="33">
        <v>13</v>
      </c>
      <c r="AJ340" s="33">
        <v>11</v>
      </c>
      <c r="AK340" s="33">
        <v>13</v>
      </c>
      <c r="AL340" s="33">
        <v>16</v>
      </c>
      <c r="AM340" s="33">
        <v>26</v>
      </c>
      <c r="AN340" s="33">
        <v>19</v>
      </c>
      <c r="AO340" s="33">
        <v>23</v>
      </c>
      <c r="AP340" s="33">
        <v>15</v>
      </c>
      <c r="AQ340" s="33">
        <v>24</v>
      </c>
      <c r="AR340" s="33">
        <v>22</v>
      </c>
      <c r="AS340" s="33">
        <v>11</v>
      </c>
      <c r="AT340" s="33">
        <v>18</v>
      </c>
      <c r="AU340" s="33">
        <v>27</v>
      </c>
      <c r="AV340" s="33">
        <v>13</v>
      </c>
      <c r="AW340" s="33">
        <v>18</v>
      </c>
      <c r="AX340" s="33">
        <v>19</v>
      </c>
      <c r="AY340" s="33">
        <v>20</v>
      </c>
      <c r="AZ340" s="33">
        <v>25</v>
      </c>
      <c r="BA340" s="33">
        <v>17</v>
      </c>
      <c r="BB340" s="33">
        <v>18</v>
      </c>
      <c r="BC340" s="33">
        <v>21</v>
      </c>
      <c r="BD340" s="33">
        <v>19</v>
      </c>
      <c r="BE340" s="33">
        <v>19</v>
      </c>
      <c r="BF340" s="33">
        <v>23</v>
      </c>
      <c r="BG340" s="33">
        <v>25</v>
      </c>
      <c r="BH340" s="33">
        <v>11</v>
      </c>
      <c r="BI340" s="33">
        <v>20</v>
      </c>
      <c r="BJ340" s="33">
        <v>19</v>
      </c>
      <c r="BK340" s="33">
        <v>11</v>
      </c>
      <c r="BL340" s="33">
        <v>21</v>
      </c>
      <c r="BM340" s="33">
        <v>13</v>
      </c>
      <c r="BN340" s="33">
        <v>16</v>
      </c>
      <c r="BO340" s="33">
        <v>9</v>
      </c>
      <c r="BP340" s="33">
        <v>10</v>
      </c>
      <c r="BQ340" s="33">
        <v>3</v>
      </c>
      <c r="BR340" s="33">
        <v>6</v>
      </c>
      <c r="BS340" s="33">
        <v>7</v>
      </c>
      <c r="BT340" s="33">
        <v>7</v>
      </c>
      <c r="BU340" s="33">
        <v>10</v>
      </c>
      <c r="BV340" s="33">
        <v>20</v>
      </c>
      <c r="BW340" s="33">
        <v>6</v>
      </c>
      <c r="BX340" s="33">
        <v>5</v>
      </c>
      <c r="BY340" s="33">
        <v>6</v>
      </c>
      <c r="BZ340" s="33">
        <v>8</v>
      </c>
      <c r="CA340" s="33">
        <v>5</v>
      </c>
      <c r="CB340" s="33">
        <v>4</v>
      </c>
      <c r="CC340" s="33">
        <v>4</v>
      </c>
      <c r="CD340" s="33">
        <v>3</v>
      </c>
      <c r="CE340" s="33">
        <v>5</v>
      </c>
      <c r="CF340" s="33">
        <v>11</v>
      </c>
      <c r="CG340" s="33">
        <v>3</v>
      </c>
      <c r="CH340" s="33">
        <v>3</v>
      </c>
      <c r="CI340" s="33">
        <v>2</v>
      </c>
      <c r="CJ340" s="33">
        <v>3</v>
      </c>
      <c r="CK340" s="33">
        <v>4</v>
      </c>
      <c r="CL340" s="33">
        <v>2</v>
      </c>
      <c r="CM340" s="33">
        <v>0</v>
      </c>
      <c r="CN340" s="33">
        <v>3</v>
      </c>
      <c r="CO340" s="33">
        <v>1</v>
      </c>
      <c r="CP340" s="33">
        <v>2</v>
      </c>
      <c r="CQ340" s="33">
        <v>2</v>
      </c>
      <c r="CR340" s="33">
        <v>7</v>
      </c>
      <c r="CS340" s="8"/>
      <c r="CT340" s="8"/>
      <c r="CU340" s="16">
        <f t="shared" si="5"/>
        <v>259</v>
      </c>
      <c r="CV340" s="16"/>
    </row>
    <row r="341" spans="1:100" x14ac:dyDescent="0.25">
      <c r="A341" s="31" t="s">
        <v>348</v>
      </c>
      <c r="B341" s="5" t="s">
        <v>350</v>
      </c>
      <c r="C341" s="5" t="s">
        <v>572</v>
      </c>
      <c r="D341" s="33">
        <v>729</v>
      </c>
      <c r="E341" s="33"/>
      <c r="F341" s="33">
        <v>4</v>
      </c>
      <c r="G341" s="33">
        <v>12</v>
      </c>
      <c r="H341" s="33">
        <v>7</v>
      </c>
      <c r="I341" s="33">
        <v>13</v>
      </c>
      <c r="J341" s="33">
        <v>8</v>
      </c>
      <c r="K341" s="33">
        <v>11</v>
      </c>
      <c r="L341" s="33">
        <v>14</v>
      </c>
      <c r="M341" s="33">
        <v>5</v>
      </c>
      <c r="N341" s="33">
        <v>10</v>
      </c>
      <c r="O341" s="33">
        <v>18</v>
      </c>
      <c r="P341" s="33">
        <v>8</v>
      </c>
      <c r="Q341" s="33">
        <v>10</v>
      </c>
      <c r="R341" s="33">
        <v>19</v>
      </c>
      <c r="S341" s="33">
        <v>16</v>
      </c>
      <c r="T341" s="33">
        <v>10</v>
      </c>
      <c r="U341" s="33">
        <v>16</v>
      </c>
      <c r="V341" s="33">
        <v>3</v>
      </c>
      <c r="W341" s="33">
        <v>5</v>
      </c>
      <c r="X341" s="33">
        <v>11</v>
      </c>
      <c r="Y341" s="33">
        <v>9</v>
      </c>
      <c r="Z341" s="33">
        <v>5</v>
      </c>
      <c r="AA341" s="33">
        <v>13</v>
      </c>
      <c r="AB341" s="33">
        <v>9</v>
      </c>
      <c r="AC341" s="33">
        <v>13</v>
      </c>
      <c r="AD341" s="33">
        <v>7</v>
      </c>
      <c r="AE341" s="33">
        <v>5</v>
      </c>
      <c r="AF341" s="33">
        <v>6</v>
      </c>
      <c r="AG341" s="33">
        <v>7</v>
      </c>
      <c r="AH341" s="33">
        <v>5</v>
      </c>
      <c r="AI341" s="33">
        <v>5</v>
      </c>
      <c r="AJ341" s="33">
        <v>5</v>
      </c>
      <c r="AK341" s="33">
        <v>6</v>
      </c>
      <c r="AL341" s="33">
        <v>6</v>
      </c>
      <c r="AM341" s="33">
        <v>5</v>
      </c>
      <c r="AN341" s="33">
        <v>14</v>
      </c>
      <c r="AO341" s="33">
        <v>20</v>
      </c>
      <c r="AP341" s="33">
        <v>5</v>
      </c>
      <c r="AQ341" s="33">
        <v>11</v>
      </c>
      <c r="AR341" s="33">
        <v>17</v>
      </c>
      <c r="AS341" s="33">
        <v>18</v>
      </c>
      <c r="AT341" s="33">
        <v>2</v>
      </c>
      <c r="AU341" s="33">
        <v>10</v>
      </c>
      <c r="AV341" s="33">
        <v>11</v>
      </c>
      <c r="AW341" s="33">
        <v>8</v>
      </c>
      <c r="AX341" s="33">
        <v>12</v>
      </c>
      <c r="AY341" s="33">
        <v>17</v>
      </c>
      <c r="AZ341" s="33">
        <v>7</v>
      </c>
      <c r="BA341" s="33">
        <v>20</v>
      </c>
      <c r="BB341" s="33">
        <v>18</v>
      </c>
      <c r="BC341" s="33">
        <v>12</v>
      </c>
      <c r="BD341" s="33">
        <v>12</v>
      </c>
      <c r="BE341" s="33">
        <v>12</v>
      </c>
      <c r="BF341" s="33">
        <v>13</v>
      </c>
      <c r="BG341" s="33">
        <v>16</v>
      </c>
      <c r="BH341" s="33">
        <v>15</v>
      </c>
      <c r="BI341" s="33">
        <v>14</v>
      </c>
      <c r="BJ341" s="33">
        <v>14</v>
      </c>
      <c r="BK341" s="33">
        <v>11</v>
      </c>
      <c r="BL341" s="33">
        <v>7</v>
      </c>
      <c r="BM341" s="33">
        <v>3</v>
      </c>
      <c r="BN341" s="33">
        <v>16</v>
      </c>
      <c r="BO341" s="33">
        <v>5</v>
      </c>
      <c r="BP341" s="33">
        <v>3</v>
      </c>
      <c r="BQ341" s="33">
        <v>5</v>
      </c>
      <c r="BR341" s="33">
        <v>4</v>
      </c>
      <c r="BS341" s="33">
        <v>4</v>
      </c>
      <c r="BT341" s="33">
        <v>6</v>
      </c>
      <c r="BU341" s="33">
        <v>5</v>
      </c>
      <c r="BV341" s="33">
        <v>3</v>
      </c>
      <c r="BW341" s="33">
        <v>3</v>
      </c>
      <c r="BX341" s="33">
        <v>2</v>
      </c>
      <c r="BY341" s="33">
        <v>3</v>
      </c>
      <c r="BZ341" s="33">
        <v>7</v>
      </c>
      <c r="CA341" s="33">
        <v>6</v>
      </c>
      <c r="CB341" s="33">
        <v>4</v>
      </c>
      <c r="CC341" s="33">
        <v>4</v>
      </c>
      <c r="CD341" s="33">
        <v>2</v>
      </c>
      <c r="CE341" s="33">
        <v>2</v>
      </c>
      <c r="CF341" s="33">
        <v>2</v>
      </c>
      <c r="CG341" s="33">
        <v>4</v>
      </c>
      <c r="CH341" s="33">
        <v>1</v>
      </c>
      <c r="CI341" s="33">
        <v>2</v>
      </c>
      <c r="CJ341" s="33">
        <v>2</v>
      </c>
      <c r="CK341" s="33">
        <v>1</v>
      </c>
      <c r="CL341" s="33">
        <v>3</v>
      </c>
      <c r="CM341" s="33">
        <v>1</v>
      </c>
      <c r="CN341" s="33">
        <v>0</v>
      </c>
      <c r="CO341" s="33">
        <v>0</v>
      </c>
      <c r="CP341" s="33">
        <v>2</v>
      </c>
      <c r="CQ341" s="33">
        <v>1</v>
      </c>
      <c r="CR341" s="33">
        <v>1</v>
      </c>
      <c r="CS341" s="8"/>
      <c r="CT341" s="8"/>
      <c r="CU341" s="16">
        <f t="shared" si="5"/>
        <v>196</v>
      </c>
      <c r="CV341" s="16"/>
    </row>
    <row r="342" spans="1:100" x14ac:dyDescent="0.25">
      <c r="A342" s="31" t="s">
        <v>348</v>
      </c>
      <c r="B342" s="5" t="s">
        <v>351</v>
      </c>
      <c r="C342" s="5" t="s">
        <v>572</v>
      </c>
      <c r="D342" s="33">
        <v>1083</v>
      </c>
      <c r="E342" s="33"/>
      <c r="F342" s="33">
        <v>6</v>
      </c>
      <c r="G342" s="33">
        <v>12</v>
      </c>
      <c r="H342" s="33">
        <v>15</v>
      </c>
      <c r="I342" s="33">
        <v>9</v>
      </c>
      <c r="J342" s="33">
        <v>10</v>
      </c>
      <c r="K342" s="33">
        <v>6</v>
      </c>
      <c r="L342" s="33">
        <v>16</v>
      </c>
      <c r="M342" s="33">
        <v>7</v>
      </c>
      <c r="N342" s="33">
        <v>23</v>
      </c>
      <c r="O342" s="33">
        <v>19</v>
      </c>
      <c r="P342" s="33">
        <v>18</v>
      </c>
      <c r="Q342" s="33">
        <v>16</v>
      </c>
      <c r="R342" s="33">
        <v>14</v>
      </c>
      <c r="S342" s="33">
        <v>11</v>
      </c>
      <c r="T342" s="33">
        <v>13</v>
      </c>
      <c r="U342" s="33">
        <v>15</v>
      </c>
      <c r="V342" s="33">
        <v>17</v>
      </c>
      <c r="W342" s="33">
        <v>16</v>
      </c>
      <c r="X342" s="33">
        <v>15</v>
      </c>
      <c r="Y342" s="33">
        <v>17</v>
      </c>
      <c r="Z342" s="33">
        <v>14</v>
      </c>
      <c r="AA342" s="33">
        <v>22</v>
      </c>
      <c r="AB342" s="33">
        <v>16</v>
      </c>
      <c r="AC342" s="33">
        <v>11</v>
      </c>
      <c r="AD342" s="33">
        <v>14</v>
      </c>
      <c r="AE342" s="33">
        <v>12</v>
      </c>
      <c r="AF342" s="33">
        <v>5</v>
      </c>
      <c r="AG342" s="33">
        <v>6</v>
      </c>
      <c r="AH342" s="33">
        <v>7</v>
      </c>
      <c r="AI342" s="33">
        <v>6</v>
      </c>
      <c r="AJ342" s="33">
        <v>13</v>
      </c>
      <c r="AK342" s="33">
        <v>10</v>
      </c>
      <c r="AL342" s="33">
        <v>12</v>
      </c>
      <c r="AM342" s="33">
        <v>14</v>
      </c>
      <c r="AN342" s="33">
        <v>14</v>
      </c>
      <c r="AO342" s="33">
        <v>12</v>
      </c>
      <c r="AP342" s="33">
        <v>12</v>
      </c>
      <c r="AQ342" s="33">
        <v>10</v>
      </c>
      <c r="AR342" s="33">
        <v>17</v>
      </c>
      <c r="AS342" s="33">
        <v>12</v>
      </c>
      <c r="AT342" s="33">
        <v>10</v>
      </c>
      <c r="AU342" s="33">
        <v>13</v>
      </c>
      <c r="AV342" s="33">
        <v>11</v>
      </c>
      <c r="AW342" s="33">
        <v>4</v>
      </c>
      <c r="AX342" s="33">
        <v>8</v>
      </c>
      <c r="AY342" s="33">
        <v>20</v>
      </c>
      <c r="AZ342" s="33">
        <v>17</v>
      </c>
      <c r="BA342" s="33">
        <v>18</v>
      </c>
      <c r="BB342" s="33">
        <v>14</v>
      </c>
      <c r="BC342" s="33">
        <v>24</v>
      </c>
      <c r="BD342" s="33">
        <v>14</v>
      </c>
      <c r="BE342" s="33">
        <v>19</v>
      </c>
      <c r="BF342" s="33">
        <v>20</v>
      </c>
      <c r="BG342" s="33">
        <v>13</v>
      </c>
      <c r="BH342" s="33">
        <v>14</v>
      </c>
      <c r="BI342" s="33">
        <v>11</v>
      </c>
      <c r="BJ342" s="33">
        <v>17</v>
      </c>
      <c r="BK342" s="33">
        <v>8</v>
      </c>
      <c r="BL342" s="33">
        <v>21</v>
      </c>
      <c r="BM342" s="33">
        <v>21</v>
      </c>
      <c r="BN342" s="33">
        <v>15</v>
      </c>
      <c r="BO342" s="33">
        <v>11</v>
      </c>
      <c r="BP342" s="33">
        <v>4</v>
      </c>
      <c r="BQ342" s="33">
        <v>20</v>
      </c>
      <c r="BR342" s="33">
        <v>12</v>
      </c>
      <c r="BS342" s="33">
        <v>17</v>
      </c>
      <c r="BT342" s="33">
        <v>10</v>
      </c>
      <c r="BU342" s="33">
        <v>9</v>
      </c>
      <c r="BV342" s="33">
        <v>9</v>
      </c>
      <c r="BW342" s="33">
        <v>12</v>
      </c>
      <c r="BX342" s="33">
        <v>15</v>
      </c>
      <c r="BY342" s="33">
        <v>10</v>
      </c>
      <c r="BZ342" s="33">
        <v>14</v>
      </c>
      <c r="CA342" s="33">
        <v>11</v>
      </c>
      <c r="CB342" s="33">
        <v>13</v>
      </c>
      <c r="CC342" s="33">
        <v>9</v>
      </c>
      <c r="CD342" s="33">
        <v>9</v>
      </c>
      <c r="CE342" s="33">
        <v>8</v>
      </c>
      <c r="CF342" s="33">
        <v>11</v>
      </c>
      <c r="CG342" s="33">
        <v>17</v>
      </c>
      <c r="CH342" s="33">
        <v>8</v>
      </c>
      <c r="CI342" s="33">
        <v>7</v>
      </c>
      <c r="CJ342" s="33">
        <v>3</v>
      </c>
      <c r="CK342" s="33">
        <v>5</v>
      </c>
      <c r="CL342" s="33">
        <v>0</v>
      </c>
      <c r="CM342" s="33">
        <v>3</v>
      </c>
      <c r="CN342" s="33">
        <v>1</v>
      </c>
      <c r="CO342" s="33">
        <v>1</v>
      </c>
      <c r="CP342" s="33">
        <v>0</v>
      </c>
      <c r="CQ342" s="33">
        <v>0</v>
      </c>
      <c r="CR342" s="33">
        <v>8</v>
      </c>
      <c r="CS342" s="8"/>
      <c r="CT342" s="8"/>
      <c r="CU342" s="16">
        <f t="shared" si="5"/>
        <v>252</v>
      </c>
      <c r="CV342" s="16"/>
    </row>
    <row r="343" spans="1:100" x14ac:dyDescent="0.25">
      <c r="A343" s="31" t="s">
        <v>348</v>
      </c>
      <c r="B343" s="5" t="s">
        <v>352</v>
      </c>
      <c r="C343" s="5" t="s">
        <v>572</v>
      </c>
      <c r="D343" s="33">
        <v>797</v>
      </c>
      <c r="E343" s="33"/>
      <c r="F343" s="33">
        <v>3</v>
      </c>
      <c r="G343" s="33">
        <v>7</v>
      </c>
      <c r="H343" s="33">
        <v>8</v>
      </c>
      <c r="I343" s="33">
        <v>6</v>
      </c>
      <c r="J343" s="33">
        <v>6</v>
      </c>
      <c r="K343" s="33">
        <v>11</v>
      </c>
      <c r="L343" s="33">
        <v>16</v>
      </c>
      <c r="M343" s="33">
        <v>4</v>
      </c>
      <c r="N343" s="33">
        <v>6</v>
      </c>
      <c r="O343" s="33">
        <v>16</v>
      </c>
      <c r="P343" s="33">
        <v>19</v>
      </c>
      <c r="Q343" s="33">
        <v>10</v>
      </c>
      <c r="R343" s="33">
        <v>7</v>
      </c>
      <c r="S343" s="33">
        <v>4</v>
      </c>
      <c r="T343" s="33">
        <v>5</v>
      </c>
      <c r="U343" s="33">
        <v>18</v>
      </c>
      <c r="V343" s="33">
        <v>7</v>
      </c>
      <c r="W343" s="33">
        <v>5</v>
      </c>
      <c r="X343" s="33">
        <v>9</v>
      </c>
      <c r="Y343" s="33">
        <v>9</v>
      </c>
      <c r="Z343" s="33">
        <v>7</v>
      </c>
      <c r="AA343" s="33">
        <v>5</v>
      </c>
      <c r="AB343" s="33">
        <v>9</v>
      </c>
      <c r="AC343" s="33">
        <v>7</v>
      </c>
      <c r="AD343" s="33">
        <v>8</v>
      </c>
      <c r="AE343" s="33">
        <v>2</v>
      </c>
      <c r="AF343" s="33">
        <v>14</v>
      </c>
      <c r="AG343" s="33">
        <v>9</v>
      </c>
      <c r="AH343" s="33">
        <v>7</v>
      </c>
      <c r="AI343" s="33">
        <v>15</v>
      </c>
      <c r="AJ343" s="33">
        <v>9</v>
      </c>
      <c r="AK343" s="33">
        <v>14</v>
      </c>
      <c r="AL343" s="33">
        <v>9</v>
      </c>
      <c r="AM343" s="33">
        <v>9</v>
      </c>
      <c r="AN343" s="33">
        <v>15</v>
      </c>
      <c r="AO343" s="33">
        <v>8</v>
      </c>
      <c r="AP343" s="33">
        <v>13</v>
      </c>
      <c r="AQ343" s="33">
        <v>7</v>
      </c>
      <c r="AR343" s="33">
        <v>11</v>
      </c>
      <c r="AS343" s="33">
        <v>8</v>
      </c>
      <c r="AT343" s="33">
        <v>17</v>
      </c>
      <c r="AU343" s="33">
        <v>20</v>
      </c>
      <c r="AV343" s="33">
        <v>13</v>
      </c>
      <c r="AW343" s="33">
        <v>12</v>
      </c>
      <c r="AX343" s="33">
        <v>6</v>
      </c>
      <c r="AY343" s="33">
        <v>20</v>
      </c>
      <c r="AZ343" s="33">
        <v>16</v>
      </c>
      <c r="BA343" s="33">
        <v>9</v>
      </c>
      <c r="BB343" s="33">
        <v>2</v>
      </c>
      <c r="BC343" s="33">
        <v>13</v>
      </c>
      <c r="BD343" s="33">
        <v>13</v>
      </c>
      <c r="BE343" s="33">
        <v>13</v>
      </c>
      <c r="BF343" s="33">
        <v>12</v>
      </c>
      <c r="BG343" s="33">
        <v>16</v>
      </c>
      <c r="BH343" s="33">
        <v>3</v>
      </c>
      <c r="BI343" s="33">
        <v>6</v>
      </c>
      <c r="BJ343" s="33">
        <v>6</v>
      </c>
      <c r="BK343" s="33">
        <v>7</v>
      </c>
      <c r="BL343" s="33">
        <v>7</v>
      </c>
      <c r="BM343" s="33">
        <v>10</v>
      </c>
      <c r="BN343" s="33">
        <v>10</v>
      </c>
      <c r="BO343" s="33">
        <v>9</v>
      </c>
      <c r="BP343" s="33">
        <v>11</v>
      </c>
      <c r="BQ343" s="33">
        <v>6</v>
      </c>
      <c r="BR343" s="33">
        <v>8</v>
      </c>
      <c r="BS343" s="33">
        <v>9</v>
      </c>
      <c r="BT343" s="33">
        <v>13</v>
      </c>
      <c r="BU343" s="33">
        <v>11</v>
      </c>
      <c r="BV343" s="33">
        <v>12</v>
      </c>
      <c r="BW343" s="33">
        <v>10</v>
      </c>
      <c r="BX343" s="33">
        <v>9</v>
      </c>
      <c r="BY343" s="33">
        <v>14</v>
      </c>
      <c r="BZ343" s="33">
        <v>7</v>
      </c>
      <c r="CA343" s="33">
        <v>7</v>
      </c>
      <c r="CB343" s="33">
        <v>13</v>
      </c>
      <c r="CC343" s="33">
        <v>8</v>
      </c>
      <c r="CD343" s="33">
        <v>7</v>
      </c>
      <c r="CE343" s="33">
        <v>7</v>
      </c>
      <c r="CF343" s="33">
        <v>6</v>
      </c>
      <c r="CG343" s="33">
        <v>7</v>
      </c>
      <c r="CH343" s="33">
        <v>4</v>
      </c>
      <c r="CI343" s="33">
        <v>9</v>
      </c>
      <c r="CJ343" s="33">
        <v>2</v>
      </c>
      <c r="CK343" s="33">
        <v>1</v>
      </c>
      <c r="CL343" s="33">
        <v>3</v>
      </c>
      <c r="CM343" s="33">
        <v>1</v>
      </c>
      <c r="CN343" s="33">
        <v>2</v>
      </c>
      <c r="CO343" s="33">
        <v>1</v>
      </c>
      <c r="CP343" s="33">
        <v>4</v>
      </c>
      <c r="CQ343" s="33">
        <v>3</v>
      </c>
      <c r="CR343" s="33">
        <v>0</v>
      </c>
      <c r="CS343" s="8"/>
      <c r="CT343" s="8"/>
      <c r="CU343" s="16">
        <f t="shared" si="5"/>
        <v>164</v>
      </c>
      <c r="CV343" s="16"/>
    </row>
    <row r="344" spans="1:100" x14ac:dyDescent="0.25">
      <c r="A344" s="31" t="s">
        <v>348</v>
      </c>
      <c r="B344" s="5" t="s">
        <v>353</v>
      </c>
      <c r="C344" s="5" t="s">
        <v>572</v>
      </c>
      <c r="D344" s="33">
        <v>588</v>
      </c>
      <c r="E344" s="33"/>
      <c r="F344" s="33">
        <v>5</v>
      </c>
      <c r="G344" s="33">
        <v>5</v>
      </c>
      <c r="H344" s="33">
        <v>8</v>
      </c>
      <c r="I344" s="33">
        <v>8</v>
      </c>
      <c r="J344" s="33">
        <v>5</v>
      </c>
      <c r="K344" s="33">
        <v>7</v>
      </c>
      <c r="L344" s="33">
        <v>10</v>
      </c>
      <c r="M344" s="33">
        <v>8</v>
      </c>
      <c r="N344" s="33">
        <v>7</v>
      </c>
      <c r="O344" s="33">
        <v>5</v>
      </c>
      <c r="P344" s="33">
        <v>12</v>
      </c>
      <c r="Q344" s="33">
        <v>8</v>
      </c>
      <c r="R344" s="33">
        <v>6</v>
      </c>
      <c r="S344" s="33">
        <v>13</v>
      </c>
      <c r="T344" s="33">
        <v>8</v>
      </c>
      <c r="U344" s="33">
        <v>7</v>
      </c>
      <c r="V344" s="33">
        <v>11</v>
      </c>
      <c r="W344" s="33">
        <v>7</v>
      </c>
      <c r="X344" s="33">
        <v>16</v>
      </c>
      <c r="Y344" s="33">
        <v>10</v>
      </c>
      <c r="Z344" s="33">
        <v>7</v>
      </c>
      <c r="AA344" s="33">
        <v>9</v>
      </c>
      <c r="AB344" s="33">
        <v>4</v>
      </c>
      <c r="AC344" s="33">
        <v>8</v>
      </c>
      <c r="AD344" s="33">
        <v>4</v>
      </c>
      <c r="AE344" s="33">
        <v>7</v>
      </c>
      <c r="AF344" s="33">
        <v>4</v>
      </c>
      <c r="AG344" s="33">
        <v>4</v>
      </c>
      <c r="AH344" s="33">
        <v>2</v>
      </c>
      <c r="AI344" s="33">
        <v>6</v>
      </c>
      <c r="AJ344" s="33">
        <v>10</v>
      </c>
      <c r="AK344" s="33">
        <v>5</v>
      </c>
      <c r="AL344" s="33">
        <v>6</v>
      </c>
      <c r="AM344" s="33">
        <v>10</v>
      </c>
      <c r="AN344" s="33">
        <v>7</v>
      </c>
      <c r="AO344" s="33">
        <v>3</v>
      </c>
      <c r="AP344" s="33">
        <v>12</v>
      </c>
      <c r="AQ344" s="33">
        <v>6</v>
      </c>
      <c r="AR344" s="33">
        <v>6</v>
      </c>
      <c r="AS344" s="33">
        <v>9</v>
      </c>
      <c r="AT344" s="33">
        <v>13</v>
      </c>
      <c r="AU344" s="33">
        <v>18</v>
      </c>
      <c r="AV344" s="33">
        <v>7</v>
      </c>
      <c r="AW344" s="33">
        <v>13</v>
      </c>
      <c r="AX344" s="33">
        <v>12</v>
      </c>
      <c r="AY344" s="33">
        <v>19</v>
      </c>
      <c r="AZ344" s="33">
        <v>15</v>
      </c>
      <c r="BA344" s="33">
        <v>13</v>
      </c>
      <c r="BB344" s="33">
        <v>3</v>
      </c>
      <c r="BC344" s="33">
        <v>17</v>
      </c>
      <c r="BD344" s="33">
        <v>11</v>
      </c>
      <c r="BE344" s="33">
        <v>14</v>
      </c>
      <c r="BF344" s="33">
        <v>17</v>
      </c>
      <c r="BG344" s="33">
        <v>7</v>
      </c>
      <c r="BH344" s="33">
        <v>16</v>
      </c>
      <c r="BI344" s="33">
        <v>6</v>
      </c>
      <c r="BJ344" s="33">
        <v>12</v>
      </c>
      <c r="BK344" s="33">
        <v>8</v>
      </c>
      <c r="BL344" s="33">
        <v>5</v>
      </c>
      <c r="BM344" s="33">
        <v>3</v>
      </c>
      <c r="BN344" s="33">
        <v>4</v>
      </c>
      <c r="BO344" s="33">
        <v>5</v>
      </c>
      <c r="BP344" s="33">
        <v>6</v>
      </c>
      <c r="BQ344" s="33">
        <v>1</v>
      </c>
      <c r="BR344" s="33">
        <v>12</v>
      </c>
      <c r="BS344" s="33">
        <v>2</v>
      </c>
      <c r="BT344" s="33">
        <v>6</v>
      </c>
      <c r="BU344" s="33">
        <v>3</v>
      </c>
      <c r="BV344" s="33">
        <v>5</v>
      </c>
      <c r="BW344" s="33">
        <v>2</v>
      </c>
      <c r="BX344" s="33">
        <v>2</v>
      </c>
      <c r="BY344" s="33">
        <v>2</v>
      </c>
      <c r="BZ344" s="33">
        <v>2</v>
      </c>
      <c r="CA344" s="33">
        <v>1</v>
      </c>
      <c r="CB344" s="33">
        <v>1</v>
      </c>
      <c r="CC344" s="33">
        <v>1</v>
      </c>
      <c r="CD344" s="33">
        <v>2</v>
      </c>
      <c r="CE344" s="33">
        <v>0</v>
      </c>
      <c r="CF344" s="33">
        <v>2</v>
      </c>
      <c r="CG344" s="33">
        <v>1</v>
      </c>
      <c r="CH344" s="33">
        <v>0</v>
      </c>
      <c r="CI344" s="33">
        <v>1</v>
      </c>
      <c r="CJ344" s="33">
        <v>0</v>
      </c>
      <c r="CK344" s="33">
        <v>0</v>
      </c>
      <c r="CL344" s="33">
        <v>1</v>
      </c>
      <c r="CM344" s="33">
        <v>1</v>
      </c>
      <c r="CN344" s="33">
        <v>0</v>
      </c>
      <c r="CO344" s="33">
        <v>0</v>
      </c>
      <c r="CP344" s="33">
        <v>0</v>
      </c>
      <c r="CQ344" s="33">
        <v>0</v>
      </c>
      <c r="CR344" s="33">
        <v>1</v>
      </c>
      <c r="CS344" s="8"/>
      <c r="CT344" s="8"/>
      <c r="CU344" s="16">
        <f t="shared" si="5"/>
        <v>151</v>
      </c>
      <c r="CV344" s="16"/>
    </row>
    <row r="345" spans="1:100" x14ac:dyDescent="0.25">
      <c r="A345" s="31" t="s">
        <v>348</v>
      </c>
      <c r="B345" s="5" t="s">
        <v>354</v>
      </c>
      <c r="C345" s="5" t="s">
        <v>572</v>
      </c>
      <c r="D345" s="33">
        <v>2733</v>
      </c>
      <c r="E345" s="33"/>
      <c r="F345" s="33">
        <v>61</v>
      </c>
      <c r="G345" s="33">
        <v>66</v>
      </c>
      <c r="H345" s="33">
        <v>61</v>
      </c>
      <c r="I345" s="33">
        <v>51</v>
      </c>
      <c r="J345" s="33">
        <v>44</v>
      </c>
      <c r="K345" s="33">
        <v>39</v>
      </c>
      <c r="L345" s="33">
        <v>58</v>
      </c>
      <c r="M345" s="33">
        <v>47</v>
      </c>
      <c r="N345" s="33">
        <v>43</v>
      </c>
      <c r="O345" s="33">
        <v>31</v>
      </c>
      <c r="P345" s="33">
        <v>35</v>
      </c>
      <c r="Q345" s="33">
        <v>56</v>
      </c>
      <c r="R345" s="33">
        <v>39</v>
      </c>
      <c r="S345" s="33">
        <v>36</v>
      </c>
      <c r="T345" s="33">
        <v>33</v>
      </c>
      <c r="U345" s="33">
        <v>31</v>
      </c>
      <c r="V345" s="33">
        <v>34</v>
      </c>
      <c r="W345" s="33">
        <v>25</v>
      </c>
      <c r="X345" s="33">
        <v>32</v>
      </c>
      <c r="Y345" s="33">
        <v>21</v>
      </c>
      <c r="Z345" s="33">
        <v>19</v>
      </c>
      <c r="AA345" s="33">
        <v>22</v>
      </c>
      <c r="AB345" s="33">
        <v>15</v>
      </c>
      <c r="AC345" s="33">
        <v>21</v>
      </c>
      <c r="AD345" s="33">
        <v>20</v>
      </c>
      <c r="AE345" s="33">
        <v>22</v>
      </c>
      <c r="AF345" s="33">
        <v>41</v>
      </c>
      <c r="AG345" s="33">
        <v>41</v>
      </c>
      <c r="AH345" s="33">
        <v>46</v>
      </c>
      <c r="AI345" s="33">
        <v>58</v>
      </c>
      <c r="AJ345" s="33">
        <v>51</v>
      </c>
      <c r="AK345" s="33">
        <v>34</v>
      </c>
      <c r="AL345" s="33">
        <v>49</v>
      </c>
      <c r="AM345" s="33">
        <v>55</v>
      </c>
      <c r="AN345" s="33">
        <v>72</v>
      </c>
      <c r="AO345" s="33">
        <v>63</v>
      </c>
      <c r="AP345" s="33">
        <v>61</v>
      </c>
      <c r="AQ345" s="33">
        <v>50</v>
      </c>
      <c r="AR345" s="33">
        <v>65</v>
      </c>
      <c r="AS345" s="33">
        <v>60</v>
      </c>
      <c r="AT345" s="33">
        <v>76</v>
      </c>
      <c r="AU345" s="33">
        <v>63</v>
      </c>
      <c r="AV345" s="33">
        <v>60</v>
      </c>
      <c r="AW345" s="33">
        <v>55</v>
      </c>
      <c r="AX345" s="33">
        <v>46</v>
      </c>
      <c r="AY345" s="33">
        <v>47</v>
      </c>
      <c r="AZ345" s="33">
        <v>29</v>
      </c>
      <c r="BA345" s="33">
        <v>48</v>
      </c>
      <c r="BB345" s="33">
        <v>30</v>
      </c>
      <c r="BC345" s="33">
        <v>31</v>
      </c>
      <c r="BD345" s="33">
        <v>33</v>
      </c>
      <c r="BE345" s="33">
        <v>50</v>
      </c>
      <c r="BF345" s="33">
        <v>36</v>
      </c>
      <c r="BG345" s="33">
        <v>47</v>
      </c>
      <c r="BH345" s="33">
        <v>41</v>
      </c>
      <c r="BI345" s="33">
        <v>17</v>
      </c>
      <c r="BJ345" s="33">
        <v>17</v>
      </c>
      <c r="BK345" s="33">
        <v>24</v>
      </c>
      <c r="BL345" s="33">
        <v>31</v>
      </c>
      <c r="BM345" s="33">
        <v>21</v>
      </c>
      <c r="BN345" s="33">
        <v>22</v>
      </c>
      <c r="BO345" s="33">
        <v>22</v>
      </c>
      <c r="BP345" s="33">
        <v>19</v>
      </c>
      <c r="BQ345" s="33">
        <v>22</v>
      </c>
      <c r="BR345" s="33">
        <v>13</v>
      </c>
      <c r="BS345" s="33">
        <v>18</v>
      </c>
      <c r="BT345" s="33">
        <v>5</v>
      </c>
      <c r="BU345" s="33">
        <v>14</v>
      </c>
      <c r="BV345" s="33">
        <v>19</v>
      </c>
      <c r="BW345" s="33">
        <v>9</v>
      </c>
      <c r="BX345" s="33">
        <v>6</v>
      </c>
      <c r="BY345" s="33">
        <v>9</v>
      </c>
      <c r="BZ345" s="33">
        <v>14</v>
      </c>
      <c r="CA345" s="33">
        <v>8</v>
      </c>
      <c r="CB345" s="33">
        <v>6</v>
      </c>
      <c r="CC345" s="33">
        <v>6</v>
      </c>
      <c r="CD345" s="33">
        <v>0</v>
      </c>
      <c r="CE345" s="33">
        <v>1</v>
      </c>
      <c r="CF345" s="33">
        <v>2</v>
      </c>
      <c r="CG345" s="33">
        <v>2</v>
      </c>
      <c r="CH345" s="33">
        <v>2</v>
      </c>
      <c r="CI345" s="33">
        <v>0</v>
      </c>
      <c r="CJ345" s="33">
        <v>0</v>
      </c>
      <c r="CK345" s="33">
        <v>3</v>
      </c>
      <c r="CL345" s="33">
        <v>0</v>
      </c>
      <c r="CM345" s="33">
        <v>0</v>
      </c>
      <c r="CN345" s="33">
        <v>0</v>
      </c>
      <c r="CO345" s="33">
        <v>0</v>
      </c>
      <c r="CP345" s="33">
        <v>0</v>
      </c>
      <c r="CQ345" s="33">
        <v>1</v>
      </c>
      <c r="CR345" s="33">
        <v>0</v>
      </c>
      <c r="CS345" s="8"/>
      <c r="CT345" s="8"/>
      <c r="CU345" s="16">
        <f t="shared" si="5"/>
        <v>761</v>
      </c>
      <c r="CV345" s="16"/>
    </row>
    <row r="346" spans="1:100" x14ac:dyDescent="0.25">
      <c r="A346" s="31" t="s">
        <v>356</v>
      </c>
      <c r="B346" s="5" t="s">
        <v>355</v>
      </c>
      <c r="C346" s="5" t="s">
        <v>572</v>
      </c>
      <c r="D346" s="33">
        <v>1149</v>
      </c>
      <c r="E346" s="33"/>
      <c r="F346" s="33">
        <v>14</v>
      </c>
      <c r="G346" s="33">
        <v>3</v>
      </c>
      <c r="H346" s="33">
        <v>16</v>
      </c>
      <c r="I346" s="33">
        <v>18</v>
      </c>
      <c r="J346" s="33">
        <v>10</v>
      </c>
      <c r="K346" s="33">
        <v>21</v>
      </c>
      <c r="L346" s="33">
        <v>13</v>
      </c>
      <c r="M346" s="33">
        <v>19</v>
      </c>
      <c r="N346" s="33">
        <v>23</v>
      </c>
      <c r="O346" s="33">
        <v>17</v>
      </c>
      <c r="P346" s="33">
        <v>18</v>
      </c>
      <c r="Q346" s="33">
        <v>24</v>
      </c>
      <c r="R346" s="33">
        <v>26</v>
      </c>
      <c r="S346" s="33">
        <v>31</v>
      </c>
      <c r="T346" s="33">
        <v>18</v>
      </c>
      <c r="U346" s="33">
        <v>8</v>
      </c>
      <c r="V346" s="33">
        <v>19</v>
      </c>
      <c r="W346" s="33">
        <v>15</v>
      </c>
      <c r="X346" s="33">
        <v>21</v>
      </c>
      <c r="Y346" s="33">
        <v>14</v>
      </c>
      <c r="Z346" s="33">
        <v>12</v>
      </c>
      <c r="AA346" s="33">
        <v>24</v>
      </c>
      <c r="AB346" s="33">
        <v>24</v>
      </c>
      <c r="AC346" s="33">
        <v>12</v>
      </c>
      <c r="AD346" s="33">
        <v>14</v>
      </c>
      <c r="AE346" s="33">
        <v>6</v>
      </c>
      <c r="AF346" s="33">
        <v>11</v>
      </c>
      <c r="AG346" s="33">
        <v>7</v>
      </c>
      <c r="AH346" s="33">
        <v>9</v>
      </c>
      <c r="AI346" s="33">
        <v>3</v>
      </c>
      <c r="AJ346" s="33">
        <v>8</v>
      </c>
      <c r="AK346" s="33">
        <v>11</v>
      </c>
      <c r="AL346" s="33">
        <v>7</v>
      </c>
      <c r="AM346" s="33">
        <v>21</v>
      </c>
      <c r="AN346" s="33">
        <v>10</v>
      </c>
      <c r="AO346" s="33">
        <v>8</v>
      </c>
      <c r="AP346" s="33">
        <v>14</v>
      </c>
      <c r="AQ346" s="33">
        <v>19</v>
      </c>
      <c r="AR346" s="33">
        <v>16</v>
      </c>
      <c r="AS346" s="33">
        <v>18</v>
      </c>
      <c r="AT346" s="33">
        <v>17</v>
      </c>
      <c r="AU346" s="33">
        <v>13</v>
      </c>
      <c r="AV346" s="33">
        <v>13</v>
      </c>
      <c r="AW346" s="33">
        <v>31</v>
      </c>
      <c r="AX346" s="33">
        <v>19</v>
      </c>
      <c r="AY346" s="33">
        <v>30</v>
      </c>
      <c r="AZ346" s="33">
        <v>23</v>
      </c>
      <c r="BA346" s="33">
        <v>28</v>
      </c>
      <c r="BB346" s="33">
        <v>12</v>
      </c>
      <c r="BC346" s="33">
        <v>23</v>
      </c>
      <c r="BD346" s="33">
        <v>20</v>
      </c>
      <c r="BE346" s="33">
        <v>25</v>
      </c>
      <c r="BF346" s="33">
        <v>32</v>
      </c>
      <c r="BG346" s="33">
        <v>29</v>
      </c>
      <c r="BH346" s="33">
        <v>16</v>
      </c>
      <c r="BI346" s="33">
        <v>11</v>
      </c>
      <c r="BJ346" s="33">
        <v>12</v>
      </c>
      <c r="BK346" s="33">
        <v>20</v>
      </c>
      <c r="BL346" s="33">
        <v>11</v>
      </c>
      <c r="BM346" s="33">
        <v>14</v>
      </c>
      <c r="BN346" s="33">
        <v>6</v>
      </c>
      <c r="BO346" s="33">
        <v>15</v>
      </c>
      <c r="BP346" s="33">
        <v>13</v>
      </c>
      <c r="BQ346" s="33">
        <v>14</v>
      </c>
      <c r="BR346" s="33">
        <v>13</v>
      </c>
      <c r="BS346" s="33">
        <v>11</v>
      </c>
      <c r="BT346" s="33">
        <v>15</v>
      </c>
      <c r="BU346" s="33">
        <v>12</v>
      </c>
      <c r="BV346" s="33">
        <v>3</v>
      </c>
      <c r="BW346" s="33">
        <v>9</v>
      </c>
      <c r="BX346" s="33">
        <v>8</v>
      </c>
      <c r="BY346" s="33">
        <v>4</v>
      </c>
      <c r="BZ346" s="33">
        <v>0</v>
      </c>
      <c r="CA346" s="33">
        <v>4</v>
      </c>
      <c r="CB346" s="33">
        <v>4</v>
      </c>
      <c r="CC346" s="33">
        <v>2</v>
      </c>
      <c r="CD346" s="33">
        <v>2</v>
      </c>
      <c r="CE346" s="33">
        <v>0</v>
      </c>
      <c r="CF346" s="33">
        <v>5</v>
      </c>
      <c r="CG346" s="33">
        <v>1</v>
      </c>
      <c r="CH346" s="33">
        <v>2</v>
      </c>
      <c r="CI346" s="33">
        <v>0</v>
      </c>
      <c r="CJ346" s="33">
        <v>1</v>
      </c>
      <c r="CK346" s="33">
        <v>1</v>
      </c>
      <c r="CL346" s="33">
        <v>1</v>
      </c>
      <c r="CM346" s="33">
        <v>0</v>
      </c>
      <c r="CN346" s="33">
        <v>0</v>
      </c>
      <c r="CO346" s="33">
        <v>0</v>
      </c>
      <c r="CP346" s="33">
        <v>1</v>
      </c>
      <c r="CQ346" s="33">
        <v>0</v>
      </c>
      <c r="CR346" s="33">
        <v>1</v>
      </c>
      <c r="CS346" s="8"/>
      <c r="CT346" s="8"/>
      <c r="CU346" s="16">
        <f t="shared" si="5"/>
        <v>320</v>
      </c>
      <c r="CV346" s="16"/>
    </row>
    <row r="347" spans="1:100" x14ac:dyDescent="0.25">
      <c r="A347" s="31" t="s">
        <v>356</v>
      </c>
      <c r="B347" s="5" t="s">
        <v>357</v>
      </c>
      <c r="C347" s="5" t="s">
        <v>572</v>
      </c>
      <c r="D347" s="33">
        <v>1059</v>
      </c>
      <c r="E347" s="33"/>
      <c r="F347" s="33">
        <v>12</v>
      </c>
      <c r="G347" s="33">
        <v>11</v>
      </c>
      <c r="H347" s="33">
        <v>19</v>
      </c>
      <c r="I347" s="33">
        <v>14</v>
      </c>
      <c r="J347" s="33">
        <v>12</v>
      </c>
      <c r="K347" s="33">
        <v>22</v>
      </c>
      <c r="L347" s="33">
        <v>13</v>
      </c>
      <c r="M347" s="33">
        <v>10</v>
      </c>
      <c r="N347" s="33">
        <v>15</v>
      </c>
      <c r="O347" s="33">
        <v>21</v>
      </c>
      <c r="P347" s="33">
        <v>16</v>
      </c>
      <c r="Q347" s="33">
        <v>7</v>
      </c>
      <c r="R347" s="33">
        <v>19</v>
      </c>
      <c r="S347" s="33">
        <v>17</v>
      </c>
      <c r="T347" s="33">
        <v>21</v>
      </c>
      <c r="U347" s="33">
        <v>21</v>
      </c>
      <c r="V347" s="33">
        <v>23</v>
      </c>
      <c r="W347" s="33">
        <v>16</v>
      </c>
      <c r="X347" s="33">
        <v>19</v>
      </c>
      <c r="Y347" s="33">
        <v>14</v>
      </c>
      <c r="Z347" s="33">
        <v>9</v>
      </c>
      <c r="AA347" s="33">
        <v>12</v>
      </c>
      <c r="AB347" s="33">
        <v>19</v>
      </c>
      <c r="AC347" s="33">
        <v>15</v>
      </c>
      <c r="AD347" s="33">
        <v>11</v>
      </c>
      <c r="AE347" s="33">
        <v>10</v>
      </c>
      <c r="AF347" s="33">
        <v>5</v>
      </c>
      <c r="AG347" s="33">
        <v>11</v>
      </c>
      <c r="AH347" s="33">
        <v>9</v>
      </c>
      <c r="AI347" s="33">
        <v>11</v>
      </c>
      <c r="AJ347" s="33">
        <v>4</v>
      </c>
      <c r="AK347" s="33">
        <v>10</v>
      </c>
      <c r="AL347" s="33">
        <v>14</v>
      </c>
      <c r="AM347" s="33">
        <v>12</v>
      </c>
      <c r="AN347" s="33">
        <v>12</v>
      </c>
      <c r="AO347" s="33">
        <v>18</v>
      </c>
      <c r="AP347" s="33">
        <v>19</v>
      </c>
      <c r="AQ347" s="33">
        <v>3</v>
      </c>
      <c r="AR347" s="33">
        <v>9</v>
      </c>
      <c r="AS347" s="33">
        <v>19</v>
      </c>
      <c r="AT347" s="33">
        <v>17</v>
      </c>
      <c r="AU347" s="33">
        <v>14</v>
      </c>
      <c r="AV347" s="33">
        <v>25</v>
      </c>
      <c r="AW347" s="33">
        <v>18</v>
      </c>
      <c r="AX347" s="33">
        <v>18</v>
      </c>
      <c r="AY347" s="33">
        <v>7</v>
      </c>
      <c r="AZ347" s="33">
        <v>22</v>
      </c>
      <c r="BA347" s="33">
        <v>34</v>
      </c>
      <c r="BB347" s="33">
        <v>11</v>
      </c>
      <c r="BC347" s="33">
        <v>16</v>
      </c>
      <c r="BD347" s="33">
        <v>19</v>
      </c>
      <c r="BE347" s="33">
        <v>16</v>
      </c>
      <c r="BF347" s="33">
        <v>26</v>
      </c>
      <c r="BG347" s="33">
        <v>16</v>
      </c>
      <c r="BH347" s="33">
        <v>20</v>
      </c>
      <c r="BI347" s="33">
        <v>26</v>
      </c>
      <c r="BJ347" s="33">
        <v>18</v>
      </c>
      <c r="BK347" s="33">
        <v>8</v>
      </c>
      <c r="BL347" s="33">
        <v>5</v>
      </c>
      <c r="BM347" s="33">
        <v>14</v>
      </c>
      <c r="BN347" s="33">
        <v>13</v>
      </c>
      <c r="BO347" s="33">
        <v>9</v>
      </c>
      <c r="BP347" s="33">
        <v>13</v>
      </c>
      <c r="BQ347" s="33">
        <v>8</v>
      </c>
      <c r="BR347" s="33">
        <v>6</v>
      </c>
      <c r="BS347" s="33">
        <v>15</v>
      </c>
      <c r="BT347" s="33">
        <v>8</v>
      </c>
      <c r="BU347" s="33">
        <v>6</v>
      </c>
      <c r="BV347" s="33">
        <v>4</v>
      </c>
      <c r="BW347" s="33">
        <v>3</v>
      </c>
      <c r="BX347" s="33">
        <v>9</v>
      </c>
      <c r="BY347" s="33">
        <v>4</v>
      </c>
      <c r="BZ347" s="33">
        <v>2</v>
      </c>
      <c r="CA347" s="33">
        <v>3</v>
      </c>
      <c r="CB347" s="33">
        <v>4</v>
      </c>
      <c r="CC347" s="33">
        <v>2</v>
      </c>
      <c r="CD347" s="33">
        <v>4</v>
      </c>
      <c r="CE347" s="33">
        <v>8</v>
      </c>
      <c r="CF347" s="33">
        <v>0</v>
      </c>
      <c r="CG347" s="33">
        <v>4</v>
      </c>
      <c r="CH347" s="33">
        <v>4</v>
      </c>
      <c r="CI347" s="33">
        <v>5</v>
      </c>
      <c r="CJ347" s="33">
        <v>3</v>
      </c>
      <c r="CK347" s="33">
        <v>1</v>
      </c>
      <c r="CL347" s="33">
        <v>3</v>
      </c>
      <c r="CM347" s="33">
        <v>0</v>
      </c>
      <c r="CN347" s="33">
        <v>1</v>
      </c>
      <c r="CO347" s="33">
        <v>3</v>
      </c>
      <c r="CP347" s="33">
        <v>1</v>
      </c>
      <c r="CQ347" s="33">
        <v>2</v>
      </c>
      <c r="CR347" s="33">
        <v>7</v>
      </c>
      <c r="CS347" s="8"/>
      <c r="CT347" s="8"/>
      <c r="CU347" s="16">
        <f t="shared" si="5"/>
        <v>296</v>
      </c>
      <c r="CV347" s="16"/>
    </row>
    <row r="348" spans="1:100" x14ac:dyDescent="0.25">
      <c r="A348" s="31" t="s">
        <v>356</v>
      </c>
      <c r="B348" s="5" t="s">
        <v>358</v>
      </c>
      <c r="C348" s="5" t="s">
        <v>572</v>
      </c>
      <c r="D348" s="33">
        <v>948</v>
      </c>
      <c r="E348" s="33"/>
      <c r="F348" s="33">
        <v>8</v>
      </c>
      <c r="G348" s="33">
        <v>8</v>
      </c>
      <c r="H348" s="33">
        <v>11</v>
      </c>
      <c r="I348" s="33">
        <v>10</v>
      </c>
      <c r="J348" s="33">
        <v>6</v>
      </c>
      <c r="K348" s="33">
        <v>16</v>
      </c>
      <c r="L348" s="33">
        <v>8</v>
      </c>
      <c r="M348" s="33">
        <v>20</v>
      </c>
      <c r="N348" s="33">
        <v>8</v>
      </c>
      <c r="O348" s="33">
        <v>14</v>
      </c>
      <c r="P348" s="33">
        <v>14</v>
      </c>
      <c r="Q348" s="33">
        <v>6</v>
      </c>
      <c r="R348" s="33">
        <v>15</v>
      </c>
      <c r="S348" s="33">
        <v>9</v>
      </c>
      <c r="T348" s="33">
        <v>12</v>
      </c>
      <c r="U348" s="33">
        <v>7</v>
      </c>
      <c r="V348" s="33">
        <v>12</v>
      </c>
      <c r="W348" s="33">
        <v>11</v>
      </c>
      <c r="X348" s="33">
        <v>11</v>
      </c>
      <c r="Y348" s="33">
        <v>13</v>
      </c>
      <c r="Z348" s="33">
        <v>7</v>
      </c>
      <c r="AA348" s="33">
        <v>14</v>
      </c>
      <c r="AB348" s="33">
        <v>4</v>
      </c>
      <c r="AC348" s="33">
        <v>4</v>
      </c>
      <c r="AD348" s="33">
        <v>8</v>
      </c>
      <c r="AE348" s="33">
        <v>10</v>
      </c>
      <c r="AF348" s="33">
        <v>8</v>
      </c>
      <c r="AG348" s="33">
        <v>7</v>
      </c>
      <c r="AH348" s="33">
        <v>10</v>
      </c>
      <c r="AI348" s="33">
        <v>8</v>
      </c>
      <c r="AJ348" s="33">
        <v>10</v>
      </c>
      <c r="AK348" s="33">
        <v>19</v>
      </c>
      <c r="AL348" s="33">
        <v>4</v>
      </c>
      <c r="AM348" s="33">
        <v>3</v>
      </c>
      <c r="AN348" s="33">
        <v>15</v>
      </c>
      <c r="AO348" s="33">
        <v>15</v>
      </c>
      <c r="AP348" s="33">
        <v>15</v>
      </c>
      <c r="AQ348" s="33">
        <v>10</v>
      </c>
      <c r="AR348" s="33">
        <v>13</v>
      </c>
      <c r="AS348" s="33">
        <v>18</v>
      </c>
      <c r="AT348" s="33">
        <v>8</v>
      </c>
      <c r="AU348" s="33">
        <v>11</v>
      </c>
      <c r="AV348" s="33">
        <v>5</v>
      </c>
      <c r="AW348" s="33">
        <v>23</v>
      </c>
      <c r="AX348" s="33">
        <v>10</v>
      </c>
      <c r="AY348" s="33">
        <v>20</v>
      </c>
      <c r="AZ348" s="33">
        <v>25</v>
      </c>
      <c r="BA348" s="33">
        <v>9</v>
      </c>
      <c r="BB348" s="33">
        <v>16</v>
      </c>
      <c r="BC348" s="33">
        <v>11</v>
      </c>
      <c r="BD348" s="33">
        <v>15</v>
      </c>
      <c r="BE348" s="33">
        <v>5</v>
      </c>
      <c r="BF348" s="33">
        <v>11</v>
      </c>
      <c r="BG348" s="33">
        <v>16</v>
      </c>
      <c r="BH348" s="33">
        <v>12</v>
      </c>
      <c r="BI348" s="33">
        <v>7</v>
      </c>
      <c r="BJ348" s="33">
        <v>14</v>
      </c>
      <c r="BK348" s="33">
        <v>20</v>
      </c>
      <c r="BL348" s="33">
        <v>10</v>
      </c>
      <c r="BM348" s="33">
        <v>15</v>
      </c>
      <c r="BN348" s="33">
        <v>10</v>
      </c>
      <c r="BO348" s="33">
        <v>14</v>
      </c>
      <c r="BP348" s="33">
        <v>15</v>
      </c>
      <c r="BQ348" s="33">
        <v>9</v>
      </c>
      <c r="BR348" s="33">
        <v>15</v>
      </c>
      <c r="BS348" s="33">
        <v>12</v>
      </c>
      <c r="BT348" s="33">
        <v>8</v>
      </c>
      <c r="BU348" s="33">
        <v>10</v>
      </c>
      <c r="BV348" s="33">
        <v>13</v>
      </c>
      <c r="BW348" s="33">
        <v>14</v>
      </c>
      <c r="BX348" s="33">
        <v>12</v>
      </c>
      <c r="BY348" s="33">
        <v>17</v>
      </c>
      <c r="BZ348" s="33">
        <v>12</v>
      </c>
      <c r="CA348" s="33">
        <v>17</v>
      </c>
      <c r="CB348" s="33">
        <v>13</v>
      </c>
      <c r="CC348" s="33">
        <v>8</v>
      </c>
      <c r="CD348" s="33">
        <v>8</v>
      </c>
      <c r="CE348" s="33">
        <v>9</v>
      </c>
      <c r="CF348" s="33">
        <v>6</v>
      </c>
      <c r="CG348" s="33">
        <v>4</v>
      </c>
      <c r="CH348" s="33">
        <v>9</v>
      </c>
      <c r="CI348" s="33">
        <v>7</v>
      </c>
      <c r="CJ348" s="33">
        <v>6</v>
      </c>
      <c r="CK348" s="33">
        <v>2</v>
      </c>
      <c r="CL348" s="33">
        <v>4</v>
      </c>
      <c r="CM348" s="33">
        <v>2</v>
      </c>
      <c r="CN348" s="33">
        <v>0</v>
      </c>
      <c r="CO348" s="33">
        <v>2</v>
      </c>
      <c r="CP348" s="33">
        <v>0</v>
      </c>
      <c r="CQ348" s="33">
        <v>2</v>
      </c>
      <c r="CR348" s="33">
        <v>4</v>
      </c>
      <c r="CS348" s="8"/>
      <c r="CT348" s="8"/>
      <c r="CU348" s="16">
        <f t="shared" si="5"/>
        <v>198</v>
      </c>
      <c r="CV348" s="16"/>
    </row>
    <row r="349" spans="1:100" x14ac:dyDescent="0.25">
      <c r="A349" s="31" t="s">
        <v>356</v>
      </c>
      <c r="B349" s="5" t="s">
        <v>359</v>
      </c>
      <c r="C349" s="5" t="s">
        <v>572</v>
      </c>
      <c r="D349" s="33">
        <v>1140</v>
      </c>
      <c r="E349" s="33"/>
      <c r="F349" s="33">
        <v>24</v>
      </c>
      <c r="G349" s="33">
        <v>9</v>
      </c>
      <c r="H349" s="33">
        <v>17</v>
      </c>
      <c r="I349" s="33">
        <v>18</v>
      </c>
      <c r="J349" s="33">
        <v>17</v>
      </c>
      <c r="K349" s="33">
        <v>13</v>
      </c>
      <c r="L349" s="33">
        <v>11</v>
      </c>
      <c r="M349" s="33">
        <v>7</v>
      </c>
      <c r="N349" s="33">
        <v>9</v>
      </c>
      <c r="O349" s="33">
        <v>15</v>
      </c>
      <c r="P349" s="33">
        <v>13</v>
      </c>
      <c r="Q349" s="33">
        <v>10</v>
      </c>
      <c r="R349" s="33">
        <v>12</v>
      </c>
      <c r="S349" s="33">
        <v>11</v>
      </c>
      <c r="T349" s="33">
        <v>10</v>
      </c>
      <c r="U349" s="33">
        <v>11</v>
      </c>
      <c r="V349" s="33">
        <v>5</v>
      </c>
      <c r="W349" s="33">
        <v>12</v>
      </c>
      <c r="X349" s="33">
        <v>10</v>
      </c>
      <c r="Y349" s="33">
        <v>8</v>
      </c>
      <c r="Z349" s="33">
        <v>12</v>
      </c>
      <c r="AA349" s="33">
        <v>7</v>
      </c>
      <c r="AB349" s="33">
        <v>7</v>
      </c>
      <c r="AC349" s="33">
        <v>8</v>
      </c>
      <c r="AD349" s="33">
        <v>6</v>
      </c>
      <c r="AE349" s="33">
        <v>15</v>
      </c>
      <c r="AF349" s="33">
        <v>16</v>
      </c>
      <c r="AG349" s="33">
        <v>18</v>
      </c>
      <c r="AH349" s="33">
        <v>20</v>
      </c>
      <c r="AI349" s="33">
        <v>16</v>
      </c>
      <c r="AJ349" s="33">
        <v>23</v>
      </c>
      <c r="AK349" s="33">
        <v>19</v>
      </c>
      <c r="AL349" s="33">
        <v>18</v>
      </c>
      <c r="AM349" s="33">
        <v>24</v>
      </c>
      <c r="AN349" s="33">
        <v>19</v>
      </c>
      <c r="AO349" s="33">
        <v>27</v>
      </c>
      <c r="AP349" s="33">
        <v>19</v>
      </c>
      <c r="AQ349" s="33">
        <v>21</v>
      </c>
      <c r="AR349" s="33">
        <v>9</v>
      </c>
      <c r="AS349" s="33">
        <v>4</v>
      </c>
      <c r="AT349" s="33">
        <v>16</v>
      </c>
      <c r="AU349" s="33">
        <v>23</v>
      </c>
      <c r="AV349" s="33">
        <v>15</v>
      </c>
      <c r="AW349" s="33">
        <v>12</v>
      </c>
      <c r="AX349" s="33">
        <v>12</v>
      </c>
      <c r="AY349" s="33">
        <v>18</v>
      </c>
      <c r="AZ349" s="33">
        <v>12</v>
      </c>
      <c r="BA349" s="33">
        <v>19</v>
      </c>
      <c r="BB349" s="33">
        <v>17</v>
      </c>
      <c r="BC349" s="33">
        <v>7</v>
      </c>
      <c r="BD349" s="33">
        <v>6</v>
      </c>
      <c r="BE349" s="33">
        <v>15</v>
      </c>
      <c r="BF349" s="33">
        <v>15</v>
      </c>
      <c r="BG349" s="33">
        <v>14</v>
      </c>
      <c r="BH349" s="33">
        <v>11</v>
      </c>
      <c r="BI349" s="33">
        <v>16</v>
      </c>
      <c r="BJ349" s="33">
        <v>18</v>
      </c>
      <c r="BK349" s="33">
        <v>19</v>
      </c>
      <c r="BL349" s="33">
        <v>17</v>
      </c>
      <c r="BM349" s="33">
        <v>21</v>
      </c>
      <c r="BN349" s="33">
        <v>15</v>
      </c>
      <c r="BO349" s="33">
        <v>15</v>
      </c>
      <c r="BP349" s="33">
        <v>20</v>
      </c>
      <c r="BQ349" s="33">
        <v>5</v>
      </c>
      <c r="BR349" s="33">
        <v>8</v>
      </c>
      <c r="BS349" s="33">
        <v>16</v>
      </c>
      <c r="BT349" s="33">
        <v>12</v>
      </c>
      <c r="BU349" s="33">
        <v>12</v>
      </c>
      <c r="BV349" s="33">
        <v>14</v>
      </c>
      <c r="BW349" s="33">
        <v>12</v>
      </c>
      <c r="BX349" s="33">
        <v>9</v>
      </c>
      <c r="BY349" s="33">
        <v>9</v>
      </c>
      <c r="BZ349" s="33">
        <v>19</v>
      </c>
      <c r="CA349" s="33">
        <v>13</v>
      </c>
      <c r="CB349" s="33">
        <v>19</v>
      </c>
      <c r="CC349" s="33">
        <v>9</v>
      </c>
      <c r="CD349" s="33">
        <v>12</v>
      </c>
      <c r="CE349" s="33">
        <v>14</v>
      </c>
      <c r="CF349" s="33">
        <v>7</v>
      </c>
      <c r="CG349" s="33">
        <v>0</v>
      </c>
      <c r="CH349" s="33">
        <v>9</v>
      </c>
      <c r="CI349" s="33">
        <v>5</v>
      </c>
      <c r="CJ349" s="33">
        <v>4</v>
      </c>
      <c r="CK349" s="33">
        <v>8</v>
      </c>
      <c r="CL349" s="33">
        <v>7</v>
      </c>
      <c r="CM349" s="33">
        <v>2</v>
      </c>
      <c r="CN349" s="33">
        <v>3</v>
      </c>
      <c r="CO349" s="33">
        <v>2</v>
      </c>
      <c r="CP349" s="33">
        <v>4</v>
      </c>
      <c r="CQ349" s="33">
        <v>0</v>
      </c>
      <c r="CR349" s="33">
        <v>3</v>
      </c>
      <c r="CS349" s="8"/>
      <c r="CT349" s="8"/>
      <c r="CU349" s="16">
        <f t="shared" si="5"/>
        <v>210</v>
      </c>
      <c r="CV349" s="16"/>
    </row>
    <row r="350" spans="1:100" x14ac:dyDescent="0.25">
      <c r="A350" s="31" t="s">
        <v>356</v>
      </c>
      <c r="B350" s="5" t="s">
        <v>360</v>
      </c>
      <c r="C350" s="5" t="s">
        <v>572</v>
      </c>
      <c r="D350" s="33">
        <v>705</v>
      </c>
      <c r="E350" s="33"/>
      <c r="F350" s="33">
        <v>6</v>
      </c>
      <c r="G350" s="33">
        <v>7</v>
      </c>
      <c r="H350" s="33">
        <v>1</v>
      </c>
      <c r="I350" s="33">
        <v>8</v>
      </c>
      <c r="J350" s="33">
        <v>4</v>
      </c>
      <c r="K350" s="33">
        <v>10</v>
      </c>
      <c r="L350" s="33">
        <v>4</v>
      </c>
      <c r="M350" s="33">
        <v>8</v>
      </c>
      <c r="N350" s="33">
        <v>7</v>
      </c>
      <c r="O350" s="33">
        <v>5</v>
      </c>
      <c r="P350" s="33">
        <v>1</v>
      </c>
      <c r="Q350" s="33">
        <v>4</v>
      </c>
      <c r="R350" s="33">
        <v>7</v>
      </c>
      <c r="S350" s="33">
        <v>1</v>
      </c>
      <c r="T350" s="33">
        <v>10</v>
      </c>
      <c r="U350" s="33">
        <v>5</v>
      </c>
      <c r="V350" s="33">
        <v>4</v>
      </c>
      <c r="W350" s="33">
        <v>4</v>
      </c>
      <c r="X350" s="33">
        <v>9</v>
      </c>
      <c r="Y350" s="33">
        <v>1</v>
      </c>
      <c r="Z350" s="33">
        <v>9</v>
      </c>
      <c r="AA350" s="33">
        <v>6</v>
      </c>
      <c r="AB350" s="33">
        <v>3</v>
      </c>
      <c r="AC350" s="33">
        <v>10</v>
      </c>
      <c r="AD350" s="33">
        <v>6</v>
      </c>
      <c r="AE350" s="33">
        <v>6</v>
      </c>
      <c r="AF350" s="33">
        <v>8</v>
      </c>
      <c r="AG350" s="33">
        <v>10</v>
      </c>
      <c r="AH350" s="33">
        <v>10</v>
      </c>
      <c r="AI350" s="33">
        <v>11</v>
      </c>
      <c r="AJ350" s="33">
        <v>6</v>
      </c>
      <c r="AK350" s="33">
        <v>9</v>
      </c>
      <c r="AL350" s="33">
        <v>11</v>
      </c>
      <c r="AM350" s="33">
        <v>16</v>
      </c>
      <c r="AN350" s="33">
        <v>7</v>
      </c>
      <c r="AO350" s="33">
        <v>12</v>
      </c>
      <c r="AP350" s="33">
        <v>3</v>
      </c>
      <c r="AQ350" s="33">
        <v>4</v>
      </c>
      <c r="AR350" s="33">
        <v>4</v>
      </c>
      <c r="AS350" s="33">
        <v>7</v>
      </c>
      <c r="AT350" s="33">
        <v>8</v>
      </c>
      <c r="AU350" s="33">
        <v>8</v>
      </c>
      <c r="AV350" s="33">
        <v>8</v>
      </c>
      <c r="AW350" s="33">
        <v>3</v>
      </c>
      <c r="AX350" s="33">
        <v>8</v>
      </c>
      <c r="AY350" s="33">
        <v>11</v>
      </c>
      <c r="AZ350" s="33">
        <v>13</v>
      </c>
      <c r="BA350" s="33">
        <v>10</v>
      </c>
      <c r="BB350" s="33">
        <v>6</v>
      </c>
      <c r="BC350" s="33">
        <v>5</v>
      </c>
      <c r="BD350" s="33">
        <v>4</v>
      </c>
      <c r="BE350" s="33">
        <v>5</v>
      </c>
      <c r="BF350" s="33">
        <v>10</v>
      </c>
      <c r="BG350" s="33">
        <v>9</v>
      </c>
      <c r="BH350" s="33">
        <v>14</v>
      </c>
      <c r="BI350" s="33">
        <v>13</v>
      </c>
      <c r="BJ350" s="33">
        <v>18</v>
      </c>
      <c r="BK350" s="33">
        <v>12</v>
      </c>
      <c r="BL350" s="33">
        <v>12</v>
      </c>
      <c r="BM350" s="33">
        <v>6</v>
      </c>
      <c r="BN350" s="33">
        <v>10</v>
      </c>
      <c r="BO350" s="33">
        <v>22</v>
      </c>
      <c r="BP350" s="33">
        <v>7</v>
      </c>
      <c r="BQ350" s="33">
        <v>9</v>
      </c>
      <c r="BR350" s="33">
        <v>11</v>
      </c>
      <c r="BS350" s="33">
        <v>8</v>
      </c>
      <c r="BT350" s="33">
        <v>11</v>
      </c>
      <c r="BU350" s="33">
        <v>11</v>
      </c>
      <c r="BV350" s="33">
        <v>14</v>
      </c>
      <c r="BW350" s="33">
        <v>12</v>
      </c>
      <c r="BX350" s="33">
        <v>11</v>
      </c>
      <c r="BY350" s="33">
        <v>10</v>
      </c>
      <c r="BZ350" s="33">
        <v>11</v>
      </c>
      <c r="CA350" s="33">
        <v>9</v>
      </c>
      <c r="CB350" s="33">
        <v>11</v>
      </c>
      <c r="CC350" s="33">
        <v>13</v>
      </c>
      <c r="CD350" s="33">
        <v>7</v>
      </c>
      <c r="CE350" s="33">
        <v>6</v>
      </c>
      <c r="CF350" s="33">
        <v>8</v>
      </c>
      <c r="CG350" s="33">
        <v>6</v>
      </c>
      <c r="CH350" s="33">
        <v>6</v>
      </c>
      <c r="CI350" s="33">
        <v>5</v>
      </c>
      <c r="CJ350" s="33">
        <v>7</v>
      </c>
      <c r="CK350" s="33">
        <v>4</v>
      </c>
      <c r="CL350" s="33">
        <v>3</v>
      </c>
      <c r="CM350" s="33">
        <v>5</v>
      </c>
      <c r="CN350" s="33">
        <v>2</v>
      </c>
      <c r="CO350" s="33">
        <v>6</v>
      </c>
      <c r="CP350" s="33">
        <v>3</v>
      </c>
      <c r="CQ350" s="33">
        <v>5</v>
      </c>
      <c r="CR350" s="33">
        <v>5</v>
      </c>
      <c r="CS350" s="8"/>
      <c r="CT350" s="8"/>
      <c r="CU350" s="16">
        <f t="shared" si="5"/>
        <v>99</v>
      </c>
      <c r="CV350" s="16"/>
    </row>
    <row r="351" spans="1:100" x14ac:dyDescent="0.25">
      <c r="A351" s="31" t="s">
        <v>356</v>
      </c>
      <c r="B351" s="5" t="s">
        <v>361</v>
      </c>
      <c r="C351" s="5" t="s">
        <v>572</v>
      </c>
      <c r="D351" s="33">
        <v>994</v>
      </c>
      <c r="E351" s="33"/>
      <c r="F351" s="33">
        <v>7</v>
      </c>
      <c r="G351" s="33">
        <v>8</v>
      </c>
      <c r="H351" s="33">
        <v>12</v>
      </c>
      <c r="I351" s="33">
        <v>6</v>
      </c>
      <c r="J351" s="33">
        <v>9</v>
      </c>
      <c r="K351" s="33">
        <v>14</v>
      </c>
      <c r="L351" s="33">
        <v>8</v>
      </c>
      <c r="M351" s="33">
        <v>4</v>
      </c>
      <c r="N351" s="33">
        <v>10</v>
      </c>
      <c r="O351" s="33">
        <v>13</v>
      </c>
      <c r="P351" s="33">
        <v>8</v>
      </c>
      <c r="Q351" s="33">
        <v>13</v>
      </c>
      <c r="R351" s="33">
        <v>8</v>
      </c>
      <c r="S351" s="33">
        <v>9</v>
      </c>
      <c r="T351" s="33">
        <v>10</v>
      </c>
      <c r="U351" s="33">
        <v>21</v>
      </c>
      <c r="V351" s="33">
        <v>10</v>
      </c>
      <c r="W351" s="33">
        <v>10</v>
      </c>
      <c r="X351" s="33">
        <v>9</v>
      </c>
      <c r="Y351" s="33">
        <v>6</v>
      </c>
      <c r="Z351" s="33">
        <v>8</v>
      </c>
      <c r="AA351" s="33">
        <v>7</v>
      </c>
      <c r="AB351" s="33">
        <v>15</v>
      </c>
      <c r="AC351" s="33">
        <v>15</v>
      </c>
      <c r="AD351" s="33">
        <v>10</v>
      </c>
      <c r="AE351" s="33">
        <v>13</v>
      </c>
      <c r="AF351" s="33">
        <v>11</v>
      </c>
      <c r="AG351" s="33">
        <v>13</v>
      </c>
      <c r="AH351" s="33">
        <v>7</v>
      </c>
      <c r="AI351" s="33">
        <v>10</v>
      </c>
      <c r="AJ351" s="33">
        <v>10</v>
      </c>
      <c r="AK351" s="33">
        <v>14</v>
      </c>
      <c r="AL351" s="33">
        <v>12</v>
      </c>
      <c r="AM351" s="33">
        <v>17</v>
      </c>
      <c r="AN351" s="33">
        <v>14</v>
      </c>
      <c r="AO351" s="33">
        <v>7</v>
      </c>
      <c r="AP351" s="33">
        <v>14</v>
      </c>
      <c r="AQ351" s="33">
        <v>6</v>
      </c>
      <c r="AR351" s="33">
        <v>7</v>
      </c>
      <c r="AS351" s="33">
        <v>13</v>
      </c>
      <c r="AT351" s="33">
        <v>17</v>
      </c>
      <c r="AU351" s="33">
        <v>7</v>
      </c>
      <c r="AV351" s="33">
        <v>9</v>
      </c>
      <c r="AW351" s="33">
        <v>11</v>
      </c>
      <c r="AX351" s="33">
        <v>12</v>
      </c>
      <c r="AY351" s="33">
        <v>12</v>
      </c>
      <c r="AZ351" s="33">
        <v>9</v>
      </c>
      <c r="BA351" s="33">
        <v>11</v>
      </c>
      <c r="BB351" s="33">
        <v>20</v>
      </c>
      <c r="BC351" s="33">
        <v>16</v>
      </c>
      <c r="BD351" s="33">
        <v>15</v>
      </c>
      <c r="BE351" s="33">
        <v>22</v>
      </c>
      <c r="BF351" s="33">
        <v>13</v>
      </c>
      <c r="BG351" s="33">
        <v>16</v>
      </c>
      <c r="BH351" s="33">
        <v>11</v>
      </c>
      <c r="BI351" s="33">
        <v>8</v>
      </c>
      <c r="BJ351" s="33">
        <v>10</v>
      </c>
      <c r="BK351" s="33">
        <v>25</v>
      </c>
      <c r="BL351" s="33">
        <v>11</v>
      </c>
      <c r="BM351" s="33">
        <v>16</v>
      </c>
      <c r="BN351" s="33">
        <v>22</v>
      </c>
      <c r="BO351" s="33">
        <v>28</v>
      </c>
      <c r="BP351" s="33">
        <v>19</v>
      </c>
      <c r="BQ351" s="33">
        <v>7</v>
      </c>
      <c r="BR351" s="33">
        <v>8</v>
      </c>
      <c r="BS351" s="33">
        <v>15</v>
      </c>
      <c r="BT351" s="33">
        <v>11</v>
      </c>
      <c r="BU351" s="33">
        <v>20</v>
      </c>
      <c r="BV351" s="33">
        <v>11</v>
      </c>
      <c r="BW351" s="33">
        <v>15</v>
      </c>
      <c r="BX351" s="33">
        <v>11</v>
      </c>
      <c r="BY351" s="33">
        <v>13</v>
      </c>
      <c r="BZ351" s="33">
        <v>17</v>
      </c>
      <c r="CA351" s="33">
        <v>14</v>
      </c>
      <c r="CB351" s="33">
        <v>8</v>
      </c>
      <c r="CC351" s="33">
        <v>7</v>
      </c>
      <c r="CD351" s="33">
        <v>11</v>
      </c>
      <c r="CE351" s="33">
        <v>9</v>
      </c>
      <c r="CF351" s="33">
        <v>9</v>
      </c>
      <c r="CG351" s="33">
        <v>7</v>
      </c>
      <c r="CH351" s="33">
        <v>7</v>
      </c>
      <c r="CI351" s="33">
        <v>9</v>
      </c>
      <c r="CJ351" s="33">
        <v>6</v>
      </c>
      <c r="CK351" s="33">
        <v>4</v>
      </c>
      <c r="CL351" s="33">
        <v>3</v>
      </c>
      <c r="CM351" s="33">
        <v>2</v>
      </c>
      <c r="CN351" s="33">
        <v>3</v>
      </c>
      <c r="CO351" s="33">
        <v>2</v>
      </c>
      <c r="CP351" s="33">
        <v>1</v>
      </c>
      <c r="CQ351" s="33">
        <v>2</v>
      </c>
      <c r="CR351" s="33">
        <v>4</v>
      </c>
      <c r="CS351" s="8"/>
      <c r="CT351" s="8"/>
      <c r="CU351" s="16">
        <f t="shared" si="5"/>
        <v>182</v>
      </c>
      <c r="CV351" s="16"/>
    </row>
    <row r="352" spans="1:100" x14ac:dyDescent="0.25">
      <c r="A352" s="31" t="s">
        <v>356</v>
      </c>
      <c r="B352" s="5" t="s">
        <v>362</v>
      </c>
      <c r="C352" s="5" t="s">
        <v>572</v>
      </c>
      <c r="D352" s="33">
        <v>696</v>
      </c>
      <c r="E352" s="33"/>
      <c r="F352" s="33">
        <v>3</v>
      </c>
      <c r="G352" s="33">
        <v>3</v>
      </c>
      <c r="H352" s="33">
        <v>6</v>
      </c>
      <c r="I352" s="33">
        <v>4</v>
      </c>
      <c r="J352" s="33">
        <v>7</v>
      </c>
      <c r="K352" s="33">
        <v>9</v>
      </c>
      <c r="L352" s="33">
        <v>8</v>
      </c>
      <c r="M352" s="33">
        <v>9</v>
      </c>
      <c r="N352" s="33">
        <v>3</v>
      </c>
      <c r="O352" s="33">
        <v>4</v>
      </c>
      <c r="P352" s="33">
        <v>6</v>
      </c>
      <c r="Q352" s="33">
        <v>7</v>
      </c>
      <c r="R352" s="33">
        <v>14</v>
      </c>
      <c r="S352" s="33">
        <v>7</v>
      </c>
      <c r="T352" s="33">
        <v>11</v>
      </c>
      <c r="U352" s="33">
        <v>3</v>
      </c>
      <c r="V352" s="33">
        <v>8</v>
      </c>
      <c r="W352" s="33">
        <v>11</v>
      </c>
      <c r="X352" s="33">
        <v>4</v>
      </c>
      <c r="Y352" s="33">
        <v>3</v>
      </c>
      <c r="Z352" s="33">
        <v>3</v>
      </c>
      <c r="AA352" s="33">
        <v>1</v>
      </c>
      <c r="AB352" s="33">
        <v>4</v>
      </c>
      <c r="AC352" s="33">
        <v>2</v>
      </c>
      <c r="AD352" s="33">
        <v>6</v>
      </c>
      <c r="AE352" s="33">
        <v>4</v>
      </c>
      <c r="AF352" s="33">
        <v>9</v>
      </c>
      <c r="AG352" s="33">
        <v>4</v>
      </c>
      <c r="AH352" s="33">
        <v>8</v>
      </c>
      <c r="AI352" s="33">
        <v>13</v>
      </c>
      <c r="AJ352" s="33">
        <v>7</v>
      </c>
      <c r="AK352" s="33">
        <v>2</v>
      </c>
      <c r="AL352" s="33">
        <v>4</v>
      </c>
      <c r="AM352" s="33">
        <v>6</v>
      </c>
      <c r="AN352" s="33">
        <v>8</v>
      </c>
      <c r="AO352" s="33">
        <v>4</v>
      </c>
      <c r="AP352" s="33">
        <v>11</v>
      </c>
      <c r="AQ352" s="33">
        <v>6</v>
      </c>
      <c r="AR352" s="33">
        <v>5</v>
      </c>
      <c r="AS352" s="33">
        <v>6</v>
      </c>
      <c r="AT352" s="33">
        <v>8</v>
      </c>
      <c r="AU352" s="33">
        <v>5</v>
      </c>
      <c r="AV352" s="33">
        <v>9</v>
      </c>
      <c r="AW352" s="33">
        <v>15</v>
      </c>
      <c r="AX352" s="33">
        <v>9</v>
      </c>
      <c r="AY352" s="33">
        <v>4</v>
      </c>
      <c r="AZ352" s="33">
        <v>4</v>
      </c>
      <c r="BA352" s="33">
        <v>5</v>
      </c>
      <c r="BB352" s="33">
        <v>7</v>
      </c>
      <c r="BC352" s="33">
        <v>8</v>
      </c>
      <c r="BD352" s="33">
        <v>6</v>
      </c>
      <c r="BE352" s="33">
        <v>13</v>
      </c>
      <c r="BF352" s="33">
        <v>6</v>
      </c>
      <c r="BG352" s="33">
        <v>3</v>
      </c>
      <c r="BH352" s="33">
        <v>13</v>
      </c>
      <c r="BI352" s="33">
        <v>9</v>
      </c>
      <c r="BJ352" s="33">
        <v>10</v>
      </c>
      <c r="BK352" s="33">
        <v>12</v>
      </c>
      <c r="BL352" s="33">
        <v>13</v>
      </c>
      <c r="BM352" s="33">
        <v>10</v>
      </c>
      <c r="BN352" s="33">
        <v>24</v>
      </c>
      <c r="BO352" s="33">
        <v>14</v>
      </c>
      <c r="BP352" s="33">
        <v>12</v>
      </c>
      <c r="BQ352" s="33">
        <v>10</v>
      </c>
      <c r="BR352" s="33">
        <v>7</v>
      </c>
      <c r="BS352" s="33">
        <v>20</v>
      </c>
      <c r="BT352" s="33">
        <v>12</v>
      </c>
      <c r="BU352" s="33">
        <v>14</v>
      </c>
      <c r="BV352" s="33">
        <v>13</v>
      </c>
      <c r="BW352" s="33">
        <v>7</v>
      </c>
      <c r="BX352" s="33">
        <v>13</v>
      </c>
      <c r="BY352" s="33">
        <v>13</v>
      </c>
      <c r="BZ352" s="33">
        <v>7</v>
      </c>
      <c r="CA352" s="33">
        <v>22</v>
      </c>
      <c r="CB352" s="33">
        <v>12</v>
      </c>
      <c r="CC352" s="33">
        <v>8</v>
      </c>
      <c r="CD352" s="33">
        <v>5</v>
      </c>
      <c r="CE352" s="33">
        <v>4</v>
      </c>
      <c r="CF352" s="33">
        <v>8</v>
      </c>
      <c r="CG352" s="33">
        <v>5</v>
      </c>
      <c r="CH352" s="33">
        <v>5</v>
      </c>
      <c r="CI352" s="33">
        <v>6</v>
      </c>
      <c r="CJ352" s="33">
        <v>8</v>
      </c>
      <c r="CK352" s="33">
        <v>4</v>
      </c>
      <c r="CL352" s="33">
        <v>8</v>
      </c>
      <c r="CM352" s="33">
        <v>3</v>
      </c>
      <c r="CN352" s="33">
        <v>3</v>
      </c>
      <c r="CO352" s="33">
        <v>4</v>
      </c>
      <c r="CP352" s="33">
        <v>2</v>
      </c>
      <c r="CQ352" s="33">
        <v>2</v>
      </c>
      <c r="CR352" s="33">
        <v>9</v>
      </c>
      <c r="CS352" s="8"/>
      <c r="CT352" s="8"/>
      <c r="CU352" s="16">
        <f t="shared" si="5"/>
        <v>124</v>
      </c>
      <c r="CV352" s="16"/>
    </row>
    <row r="353" spans="1:100" x14ac:dyDescent="0.25">
      <c r="A353" s="31" t="s">
        <v>356</v>
      </c>
      <c r="B353" s="5" t="s">
        <v>363</v>
      </c>
      <c r="C353" s="5" t="s">
        <v>572</v>
      </c>
      <c r="D353" s="33">
        <v>1687</v>
      </c>
      <c r="E353" s="33"/>
      <c r="F353" s="33">
        <v>39</v>
      </c>
      <c r="G353" s="33">
        <v>42</v>
      </c>
      <c r="H353" s="33">
        <v>40</v>
      </c>
      <c r="I353" s="33">
        <v>34</v>
      </c>
      <c r="J353" s="33">
        <v>32</v>
      </c>
      <c r="K353" s="33">
        <v>35</v>
      </c>
      <c r="L353" s="33">
        <v>33</v>
      </c>
      <c r="M353" s="33">
        <v>37</v>
      </c>
      <c r="N353" s="33">
        <v>25</v>
      </c>
      <c r="O353" s="33">
        <v>38</v>
      </c>
      <c r="P353" s="33">
        <v>15</v>
      </c>
      <c r="Q353" s="33">
        <v>23</v>
      </c>
      <c r="R353" s="33">
        <v>18</v>
      </c>
      <c r="S353" s="33">
        <v>24</v>
      </c>
      <c r="T353" s="33">
        <v>18</v>
      </c>
      <c r="U353" s="33">
        <v>13</v>
      </c>
      <c r="V353" s="33">
        <v>20</v>
      </c>
      <c r="W353" s="33">
        <v>22</v>
      </c>
      <c r="X353" s="33">
        <v>9</v>
      </c>
      <c r="Y353" s="33">
        <v>16</v>
      </c>
      <c r="Z353" s="33">
        <v>7</v>
      </c>
      <c r="AA353" s="33">
        <v>9</v>
      </c>
      <c r="AB353" s="33">
        <v>12</v>
      </c>
      <c r="AC353" s="33">
        <v>17</v>
      </c>
      <c r="AD353" s="33">
        <v>10</v>
      </c>
      <c r="AE353" s="33">
        <v>16</v>
      </c>
      <c r="AF353" s="33">
        <v>15</v>
      </c>
      <c r="AG353" s="33">
        <v>9</v>
      </c>
      <c r="AH353" s="33">
        <v>22</v>
      </c>
      <c r="AI353" s="33">
        <v>21</v>
      </c>
      <c r="AJ353" s="33">
        <v>28</v>
      </c>
      <c r="AK353" s="33">
        <v>21</v>
      </c>
      <c r="AL353" s="33">
        <v>39</v>
      </c>
      <c r="AM353" s="33">
        <v>37</v>
      </c>
      <c r="AN353" s="33">
        <v>39</v>
      </c>
      <c r="AO353" s="33">
        <v>49</v>
      </c>
      <c r="AP353" s="33">
        <v>41</v>
      </c>
      <c r="AQ353" s="33">
        <v>33</v>
      </c>
      <c r="AR353" s="33">
        <v>47</v>
      </c>
      <c r="AS353" s="33">
        <v>26</v>
      </c>
      <c r="AT353" s="33">
        <v>40</v>
      </c>
      <c r="AU353" s="33">
        <v>32</v>
      </c>
      <c r="AV353" s="33">
        <v>30</v>
      </c>
      <c r="AW353" s="33">
        <v>22</v>
      </c>
      <c r="AX353" s="33">
        <v>24</v>
      </c>
      <c r="AY353" s="33">
        <v>19</v>
      </c>
      <c r="AZ353" s="33">
        <v>10</v>
      </c>
      <c r="BA353" s="33">
        <v>23</v>
      </c>
      <c r="BB353" s="33">
        <v>21</v>
      </c>
      <c r="BC353" s="33">
        <v>27</v>
      </c>
      <c r="BD353" s="33">
        <v>25</v>
      </c>
      <c r="BE353" s="33">
        <v>18</v>
      </c>
      <c r="BF353" s="33">
        <v>17</v>
      </c>
      <c r="BG353" s="33">
        <v>11</v>
      </c>
      <c r="BH353" s="33">
        <v>17</v>
      </c>
      <c r="BI353" s="33">
        <v>20</v>
      </c>
      <c r="BJ353" s="33">
        <v>18</v>
      </c>
      <c r="BK353" s="33">
        <v>15</v>
      </c>
      <c r="BL353" s="33">
        <v>14</v>
      </c>
      <c r="BM353" s="33">
        <v>12</v>
      </c>
      <c r="BN353" s="33">
        <v>12</v>
      </c>
      <c r="BO353" s="33">
        <v>11</v>
      </c>
      <c r="BP353" s="33">
        <v>9</v>
      </c>
      <c r="BQ353" s="33">
        <v>10</v>
      </c>
      <c r="BR353" s="33">
        <v>12</v>
      </c>
      <c r="BS353" s="33">
        <v>14</v>
      </c>
      <c r="BT353" s="33">
        <v>11</v>
      </c>
      <c r="BU353" s="33">
        <v>9</v>
      </c>
      <c r="BV353" s="33">
        <v>7</v>
      </c>
      <c r="BW353" s="33">
        <v>8</v>
      </c>
      <c r="BX353" s="33">
        <v>13</v>
      </c>
      <c r="BY353" s="33">
        <v>10</v>
      </c>
      <c r="BZ353" s="33">
        <v>8</v>
      </c>
      <c r="CA353" s="33">
        <v>16</v>
      </c>
      <c r="CB353" s="33">
        <v>20</v>
      </c>
      <c r="CC353" s="33">
        <v>12</v>
      </c>
      <c r="CD353" s="33">
        <v>7</v>
      </c>
      <c r="CE353" s="33">
        <v>4</v>
      </c>
      <c r="CF353" s="33">
        <v>7</v>
      </c>
      <c r="CG353" s="33">
        <v>6</v>
      </c>
      <c r="CH353" s="33">
        <v>2</v>
      </c>
      <c r="CI353" s="33">
        <v>1</v>
      </c>
      <c r="CJ353" s="33">
        <v>7</v>
      </c>
      <c r="CK353" s="33">
        <v>5</v>
      </c>
      <c r="CL353" s="33">
        <v>3</v>
      </c>
      <c r="CM353" s="33">
        <v>4</v>
      </c>
      <c r="CN353" s="33">
        <v>2</v>
      </c>
      <c r="CO353" s="33">
        <v>3</v>
      </c>
      <c r="CP353" s="33">
        <v>1</v>
      </c>
      <c r="CQ353" s="33">
        <v>2</v>
      </c>
      <c r="CR353" s="33">
        <v>5</v>
      </c>
      <c r="CS353" s="8"/>
      <c r="CT353" s="8"/>
      <c r="CU353" s="16">
        <f t="shared" si="5"/>
        <v>478</v>
      </c>
      <c r="CV353" s="16"/>
    </row>
    <row r="354" spans="1:100" x14ac:dyDescent="0.25">
      <c r="A354" s="31" t="s">
        <v>356</v>
      </c>
      <c r="B354" s="5" t="s">
        <v>364</v>
      </c>
      <c r="C354" s="5" t="s">
        <v>572</v>
      </c>
      <c r="D354" s="33">
        <v>726</v>
      </c>
      <c r="E354" s="33"/>
      <c r="F354" s="33">
        <v>5</v>
      </c>
      <c r="G354" s="33">
        <v>8</v>
      </c>
      <c r="H354" s="33">
        <v>6</v>
      </c>
      <c r="I354" s="33">
        <v>5</v>
      </c>
      <c r="J354" s="33">
        <v>10</v>
      </c>
      <c r="K354" s="33">
        <v>5</v>
      </c>
      <c r="L354" s="33">
        <v>8</v>
      </c>
      <c r="M354" s="33">
        <v>4</v>
      </c>
      <c r="N354" s="33">
        <v>11</v>
      </c>
      <c r="O354" s="33">
        <v>9</v>
      </c>
      <c r="P354" s="33">
        <v>8</v>
      </c>
      <c r="Q354" s="33">
        <v>5</v>
      </c>
      <c r="R354" s="33">
        <v>10</v>
      </c>
      <c r="S354" s="33">
        <v>3</v>
      </c>
      <c r="T354" s="33">
        <v>10</v>
      </c>
      <c r="U354" s="33">
        <v>11</v>
      </c>
      <c r="V354" s="33">
        <v>12</v>
      </c>
      <c r="W354" s="33">
        <v>15</v>
      </c>
      <c r="X354" s="33">
        <v>10</v>
      </c>
      <c r="Y354" s="33">
        <v>11</v>
      </c>
      <c r="Z354" s="33">
        <v>5</v>
      </c>
      <c r="AA354" s="33">
        <v>15</v>
      </c>
      <c r="AB354" s="33">
        <v>9</v>
      </c>
      <c r="AC354" s="33">
        <v>13</v>
      </c>
      <c r="AD354" s="33">
        <v>10</v>
      </c>
      <c r="AE354" s="33">
        <v>16</v>
      </c>
      <c r="AF354" s="33">
        <v>4</v>
      </c>
      <c r="AG354" s="33">
        <v>8</v>
      </c>
      <c r="AH354" s="33">
        <v>8</v>
      </c>
      <c r="AI354" s="33">
        <v>9</v>
      </c>
      <c r="AJ354" s="33">
        <v>10</v>
      </c>
      <c r="AK354" s="33">
        <v>12</v>
      </c>
      <c r="AL354" s="33">
        <v>2</v>
      </c>
      <c r="AM354" s="33">
        <v>9</v>
      </c>
      <c r="AN354" s="33">
        <v>6</v>
      </c>
      <c r="AO354" s="33">
        <v>3</v>
      </c>
      <c r="AP354" s="33">
        <v>6</v>
      </c>
      <c r="AQ354" s="33">
        <v>6</v>
      </c>
      <c r="AR354" s="33">
        <v>14</v>
      </c>
      <c r="AS354" s="33">
        <v>8</v>
      </c>
      <c r="AT354" s="33">
        <v>7</v>
      </c>
      <c r="AU354" s="33">
        <v>6</v>
      </c>
      <c r="AV354" s="33">
        <v>6</v>
      </c>
      <c r="AW354" s="33">
        <v>11</v>
      </c>
      <c r="AX354" s="33">
        <v>5</v>
      </c>
      <c r="AY354" s="33">
        <v>9</v>
      </c>
      <c r="AZ354" s="33">
        <v>13</v>
      </c>
      <c r="BA354" s="33">
        <v>22</v>
      </c>
      <c r="BB354" s="33">
        <v>13</v>
      </c>
      <c r="BC354" s="33">
        <v>12</v>
      </c>
      <c r="BD354" s="33">
        <v>22</v>
      </c>
      <c r="BE354" s="33">
        <v>15</v>
      </c>
      <c r="BF354" s="33">
        <v>12</v>
      </c>
      <c r="BG354" s="33">
        <v>13</v>
      </c>
      <c r="BH354" s="33">
        <v>14</v>
      </c>
      <c r="BI354" s="33">
        <v>16</v>
      </c>
      <c r="BJ354" s="33">
        <v>18</v>
      </c>
      <c r="BK354" s="33">
        <v>8</v>
      </c>
      <c r="BL354" s="33">
        <v>14</v>
      </c>
      <c r="BM354" s="33">
        <v>12</v>
      </c>
      <c r="BN354" s="33">
        <v>10</v>
      </c>
      <c r="BO354" s="33">
        <v>14</v>
      </c>
      <c r="BP354" s="33">
        <v>10</v>
      </c>
      <c r="BQ354" s="33">
        <v>11</v>
      </c>
      <c r="BR354" s="33">
        <v>8</v>
      </c>
      <c r="BS354" s="33">
        <v>6</v>
      </c>
      <c r="BT354" s="33">
        <v>7</v>
      </c>
      <c r="BU354" s="33">
        <v>10</v>
      </c>
      <c r="BV354" s="33">
        <v>7</v>
      </c>
      <c r="BW354" s="33">
        <v>2</v>
      </c>
      <c r="BX354" s="33">
        <v>2</v>
      </c>
      <c r="BY354" s="33">
        <v>4</v>
      </c>
      <c r="BZ354" s="33">
        <v>6</v>
      </c>
      <c r="CA354" s="33">
        <v>1</v>
      </c>
      <c r="CB354" s="33">
        <v>3</v>
      </c>
      <c r="CC354" s="33">
        <v>5</v>
      </c>
      <c r="CD354" s="33">
        <v>2</v>
      </c>
      <c r="CE354" s="33">
        <v>2</v>
      </c>
      <c r="CF354" s="33">
        <v>3</v>
      </c>
      <c r="CG354" s="33">
        <v>0</v>
      </c>
      <c r="CH354" s="33">
        <v>0</v>
      </c>
      <c r="CI354" s="33">
        <v>3</v>
      </c>
      <c r="CJ354" s="33">
        <v>3</v>
      </c>
      <c r="CK354" s="33">
        <v>2</v>
      </c>
      <c r="CL354" s="33">
        <v>0</v>
      </c>
      <c r="CM354" s="33">
        <v>2</v>
      </c>
      <c r="CN354" s="33">
        <v>5</v>
      </c>
      <c r="CO354" s="33">
        <v>5</v>
      </c>
      <c r="CP354" s="33">
        <v>1</v>
      </c>
      <c r="CQ354" s="33">
        <v>0</v>
      </c>
      <c r="CR354" s="33">
        <v>5</v>
      </c>
      <c r="CS354" s="8"/>
      <c r="CT354" s="8"/>
      <c r="CU354" s="16">
        <f t="shared" si="5"/>
        <v>150</v>
      </c>
      <c r="CV354" s="16"/>
    </row>
    <row r="355" spans="1:100" x14ac:dyDescent="0.25">
      <c r="A355" s="31" t="s">
        <v>356</v>
      </c>
      <c r="B355" s="5" t="s">
        <v>365</v>
      </c>
      <c r="C355" s="5" t="s">
        <v>572</v>
      </c>
      <c r="D355" s="33">
        <v>730</v>
      </c>
      <c r="E355" s="33"/>
      <c r="F355" s="33">
        <v>7</v>
      </c>
      <c r="G355" s="33">
        <v>7</v>
      </c>
      <c r="H355" s="33">
        <v>8</v>
      </c>
      <c r="I355" s="33">
        <v>9</v>
      </c>
      <c r="J355" s="33">
        <v>12</v>
      </c>
      <c r="K355" s="33">
        <v>4</v>
      </c>
      <c r="L355" s="33">
        <v>15</v>
      </c>
      <c r="M355" s="33">
        <v>10</v>
      </c>
      <c r="N355" s="33">
        <v>15</v>
      </c>
      <c r="O355" s="33">
        <v>17</v>
      </c>
      <c r="P355" s="33">
        <v>10</v>
      </c>
      <c r="Q355" s="33">
        <v>12</v>
      </c>
      <c r="R355" s="33">
        <v>16</v>
      </c>
      <c r="S355" s="33">
        <v>10</v>
      </c>
      <c r="T355" s="33">
        <v>11</v>
      </c>
      <c r="U355" s="33">
        <v>4</v>
      </c>
      <c r="V355" s="33">
        <v>11</v>
      </c>
      <c r="W355" s="33">
        <v>7</v>
      </c>
      <c r="X355" s="33">
        <v>14</v>
      </c>
      <c r="Y355" s="33">
        <v>6</v>
      </c>
      <c r="Z355" s="33">
        <v>7</v>
      </c>
      <c r="AA355" s="33">
        <v>4</v>
      </c>
      <c r="AB355" s="33">
        <v>7</v>
      </c>
      <c r="AC355" s="33">
        <v>6</v>
      </c>
      <c r="AD355" s="33">
        <v>5</v>
      </c>
      <c r="AE355" s="33">
        <v>9</v>
      </c>
      <c r="AF355" s="33">
        <v>9</v>
      </c>
      <c r="AG355" s="33">
        <v>16</v>
      </c>
      <c r="AH355" s="33">
        <v>4</v>
      </c>
      <c r="AI355" s="33">
        <v>3</v>
      </c>
      <c r="AJ355" s="33">
        <v>7</v>
      </c>
      <c r="AK355" s="33">
        <v>11</v>
      </c>
      <c r="AL355" s="33">
        <v>16</v>
      </c>
      <c r="AM355" s="33">
        <v>6</v>
      </c>
      <c r="AN355" s="33">
        <v>10</v>
      </c>
      <c r="AO355" s="33">
        <v>8</v>
      </c>
      <c r="AP355" s="33">
        <v>13</v>
      </c>
      <c r="AQ355" s="33">
        <v>9</v>
      </c>
      <c r="AR355" s="33">
        <v>7</v>
      </c>
      <c r="AS355" s="33">
        <v>5</v>
      </c>
      <c r="AT355" s="33">
        <v>15</v>
      </c>
      <c r="AU355" s="33">
        <v>12</v>
      </c>
      <c r="AV355" s="33">
        <v>6</v>
      </c>
      <c r="AW355" s="33">
        <v>11</v>
      </c>
      <c r="AX355" s="33">
        <v>9</v>
      </c>
      <c r="AY355" s="33">
        <v>8</v>
      </c>
      <c r="AZ355" s="33">
        <v>8</v>
      </c>
      <c r="BA355" s="33">
        <v>13</v>
      </c>
      <c r="BB355" s="33">
        <v>7</v>
      </c>
      <c r="BC355" s="33">
        <v>6</v>
      </c>
      <c r="BD355" s="33">
        <v>6</v>
      </c>
      <c r="BE355" s="33">
        <v>16</v>
      </c>
      <c r="BF355" s="33">
        <v>9</v>
      </c>
      <c r="BG355" s="33">
        <v>18</v>
      </c>
      <c r="BH355" s="33">
        <v>16</v>
      </c>
      <c r="BI355" s="33">
        <v>18</v>
      </c>
      <c r="BJ355" s="33">
        <v>10</v>
      </c>
      <c r="BK355" s="33">
        <v>14</v>
      </c>
      <c r="BL355" s="33">
        <v>14</v>
      </c>
      <c r="BM355" s="33">
        <v>14</v>
      </c>
      <c r="BN355" s="33">
        <v>5</v>
      </c>
      <c r="BO355" s="33">
        <v>8</v>
      </c>
      <c r="BP355" s="33">
        <v>9</v>
      </c>
      <c r="BQ355" s="33">
        <v>15</v>
      </c>
      <c r="BR355" s="33">
        <v>9</v>
      </c>
      <c r="BS355" s="33">
        <v>9</v>
      </c>
      <c r="BT355" s="33">
        <v>9</v>
      </c>
      <c r="BU355" s="33">
        <v>5</v>
      </c>
      <c r="BV355" s="33">
        <v>3</v>
      </c>
      <c r="BW355" s="33">
        <v>5</v>
      </c>
      <c r="BX355" s="33">
        <v>5</v>
      </c>
      <c r="BY355" s="33">
        <v>8</v>
      </c>
      <c r="BZ355" s="33">
        <v>4</v>
      </c>
      <c r="CA355" s="33">
        <v>2</v>
      </c>
      <c r="CB355" s="33">
        <v>4</v>
      </c>
      <c r="CC355" s="33">
        <v>2</v>
      </c>
      <c r="CD355" s="33">
        <v>0</v>
      </c>
      <c r="CE355" s="33">
        <v>1</v>
      </c>
      <c r="CF355" s="33">
        <v>1</v>
      </c>
      <c r="CG355" s="33">
        <v>4</v>
      </c>
      <c r="CH355" s="33">
        <v>5</v>
      </c>
      <c r="CI355" s="33">
        <v>0</v>
      </c>
      <c r="CJ355" s="33">
        <v>2</v>
      </c>
      <c r="CK355" s="33">
        <v>1</v>
      </c>
      <c r="CL355" s="33">
        <v>3</v>
      </c>
      <c r="CM355" s="33">
        <v>3</v>
      </c>
      <c r="CN355" s="33">
        <v>4</v>
      </c>
      <c r="CO355" s="33">
        <v>2</v>
      </c>
      <c r="CP355" s="33">
        <v>1</v>
      </c>
      <c r="CQ355" s="33">
        <v>1</v>
      </c>
      <c r="CR355" s="33">
        <v>3</v>
      </c>
      <c r="CS355" s="8"/>
      <c r="CT355" s="8"/>
      <c r="CU355" s="16">
        <f t="shared" si="5"/>
        <v>192</v>
      </c>
      <c r="CV355" s="16"/>
    </row>
    <row r="356" spans="1:100" x14ac:dyDescent="0.25">
      <c r="A356" s="31" t="s">
        <v>356</v>
      </c>
      <c r="B356" s="5" t="s">
        <v>366</v>
      </c>
      <c r="C356" s="5" t="s">
        <v>572</v>
      </c>
      <c r="D356" s="33">
        <v>980</v>
      </c>
      <c r="E356" s="33"/>
      <c r="F356" s="33">
        <v>8</v>
      </c>
      <c r="G356" s="33">
        <v>8</v>
      </c>
      <c r="H356" s="33">
        <v>9</v>
      </c>
      <c r="I356" s="33">
        <v>5</v>
      </c>
      <c r="J356" s="33">
        <v>7</v>
      </c>
      <c r="K356" s="33">
        <v>14</v>
      </c>
      <c r="L356" s="33">
        <v>5</v>
      </c>
      <c r="M356" s="33">
        <v>10</v>
      </c>
      <c r="N356" s="33">
        <v>12</v>
      </c>
      <c r="O356" s="33">
        <v>8</v>
      </c>
      <c r="P356" s="33">
        <v>6</v>
      </c>
      <c r="Q356" s="33">
        <v>6</v>
      </c>
      <c r="R356" s="33">
        <v>15</v>
      </c>
      <c r="S356" s="33">
        <v>10</v>
      </c>
      <c r="T356" s="33">
        <v>11</v>
      </c>
      <c r="U356" s="33">
        <v>7</v>
      </c>
      <c r="V356" s="33">
        <v>6</v>
      </c>
      <c r="W356" s="33">
        <v>22</v>
      </c>
      <c r="X356" s="33">
        <v>7</v>
      </c>
      <c r="Y356" s="33">
        <v>4</v>
      </c>
      <c r="Z356" s="33">
        <v>8</v>
      </c>
      <c r="AA356" s="33">
        <v>7</v>
      </c>
      <c r="AB356" s="33">
        <v>20</v>
      </c>
      <c r="AC356" s="33">
        <v>13</v>
      </c>
      <c r="AD356" s="33">
        <v>11</v>
      </c>
      <c r="AE356" s="33">
        <v>13</v>
      </c>
      <c r="AF356" s="33">
        <v>11</v>
      </c>
      <c r="AG356" s="33">
        <v>5</v>
      </c>
      <c r="AH356" s="33">
        <v>12</v>
      </c>
      <c r="AI356" s="33">
        <v>9</v>
      </c>
      <c r="AJ356" s="33">
        <v>10</v>
      </c>
      <c r="AK356" s="33">
        <v>9</v>
      </c>
      <c r="AL356" s="33">
        <v>4</v>
      </c>
      <c r="AM356" s="33">
        <v>20</v>
      </c>
      <c r="AN356" s="33">
        <v>10</v>
      </c>
      <c r="AO356" s="33">
        <v>14</v>
      </c>
      <c r="AP356" s="33">
        <v>16</v>
      </c>
      <c r="AQ356" s="33">
        <v>10</v>
      </c>
      <c r="AR356" s="33">
        <v>9</v>
      </c>
      <c r="AS356" s="33">
        <v>12</v>
      </c>
      <c r="AT356" s="33">
        <v>15</v>
      </c>
      <c r="AU356" s="33">
        <v>14</v>
      </c>
      <c r="AV356" s="33">
        <v>14</v>
      </c>
      <c r="AW356" s="33">
        <v>16</v>
      </c>
      <c r="AX356" s="33">
        <v>10</v>
      </c>
      <c r="AY356" s="33">
        <v>7</v>
      </c>
      <c r="AZ356" s="33">
        <v>14</v>
      </c>
      <c r="BA356" s="33">
        <v>5</v>
      </c>
      <c r="BB356" s="33">
        <v>9</v>
      </c>
      <c r="BC356" s="33">
        <v>9</v>
      </c>
      <c r="BD356" s="33">
        <v>12</v>
      </c>
      <c r="BE356" s="33">
        <v>15</v>
      </c>
      <c r="BF356" s="33">
        <v>14</v>
      </c>
      <c r="BG356" s="33">
        <v>25</v>
      </c>
      <c r="BH356" s="33">
        <v>13</v>
      </c>
      <c r="BI356" s="33">
        <v>12</v>
      </c>
      <c r="BJ356" s="33">
        <v>16</v>
      </c>
      <c r="BK356" s="33">
        <v>31</v>
      </c>
      <c r="BL356" s="33">
        <v>15</v>
      </c>
      <c r="BM356" s="33">
        <v>20</v>
      </c>
      <c r="BN356" s="33">
        <v>15</v>
      </c>
      <c r="BO356" s="33">
        <v>12</v>
      </c>
      <c r="BP356" s="33">
        <v>6</v>
      </c>
      <c r="BQ356" s="33">
        <v>14</v>
      </c>
      <c r="BR356" s="33">
        <v>16</v>
      </c>
      <c r="BS356" s="33">
        <v>14</v>
      </c>
      <c r="BT356" s="33">
        <v>5</v>
      </c>
      <c r="BU356" s="33">
        <v>10</v>
      </c>
      <c r="BV356" s="33">
        <v>5</v>
      </c>
      <c r="BW356" s="33">
        <v>17</v>
      </c>
      <c r="BX356" s="33">
        <v>8</v>
      </c>
      <c r="BY356" s="33">
        <v>19</v>
      </c>
      <c r="BZ356" s="33">
        <v>15</v>
      </c>
      <c r="CA356" s="33">
        <v>11</v>
      </c>
      <c r="CB356" s="33">
        <v>16</v>
      </c>
      <c r="CC356" s="33">
        <v>9</v>
      </c>
      <c r="CD356" s="33">
        <v>10</v>
      </c>
      <c r="CE356" s="33">
        <v>9</v>
      </c>
      <c r="CF356" s="33">
        <v>9</v>
      </c>
      <c r="CG356" s="33">
        <v>10</v>
      </c>
      <c r="CH356" s="33">
        <v>6</v>
      </c>
      <c r="CI356" s="33">
        <v>8</v>
      </c>
      <c r="CJ356" s="33">
        <v>14</v>
      </c>
      <c r="CK356" s="33">
        <v>2</v>
      </c>
      <c r="CL356" s="33">
        <v>6</v>
      </c>
      <c r="CM356" s="33">
        <v>6</v>
      </c>
      <c r="CN356" s="33">
        <v>6</v>
      </c>
      <c r="CO356" s="33">
        <v>7</v>
      </c>
      <c r="CP356" s="33">
        <v>2</v>
      </c>
      <c r="CQ356" s="33">
        <v>3</v>
      </c>
      <c r="CR356" s="33">
        <v>1</v>
      </c>
      <c r="CS356" s="8"/>
      <c r="CT356" s="8"/>
      <c r="CU356" s="16">
        <f t="shared" si="5"/>
        <v>168</v>
      </c>
      <c r="CV356" s="16"/>
    </row>
    <row r="357" spans="1:100" x14ac:dyDescent="0.25">
      <c r="A357" s="31" t="s">
        <v>356</v>
      </c>
      <c r="B357" s="5" t="s">
        <v>367</v>
      </c>
      <c r="C357" s="5" t="s">
        <v>572</v>
      </c>
      <c r="D357" s="33">
        <v>764</v>
      </c>
      <c r="E357" s="33"/>
      <c r="F357" s="33">
        <v>7</v>
      </c>
      <c r="G357" s="33">
        <v>8</v>
      </c>
      <c r="H357" s="33">
        <v>4</v>
      </c>
      <c r="I357" s="33">
        <v>3</v>
      </c>
      <c r="J357" s="33">
        <v>4</v>
      </c>
      <c r="K357" s="33">
        <v>2</v>
      </c>
      <c r="L357" s="33">
        <v>5</v>
      </c>
      <c r="M357" s="33">
        <v>7</v>
      </c>
      <c r="N357" s="33">
        <v>9</v>
      </c>
      <c r="O357" s="33">
        <v>6</v>
      </c>
      <c r="P357" s="33">
        <v>4</v>
      </c>
      <c r="Q357" s="33">
        <v>10</v>
      </c>
      <c r="R357" s="33">
        <v>7</v>
      </c>
      <c r="S357" s="33">
        <v>9</v>
      </c>
      <c r="T357" s="33">
        <v>8</v>
      </c>
      <c r="U357" s="33">
        <v>8</v>
      </c>
      <c r="V357" s="33">
        <v>13</v>
      </c>
      <c r="W357" s="33">
        <v>10</v>
      </c>
      <c r="X357" s="33">
        <v>4</v>
      </c>
      <c r="Y357" s="33">
        <v>11</v>
      </c>
      <c r="Z357" s="33">
        <v>18</v>
      </c>
      <c r="AA357" s="33">
        <v>4</v>
      </c>
      <c r="AB357" s="33">
        <v>8</v>
      </c>
      <c r="AC357" s="33">
        <v>13</v>
      </c>
      <c r="AD357" s="33">
        <v>9</v>
      </c>
      <c r="AE357" s="33">
        <v>10</v>
      </c>
      <c r="AF357" s="33">
        <v>4</v>
      </c>
      <c r="AG357" s="33">
        <v>3</v>
      </c>
      <c r="AH357" s="33">
        <v>10</v>
      </c>
      <c r="AI357" s="33">
        <v>3</v>
      </c>
      <c r="AJ357" s="33">
        <v>3</v>
      </c>
      <c r="AK357" s="33">
        <v>9</v>
      </c>
      <c r="AL357" s="33">
        <v>5</v>
      </c>
      <c r="AM357" s="33">
        <v>10</v>
      </c>
      <c r="AN357" s="33">
        <v>7</v>
      </c>
      <c r="AO357" s="33">
        <v>15</v>
      </c>
      <c r="AP357" s="33">
        <v>1</v>
      </c>
      <c r="AQ357" s="33">
        <v>2</v>
      </c>
      <c r="AR357" s="33">
        <v>10</v>
      </c>
      <c r="AS357" s="33">
        <v>11</v>
      </c>
      <c r="AT357" s="33">
        <v>5</v>
      </c>
      <c r="AU357" s="33">
        <v>3</v>
      </c>
      <c r="AV357" s="33">
        <v>12</v>
      </c>
      <c r="AW357" s="33">
        <v>5</v>
      </c>
      <c r="AX357" s="33">
        <v>7</v>
      </c>
      <c r="AY357" s="33">
        <v>8</v>
      </c>
      <c r="AZ357" s="33">
        <v>5</v>
      </c>
      <c r="BA357" s="33">
        <v>10</v>
      </c>
      <c r="BB357" s="33">
        <v>17</v>
      </c>
      <c r="BC357" s="33">
        <v>12</v>
      </c>
      <c r="BD357" s="33">
        <v>12</v>
      </c>
      <c r="BE357" s="33">
        <v>12</v>
      </c>
      <c r="BF357" s="33">
        <v>14</v>
      </c>
      <c r="BG357" s="33">
        <v>9</v>
      </c>
      <c r="BH357" s="33">
        <v>17</v>
      </c>
      <c r="BI357" s="33">
        <v>10</v>
      </c>
      <c r="BJ357" s="33">
        <v>12</v>
      </c>
      <c r="BK357" s="33">
        <v>14</v>
      </c>
      <c r="BL357" s="33">
        <v>10</v>
      </c>
      <c r="BM357" s="33">
        <v>12</v>
      </c>
      <c r="BN357" s="33">
        <v>11</v>
      </c>
      <c r="BO357" s="33">
        <v>8</v>
      </c>
      <c r="BP357" s="33">
        <v>8</v>
      </c>
      <c r="BQ357" s="33">
        <v>12</v>
      </c>
      <c r="BR357" s="33">
        <v>6</v>
      </c>
      <c r="BS357" s="33">
        <v>9</v>
      </c>
      <c r="BT357" s="33">
        <v>16</v>
      </c>
      <c r="BU357" s="33">
        <v>12</v>
      </c>
      <c r="BV357" s="33">
        <v>9</v>
      </c>
      <c r="BW357" s="33">
        <v>8</v>
      </c>
      <c r="BX357" s="33">
        <v>18</v>
      </c>
      <c r="BY357" s="33">
        <v>14</v>
      </c>
      <c r="BZ357" s="33">
        <v>11</v>
      </c>
      <c r="CA357" s="33">
        <v>6</v>
      </c>
      <c r="CB357" s="33">
        <v>13</v>
      </c>
      <c r="CC357" s="33">
        <v>11</v>
      </c>
      <c r="CD357" s="33">
        <v>13</v>
      </c>
      <c r="CE357" s="33">
        <v>8</v>
      </c>
      <c r="CF357" s="33">
        <v>22</v>
      </c>
      <c r="CG357" s="33">
        <v>6</v>
      </c>
      <c r="CH357" s="33">
        <v>4</v>
      </c>
      <c r="CI357" s="33">
        <v>9</v>
      </c>
      <c r="CJ357" s="33">
        <v>10</v>
      </c>
      <c r="CK357" s="33">
        <v>5</v>
      </c>
      <c r="CL357" s="33">
        <v>4</v>
      </c>
      <c r="CM357" s="33">
        <v>2</v>
      </c>
      <c r="CN357" s="33">
        <v>3</v>
      </c>
      <c r="CO357" s="33">
        <v>2</v>
      </c>
      <c r="CP357" s="33">
        <v>0</v>
      </c>
      <c r="CQ357" s="33">
        <v>1</v>
      </c>
      <c r="CR357" s="33">
        <v>3</v>
      </c>
      <c r="CS357" s="8"/>
      <c r="CT357" s="8"/>
      <c r="CU357" s="16">
        <f t="shared" si="5"/>
        <v>121</v>
      </c>
      <c r="CV357" s="16"/>
    </row>
    <row r="358" spans="1:100" x14ac:dyDescent="0.25">
      <c r="A358" s="31" t="s">
        <v>356</v>
      </c>
      <c r="B358" s="5" t="s">
        <v>368</v>
      </c>
      <c r="C358" s="5" t="s">
        <v>572</v>
      </c>
      <c r="D358" s="33">
        <v>908</v>
      </c>
      <c r="E358" s="33"/>
      <c r="F358" s="33">
        <v>7</v>
      </c>
      <c r="G358" s="33">
        <v>8</v>
      </c>
      <c r="H358" s="33">
        <v>4</v>
      </c>
      <c r="I358" s="33">
        <v>9</v>
      </c>
      <c r="J358" s="33">
        <v>6</v>
      </c>
      <c r="K358" s="33">
        <v>10</v>
      </c>
      <c r="L358" s="33">
        <v>6</v>
      </c>
      <c r="M358" s="33">
        <v>9</v>
      </c>
      <c r="N358" s="33">
        <v>6</v>
      </c>
      <c r="O358" s="33">
        <v>22</v>
      </c>
      <c r="P358" s="33">
        <v>7</v>
      </c>
      <c r="Q358" s="33">
        <v>10</v>
      </c>
      <c r="R358" s="33">
        <v>7</v>
      </c>
      <c r="S358" s="33">
        <v>11</v>
      </c>
      <c r="T358" s="33">
        <v>10</v>
      </c>
      <c r="U358" s="33">
        <v>8</v>
      </c>
      <c r="V358" s="33">
        <v>15</v>
      </c>
      <c r="W358" s="33">
        <v>12</v>
      </c>
      <c r="X358" s="33">
        <v>2</v>
      </c>
      <c r="Y358" s="33">
        <v>8</v>
      </c>
      <c r="Z358" s="33">
        <v>11</v>
      </c>
      <c r="AA358" s="33">
        <v>8</v>
      </c>
      <c r="AB358" s="33">
        <v>13</v>
      </c>
      <c r="AC358" s="33">
        <v>11</v>
      </c>
      <c r="AD358" s="33">
        <v>4</v>
      </c>
      <c r="AE358" s="33">
        <v>5</v>
      </c>
      <c r="AF358" s="33">
        <v>9</v>
      </c>
      <c r="AG358" s="33">
        <v>15</v>
      </c>
      <c r="AH358" s="33">
        <v>12</v>
      </c>
      <c r="AI358" s="33">
        <v>7</v>
      </c>
      <c r="AJ358" s="33">
        <v>14</v>
      </c>
      <c r="AK358" s="33">
        <v>9</v>
      </c>
      <c r="AL358" s="33">
        <v>10</v>
      </c>
      <c r="AM358" s="33">
        <v>14</v>
      </c>
      <c r="AN358" s="33">
        <v>12</v>
      </c>
      <c r="AO358" s="33">
        <v>10</v>
      </c>
      <c r="AP358" s="33">
        <v>15</v>
      </c>
      <c r="AQ358" s="33">
        <v>8</v>
      </c>
      <c r="AR358" s="33">
        <v>6</v>
      </c>
      <c r="AS358" s="33">
        <v>11</v>
      </c>
      <c r="AT358" s="33">
        <v>12</v>
      </c>
      <c r="AU358" s="33">
        <v>13</v>
      </c>
      <c r="AV358" s="33">
        <v>20</v>
      </c>
      <c r="AW358" s="33">
        <v>9</v>
      </c>
      <c r="AX358" s="33">
        <v>12</v>
      </c>
      <c r="AY358" s="33">
        <v>5</v>
      </c>
      <c r="AZ358" s="33">
        <v>11</v>
      </c>
      <c r="BA358" s="33">
        <v>14</v>
      </c>
      <c r="BB358" s="33">
        <v>16</v>
      </c>
      <c r="BC358" s="33">
        <v>8</v>
      </c>
      <c r="BD358" s="33">
        <v>13</v>
      </c>
      <c r="BE358" s="33">
        <v>16</v>
      </c>
      <c r="BF358" s="33">
        <v>9</v>
      </c>
      <c r="BG358" s="33">
        <v>21</v>
      </c>
      <c r="BH358" s="33">
        <v>3</v>
      </c>
      <c r="BI358" s="33">
        <v>21</v>
      </c>
      <c r="BJ358" s="33">
        <v>14</v>
      </c>
      <c r="BK358" s="33">
        <v>22</v>
      </c>
      <c r="BL358" s="33">
        <v>15</v>
      </c>
      <c r="BM358" s="33">
        <v>17</v>
      </c>
      <c r="BN358" s="33">
        <v>9</v>
      </c>
      <c r="BO358" s="33">
        <v>13</v>
      </c>
      <c r="BP358" s="33">
        <v>16</v>
      </c>
      <c r="BQ358" s="33">
        <v>10</v>
      </c>
      <c r="BR358" s="33">
        <v>6</v>
      </c>
      <c r="BS358" s="33">
        <v>13</v>
      </c>
      <c r="BT358" s="33">
        <v>12</v>
      </c>
      <c r="BU358" s="33">
        <v>12</v>
      </c>
      <c r="BV358" s="33">
        <v>9</v>
      </c>
      <c r="BW358" s="33">
        <v>15</v>
      </c>
      <c r="BX358" s="33">
        <v>5</v>
      </c>
      <c r="BY358" s="33">
        <v>13</v>
      </c>
      <c r="BZ358" s="33">
        <v>16</v>
      </c>
      <c r="CA358" s="33">
        <v>13</v>
      </c>
      <c r="CB358" s="33">
        <v>13</v>
      </c>
      <c r="CC358" s="33">
        <v>9</v>
      </c>
      <c r="CD358" s="33">
        <v>4</v>
      </c>
      <c r="CE358" s="33">
        <v>7</v>
      </c>
      <c r="CF358" s="33">
        <v>14</v>
      </c>
      <c r="CG358" s="33">
        <v>7</v>
      </c>
      <c r="CH358" s="33">
        <v>10</v>
      </c>
      <c r="CI358" s="33">
        <v>7</v>
      </c>
      <c r="CJ358" s="33">
        <v>2</v>
      </c>
      <c r="CK358" s="33">
        <v>5</v>
      </c>
      <c r="CL358" s="33">
        <v>2</v>
      </c>
      <c r="CM358" s="33">
        <v>4</v>
      </c>
      <c r="CN358" s="33">
        <v>5</v>
      </c>
      <c r="CO358" s="33">
        <v>3</v>
      </c>
      <c r="CP358" s="33">
        <v>1</v>
      </c>
      <c r="CQ358" s="33">
        <v>0</v>
      </c>
      <c r="CR358" s="33">
        <v>1</v>
      </c>
      <c r="CS358" s="8"/>
      <c r="CT358" s="8"/>
      <c r="CU358" s="16">
        <f t="shared" si="5"/>
        <v>162</v>
      </c>
      <c r="CV358" s="16"/>
    </row>
    <row r="359" spans="1:100" x14ac:dyDescent="0.25">
      <c r="A359" s="31" t="s">
        <v>348</v>
      </c>
      <c r="B359" s="5" t="s">
        <v>369</v>
      </c>
      <c r="C359" s="5" t="s">
        <v>572</v>
      </c>
      <c r="D359" s="33">
        <v>1085</v>
      </c>
      <c r="E359" s="33"/>
      <c r="F359" s="33">
        <v>16</v>
      </c>
      <c r="G359" s="33">
        <v>12</v>
      </c>
      <c r="H359" s="33">
        <v>15</v>
      </c>
      <c r="I359" s="33">
        <v>15</v>
      </c>
      <c r="J359" s="33">
        <v>12</v>
      </c>
      <c r="K359" s="33">
        <v>10</v>
      </c>
      <c r="L359" s="33">
        <v>17</v>
      </c>
      <c r="M359" s="33">
        <v>19</v>
      </c>
      <c r="N359" s="33">
        <v>8</v>
      </c>
      <c r="O359" s="33">
        <v>14</v>
      </c>
      <c r="P359" s="33">
        <v>26</v>
      </c>
      <c r="Q359" s="33">
        <v>12</v>
      </c>
      <c r="R359" s="33">
        <v>8</v>
      </c>
      <c r="S359" s="33">
        <v>12</v>
      </c>
      <c r="T359" s="33">
        <v>17</v>
      </c>
      <c r="U359" s="33">
        <v>24</v>
      </c>
      <c r="V359" s="33">
        <v>7</v>
      </c>
      <c r="W359" s="33">
        <v>4</v>
      </c>
      <c r="X359" s="33">
        <v>22</v>
      </c>
      <c r="Y359" s="33">
        <v>8</v>
      </c>
      <c r="Z359" s="33">
        <v>6</v>
      </c>
      <c r="AA359" s="33">
        <v>11</v>
      </c>
      <c r="AB359" s="33">
        <v>4</v>
      </c>
      <c r="AC359" s="33">
        <v>8</v>
      </c>
      <c r="AD359" s="33">
        <v>7</v>
      </c>
      <c r="AE359" s="33">
        <v>13</v>
      </c>
      <c r="AF359" s="33">
        <v>24</v>
      </c>
      <c r="AG359" s="33">
        <v>17</v>
      </c>
      <c r="AH359" s="33">
        <v>14</v>
      </c>
      <c r="AI359" s="33">
        <v>23</v>
      </c>
      <c r="AJ359" s="33">
        <v>10</v>
      </c>
      <c r="AK359" s="33">
        <v>13</v>
      </c>
      <c r="AL359" s="33">
        <v>21</v>
      </c>
      <c r="AM359" s="33">
        <v>12</v>
      </c>
      <c r="AN359" s="33">
        <v>16</v>
      </c>
      <c r="AO359" s="33">
        <v>9</v>
      </c>
      <c r="AP359" s="33">
        <v>16</v>
      </c>
      <c r="AQ359" s="33">
        <v>19</v>
      </c>
      <c r="AR359" s="33">
        <v>13</v>
      </c>
      <c r="AS359" s="33">
        <v>3</v>
      </c>
      <c r="AT359" s="33">
        <v>14</v>
      </c>
      <c r="AU359" s="33">
        <v>12</v>
      </c>
      <c r="AV359" s="33">
        <v>11</v>
      </c>
      <c r="AW359" s="33">
        <v>15</v>
      </c>
      <c r="AX359" s="33">
        <v>7</v>
      </c>
      <c r="AY359" s="33">
        <v>16</v>
      </c>
      <c r="AZ359" s="33">
        <v>22</v>
      </c>
      <c r="BA359" s="33">
        <v>13</v>
      </c>
      <c r="BB359" s="33">
        <v>9</v>
      </c>
      <c r="BC359" s="33">
        <v>18</v>
      </c>
      <c r="BD359" s="33">
        <v>17</v>
      </c>
      <c r="BE359" s="33">
        <v>20</v>
      </c>
      <c r="BF359" s="33">
        <v>11</v>
      </c>
      <c r="BG359" s="33">
        <v>21</v>
      </c>
      <c r="BH359" s="33">
        <v>10</v>
      </c>
      <c r="BI359" s="33">
        <v>21</v>
      </c>
      <c r="BJ359" s="33">
        <v>25</v>
      </c>
      <c r="BK359" s="33">
        <v>19</v>
      </c>
      <c r="BL359" s="33">
        <v>19</v>
      </c>
      <c r="BM359" s="33">
        <v>21</v>
      </c>
      <c r="BN359" s="33">
        <v>15</v>
      </c>
      <c r="BO359" s="33">
        <v>9</v>
      </c>
      <c r="BP359" s="33">
        <v>18</v>
      </c>
      <c r="BQ359" s="33">
        <v>9</v>
      </c>
      <c r="BR359" s="33">
        <v>14</v>
      </c>
      <c r="BS359" s="33">
        <v>9</v>
      </c>
      <c r="BT359" s="33">
        <v>9</v>
      </c>
      <c r="BU359" s="33">
        <v>8</v>
      </c>
      <c r="BV359" s="33">
        <v>10</v>
      </c>
      <c r="BW359" s="33">
        <v>7</v>
      </c>
      <c r="BX359" s="33">
        <v>6</v>
      </c>
      <c r="BY359" s="33">
        <v>11</v>
      </c>
      <c r="BZ359" s="33">
        <v>7</v>
      </c>
      <c r="CA359" s="33">
        <v>14</v>
      </c>
      <c r="CB359" s="33">
        <v>10</v>
      </c>
      <c r="CC359" s="33">
        <v>10</v>
      </c>
      <c r="CD359" s="33">
        <v>4</v>
      </c>
      <c r="CE359" s="33">
        <v>9</v>
      </c>
      <c r="CF359" s="33">
        <v>11</v>
      </c>
      <c r="CG359" s="33">
        <v>3</v>
      </c>
      <c r="CH359" s="33">
        <v>5</v>
      </c>
      <c r="CI359" s="33">
        <v>2</v>
      </c>
      <c r="CJ359" s="33">
        <v>8</v>
      </c>
      <c r="CK359" s="33">
        <v>8</v>
      </c>
      <c r="CL359" s="33">
        <v>2</v>
      </c>
      <c r="CM359" s="33">
        <v>1</v>
      </c>
      <c r="CN359" s="33">
        <v>3</v>
      </c>
      <c r="CO359" s="33">
        <v>3</v>
      </c>
      <c r="CP359" s="33">
        <v>0</v>
      </c>
      <c r="CQ359" s="33">
        <v>1</v>
      </c>
      <c r="CR359" s="33">
        <v>1</v>
      </c>
      <c r="CS359" s="8"/>
      <c r="CT359" s="8"/>
      <c r="CU359" s="16">
        <f t="shared" si="5"/>
        <v>254</v>
      </c>
      <c r="CV359" s="16"/>
    </row>
    <row r="360" spans="1:100" x14ac:dyDescent="0.25">
      <c r="A360" s="31" t="s">
        <v>348</v>
      </c>
      <c r="B360" s="5" t="s">
        <v>370</v>
      </c>
      <c r="C360" s="5" t="s">
        <v>572</v>
      </c>
      <c r="D360" s="33">
        <v>546</v>
      </c>
      <c r="E360" s="33"/>
      <c r="F360" s="33">
        <v>5</v>
      </c>
      <c r="G360" s="33">
        <v>6</v>
      </c>
      <c r="H360" s="33">
        <v>5</v>
      </c>
      <c r="I360" s="33">
        <v>7</v>
      </c>
      <c r="J360" s="33">
        <v>7</v>
      </c>
      <c r="K360" s="33">
        <v>9</v>
      </c>
      <c r="L360" s="33">
        <v>10</v>
      </c>
      <c r="M360" s="33">
        <v>11</v>
      </c>
      <c r="N360" s="33">
        <v>12</v>
      </c>
      <c r="O360" s="33">
        <v>10</v>
      </c>
      <c r="P360" s="33">
        <v>5</v>
      </c>
      <c r="Q360" s="33">
        <v>10</v>
      </c>
      <c r="R360" s="33">
        <v>6</v>
      </c>
      <c r="S360" s="33">
        <v>9</v>
      </c>
      <c r="T360" s="33">
        <v>10</v>
      </c>
      <c r="U360" s="33">
        <v>9</v>
      </c>
      <c r="V360" s="33">
        <v>10</v>
      </c>
      <c r="W360" s="33">
        <v>5</v>
      </c>
      <c r="X360" s="33">
        <v>6</v>
      </c>
      <c r="Y360" s="33">
        <v>5</v>
      </c>
      <c r="Z360" s="33">
        <v>2</v>
      </c>
      <c r="AA360" s="33">
        <v>14</v>
      </c>
      <c r="AB360" s="33">
        <v>15</v>
      </c>
      <c r="AC360" s="33">
        <v>5</v>
      </c>
      <c r="AD360" s="33">
        <v>6</v>
      </c>
      <c r="AE360" s="33">
        <v>7</v>
      </c>
      <c r="AF360" s="33">
        <v>11</v>
      </c>
      <c r="AG360" s="33">
        <v>8</v>
      </c>
      <c r="AH360" s="33">
        <v>10</v>
      </c>
      <c r="AI360" s="33">
        <v>2</v>
      </c>
      <c r="AJ360" s="33">
        <v>2</v>
      </c>
      <c r="AK360" s="33">
        <v>5</v>
      </c>
      <c r="AL360" s="33">
        <v>8</v>
      </c>
      <c r="AM360" s="33">
        <v>6</v>
      </c>
      <c r="AN360" s="33">
        <v>10</v>
      </c>
      <c r="AO360" s="33">
        <v>6</v>
      </c>
      <c r="AP360" s="33">
        <v>8</v>
      </c>
      <c r="AQ360" s="33">
        <v>12</v>
      </c>
      <c r="AR360" s="33">
        <v>6</v>
      </c>
      <c r="AS360" s="33">
        <v>3</v>
      </c>
      <c r="AT360" s="33">
        <v>6</v>
      </c>
      <c r="AU360" s="33">
        <v>5</v>
      </c>
      <c r="AV360" s="33">
        <v>6</v>
      </c>
      <c r="AW360" s="33">
        <v>10</v>
      </c>
      <c r="AX360" s="33">
        <v>8</v>
      </c>
      <c r="AY360" s="33">
        <v>10</v>
      </c>
      <c r="AZ360" s="33">
        <v>4</v>
      </c>
      <c r="BA360" s="33">
        <v>2</v>
      </c>
      <c r="BB360" s="33">
        <v>4</v>
      </c>
      <c r="BC360" s="33">
        <v>3</v>
      </c>
      <c r="BD360" s="33">
        <v>8</v>
      </c>
      <c r="BE360" s="33">
        <v>3</v>
      </c>
      <c r="BF360" s="33">
        <v>4</v>
      </c>
      <c r="BG360" s="33">
        <v>9</v>
      </c>
      <c r="BH360" s="33">
        <v>10</v>
      </c>
      <c r="BI360" s="33">
        <v>3</v>
      </c>
      <c r="BJ360" s="33">
        <v>10</v>
      </c>
      <c r="BK360" s="33">
        <v>11</v>
      </c>
      <c r="BL360" s="33">
        <v>2</v>
      </c>
      <c r="BM360" s="33">
        <v>9</v>
      </c>
      <c r="BN360" s="33">
        <v>3</v>
      </c>
      <c r="BO360" s="33">
        <v>8</v>
      </c>
      <c r="BP360" s="33">
        <v>6</v>
      </c>
      <c r="BQ360" s="33">
        <v>7</v>
      </c>
      <c r="BR360" s="33">
        <v>8</v>
      </c>
      <c r="BS360" s="33">
        <v>8</v>
      </c>
      <c r="BT360" s="33">
        <v>5</v>
      </c>
      <c r="BU360" s="33">
        <v>6</v>
      </c>
      <c r="BV360" s="33">
        <v>2</v>
      </c>
      <c r="BW360" s="33">
        <v>4</v>
      </c>
      <c r="BX360" s="33">
        <v>5</v>
      </c>
      <c r="BY360" s="33">
        <v>2</v>
      </c>
      <c r="BZ360" s="33">
        <v>4</v>
      </c>
      <c r="CA360" s="33">
        <v>5</v>
      </c>
      <c r="CB360" s="33">
        <v>11</v>
      </c>
      <c r="CC360" s="33">
        <v>3</v>
      </c>
      <c r="CD360" s="33">
        <v>2</v>
      </c>
      <c r="CE360" s="33">
        <v>4</v>
      </c>
      <c r="CF360" s="33">
        <v>5</v>
      </c>
      <c r="CG360" s="33">
        <v>3</v>
      </c>
      <c r="CH360" s="33">
        <v>1</v>
      </c>
      <c r="CI360" s="33">
        <v>1</v>
      </c>
      <c r="CJ360" s="33">
        <v>1</v>
      </c>
      <c r="CK360" s="33">
        <v>5</v>
      </c>
      <c r="CL360" s="33">
        <v>1</v>
      </c>
      <c r="CM360" s="33">
        <v>3</v>
      </c>
      <c r="CN360" s="33">
        <v>0</v>
      </c>
      <c r="CO360" s="33">
        <v>0</v>
      </c>
      <c r="CP360" s="33">
        <v>1</v>
      </c>
      <c r="CQ360" s="33">
        <v>0</v>
      </c>
      <c r="CR360" s="33">
        <v>2</v>
      </c>
      <c r="CS360" s="8"/>
      <c r="CT360" s="8"/>
      <c r="CU360" s="16">
        <f t="shared" si="5"/>
        <v>147</v>
      </c>
      <c r="CV360" s="16"/>
    </row>
    <row r="361" spans="1:100" x14ac:dyDescent="0.25">
      <c r="A361" s="31" t="s">
        <v>348</v>
      </c>
      <c r="B361" s="5" t="s">
        <v>371</v>
      </c>
      <c r="C361" s="5" t="s">
        <v>572</v>
      </c>
      <c r="D361" s="33">
        <v>586</v>
      </c>
      <c r="E361" s="33"/>
      <c r="F361" s="33">
        <v>8</v>
      </c>
      <c r="G361" s="33">
        <v>4</v>
      </c>
      <c r="H361" s="33">
        <v>3</v>
      </c>
      <c r="I361" s="33">
        <v>3</v>
      </c>
      <c r="J361" s="33">
        <v>4</v>
      </c>
      <c r="K361" s="33">
        <v>8</v>
      </c>
      <c r="L361" s="33">
        <v>10</v>
      </c>
      <c r="M361" s="33">
        <v>8</v>
      </c>
      <c r="N361" s="33">
        <v>8</v>
      </c>
      <c r="O361" s="33">
        <v>10</v>
      </c>
      <c r="P361" s="33">
        <v>7</v>
      </c>
      <c r="Q361" s="33">
        <v>5</v>
      </c>
      <c r="R361" s="33">
        <v>14</v>
      </c>
      <c r="S361" s="33">
        <v>7</v>
      </c>
      <c r="T361" s="33">
        <v>9</v>
      </c>
      <c r="U361" s="33">
        <v>6</v>
      </c>
      <c r="V361" s="33">
        <v>14</v>
      </c>
      <c r="W361" s="33">
        <v>7</v>
      </c>
      <c r="X361" s="33">
        <v>5</v>
      </c>
      <c r="Y361" s="33">
        <v>12</v>
      </c>
      <c r="Z361" s="33">
        <v>11</v>
      </c>
      <c r="AA361" s="33">
        <v>2</v>
      </c>
      <c r="AB361" s="33">
        <v>3</v>
      </c>
      <c r="AC361" s="33">
        <v>2</v>
      </c>
      <c r="AD361" s="33">
        <v>9</v>
      </c>
      <c r="AE361" s="33">
        <v>10</v>
      </c>
      <c r="AF361" s="33">
        <v>12</v>
      </c>
      <c r="AG361" s="33">
        <v>6</v>
      </c>
      <c r="AH361" s="33">
        <v>8</v>
      </c>
      <c r="AI361" s="33">
        <v>7</v>
      </c>
      <c r="AJ361" s="33">
        <v>8</v>
      </c>
      <c r="AK361" s="33">
        <v>8</v>
      </c>
      <c r="AL361" s="33">
        <v>3</v>
      </c>
      <c r="AM361" s="33">
        <v>9</v>
      </c>
      <c r="AN361" s="33">
        <v>7</v>
      </c>
      <c r="AO361" s="33">
        <v>10</v>
      </c>
      <c r="AP361" s="33">
        <v>7</v>
      </c>
      <c r="AQ361" s="33">
        <v>13</v>
      </c>
      <c r="AR361" s="33">
        <v>7</v>
      </c>
      <c r="AS361" s="33">
        <v>6</v>
      </c>
      <c r="AT361" s="33">
        <v>12</v>
      </c>
      <c r="AU361" s="33">
        <v>12</v>
      </c>
      <c r="AV361" s="33">
        <v>2</v>
      </c>
      <c r="AW361" s="33">
        <v>5</v>
      </c>
      <c r="AX361" s="33">
        <v>6</v>
      </c>
      <c r="AY361" s="33">
        <v>8</v>
      </c>
      <c r="AZ361" s="33">
        <v>15</v>
      </c>
      <c r="BA361" s="33">
        <v>3</v>
      </c>
      <c r="BB361" s="33">
        <v>5</v>
      </c>
      <c r="BC361" s="33">
        <v>9</v>
      </c>
      <c r="BD361" s="33">
        <v>8</v>
      </c>
      <c r="BE361" s="33">
        <v>14</v>
      </c>
      <c r="BF361" s="33">
        <v>12</v>
      </c>
      <c r="BG361" s="33">
        <v>4</v>
      </c>
      <c r="BH361" s="33">
        <v>10</v>
      </c>
      <c r="BI361" s="33">
        <v>4</v>
      </c>
      <c r="BJ361" s="33">
        <v>4</v>
      </c>
      <c r="BK361" s="33">
        <v>14</v>
      </c>
      <c r="BL361" s="33">
        <v>6</v>
      </c>
      <c r="BM361" s="33">
        <v>6</v>
      </c>
      <c r="BN361" s="33">
        <v>3</v>
      </c>
      <c r="BO361" s="33">
        <v>7</v>
      </c>
      <c r="BP361" s="33">
        <v>2</v>
      </c>
      <c r="BQ361" s="33">
        <v>9</v>
      </c>
      <c r="BR361" s="33">
        <v>5</v>
      </c>
      <c r="BS361" s="33">
        <v>9</v>
      </c>
      <c r="BT361" s="33">
        <v>5</v>
      </c>
      <c r="BU361" s="33">
        <v>3</v>
      </c>
      <c r="BV361" s="33">
        <v>10</v>
      </c>
      <c r="BW361" s="33">
        <v>3</v>
      </c>
      <c r="BX361" s="33">
        <v>5</v>
      </c>
      <c r="BY361" s="33">
        <v>6</v>
      </c>
      <c r="BZ361" s="33">
        <v>9</v>
      </c>
      <c r="CA361" s="33">
        <v>2</v>
      </c>
      <c r="CB361" s="33">
        <v>2</v>
      </c>
      <c r="CC361" s="33">
        <v>6</v>
      </c>
      <c r="CD361" s="33">
        <v>7</v>
      </c>
      <c r="CE361" s="33">
        <v>6</v>
      </c>
      <c r="CF361" s="33">
        <v>3</v>
      </c>
      <c r="CG361" s="33">
        <v>5</v>
      </c>
      <c r="CH361" s="33">
        <v>3</v>
      </c>
      <c r="CI361" s="33">
        <v>6</v>
      </c>
      <c r="CJ361" s="33">
        <v>6</v>
      </c>
      <c r="CK361" s="33">
        <v>0</v>
      </c>
      <c r="CL361" s="33">
        <v>0</v>
      </c>
      <c r="CM361" s="33">
        <v>3</v>
      </c>
      <c r="CN361" s="33">
        <v>0</v>
      </c>
      <c r="CO361" s="33">
        <v>0</v>
      </c>
      <c r="CP361" s="33">
        <v>1</v>
      </c>
      <c r="CQ361" s="33">
        <v>1</v>
      </c>
      <c r="CR361" s="33">
        <v>0</v>
      </c>
      <c r="CS361" s="8"/>
      <c r="CT361" s="8"/>
      <c r="CU361" s="16">
        <f t="shared" si="5"/>
        <v>132</v>
      </c>
      <c r="CV361" s="16"/>
    </row>
    <row r="362" spans="1:100" x14ac:dyDescent="0.25">
      <c r="A362" s="31" t="s">
        <v>348</v>
      </c>
      <c r="B362" s="5" t="s">
        <v>372</v>
      </c>
      <c r="C362" s="5" t="s">
        <v>572</v>
      </c>
      <c r="D362" s="33">
        <v>488</v>
      </c>
      <c r="E362" s="33"/>
      <c r="F362" s="33">
        <v>3</v>
      </c>
      <c r="G362" s="33">
        <v>3</v>
      </c>
      <c r="H362" s="33">
        <v>0</v>
      </c>
      <c r="I362" s="33">
        <v>3</v>
      </c>
      <c r="J362" s="33">
        <v>5</v>
      </c>
      <c r="K362" s="33">
        <v>5</v>
      </c>
      <c r="L362" s="33">
        <v>3</v>
      </c>
      <c r="M362" s="33">
        <v>1</v>
      </c>
      <c r="N362" s="33">
        <v>6</v>
      </c>
      <c r="O362" s="33">
        <v>4</v>
      </c>
      <c r="P362" s="33">
        <v>4</v>
      </c>
      <c r="Q362" s="33">
        <v>5</v>
      </c>
      <c r="R362" s="33">
        <v>1</v>
      </c>
      <c r="S362" s="33">
        <v>3</v>
      </c>
      <c r="T362" s="33">
        <v>4</v>
      </c>
      <c r="U362" s="33">
        <v>6</v>
      </c>
      <c r="V362" s="33">
        <v>5</v>
      </c>
      <c r="W362" s="33">
        <v>1</v>
      </c>
      <c r="X362" s="33">
        <v>4</v>
      </c>
      <c r="Y362" s="33">
        <v>5</v>
      </c>
      <c r="Z362" s="33">
        <v>3</v>
      </c>
      <c r="AA362" s="33">
        <v>7</v>
      </c>
      <c r="AB362" s="33">
        <v>5</v>
      </c>
      <c r="AC362" s="33">
        <v>4</v>
      </c>
      <c r="AD362" s="33">
        <v>7</v>
      </c>
      <c r="AE362" s="33">
        <v>9</v>
      </c>
      <c r="AF362" s="33">
        <v>10</v>
      </c>
      <c r="AG362" s="33">
        <v>7</v>
      </c>
      <c r="AH362" s="33">
        <v>9</v>
      </c>
      <c r="AI362" s="33">
        <v>8</v>
      </c>
      <c r="AJ362" s="33">
        <v>8</v>
      </c>
      <c r="AK362" s="33">
        <v>13</v>
      </c>
      <c r="AL362" s="33">
        <v>1</v>
      </c>
      <c r="AM362" s="33">
        <v>10</v>
      </c>
      <c r="AN362" s="33">
        <v>7</v>
      </c>
      <c r="AO362" s="33">
        <v>6</v>
      </c>
      <c r="AP362" s="33">
        <v>10</v>
      </c>
      <c r="AQ362" s="33">
        <v>11</v>
      </c>
      <c r="AR362" s="33">
        <v>15</v>
      </c>
      <c r="AS362" s="33">
        <v>8</v>
      </c>
      <c r="AT362" s="33">
        <v>9</v>
      </c>
      <c r="AU362" s="33">
        <v>0</v>
      </c>
      <c r="AV362" s="33">
        <v>6</v>
      </c>
      <c r="AW362" s="33">
        <v>5</v>
      </c>
      <c r="AX362" s="33">
        <v>12</v>
      </c>
      <c r="AY362" s="33">
        <v>4</v>
      </c>
      <c r="AZ362" s="33">
        <v>11</v>
      </c>
      <c r="BA362" s="33">
        <v>9</v>
      </c>
      <c r="BB362" s="33">
        <v>4</v>
      </c>
      <c r="BC362" s="33">
        <v>9</v>
      </c>
      <c r="BD362" s="33">
        <v>4</v>
      </c>
      <c r="BE362" s="33">
        <v>10</v>
      </c>
      <c r="BF362" s="33">
        <v>8</v>
      </c>
      <c r="BG362" s="33">
        <v>11</v>
      </c>
      <c r="BH362" s="33">
        <v>3</v>
      </c>
      <c r="BI362" s="33">
        <v>9</v>
      </c>
      <c r="BJ362" s="33">
        <v>8</v>
      </c>
      <c r="BK362" s="33">
        <v>6</v>
      </c>
      <c r="BL362" s="33">
        <v>7</v>
      </c>
      <c r="BM362" s="33">
        <v>8</v>
      </c>
      <c r="BN362" s="33">
        <v>11</v>
      </c>
      <c r="BO362" s="33">
        <v>5</v>
      </c>
      <c r="BP362" s="33">
        <v>8</v>
      </c>
      <c r="BQ362" s="33">
        <v>4</v>
      </c>
      <c r="BR362" s="33">
        <v>2</v>
      </c>
      <c r="BS362" s="33">
        <v>5</v>
      </c>
      <c r="BT362" s="33">
        <v>8</v>
      </c>
      <c r="BU362" s="33">
        <v>8</v>
      </c>
      <c r="BV362" s="33">
        <v>2</v>
      </c>
      <c r="BW362" s="33">
        <v>4</v>
      </c>
      <c r="BX362" s="33">
        <v>10</v>
      </c>
      <c r="BY362" s="33">
        <v>5</v>
      </c>
      <c r="BZ362" s="33">
        <v>3</v>
      </c>
      <c r="CA362" s="33">
        <v>3</v>
      </c>
      <c r="CB362" s="33">
        <v>7</v>
      </c>
      <c r="CC362" s="33">
        <v>1</v>
      </c>
      <c r="CD362" s="33">
        <v>5</v>
      </c>
      <c r="CE362" s="33">
        <v>3</v>
      </c>
      <c r="CF362" s="33">
        <v>4</v>
      </c>
      <c r="CG362" s="33">
        <v>0</v>
      </c>
      <c r="CH362" s="33">
        <v>0</v>
      </c>
      <c r="CI362" s="33">
        <v>1</v>
      </c>
      <c r="CJ362" s="33">
        <v>4</v>
      </c>
      <c r="CK362" s="33">
        <v>2</v>
      </c>
      <c r="CL362" s="33">
        <v>1</v>
      </c>
      <c r="CM362" s="33">
        <v>0</v>
      </c>
      <c r="CN362" s="33">
        <v>0</v>
      </c>
      <c r="CO362" s="33">
        <v>0</v>
      </c>
      <c r="CP362" s="33">
        <v>1</v>
      </c>
      <c r="CQ362" s="33">
        <v>1</v>
      </c>
      <c r="CR362" s="33">
        <v>8</v>
      </c>
      <c r="CS362" s="8"/>
      <c r="CT362" s="8"/>
      <c r="CU362" s="16">
        <f t="shared" si="5"/>
        <v>63</v>
      </c>
      <c r="CV362" s="16"/>
    </row>
    <row r="363" spans="1:100" x14ac:dyDescent="0.25">
      <c r="A363" s="31" t="s">
        <v>348</v>
      </c>
      <c r="B363" s="5" t="s">
        <v>373</v>
      </c>
      <c r="C363" s="5" t="s">
        <v>572</v>
      </c>
      <c r="D363" s="33">
        <v>778</v>
      </c>
      <c r="E363" s="33"/>
      <c r="F363" s="33">
        <v>7</v>
      </c>
      <c r="G363" s="33">
        <v>3</v>
      </c>
      <c r="H363" s="33">
        <v>7</v>
      </c>
      <c r="I363" s="33">
        <v>8</v>
      </c>
      <c r="J363" s="33">
        <v>7</v>
      </c>
      <c r="K363" s="33">
        <v>4</v>
      </c>
      <c r="L363" s="33">
        <v>10</v>
      </c>
      <c r="M363" s="33">
        <v>5</v>
      </c>
      <c r="N363" s="33">
        <v>5</v>
      </c>
      <c r="O363" s="33">
        <v>6</v>
      </c>
      <c r="P363" s="33">
        <v>2</v>
      </c>
      <c r="Q363" s="33">
        <v>5</v>
      </c>
      <c r="R363" s="33">
        <v>5</v>
      </c>
      <c r="S363" s="33">
        <v>0</v>
      </c>
      <c r="T363" s="33">
        <v>4</v>
      </c>
      <c r="U363" s="33">
        <v>7</v>
      </c>
      <c r="V363" s="33">
        <v>7</v>
      </c>
      <c r="W363" s="33">
        <v>7</v>
      </c>
      <c r="X363" s="33">
        <v>2</v>
      </c>
      <c r="Y363" s="33">
        <v>7</v>
      </c>
      <c r="Z363" s="33">
        <v>5</v>
      </c>
      <c r="AA363" s="33">
        <v>5</v>
      </c>
      <c r="AB363" s="33">
        <v>18</v>
      </c>
      <c r="AC363" s="33">
        <v>5</v>
      </c>
      <c r="AD363" s="33">
        <v>9</v>
      </c>
      <c r="AE363" s="33">
        <v>3</v>
      </c>
      <c r="AF363" s="33">
        <v>8</v>
      </c>
      <c r="AG363" s="33">
        <v>15</v>
      </c>
      <c r="AH363" s="33">
        <v>2</v>
      </c>
      <c r="AI363" s="33">
        <v>10</v>
      </c>
      <c r="AJ363" s="33">
        <v>8</v>
      </c>
      <c r="AK363" s="33">
        <v>7</v>
      </c>
      <c r="AL363" s="33">
        <v>3</v>
      </c>
      <c r="AM363" s="33">
        <v>10</v>
      </c>
      <c r="AN363" s="33">
        <v>6</v>
      </c>
      <c r="AO363" s="33">
        <v>11</v>
      </c>
      <c r="AP363" s="33">
        <v>2</v>
      </c>
      <c r="AQ363" s="33">
        <v>12</v>
      </c>
      <c r="AR363" s="33">
        <v>1</v>
      </c>
      <c r="AS363" s="33">
        <v>10</v>
      </c>
      <c r="AT363" s="33">
        <v>12</v>
      </c>
      <c r="AU363" s="33">
        <v>13</v>
      </c>
      <c r="AV363" s="33">
        <v>3</v>
      </c>
      <c r="AW363" s="33">
        <v>7</v>
      </c>
      <c r="AX363" s="33">
        <v>2</v>
      </c>
      <c r="AY363" s="33">
        <v>13</v>
      </c>
      <c r="AZ363" s="33">
        <v>5</v>
      </c>
      <c r="BA363" s="33">
        <v>3</v>
      </c>
      <c r="BB363" s="33">
        <v>9</v>
      </c>
      <c r="BC363" s="33">
        <v>10</v>
      </c>
      <c r="BD363" s="33">
        <v>10</v>
      </c>
      <c r="BE363" s="33">
        <v>7</v>
      </c>
      <c r="BF363" s="33">
        <v>12</v>
      </c>
      <c r="BG363" s="33">
        <v>16</v>
      </c>
      <c r="BH363" s="33">
        <v>15</v>
      </c>
      <c r="BI363" s="33">
        <v>16</v>
      </c>
      <c r="BJ363" s="33">
        <v>18</v>
      </c>
      <c r="BK363" s="33">
        <v>12</v>
      </c>
      <c r="BL363" s="33">
        <v>10</v>
      </c>
      <c r="BM363" s="33">
        <v>18</v>
      </c>
      <c r="BN363" s="33">
        <v>15</v>
      </c>
      <c r="BO363" s="33">
        <v>18</v>
      </c>
      <c r="BP363" s="33">
        <v>14</v>
      </c>
      <c r="BQ363" s="33">
        <v>20</v>
      </c>
      <c r="BR363" s="33">
        <v>14</v>
      </c>
      <c r="BS363" s="33">
        <v>8</v>
      </c>
      <c r="BT363" s="33">
        <v>12</v>
      </c>
      <c r="BU363" s="33">
        <v>15</v>
      </c>
      <c r="BV363" s="33">
        <v>7</v>
      </c>
      <c r="BW363" s="33">
        <v>16</v>
      </c>
      <c r="BX363" s="33">
        <v>19</v>
      </c>
      <c r="BY363" s="33">
        <v>19</v>
      </c>
      <c r="BZ363" s="33">
        <v>17</v>
      </c>
      <c r="CA363" s="33">
        <v>18</v>
      </c>
      <c r="CB363" s="33">
        <v>16</v>
      </c>
      <c r="CC363" s="33">
        <v>12</v>
      </c>
      <c r="CD363" s="33">
        <v>6</v>
      </c>
      <c r="CE363" s="33">
        <v>8</v>
      </c>
      <c r="CF363" s="33">
        <v>9</v>
      </c>
      <c r="CG363" s="33">
        <v>1</v>
      </c>
      <c r="CH363" s="33">
        <v>6</v>
      </c>
      <c r="CI363" s="33">
        <v>4</v>
      </c>
      <c r="CJ363" s="33">
        <v>10</v>
      </c>
      <c r="CK363" s="33">
        <v>2</v>
      </c>
      <c r="CL363" s="33">
        <v>8</v>
      </c>
      <c r="CM363" s="33">
        <v>4</v>
      </c>
      <c r="CN363" s="33">
        <v>0</v>
      </c>
      <c r="CO363" s="33">
        <v>4</v>
      </c>
      <c r="CP363" s="33">
        <v>4</v>
      </c>
      <c r="CQ363" s="33">
        <v>2</v>
      </c>
      <c r="CR363" s="33">
        <v>1</v>
      </c>
      <c r="CS363" s="8"/>
      <c r="CT363" s="8"/>
      <c r="CU363" s="16">
        <f t="shared" si="5"/>
        <v>94</v>
      </c>
      <c r="CV363" s="16"/>
    </row>
    <row r="364" spans="1:100" x14ac:dyDescent="0.25">
      <c r="A364" s="31" t="s">
        <v>348</v>
      </c>
      <c r="B364" s="5" t="s">
        <v>374</v>
      </c>
      <c r="C364" s="5" t="s">
        <v>572</v>
      </c>
      <c r="D364" s="33">
        <v>531</v>
      </c>
      <c r="E364" s="33"/>
      <c r="F364" s="33">
        <v>4</v>
      </c>
      <c r="G364" s="33">
        <v>6</v>
      </c>
      <c r="H364" s="33">
        <v>11</v>
      </c>
      <c r="I364" s="33">
        <v>9</v>
      </c>
      <c r="J364" s="33">
        <v>6</v>
      </c>
      <c r="K364" s="33">
        <v>5</v>
      </c>
      <c r="L364" s="33">
        <v>8</v>
      </c>
      <c r="M364" s="33">
        <v>5</v>
      </c>
      <c r="N364" s="33">
        <v>5</v>
      </c>
      <c r="O364" s="33">
        <v>2</v>
      </c>
      <c r="P364" s="33">
        <v>9</v>
      </c>
      <c r="Q364" s="33">
        <v>4</v>
      </c>
      <c r="R364" s="33">
        <v>8</v>
      </c>
      <c r="S364" s="33">
        <v>7</v>
      </c>
      <c r="T364" s="33">
        <v>8</v>
      </c>
      <c r="U364" s="33">
        <v>6</v>
      </c>
      <c r="V364" s="33">
        <v>9</v>
      </c>
      <c r="W364" s="33">
        <v>9</v>
      </c>
      <c r="X364" s="33">
        <v>16</v>
      </c>
      <c r="Y364" s="33">
        <v>5</v>
      </c>
      <c r="Z364" s="33">
        <v>8</v>
      </c>
      <c r="AA364" s="33">
        <v>14</v>
      </c>
      <c r="AB364" s="33">
        <v>6</v>
      </c>
      <c r="AC364" s="33">
        <v>10</v>
      </c>
      <c r="AD364" s="33">
        <v>7</v>
      </c>
      <c r="AE364" s="33">
        <v>18</v>
      </c>
      <c r="AF364" s="33">
        <v>7</v>
      </c>
      <c r="AG364" s="33">
        <v>2</v>
      </c>
      <c r="AH364" s="33">
        <v>9</v>
      </c>
      <c r="AI364" s="33">
        <v>8</v>
      </c>
      <c r="AJ364" s="33">
        <v>4</v>
      </c>
      <c r="AK364" s="33">
        <v>7</v>
      </c>
      <c r="AL364" s="33">
        <v>0</v>
      </c>
      <c r="AM364" s="33">
        <v>2</v>
      </c>
      <c r="AN364" s="33">
        <v>6</v>
      </c>
      <c r="AO364" s="33">
        <v>13</v>
      </c>
      <c r="AP364" s="33">
        <v>2</v>
      </c>
      <c r="AQ364" s="33">
        <v>4</v>
      </c>
      <c r="AR364" s="33">
        <v>6</v>
      </c>
      <c r="AS364" s="33">
        <v>7</v>
      </c>
      <c r="AT364" s="33">
        <v>8</v>
      </c>
      <c r="AU364" s="33">
        <v>2</v>
      </c>
      <c r="AV364" s="33">
        <v>8</v>
      </c>
      <c r="AW364" s="33">
        <v>2</v>
      </c>
      <c r="AX364" s="33">
        <v>3</v>
      </c>
      <c r="AY364" s="33">
        <v>10</v>
      </c>
      <c r="AZ364" s="33">
        <v>13</v>
      </c>
      <c r="BA364" s="33">
        <v>9</v>
      </c>
      <c r="BB364" s="33">
        <v>15</v>
      </c>
      <c r="BC364" s="33">
        <v>15</v>
      </c>
      <c r="BD364" s="33">
        <v>7</v>
      </c>
      <c r="BE364" s="33">
        <v>10</v>
      </c>
      <c r="BF364" s="33">
        <v>16</v>
      </c>
      <c r="BG364" s="33">
        <v>4</v>
      </c>
      <c r="BH364" s="33">
        <v>7</v>
      </c>
      <c r="BI364" s="33">
        <v>8</v>
      </c>
      <c r="BJ364" s="33">
        <v>9</v>
      </c>
      <c r="BK364" s="33">
        <v>11</v>
      </c>
      <c r="BL364" s="33">
        <v>13</v>
      </c>
      <c r="BM364" s="33">
        <v>6</v>
      </c>
      <c r="BN364" s="33">
        <v>8</v>
      </c>
      <c r="BO364" s="33">
        <v>2</v>
      </c>
      <c r="BP364" s="33">
        <v>5</v>
      </c>
      <c r="BQ364" s="33">
        <v>4</v>
      </c>
      <c r="BR364" s="33">
        <v>8</v>
      </c>
      <c r="BS364" s="33">
        <v>3</v>
      </c>
      <c r="BT364" s="33">
        <v>2</v>
      </c>
      <c r="BU364" s="33">
        <v>7</v>
      </c>
      <c r="BV364" s="33">
        <v>1</v>
      </c>
      <c r="BW364" s="33">
        <v>5</v>
      </c>
      <c r="BX364" s="33">
        <v>3</v>
      </c>
      <c r="BY364" s="33">
        <v>3</v>
      </c>
      <c r="BZ364" s="33">
        <v>3</v>
      </c>
      <c r="CA364" s="33">
        <v>1</v>
      </c>
      <c r="CB364" s="33">
        <v>3</v>
      </c>
      <c r="CC364" s="33">
        <v>3</v>
      </c>
      <c r="CD364" s="33">
        <v>1</v>
      </c>
      <c r="CE364" s="33">
        <v>1</v>
      </c>
      <c r="CF364" s="33">
        <v>1</v>
      </c>
      <c r="CG364" s="33">
        <v>1</v>
      </c>
      <c r="CH364" s="33">
        <v>1</v>
      </c>
      <c r="CI364" s="33">
        <v>1</v>
      </c>
      <c r="CJ364" s="33">
        <v>0</v>
      </c>
      <c r="CK364" s="33">
        <v>0</v>
      </c>
      <c r="CL364" s="33">
        <v>1</v>
      </c>
      <c r="CM364" s="33">
        <v>0</v>
      </c>
      <c r="CN364" s="33">
        <v>1</v>
      </c>
      <c r="CO364" s="33">
        <v>1</v>
      </c>
      <c r="CP364" s="33">
        <v>0</v>
      </c>
      <c r="CQ364" s="33">
        <v>1</v>
      </c>
      <c r="CR364" s="33">
        <v>2</v>
      </c>
      <c r="CS364" s="8"/>
      <c r="CT364" s="8"/>
      <c r="CU364" s="16">
        <f t="shared" si="5"/>
        <v>133</v>
      </c>
      <c r="CV364" s="16"/>
    </row>
    <row r="365" spans="1:100" x14ac:dyDescent="0.25">
      <c r="A365" s="31" t="s">
        <v>348</v>
      </c>
      <c r="B365" s="5" t="s">
        <v>375</v>
      </c>
      <c r="C365" s="5" t="s">
        <v>572</v>
      </c>
      <c r="D365" s="33">
        <v>596</v>
      </c>
      <c r="E365" s="33"/>
      <c r="F365" s="33">
        <v>1</v>
      </c>
      <c r="G365" s="33">
        <v>3</v>
      </c>
      <c r="H365" s="33">
        <v>11</v>
      </c>
      <c r="I365" s="33">
        <v>7</v>
      </c>
      <c r="J365" s="33">
        <v>6</v>
      </c>
      <c r="K365" s="33">
        <v>7</v>
      </c>
      <c r="L365" s="33">
        <v>6</v>
      </c>
      <c r="M365" s="33">
        <v>5</v>
      </c>
      <c r="N365" s="33">
        <v>14</v>
      </c>
      <c r="O365" s="33">
        <v>5</v>
      </c>
      <c r="P365" s="33">
        <v>6</v>
      </c>
      <c r="Q365" s="33">
        <v>8</v>
      </c>
      <c r="R365" s="33">
        <v>7</v>
      </c>
      <c r="S365" s="33">
        <v>6</v>
      </c>
      <c r="T365" s="33">
        <v>8</v>
      </c>
      <c r="U365" s="33">
        <v>7</v>
      </c>
      <c r="V365" s="33">
        <v>7</v>
      </c>
      <c r="W365" s="33">
        <v>6</v>
      </c>
      <c r="X365" s="33">
        <v>1</v>
      </c>
      <c r="Y365" s="33">
        <v>13</v>
      </c>
      <c r="Z365" s="33">
        <v>10</v>
      </c>
      <c r="AA365" s="33">
        <v>9</v>
      </c>
      <c r="AB365" s="33">
        <v>6</v>
      </c>
      <c r="AC365" s="33">
        <v>7</v>
      </c>
      <c r="AD365" s="33">
        <v>13</v>
      </c>
      <c r="AE365" s="33">
        <v>10</v>
      </c>
      <c r="AF365" s="33">
        <v>6</v>
      </c>
      <c r="AG365" s="33">
        <v>7</v>
      </c>
      <c r="AH365" s="33">
        <v>8</v>
      </c>
      <c r="AI365" s="33">
        <v>9</v>
      </c>
      <c r="AJ365" s="33">
        <v>7</v>
      </c>
      <c r="AK365" s="33">
        <v>9</v>
      </c>
      <c r="AL365" s="33">
        <v>9</v>
      </c>
      <c r="AM365" s="33">
        <v>12</v>
      </c>
      <c r="AN365" s="33">
        <v>10</v>
      </c>
      <c r="AO365" s="33">
        <v>3</v>
      </c>
      <c r="AP365" s="33">
        <v>5</v>
      </c>
      <c r="AQ365" s="33">
        <v>10</v>
      </c>
      <c r="AR365" s="33">
        <v>7</v>
      </c>
      <c r="AS365" s="33">
        <v>5</v>
      </c>
      <c r="AT365" s="33">
        <v>11</v>
      </c>
      <c r="AU365" s="33">
        <v>5</v>
      </c>
      <c r="AV365" s="33">
        <v>5</v>
      </c>
      <c r="AW365" s="33">
        <v>2</v>
      </c>
      <c r="AX365" s="33">
        <v>10</v>
      </c>
      <c r="AY365" s="33">
        <v>4</v>
      </c>
      <c r="AZ365" s="33">
        <v>10</v>
      </c>
      <c r="BA365" s="33">
        <v>3</v>
      </c>
      <c r="BB365" s="33">
        <v>9</v>
      </c>
      <c r="BC365" s="33">
        <v>19</v>
      </c>
      <c r="BD365" s="33">
        <v>10</v>
      </c>
      <c r="BE365" s="33">
        <v>8</v>
      </c>
      <c r="BF365" s="33">
        <v>2</v>
      </c>
      <c r="BG365" s="33">
        <v>11</v>
      </c>
      <c r="BH365" s="33">
        <v>16</v>
      </c>
      <c r="BI365" s="33">
        <v>7</v>
      </c>
      <c r="BJ365" s="33">
        <v>6</v>
      </c>
      <c r="BK365" s="33">
        <v>11</v>
      </c>
      <c r="BL365" s="33">
        <v>9</v>
      </c>
      <c r="BM365" s="33">
        <v>11</v>
      </c>
      <c r="BN365" s="33">
        <v>13</v>
      </c>
      <c r="BO365" s="33">
        <v>10</v>
      </c>
      <c r="BP365" s="33">
        <v>4</v>
      </c>
      <c r="BQ365" s="33">
        <v>4</v>
      </c>
      <c r="BR365" s="33">
        <v>5</v>
      </c>
      <c r="BS365" s="33">
        <v>6</v>
      </c>
      <c r="BT365" s="33">
        <v>7</v>
      </c>
      <c r="BU365" s="33">
        <v>3</v>
      </c>
      <c r="BV365" s="33">
        <v>5</v>
      </c>
      <c r="BW365" s="33">
        <v>1</v>
      </c>
      <c r="BX365" s="33">
        <v>7</v>
      </c>
      <c r="BY365" s="33">
        <v>6</v>
      </c>
      <c r="BZ365" s="33">
        <v>3</v>
      </c>
      <c r="CA365" s="33">
        <v>4</v>
      </c>
      <c r="CB365" s="33">
        <v>6</v>
      </c>
      <c r="CC365" s="33">
        <v>2</v>
      </c>
      <c r="CD365" s="33">
        <v>3</v>
      </c>
      <c r="CE365" s="33">
        <v>3</v>
      </c>
      <c r="CF365" s="33">
        <v>5</v>
      </c>
      <c r="CG365" s="33">
        <v>5</v>
      </c>
      <c r="CH365" s="33">
        <v>5</v>
      </c>
      <c r="CI365" s="33">
        <v>6</v>
      </c>
      <c r="CJ365" s="33">
        <v>4</v>
      </c>
      <c r="CK365" s="33">
        <v>6</v>
      </c>
      <c r="CL365" s="33">
        <v>2</v>
      </c>
      <c r="CM365" s="33">
        <v>4</v>
      </c>
      <c r="CN365" s="33">
        <v>1</v>
      </c>
      <c r="CO365" s="33">
        <v>0</v>
      </c>
      <c r="CP365" s="33">
        <v>0</v>
      </c>
      <c r="CQ365" s="33">
        <v>0</v>
      </c>
      <c r="CR365" s="33">
        <v>1</v>
      </c>
      <c r="CS365" s="8"/>
      <c r="CT365" s="8"/>
      <c r="CU365" s="16">
        <f t="shared" si="5"/>
        <v>120</v>
      </c>
      <c r="CV365" s="16"/>
    </row>
    <row r="366" spans="1:100" x14ac:dyDescent="0.25">
      <c r="A366" s="31" t="s">
        <v>348</v>
      </c>
      <c r="B366" s="5" t="s">
        <v>376</v>
      </c>
      <c r="C366" s="5" t="s">
        <v>572</v>
      </c>
      <c r="D366" s="33">
        <v>859</v>
      </c>
      <c r="E366" s="33"/>
      <c r="F366" s="33">
        <v>5</v>
      </c>
      <c r="G366" s="33">
        <v>7</v>
      </c>
      <c r="H366" s="33">
        <v>9</v>
      </c>
      <c r="I366" s="33">
        <v>10</v>
      </c>
      <c r="J366" s="33">
        <v>9</v>
      </c>
      <c r="K366" s="33">
        <v>10</v>
      </c>
      <c r="L366" s="33">
        <v>8</v>
      </c>
      <c r="M366" s="33">
        <v>3</v>
      </c>
      <c r="N366" s="33">
        <v>9</v>
      </c>
      <c r="O366" s="33">
        <v>8</v>
      </c>
      <c r="P366" s="33">
        <v>4</v>
      </c>
      <c r="Q366" s="33">
        <v>18</v>
      </c>
      <c r="R366" s="33">
        <v>9</v>
      </c>
      <c r="S366" s="33">
        <v>8</v>
      </c>
      <c r="T366" s="33">
        <v>12</v>
      </c>
      <c r="U366" s="33">
        <v>9</v>
      </c>
      <c r="V366" s="33">
        <v>13</v>
      </c>
      <c r="W366" s="33">
        <v>14</v>
      </c>
      <c r="X366" s="33">
        <v>13</v>
      </c>
      <c r="Y366" s="33">
        <v>8</v>
      </c>
      <c r="Z366" s="33">
        <v>8</v>
      </c>
      <c r="AA366" s="33">
        <v>16</v>
      </c>
      <c r="AB366" s="33">
        <v>15</v>
      </c>
      <c r="AC366" s="33">
        <v>10</v>
      </c>
      <c r="AD366" s="33">
        <v>10</v>
      </c>
      <c r="AE366" s="33">
        <v>15</v>
      </c>
      <c r="AF366" s="33">
        <v>12</v>
      </c>
      <c r="AG366" s="33">
        <v>12</v>
      </c>
      <c r="AH366" s="33">
        <v>13</v>
      </c>
      <c r="AI366" s="33">
        <v>16</v>
      </c>
      <c r="AJ366" s="33">
        <v>10</v>
      </c>
      <c r="AK366" s="33">
        <v>11</v>
      </c>
      <c r="AL366" s="33">
        <v>17</v>
      </c>
      <c r="AM366" s="33">
        <v>10</v>
      </c>
      <c r="AN366" s="33">
        <v>11</v>
      </c>
      <c r="AO366" s="33">
        <v>2</v>
      </c>
      <c r="AP366" s="33">
        <v>15</v>
      </c>
      <c r="AQ366" s="33">
        <v>8</v>
      </c>
      <c r="AR366" s="33">
        <v>5</v>
      </c>
      <c r="AS366" s="33">
        <v>27</v>
      </c>
      <c r="AT366" s="33">
        <v>11</v>
      </c>
      <c r="AU366" s="33">
        <v>9</v>
      </c>
      <c r="AV366" s="33">
        <v>15</v>
      </c>
      <c r="AW366" s="33">
        <v>15</v>
      </c>
      <c r="AX366" s="33">
        <v>8</v>
      </c>
      <c r="AY366" s="33">
        <v>10</v>
      </c>
      <c r="AZ366" s="33">
        <v>8</v>
      </c>
      <c r="BA366" s="33">
        <v>10</v>
      </c>
      <c r="BB366" s="33">
        <v>12</v>
      </c>
      <c r="BC366" s="33">
        <v>12</v>
      </c>
      <c r="BD366" s="33">
        <v>14</v>
      </c>
      <c r="BE366" s="33">
        <v>14</v>
      </c>
      <c r="BF366" s="33">
        <v>11</v>
      </c>
      <c r="BG366" s="33">
        <v>17</v>
      </c>
      <c r="BH366" s="33">
        <v>14</v>
      </c>
      <c r="BI366" s="33">
        <v>13</v>
      </c>
      <c r="BJ366" s="33">
        <v>16</v>
      </c>
      <c r="BK366" s="33">
        <v>29</v>
      </c>
      <c r="BL366" s="33">
        <v>13</v>
      </c>
      <c r="BM366" s="33">
        <v>20</v>
      </c>
      <c r="BN366" s="33">
        <v>6</v>
      </c>
      <c r="BO366" s="33">
        <v>17</v>
      </c>
      <c r="BP366" s="33">
        <v>4</v>
      </c>
      <c r="BQ366" s="33">
        <v>16</v>
      </c>
      <c r="BR366" s="33">
        <v>10</v>
      </c>
      <c r="BS366" s="33">
        <v>7</v>
      </c>
      <c r="BT366" s="33">
        <v>4</v>
      </c>
      <c r="BU366" s="33">
        <v>7</v>
      </c>
      <c r="BV366" s="33">
        <v>7</v>
      </c>
      <c r="BW366" s="33">
        <v>9</v>
      </c>
      <c r="BX366" s="33">
        <v>7</v>
      </c>
      <c r="BY366" s="33">
        <v>7</v>
      </c>
      <c r="BZ366" s="33">
        <v>8</v>
      </c>
      <c r="CA366" s="33">
        <v>2</v>
      </c>
      <c r="CB366" s="33">
        <v>5</v>
      </c>
      <c r="CC366" s="33">
        <v>10</v>
      </c>
      <c r="CD366" s="33">
        <v>5</v>
      </c>
      <c r="CE366" s="33">
        <v>7</v>
      </c>
      <c r="CF366" s="33">
        <v>3</v>
      </c>
      <c r="CG366" s="33">
        <v>3</v>
      </c>
      <c r="CH366" s="33">
        <v>2</v>
      </c>
      <c r="CI366" s="33">
        <v>2</v>
      </c>
      <c r="CJ366" s="33">
        <v>0</v>
      </c>
      <c r="CK366" s="33">
        <v>3</v>
      </c>
      <c r="CL366" s="33">
        <v>2</v>
      </c>
      <c r="CM366" s="33">
        <v>0</v>
      </c>
      <c r="CN366" s="33">
        <v>1</v>
      </c>
      <c r="CO366" s="33">
        <v>4</v>
      </c>
      <c r="CP366" s="33">
        <v>1</v>
      </c>
      <c r="CQ366" s="33">
        <v>0</v>
      </c>
      <c r="CR366" s="33">
        <v>0</v>
      </c>
      <c r="CS366" s="8"/>
      <c r="CT366" s="8"/>
      <c r="CU366" s="16">
        <f t="shared" si="5"/>
        <v>173</v>
      </c>
      <c r="CV366" s="16"/>
    </row>
    <row r="367" spans="1:100" x14ac:dyDescent="0.25">
      <c r="A367" s="31" t="s">
        <v>348</v>
      </c>
      <c r="B367" s="5" t="s">
        <v>377</v>
      </c>
      <c r="C367" s="5" t="s">
        <v>572</v>
      </c>
      <c r="D367" s="33">
        <v>598</v>
      </c>
      <c r="E367" s="33"/>
      <c r="F367" s="33">
        <v>3</v>
      </c>
      <c r="G367" s="33">
        <v>2</v>
      </c>
      <c r="H367" s="33">
        <v>5</v>
      </c>
      <c r="I367" s="33">
        <v>4</v>
      </c>
      <c r="J367" s="33">
        <v>3</v>
      </c>
      <c r="K367" s="33">
        <v>8</v>
      </c>
      <c r="L367" s="33">
        <v>4</v>
      </c>
      <c r="M367" s="33">
        <v>5</v>
      </c>
      <c r="N367" s="33">
        <v>8</v>
      </c>
      <c r="O367" s="33">
        <v>2</v>
      </c>
      <c r="P367" s="33">
        <v>3</v>
      </c>
      <c r="Q367" s="33">
        <v>5</v>
      </c>
      <c r="R367" s="33">
        <v>5</v>
      </c>
      <c r="S367" s="33">
        <v>6</v>
      </c>
      <c r="T367" s="33">
        <v>3</v>
      </c>
      <c r="U367" s="33">
        <v>8</v>
      </c>
      <c r="V367" s="33">
        <v>3</v>
      </c>
      <c r="W367" s="33">
        <v>5</v>
      </c>
      <c r="X367" s="33">
        <v>4</v>
      </c>
      <c r="Y367" s="33">
        <v>5</v>
      </c>
      <c r="Z367" s="33">
        <v>6</v>
      </c>
      <c r="AA367" s="33">
        <v>7</v>
      </c>
      <c r="AB367" s="33">
        <v>6</v>
      </c>
      <c r="AC367" s="33">
        <v>12</v>
      </c>
      <c r="AD367" s="33">
        <v>10</v>
      </c>
      <c r="AE367" s="33">
        <v>1</v>
      </c>
      <c r="AF367" s="33">
        <v>2</v>
      </c>
      <c r="AG367" s="33">
        <v>9</v>
      </c>
      <c r="AH367" s="33">
        <v>4</v>
      </c>
      <c r="AI367" s="33">
        <v>12</v>
      </c>
      <c r="AJ367" s="33">
        <v>6</v>
      </c>
      <c r="AK367" s="33">
        <v>4</v>
      </c>
      <c r="AL367" s="33">
        <v>2</v>
      </c>
      <c r="AM367" s="33">
        <v>3</v>
      </c>
      <c r="AN367" s="33">
        <v>6</v>
      </c>
      <c r="AO367" s="33">
        <v>3</v>
      </c>
      <c r="AP367" s="33">
        <v>6</v>
      </c>
      <c r="AQ367" s="33">
        <v>4</v>
      </c>
      <c r="AR367" s="33">
        <v>5</v>
      </c>
      <c r="AS367" s="33">
        <v>3</v>
      </c>
      <c r="AT367" s="33">
        <v>10</v>
      </c>
      <c r="AU367" s="33">
        <v>3</v>
      </c>
      <c r="AV367" s="33">
        <v>5</v>
      </c>
      <c r="AW367" s="33">
        <v>12</v>
      </c>
      <c r="AX367" s="33">
        <v>0</v>
      </c>
      <c r="AY367" s="33">
        <v>11</v>
      </c>
      <c r="AZ367" s="33">
        <v>5</v>
      </c>
      <c r="BA367" s="33">
        <v>1</v>
      </c>
      <c r="BB367" s="33">
        <v>8</v>
      </c>
      <c r="BC367" s="33">
        <v>5</v>
      </c>
      <c r="BD367" s="33">
        <v>14</v>
      </c>
      <c r="BE367" s="33">
        <v>5</v>
      </c>
      <c r="BF367" s="33">
        <v>9</v>
      </c>
      <c r="BG367" s="33">
        <v>6</v>
      </c>
      <c r="BH367" s="33">
        <v>4</v>
      </c>
      <c r="BI367" s="33">
        <v>4</v>
      </c>
      <c r="BJ367" s="33">
        <v>9</v>
      </c>
      <c r="BK367" s="33">
        <v>8</v>
      </c>
      <c r="BL367" s="33">
        <v>11</v>
      </c>
      <c r="BM367" s="33">
        <v>13</v>
      </c>
      <c r="BN367" s="33">
        <v>16</v>
      </c>
      <c r="BO367" s="33">
        <v>8</v>
      </c>
      <c r="BP367" s="33">
        <v>5</v>
      </c>
      <c r="BQ367" s="33">
        <v>10</v>
      </c>
      <c r="BR367" s="33">
        <v>7</v>
      </c>
      <c r="BS367" s="33">
        <v>12</v>
      </c>
      <c r="BT367" s="33">
        <v>8</v>
      </c>
      <c r="BU367" s="33">
        <v>14</v>
      </c>
      <c r="BV367" s="33">
        <v>11</v>
      </c>
      <c r="BW367" s="33">
        <v>12</v>
      </c>
      <c r="BX367" s="33">
        <v>15</v>
      </c>
      <c r="BY367" s="33">
        <v>15</v>
      </c>
      <c r="BZ367" s="33">
        <v>19</v>
      </c>
      <c r="CA367" s="33">
        <v>5</v>
      </c>
      <c r="CB367" s="33">
        <v>12</v>
      </c>
      <c r="CC367" s="33">
        <v>17</v>
      </c>
      <c r="CD367" s="33">
        <v>12</v>
      </c>
      <c r="CE367" s="33">
        <v>12</v>
      </c>
      <c r="CF367" s="33">
        <v>15</v>
      </c>
      <c r="CG367" s="33">
        <v>5</v>
      </c>
      <c r="CH367" s="33">
        <v>4</v>
      </c>
      <c r="CI367" s="33">
        <v>5</v>
      </c>
      <c r="CJ367" s="33">
        <v>1</v>
      </c>
      <c r="CK367" s="33">
        <v>2</v>
      </c>
      <c r="CL367" s="33">
        <v>0</v>
      </c>
      <c r="CM367" s="33">
        <v>0</v>
      </c>
      <c r="CN367" s="33">
        <v>3</v>
      </c>
      <c r="CO367" s="33">
        <v>3</v>
      </c>
      <c r="CP367" s="33">
        <v>0</v>
      </c>
      <c r="CQ367" s="33">
        <v>1</v>
      </c>
      <c r="CR367" s="33">
        <v>4</v>
      </c>
      <c r="CS367" s="8"/>
      <c r="CT367" s="8"/>
      <c r="CU367" s="16">
        <f t="shared" si="5"/>
        <v>83</v>
      </c>
      <c r="CV367" s="16"/>
    </row>
    <row r="368" spans="1:100" x14ac:dyDescent="0.25">
      <c r="A368" s="31" t="s">
        <v>348</v>
      </c>
      <c r="B368" s="5" t="s">
        <v>378</v>
      </c>
      <c r="C368" s="5" t="s">
        <v>572</v>
      </c>
      <c r="D368" s="33">
        <v>872</v>
      </c>
      <c r="E368" s="33"/>
      <c r="F368" s="33">
        <v>5</v>
      </c>
      <c r="G368" s="33">
        <v>7</v>
      </c>
      <c r="H368" s="33">
        <v>8</v>
      </c>
      <c r="I368" s="33">
        <v>10</v>
      </c>
      <c r="J368" s="33">
        <v>9</v>
      </c>
      <c r="K368" s="33">
        <v>18</v>
      </c>
      <c r="L368" s="33">
        <v>12</v>
      </c>
      <c r="M368" s="33">
        <v>19</v>
      </c>
      <c r="N368" s="33">
        <v>21</v>
      </c>
      <c r="O368" s="33">
        <v>15</v>
      </c>
      <c r="P368" s="33">
        <v>21</v>
      </c>
      <c r="Q368" s="33">
        <v>10</v>
      </c>
      <c r="R368" s="33">
        <v>15</v>
      </c>
      <c r="S368" s="33">
        <v>14</v>
      </c>
      <c r="T368" s="33">
        <v>7</v>
      </c>
      <c r="U368" s="33">
        <v>17</v>
      </c>
      <c r="V368" s="33">
        <v>4</v>
      </c>
      <c r="W368" s="33">
        <v>17</v>
      </c>
      <c r="X368" s="33">
        <v>3</v>
      </c>
      <c r="Y368" s="33">
        <v>13</v>
      </c>
      <c r="Z368" s="33">
        <v>4</v>
      </c>
      <c r="AA368" s="33">
        <v>8</v>
      </c>
      <c r="AB368" s="33">
        <v>12</v>
      </c>
      <c r="AC368" s="33">
        <v>8</v>
      </c>
      <c r="AD368" s="33">
        <v>16</v>
      </c>
      <c r="AE368" s="33">
        <v>8</v>
      </c>
      <c r="AF368" s="33">
        <v>9</v>
      </c>
      <c r="AG368" s="33">
        <v>5</v>
      </c>
      <c r="AH368" s="33">
        <v>9</v>
      </c>
      <c r="AI368" s="33">
        <v>12</v>
      </c>
      <c r="AJ368" s="33">
        <v>4</v>
      </c>
      <c r="AK368" s="33">
        <v>8</v>
      </c>
      <c r="AL368" s="33">
        <v>13</v>
      </c>
      <c r="AM368" s="33">
        <v>13</v>
      </c>
      <c r="AN368" s="33">
        <v>6</v>
      </c>
      <c r="AO368" s="33">
        <v>7</v>
      </c>
      <c r="AP368" s="33">
        <v>14</v>
      </c>
      <c r="AQ368" s="33">
        <v>9</v>
      </c>
      <c r="AR368" s="33">
        <v>11</v>
      </c>
      <c r="AS368" s="33">
        <v>12</v>
      </c>
      <c r="AT368" s="33">
        <v>23</v>
      </c>
      <c r="AU368" s="33">
        <v>23</v>
      </c>
      <c r="AV368" s="33">
        <v>18</v>
      </c>
      <c r="AW368" s="33">
        <v>17</v>
      </c>
      <c r="AX368" s="33">
        <v>32</v>
      </c>
      <c r="AY368" s="33">
        <v>17</v>
      </c>
      <c r="AZ368" s="33">
        <v>12</v>
      </c>
      <c r="BA368" s="33">
        <v>13</v>
      </c>
      <c r="BB368" s="33">
        <v>21</v>
      </c>
      <c r="BC368" s="33">
        <v>22</v>
      </c>
      <c r="BD368" s="33">
        <v>9</v>
      </c>
      <c r="BE368" s="33">
        <v>22</v>
      </c>
      <c r="BF368" s="33">
        <v>12</v>
      </c>
      <c r="BG368" s="33">
        <v>22</v>
      </c>
      <c r="BH368" s="33">
        <v>8</v>
      </c>
      <c r="BI368" s="33">
        <v>15</v>
      </c>
      <c r="BJ368" s="33">
        <v>15</v>
      </c>
      <c r="BK368" s="33">
        <v>11</v>
      </c>
      <c r="BL368" s="33">
        <v>20</v>
      </c>
      <c r="BM368" s="33">
        <v>15</v>
      </c>
      <c r="BN368" s="33">
        <v>5</v>
      </c>
      <c r="BO368" s="33">
        <v>11</v>
      </c>
      <c r="BP368" s="33">
        <v>10</v>
      </c>
      <c r="BQ368" s="33">
        <v>8</v>
      </c>
      <c r="BR368" s="33">
        <v>1</v>
      </c>
      <c r="BS368" s="33">
        <v>6</v>
      </c>
      <c r="BT368" s="33">
        <v>1</v>
      </c>
      <c r="BU368" s="33">
        <v>5</v>
      </c>
      <c r="BV368" s="33">
        <v>8</v>
      </c>
      <c r="BW368" s="33">
        <v>2</v>
      </c>
      <c r="BX368" s="33">
        <v>4</v>
      </c>
      <c r="BY368" s="33">
        <v>3</v>
      </c>
      <c r="BZ368" s="33">
        <v>7</v>
      </c>
      <c r="CA368" s="33">
        <v>4</v>
      </c>
      <c r="CB368" s="33">
        <v>5</v>
      </c>
      <c r="CC368" s="33">
        <v>1</v>
      </c>
      <c r="CD368" s="33">
        <v>3</v>
      </c>
      <c r="CE368" s="33">
        <v>1</v>
      </c>
      <c r="CF368" s="33">
        <v>2</v>
      </c>
      <c r="CG368" s="33">
        <v>1</v>
      </c>
      <c r="CH368" s="33">
        <v>0</v>
      </c>
      <c r="CI368" s="33">
        <v>1</v>
      </c>
      <c r="CJ368" s="33">
        <v>1</v>
      </c>
      <c r="CK368" s="33">
        <v>1</v>
      </c>
      <c r="CL368" s="33">
        <v>0</v>
      </c>
      <c r="CM368" s="33">
        <v>1</v>
      </c>
      <c r="CN368" s="33">
        <v>0</v>
      </c>
      <c r="CO368" s="33">
        <v>0</v>
      </c>
      <c r="CP368" s="33">
        <v>0</v>
      </c>
      <c r="CQ368" s="33">
        <v>0</v>
      </c>
      <c r="CR368" s="33">
        <v>0</v>
      </c>
      <c r="CS368" s="8"/>
      <c r="CT368" s="8"/>
      <c r="CU368" s="16">
        <f t="shared" si="5"/>
        <v>227</v>
      </c>
      <c r="CV368" s="16"/>
    </row>
    <row r="369" spans="1:100" x14ac:dyDescent="0.25">
      <c r="A369" s="31" t="s">
        <v>380</v>
      </c>
      <c r="B369" s="5" t="s">
        <v>379</v>
      </c>
      <c r="C369" s="5" t="s">
        <v>573</v>
      </c>
      <c r="D369" s="33">
        <v>652</v>
      </c>
      <c r="E369" s="33"/>
      <c r="F369" s="33">
        <v>2</v>
      </c>
      <c r="G369" s="33">
        <v>5</v>
      </c>
      <c r="H369" s="33">
        <v>3</v>
      </c>
      <c r="I369" s="33">
        <v>7</v>
      </c>
      <c r="J369" s="33">
        <v>5</v>
      </c>
      <c r="K369" s="33">
        <v>5</v>
      </c>
      <c r="L369" s="33">
        <v>5</v>
      </c>
      <c r="M369" s="33">
        <v>5</v>
      </c>
      <c r="N369" s="33">
        <v>4</v>
      </c>
      <c r="O369" s="33">
        <v>12</v>
      </c>
      <c r="P369" s="33">
        <v>14</v>
      </c>
      <c r="Q369" s="33">
        <v>12</v>
      </c>
      <c r="R369" s="33">
        <v>9</v>
      </c>
      <c r="S369" s="33">
        <v>4</v>
      </c>
      <c r="T369" s="33">
        <v>4</v>
      </c>
      <c r="U369" s="33">
        <v>5</v>
      </c>
      <c r="V369" s="33">
        <v>14</v>
      </c>
      <c r="W369" s="33">
        <v>6</v>
      </c>
      <c r="X369" s="33">
        <v>8</v>
      </c>
      <c r="Y369" s="33">
        <v>5</v>
      </c>
      <c r="Z369" s="33">
        <v>4</v>
      </c>
      <c r="AA369" s="33">
        <v>9</v>
      </c>
      <c r="AB369" s="33">
        <v>6</v>
      </c>
      <c r="AC369" s="33">
        <v>3</v>
      </c>
      <c r="AD369" s="33">
        <v>6</v>
      </c>
      <c r="AE369" s="33">
        <v>10</v>
      </c>
      <c r="AF369" s="33">
        <v>4</v>
      </c>
      <c r="AG369" s="33">
        <v>8</v>
      </c>
      <c r="AH369" s="33">
        <v>9</v>
      </c>
      <c r="AI369" s="33">
        <v>13</v>
      </c>
      <c r="AJ369" s="33">
        <v>6</v>
      </c>
      <c r="AK369" s="33">
        <v>2</v>
      </c>
      <c r="AL369" s="33">
        <v>4</v>
      </c>
      <c r="AM369" s="33">
        <v>7</v>
      </c>
      <c r="AN369" s="33">
        <v>5</v>
      </c>
      <c r="AO369" s="33">
        <v>8</v>
      </c>
      <c r="AP369" s="33">
        <v>5</v>
      </c>
      <c r="AQ369" s="33">
        <v>9</v>
      </c>
      <c r="AR369" s="33">
        <v>2</v>
      </c>
      <c r="AS369" s="33">
        <v>7</v>
      </c>
      <c r="AT369" s="33">
        <v>5</v>
      </c>
      <c r="AU369" s="33">
        <v>9</v>
      </c>
      <c r="AV369" s="33">
        <v>6</v>
      </c>
      <c r="AW369" s="33">
        <v>11</v>
      </c>
      <c r="AX369" s="33">
        <v>7</v>
      </c>
      <c r="AY369" s="33">
        <v>2</v>
      </c>
      <c r="AZ369" s="33">
        <v>16</v>
      </c>
      <c r="BA369" s="33">
        <v>14</v>
      </c>
      <c r="BB369" s="33">
        <v>10</v>
      </c>
      <c r="BC369" s="33">
        <v>9</v>
      </c>
      <c r="BD369" s="33">
        <v>9</v>
      </c>
      <c r="BE369" s="33">
        <v>14</v>
      </c>
      <c r="BF369" s="33">
        <v>12</v>
      </c>
      <c r="BG369" s="33">
        <v>19</v>
      </c>
      <c r="BH369" s="33">
        <v>19</v>
      </c>
      <c r="BI369" s="33">
        <v>12</v>
      </c>
      <c r="BJ369" s="33">
        <v>12</v>
      </c>
      <c r="BK369" s="33">
        <v>15</v>
      </c>
      <c r="BL369" s="33">
        <v>14</v>
      </c>
      <c r="BM369" s="33">
        <v>20</v>
      </c>
      <c r="BN369" s="33">
        <v>17</v>
      </c>
      <c r="BO369" s="33">
        <v>22</v>
      </c>
      <c r="BP369" s="33">
        <v>9</v>
      </c>
      <c r="BQ369" s="33">
        <v>9</v>
      </c>
      <c r="BR369" s="33">
        <v>5</v>
      </c>
      <c r="BS369" s="33">
        <v>8</v>
      </c>
      <c r="BT369" s="33">
        <v>7</v>
      </c>
      <c r="BU369" s="33">
        <v>4</v>
      </c>
      <c r="BV369" s="33">
        <v>5</v>
      </c>
      <c r="BW369" s="33">
        <v>8</v>
      </c>
      <c r="BX369" s="33">
        <v>9</v>
      </c>
      <c r="BY369" s="33">
        <v>16</v>
      </c>
      <c r="BZ369" s="33">
        <v>6</v>
      </c>
      <c r="CA369" s="33">
        <v>2</v>
      </c>
      <c r="CB369" s="33">
        <v>5</v>
      </c>
      <c r="CC369" s="33">
        <v>1</v>
      </c>
      <c r="CD369" s="33">
        <v>3</v>
      </c>
      <c r="CE369" s="33">
        <v>5</v>
      </c>
      <c r="CF369" s="33">
        <v>0</v>
      </c>
      <c r="CG369" s="33">
        <v>5</v>
      </c>
      <c r="CH369" s="33">
        <v>0</v>
      </c>
      <c r="CI369" s="33">
        <v>5</v>
      </c>
      <c r="CJ369" s="33">
        <v>0</v>
      </c>
      <c r="CK369" s="33">
        <v>0</v>
      </c>
      <c r="CL369" s="33">
        <v>1</v>
      </c>
      <c r="CM369" s="33">
        <v>2</v>
      </c>
      <c r="CN369" s="33">
        <v>0</v>
      </c>
      <c r="CO369" s="33">
        <v>0</v>
      </c>
      <c r="CP369" s="33">
        <v>1</v>
      </c>
      <c r="CQ369" s="33">
        <v>0</v>
      </c>
      <c r="CR369" s="33">
        <v>1</v>
      </c>
      <c r="CS369" s="8"/>
      <c r="CT369" s="8"/>
      <c r="CU369" s="16">
        <f t="shared" si="5"/>
        <v>127</v>
      </c>
      <c r="CV369" s="16"/>
    </row>
    <row r="370" spans="1:100" x14ac:dyDescent="0.25">
      <c r="A370" s="31" t="s">
        <v>380</v>
      </c>
      <c r="B370" s="5" t="s">
        <v>381</v>
      </c>
      <c r="C370" s="5" t="s">
        <v>573</v>
      </c>
      <c r="D370" s="33">
        <v>469</v>
      </c>
      <c r="E370" s="33"/>
      <c r="F370" s="33">
        <v>3</v>
      </c>
      <c r="G370" s="33">
        <v>3</v>
      </c>
      <c r="H370" s="33">
        <v>2</v>
      </c>
      <c r="I370" s="33">
        <v>4</v>
      </c>
      <c r="J370" s="33">
        <v>5</v>
      </c>
      <c r="K370" s="33">
        <v>5</v>
      </c>
      <c r="L370" s="33">
        <v>2</v>
      </c>
      <c r="M370" s="33">
        <v>4</v>
      </c>
      <c r="N370" s="33">
        <v>2</v>
      </c>
      <c r="O370" s="33">
        <v>1</v>
      </c>
      <c r="P370" s="33">
        <v>6</v>
      </c>
      <c r="Q370" s="33">
        <v>3</v>
      </c>
      <c r="R370" s="33">
        <v>3</v>
      </c>
      <c r="S370" s="33">
        <v>3</v>
      </c>
      <c r="T370" s="33">
        <v>2</v>
      </c>
      <c r="U370" s="33">
        <v>4</v>
      </c>
      <c r="V370" s="33">
        <v>2</v>
      </c>
      <c r="W370" s="33">
        <v>3</v>
      </c>
      <c r="X370" s="33">
        <v>5</v>
      </c>
      <c r="Y370" s="33">
        <v>1</v>
      </c>
      <c r="Z370" s="33">
        <v>5</v>
      </c>
      <c r="AA370" s="33">
        <v>3</v>
      </c>
      <c r="AB370" s="33">
        <v>5</v>
      </c>
      <c r="AC370" s="33">
        <v>4</v>
      </c>
      <c r="AD370" s="33">
        <v>3</v>
      </c>
      <c r="AE370" s="33">
        <v>1</v>
      </c>
      <c r="AF370" s="33">
        <v>9</v>
      </c>
      <c r="AG370" s="33">
        <v>2</v>
      </c>
      <c r="AH370" s="33">
        <v>3</v>
      </c>
      <c r="AI370" s="33">
        <v>3</v>
      </c>
      <c r="AJ370" s="33">
        <v>2</v>
      </c>
      <c r="AK370" s="33">
        <v>3</v>
      </c>
      <c r="AL370" s="33">
        <v>6</v>
      </c>
      <c r="AM370" s="33">
        <v>10</v>
      </c>
      <c r="AN370" s="33">
        <v>7</v>
      </c>
      <c r="AO370" s="33">
        <v>7</v>
      </c>
      <c r="AP370" s="33">
        <v>2</v>
      </c>
      <c r="AQ370" s="33">
        <v>10</v>
      </c>
      <c r="AR370" s="33">
        <v>4</v>
      </c>
      <c r="AS370" s="33">
        <v>4</v>
      </c>
      <c r="AT370" s="33">
        <v>5</v>
      </c>
      <c r="AU370" s="33">
        <v>1</v>
      </c>
      <c r="AV370" s="33">
        <v>3</v>
      </c>
      <c r="AW370" s="33">
        <v>1</v>
      </c>
      <c r="AX370" s="33">
        <v>5</v>
      </c>
      <c r="AY370" s="33">
        <v>7</v>
      </c>
      <c r="AZ370" s="33">
        <v>3</v>
      </c>
      <c r="BA370" s="33">
        <v>4</v>
      </c>
      <c r="BB370" s="33">
        <v>5</v>
      </c>
      <c r="BC370" s="33">
        <v>3</v>
      </c>
      <c r="BD370" s="33">
        <v>10</v>
      </c>
      <c r="BE370" s="33">
        <v>3</v>
      </c>
      <c r="BF370" s="33">
        <v>7</v>
      </c>
      <c r="BG370" s="33">
        <v>11</v>
      </c>
      <c r="BH370" s="33">
        <v>6</v>
      </c>
      <c r="BI370" s="33">
        <v>6</v>
      </c>
      <c r="BJ370" s="33">
        <v>10</v>
      </c>
      <c r="BK370" s="33">
        <v>7</v>
      </c>
      <c r="BL370" s="33">
        <v>2</v>
      </c>
      <c r="BM370" s="33">
        <v>4</v>
      </c>
      <c r="BN370" s="33">
        <v>9</v>
      </c>
      <c r="BO370" s="33">
        <v>12</v>
      </c>
      <c r="BP370" s="33">
        <v>9</v>
      </c>
      <c r="BQ370" s="33">
        <v>10</v>
      </c>
      <c r="BR370" s="33">
        <v>8</v>
      </c>
      <c r="BS370" s="33">
        <v>12</v>
      </c>
      <c r="BT370" s="33">
        <v>15</v>
      </c>
      <c r="BU370" s="33">
        <v>11</v>
      </c>
      <c r="BV370" s="33">
        <v>4</v>
      </c>
      <c r="BW370" s="33">
        <v>10</v>
      </c>
      <c r="BX370" s="33">
        <v>11</v>
      </c>
      <c r="BY370" s="33">
        <v>13</v>
      </c>
      <c r="BZ370" s="33">
        <v>14</v>
      </c>
      <c r="CA370" s="33">
        <v>12</v>
      </c>
      <c r="CB370" s="33">
        <v>8</v>
      </c>
      <c r="CC370" s="33">
        <v>2</v>
      </c>
      <c r="CD370" s="33">
        <v>7</v>
      </c>
      <c r="CE370" s="33">
        <v>1</v>
      </c>
      <c r="CF370" s="33">
        <v>6</v>
      </c>
      <c r="CG370" s="33">
        <v>7</v>
      </c>
      <c r="CH370" s="33">
        <v>4</v>
      </c>
      <c r="CI370" s="33">
        <v>4</v>
      </c>
      <c r="CJ370" s="33">
        <v>3</v>
      </c>
      <c r="CK370" s="33">
        <v>5</v>
      </c>
      <c r="CL370" s="33">
        <v>3</v>
      </c>
      <c r="CM370" s="33">
        <v>6</v>
      </c>
      <c r="CN370" s="33">
        <v>2</v>
      </c>
      <c r="CO370" s="33">
        <v>0</v>
      </c>
      <c r="CP370" s="33">
        <v>2</v>
      </c>
      <c r="CQ370" s="33">
        <v>0</v>
      </c>
      <c r="CR370" s="33">
        <v>0</v>
      </c>
      <c r="CS370" s="8"/>
      <c r="CT370" s="8"/>
      <c r="CU370" s="16">
        <f t="shared" si="5"/>
        <v>59</v>
      </c>
      <c r="CV370" s="16"/>
    </row>
    <row r="371" spans="1:100" x14ac:dyDescent="0.25">
      <c r="A371" s="31" t="s">
        <v>383</v>
      </c>
      <c r="B371" s="5" t="s">
        <v>382</v>
      </c>
      <c r="C371" s="5" t="s">
        <v>573</v>
      </c>
      <c r="D371" s="33">
        <v>673</v>
      </c>
      <c r="E371" s="33"/>
      <c r="F371" s="33">
        <v>2</v>
      </c>
      <c r="G371" s="33">
        <v>2</v>
      </c>
      <c r="H371" s="33">
        <v>8</v>
      </c>
      <c r="I371" s="33">
        <v>5</v>
      </c>
      <c r="J371" s="33">
        <v>1</v>
      </c>
      <c r="K371" s="33">
        <v>5</v>
      </c>
      <c r="L371" s="33">
        <v>12</v>
      </c>
      <c r="M371" s="33">
        <v>14</v>
      </c>
      <c r="N371" s="33">
        <v>8</v>
      </c>
      <c r="O371" s="33">
        <v>6</v>
      </c>
      <c r="P371" s="33">
        <v>10</v>
      </c>
      <c r="Q371" s="33">
        <v>17</v>
      </c>
      <c r="R371" s="33">
        <v>9</v>
      </c>
      <c r="S371" s="33">
        <v>12</v>
      </c>
      <c r="T371" s="33">
        <v>7</v>
      </c>
      <c r="U371" s="33">
        <v>2</v>
      </c>
      <c r="V371" s="33">
        <v>9</v>
      </c>
      <c r="W371" s="33">
        <v>7</v>
      </c>
      <c r="X371" s="33">
        <v>5</v>
      </c>
      <c r="Y371" s="33">
        <v>14</v>
      </c>
      <c r="Z371" s="33">
        <v>8</v>
      </c>
      <c r="AA371" s="33">
        <v>8</v>
      </c>
      <c r="AB371" s="33">
        <v>6</v>
      </c>
      <c r="AC371" s="33">
        <v>5</v>
      </c>
      <c r="AD371" s="33">
        <v>7</v>
      </c>
      <c r="AE371" s="33">
        <v>9</v>
      </c>
      <c r="AF371" s="33">
        <v>9</v>
      </c>
      <c r="AG371" s="33">
        <v>7</v>
      </c>
      <c r="AH371" s="33">
        <v>4</v>
      </c>
      <c r="AI371" s="33">
        <v>4</v>
      </c>
      <c r="AJ371" s="33">
        <v>4</v>
      </c>
      <c r="AK371" s="33">
        <v>2</v>
      </c>
      <c r="AL371" s="33">
        <v>12</v>
      </c>
      <c r="AM371" s="33">
        <v>2</v>
      </c>
      <c r="AN371" s="33">
        <v>2</v>
      </c>
      <c r="AO371" s="33">
        <v>7</v>
      </c>
      <c r="AP371" s="33">
        <v>5</v>
      </c>
      <c r="AQ371" s="33">
        <v>11</v>
      </c>
      <c r="AR371" s="33">
        <v>5</v>
      </c>
      <c r="AS371" s="33">
        <v>5</v>
      </c>
      <c r="AT371" s="33">
        <v>10</v>
      </c>
      <c r="AU371" s="33">
        <v>4</v>
      </c>
      <c r="AV371" s="33">
        <v>14</v>
      </c>
      <c r="AW371" s="33">
        <v>8</v>
      </c>
      <c r="AX371" s="33">
        <v>14</v>
      </c>
      <c r="AY371" s="33">
        <v>10</v>
      </c>
      <c r="AZ371" s="33">
        <v>12</v>
      </c>
      <c r="BA371" s="33">
        <v>4</v>
      </c>
      <c r="BB371" s="33">
        <v>3</v>
      </c>
      <c r="BC371" s="33">
        <v>14</v>
      </c>
      <c r="BD371" s="33">
        <v>17</v>
      </c>
      <c r="BE371" s="33">
        <v>12</v>
      </c>
      <c r="BF371" s="33">
        <v>5</v>
      </c>
      <c r="BG371" s="33">
        <v>12</v>
      </c>
      <c r="BH371" s="33">
        <v>10</v>
      </c>
      <c r="BI371" s="33">
        <v>4</v>
      </c>
      <c r="BJ371" s="33">
        <v>10</v>
      </c>
      <c r="BK371" s="33">
        <v>15</v>
      </c>
      <c r="BL371" s="33">
        <v>5</v>
      </c>
      <c r="BM371" s="33">
        <v>4</v>
      </c>
      <c r="BN371" s="33">
        <v>11</v>
      </c>
      <c r="BO371" s="33">
        <v>6</v>
      </c>
      <c r="BP371" s="33">
        <v>11</v>
      </c>
      <c r="BQ371" s="33">
        <v>3</v>
      </c>
      <c r="BR371" s="33">
        <v>2</v>
      </c>
      <c r="BS371" s="33">
        <v>4</v>
      </c>
      <c r="BT371" s="33">
        <v>3</v>
      </c>
      <c r="BU371" s="33">
        <v>10</v>
      </c>
      <c r="BV371" s="33">
        <v>7</v>
      </c>
      <c r="BW371" s="33">
        <v>16</v>
      </c>
      <c r="BX371" s="33">
        <v>21</v>
      </c>
      <c r="BY371" s="33">
        <v>11</v>
      </c>
      <c r="BZ371" s="33">
        <v>6</v>
      </c>
      <c r="CA371" s="33">
        <v>21</v>
      </c>
      <c r="CB371" s="33">
        <v>11</v>
      </c>
      <c r="CC371" s="33">
        <v>5</v>
      </c>
      <c r="CD371" s="33">
        <v>6</v>
      </c>
      <c r="CE371" s="33">
        <v>2</v>
      </c>
      <c r="CF371" s="33">
        <v>6</v>
      </c>
      <c r="CG371" s="33">
        <v>4</v>
      </c>
      <c r="CH371" s="33">
        <v>5</v>
      </c>
      <c r="CI371" s="33">
        <v>6</v>
      </c>
      <c r="CJ371" s="33">
        <v>10</v>
      </c>
      <c r="CK371" s="33">
        <v>2</v>
      </c>
      <c r="CL371" s="33">
        <v>2</v>
      </c>
      <c r="CM371" s="33">
        <v>2</v>
      </c>
      <c r="CN371" s="33">
        <v>5</v>
      </c>
      <c r="CO371" s="33">
        <v>0</v>
      </c>
      <c r="CP371" s="33">
        <v>4</v>
      </c>
      <c r="CQ371" s="33">
        <v>3</v>
      </c>
      <c r="CR371" s="33">
        <v>4</v>
      </c>
      <c r="CS371" s="8"/>
      <c r="CT371" s="8"/>
      <c r="CU371" s="16">
        <f t="shared" si="5"/>
        <v>139</v>
      </c>
      <c r="CV371" s="16"/>
    </row>
    <row r="372" spans="1:100" x14ac:dyDescent="0.25">
      <c r="A372" s="31" t="s">
        <v>383</v>
      </c>
      <c r="B372" s="5" t="s">
        <v>384</v>
      </c>
      <c r="C372" s="5" t="s">
        <v>573</v>
      </c>
      <c r="D372" s="33">
        <v>629</v>
      </c>
      <c r="E372" s="33"/>
      <c r="F372" s="33">
        <v>2</v>
      </c>
      <c r="G372" s="33">
        <v>4</v>
      </c>
      <c r="H372" s="33">
        <v>3</v>
      </c>
      <c r="I372" s="33">
        <v>8</v>
      </c>
      <c r="J372" s="33">
        <v>4</v>
      </c>
      <c r="K372" s="33">
        <v>6</v>
      </c>
      <c r="L372" s="33">
        <v>5</v>
      </c>
      <c r="M372" s="33">
        <v>12</v>
      </c>
      <c r="N372" s="33">
        <v>10</v>
      </c>
      <c r="O372" s="33">
        <v>4</v>
      </c>
      <c r="P372" s="33">
        <v>6</v>
      </c>
      <c r="Q372" s="33">
        <v>8</v>
      </c>
      <c r="R372" s="33">
        <v>13</v>
      </c>
      <c r="S372" s="33">
        <v>7</v>
      </c>
      <c r="T372" s="33">
        <v>8</v>
      </c>
      <c r="U372" s="33">
        <v>8</v>
      </c>
      <c r="V372" s="33">
        <v>7</v>
      </c>
      <c r="W372" s="33">
        <v>2</v>
      </c>
      <c r="X372" s="33">
        <v>5</v>
      </c>
      <c r="Y372" s="33">
        <v>7</v>
      </c>
      <c r="Z372" s="33">
        <v>6</v>
      </c>
      <c r="AA372" s="33">
        <v>5</v>
      </c>
      <c r="AB372" s="33">
        <v>9</v>
      </c>
      <c r="AC372" s="33">
        <v>5</v>
      </c>
      <c r="AD372" s="33">
        <v>4</v>
      </c>
      <c r="AE372" s="33">
        <v>4</v>
      </c>
      <c r="AF372" s="33">
        <v>13</v>
      </c>
      <c r="AG372" s="33">
        <v>6</v>
      </c>
      <c r="AH372" s="33">
        <v>4</v>
      </c>
      <c r="AI372" s="33">
        <v>5</v>
      </c>
      <c r="AJ372" s="33">
        <v>11</v>
      </c>
      <c r="AK372" s="33">
        <v>6</v>
      </c>
      <c r="AL372" s="33">
        <v>4</v>
      </c>
      <c r="AM372" s="33">
        <v>6</v>
      </c>
      <c r="AN372" s="33">
        <v>4</v>
      </c>
      <c r="AO372" s="33">
        <v>11</v>
      </c>
      <c r="AP372" s="33">
        <v>5</v>
      </c>
      <c r="AQ372" s="33">
        <v>10</v>
      </c>
      <c r="AR372" s="33">
        <v>6</v>
      </c>
      <c r="AS372" s="33">
        <v>10</v>
      </c>
      <c r="AT372" s="33">
        <v>1</v>
      </c>
      <c r="AU372" s="33">
        <v>5</v>
      </c>
      <c r="AV372" s="33">
        <v>0</v>
      </c>
      <c r="AW372" s="33">
        <v>9</v>
      </c>
      <c r="AX372" s="33">
        <v>1</v>
      </c>
      <c r="AY372" s="33">
        <v>9</v>
      </c>
      <c r="AZ372" s="33">
        <v>4</v>
      </c>
      <c r="BA372" s="33">
        <v>10</v>
      </c>
      <c r="BB372" s="33">
        <v>7</v>
      </c>
      <c r="BC372" s="33">
        <v>9</v>
      </c>
      <c r="BD372" s="33">
        <v>6</v>
      </c>
      <c r="BE372" s="33">
        <v>12</v>
      </c>
      <c r="BF372" s="33">
        <v>13</v>
      </c>
      <c r="BG372" s="33">
        <v>10</v>
      </c>
      <c r="BH372" s="33">
        <v>9</v>
      </c>
      <c r="BI372" s="33">
        <v>6</v>
      </c>
      <c r="BJ372" s="33">
        <v>4</v>
      </c>
      <c r="BK372" s="33">
        <v>13</v>
      </c>
      <c r="BL372" s="33">
        <v>1</v>
      </c>
      <c r="BM372" s="33">
        <v>7</v>
      </c>
      <c r="BN372" s="33">
        <v>12</v>
      </c>
      <c r="BO372" s="33">
        <v>7</v>
      </c>
      <c r="BP372" s="33">
        <v>8</v>
      </c>
      <c r="BQ372" s="33">
        <v>12</v>
      </c>
      <c r="BR372" s="33">
        <v>7</v>
      </c>
      <c r="BS372" s="33">
        <v>6</v>
      </c>
      <c r="BT372" s="33">
        <v>7</v>
      </c>
      <c r="BU372" s="33">
        <v>15</v>
      </c>
      <c r="BV372" s="33">
        <v>10</v>
      </c>
      <c r="BW372" s="33">
        <v>15</v>
      </c>
      <c r="BX372" s="33">
        <v>7</v>
      </c>
      <c r="BY372" s="33">
        <v>11</v>
      </c>
      <c r="BZ372" s="33">
        <v>19</v>
      </c>
      <c r="CA372" s="33">
        <v>11</v>
      </c>
      <c r="CB372" s="33">
        <v>16</v>
      </c>
      <c r="CC372" s="33">
        <v>7</v>
      </c>
      <c r="CD372" s="33">
        <v>4</v>
      </c>
      <c r="CE372" s="33">
        <v>2</v>
      </c>
      <c r="CF372" s="33">
        <v>4</v>
      </c>
      <c r="CG372" s="33">
        <v>13</v>
      </c>
      <c r="CH372" s="33">
        <v>3</v>
      </c>
      <c r="CI372" s="33">
        <v>8</v>
      </c>
      <c r="CJ372" s="33">
        <v>1</v>
      </c>
      <c r="CK372" s="33">
        <v>2</v>
      </c>
      <c r="CL372" s="33">
        <v>1</v>
      </c>
      <c r="CM372" s="33">
        <v>0</v>
      </c>
      <c r="CN372" s="33">
        <v>1</v>
      </c>
      <c r="CO372" s="33">
        <v>4</v>
      </c>
      <c r="CP372" s="33">
        <v>3</v>
      </c>
      <c r="CQ372" s="33">
        <v>0</v>
      </c>
      <c r="CR372" s="33">
        <v>14</v>
      </c>
      <c r="CS372" s="8"/>
      <c r="CT372" s="8"/>
      <c r="CU372" s="16">
        <f t="shared" si="5"/>
        <v>120</v>
      </c>
      <c r="CV372" s="16"/>
    </row>
    <row r="373" spans="1:100" x14ac:dyDescent="0.25">
      <c r="A373" s="31" t="s">
        <v>383</v>
      </c>
      <c r="B373" s="5" t="s">
        <v>385</v>
      </c>
      <c r="C373" s="5" t="s">
        <v>573</v>
      </c>
      <c r="D373" s="33">
        <v>1005</v>
      </c>
      <c r="E373" s="33"/>
      <c r="F373" s="33">
        <v>7</v>
      </c>
      <c r="G373" s="33">
        <v>4</v>
      </c>
      <c r="H373" s="33">
        <v>14</v>
      </c>
      <c r="I373" s="33">
        <v>10</v>
      </c>
      <c r="J373" s="33">
        <v>6</v>
      </c>
      <c r="K373" s="33">
        <v>10</v>
      </c>
      <c r="L373" s="33">
        <v>7</v>
      </c>
      <c r="M373" s="33">
        <v>10</v>
      </c>
      <c r="N373" s="33">
        <v>14</v>
      </c>
      <c r="O373" s="33">
        <v>13</v>
      </c>
      <c r="P373" s="33">
        <v>13</v>
      </c>
      <c r="Q373" s="33">
        <v>12</v>
      </c>
      <c r="R373" s="33">
        <v>8</v>
      </c>
      <c r="S373" s="33">
        <v>12</v>
      </c>
      <c r="T373" s="33">
        <v>9</v>
      </c>
      <c r="U373" s="33">
        <v>14</v>
      </c>
      <c r="V373" s="33">
        <v>12</v>
      </c>
      <c r="W373" s="33">
        <v>11</v>
      </c>
      <c r="X373" s="33">
        <v>7</v>
      </c>
      <c r="Y373" s="33">
        <v>9</v>
      </c>
      <c r="Z373" s="33">
        <v>11</v>
      </c>
      <c r="AA373" s="33">
        <v>9</v>
      </c>
      <c r="AB373" s="33">
        <v>12</v>
      </c>
      <c r="AC373" s="33">
        <v>14</v>
      </c>
      <c r="AD373" s="33">
        <v>11</v>
      </c>
      <c r="AE373" s="33">
        <v>10</v>
      </c>
      <c r="AF373" s="33">
        <v>16</v>
      </c>
      <c r="AG373" s="33">
        <v>7</v>
      </c>
      <c r="AH373" s="33">
        <v>9</v>
      </c>
      <c r="AI373" s="33">
        <v>15</v>
      </c>
      <c r="AJ373" s="33">
        <v>8</v>
      </c>
      <c r="AK373" s="33">
        <v>17</v>
      </c>
      <c r="AL373" s="33">
        <v>17</v>
      </c>
      <c r="AM373" s="33">
        <v>10</v>
      </c>
      <c r="AN373" s="33">
        <v>8</v>
      </c>
      <c r="AO373" s="33">
        <v>9</v>
      </c>
      <c r="AP373" s="33">
        <v>7</v>
      </c>
      <c r="AQ373" s="33">
        <v>6</v>
      </c>
      <c r="AR373" s="33">
        <v>10</v>
      </c>
      <c r="AS373" s="33">
        <v>26</v>
      </c>
      <c r="AT373" s="33">
        <v>12</v>
      </c>
      <c r="AU373" s="33">
        <v>7</v>
      </c>
      <c r="AV373" s="33">
        <v>9</v>
      </c>
      <c r="AW373" s="33">
        <v>22</v>
      </c>
      <c r="AX373" s="33">
        <v>7</v>
      </c>
      <c r="AY373" s="33">
        <v>13</v>
      </c>
      <c r="AZ373" s="33">
        <v>11</v>
      </c>
      <c r="BA373" s="33">
        <v>16</v>
      </c>
      <c r="BB373" s="33">
        <v>16</v>
      </c>
      <c r="BC373" s="33">
        <v>22</v>
      </c>
      <c r="BD373" s="33">
        <v>17</v>
      </c>
      <c r="BE373" s="33">
        <v>23</v>
      </c>
      <c r="BF373" s="33">
        <v>16</v>
      </c>
      <c r="BG373" s="33">
        <v>24</v>
      </c>
      <c r="BH373" s="33">
        <v>5</v>
      </c>
      <c r="BI373" s="33">
        <v>11</v>
      </c>
      <c r="BJ373" s="33">
        <v>20</v>
      </c>
      <c r="BK373" s="33">
        <v>20</v>
      </c>
      <c r="BL373" s="33">
        <v>13</v>
      </c>
      <c r="BM373" s="33">
        <v>16</v>
      </c>
      <c r="BN373" s="33">
        <v>15</v>
      </c>
      <c r="BO373" s="33">
        <v>8</v>
      </c>
      <c r="BP373" s="33">
        <v>10</v>
      </c>
      <c r="BQ373" s="33">
        <v>8</v>
      </c>
      <c r="BR373" s="33">
        <v>10</v>
      </c>
      <c r="BS373" s="33">
        <v>14</v>
      </c>
      <c r="BT373" s="33">
        <v>17</v>
      </c>
      <c r="BU373" s="33">
        <v>11</v>
      </c>
      <c r="BV373" s="33">
        <v>20</v>
      </c>
      <c r="BW373" s="33">
        <v>12</v>
      </c>
      <c r="BX373" s="33">
        <v>13</v>
      </c>
      <c r="BY373" s="33">
        <v>20</v>
      </c>
      <c r="BZ373" s="33">
        <v>18</v>
      </c>
      <c r="CA373" s="33">
        <v>12</v>
      </c>
      <c r="CB373" s="33">
        <v>9</v>
      </c>
      <c r="CC373" s="33">
        <v>5</v>
      </c>
      <c r="CD373" s="33">
        <v>11</v>
      </c>
      <c r="CE373" s="33">
        <v>5</v>
      </c>
      <c r="CF373" s="33">
        <v>6</v>
      </c>
      <c r="CG373" s="33">
        <v>5</v>
      </c>
      <c r="CH373" s="33">
        <v>9</v>
      </c>
      <c r="CI373" s="33">
        <v>10</v>
      </c>
      <c r="CJ373" s="33">
        <v>3</v>
      </c>
      <c r="CK373" s="33">
        <v>4</v>
      </c>
      <c r="CL373" s="33">
        <v>5</v>
      </c>
      <c r="CM373" s="33">
        <v>4</v>
      </c>
      <c r="CN373" s="33">
        <v>3</v>
      </c>
      <c r="CO373" s="33">
        <v>1</v>
      </c>
      <c r="CP373" s="33">
        <v>2</v>
      </c>
      <c r="CQ373" s="33">
        <v>1</v>
      </c>
      <c r="CR373" s="33">
        <v>0</v>
      </c>
      <c r="CS373" s="8"/>
      <c r="CT373" s="8"/>
      <c r="CU373" s="16">
        <f t="shared" si="5"/>
        <v>186</v>
      </c>
      <c r="CV373" s="16"/>
    </row>
    <row r="374" spans="1:100" x14ac:dyDescent="0.25">
      <c r="A374" s="31" t="s">
        <v>383</v>
      </c>
      <c r="B374" s="5" t="s">
        <v>386</v>
      </c>
      <c r="C374" s="5" t="s">
        <v>573</v>
      </c>
      <c r="D374" s="33">
        <v>729</v>
      </c>
      <c r="E374" s="33"/>
      <c r="F374" s="33">
        <v>4</v>
      </c>
      <c r="G374" s="33">
        <v>6</v>
      </c>
      <c r="H374" s="33">
        <v>4</v>
      </c>
      <c r="I374" s="33">
        <v>6</v>
      </c>
      <c r="J374" s="33">
        <v>10</v>
      </c>
      <c r="K374" s="33">
        <v>11</v>
      </c>
      <c r="L374" s="33">
        <v>3</v>
      </c>
      <c r="M374" s="33">
        <v>12</v>
      </c>
      <c r="N374" s="33">
        <v>13</v>
      </c>
      <c r="O374" s="33">
        <v>6</v>
      </c>
      <c r="P374" s="33">
        <v>17</v>
      </c>
      <c r="Q374" s="33">
        <v>6</v>
      </c>
      <c r="R374" s="33">
        <v>12</v>
      </c>
      <c r="S374" s="33">
        <v>14</v>
      </c>
      <c r="T374" s="33">
        <v>12</v>
      </c>
      <c r="U374" s="33">
        <v>6</v>
      </c>
      <c r="V374" s="33">
        <v>18</v>
      </c>
      <c r="W374" s="33">
        <v>8</v>
      </c>
      <c r="X374" s="33">
        <v>14</v>
      </c>
      <c r="Y374" s="33">
        <v>13</v>
      </c>
      <c r="Z374" s="33">
        <v>8</v>
      </c>
      <c r="AA374" s="33">
        <v>6</v>
      </c>
      <c r="AB374" s="33">
        <v>16</v>
      </c>
      <c r="AC374" s="33">
        <v>7</v>
      </c>
      <c r="AD374" s="33">
        <v>14</v>
      </c>
      <c r="AE374" s="33">
        <v>13</v>
      </c>
      <c r="AF374" s="33">
        <v>8</v>
      </c>
      <c r="AG374" s="33">
        <v>20</v>
      </c>
      <c r="AH374" s="33">
        <v>5</v>
      </c>
      <c r="AI374" s="33">
        <v>14</v>
      </c>
      <c r="AJ374" s="33">
        <v>4</v>
      </c>
      <c r="AK374" s="33">
        <v>11</v>
      </c>
      <c r="AL374" s="33">
        <v>2</v>
      </c>
      <c r="AM374" s="33">
        <v>11</v>
      </c>
      <c r="AN374" s="33">
        <v>9</v>
      </c>
      <c r="AO374" s="33">
        <v>8</v>
      </c>
      <c r="AP374" s="33">
        <v>9</v>
      </c>
      <c r="AQ374" s="33">
        <v>13</v>
      </c>
      <c r="AR374" s="33">
        <v>12</v>
      </c>
      <c r="AS374" s="33">
        <v>4</v>
      </c>
      <c r="AT374" s="33">
        <v>15</v>
      </c>
      <c r="AU374" s="33">
        <v>11</v>
      </c>
      <c r="AV374" s="33">
        <v>13</v>
      </c>
      <c r="AW374" s="33">
        <v>4</v>
      </c>
      <c r="AX374" s="33">
        <v>8</v>
      </c>
      <c r="AY374" s="33">
        <v>12</v>
      </c>
      <c r="AZ374" s="33">
        <v>14</v>
      </c>
      <c r="BA374" s="33">
        <v>7</v>
      </c>
      <c r="BB374" s="33">
        <v>22</v>
      </c>
      <c r="BC374" s="33">
        <v>11</v>
      </c>
      <c r="BD374" s="33">
        <v>11</v>
      </c>
      <c r="BE374" s="33">
        <v>16</v>
      </c>
      <c r="BF374" s="33">
        <v>9</v>
      </c>
      <c r="BG374" s="33">
        <v>16</v>
      </c>
      <c r="BH374" s="33">
        <v>6</v>
      </c>
      <c r="BI374" s="33">
        <v>22</v>
      </c>
      <c r="BJ374" s="33">
        <v>12</v>
      </c>
      <c r="BK374" s="33">
        <v>21</v>
      </c>
      <c r="BL374" s="33">
        <v>9</v>
      </c>
      <c r="BM374" s="33">
        <v>10</v>
      </c>
      <c r="BN374" s="33">
        <v>8</v>
      </c>
      <c r="BO374" s="33">
        <v>9</v>
      </c>
      <c r="BP374" s="33">
        <v>9</v>
      </c>
      <c r="BQ374" s="33">
        <v>7</v>
      </c>
      <c r="BR374" s="33">
        <v>9</v>
      </c>
      <c r="BS374" s="33">
        <v>1</v>
      </c>
      <c r="BT374" s="33">
        <v>2</v>
      </c>
      <c r="BU374" s="33">
        <v>5</v>
      </c>
      <c r="BV374" s="33">
        <v>5</v>
      </c>
      <c r="BW374" s="33">
        <v>4</v>
      </c>
      <c r="BX374" s="33">
        <v>4</v>
      </c>
      <c r="BY374" s="33">
        <v>4</v>
      </c>
      <c r="BZ374" s="33">
        <v>4</v>
      </c>
      <c r="CA374" s="33">
        <v>3</v>
      </c>
      <c r="CB374" s="33">
        <v>3</v>
      </c>
      <c r="CC374" s="33">
        <v>4</v>
      </c>
      <c r="CD374" s="33">
        <v>1</v>
      </c>
      <c r="CE374" s="33">
        <v>2</v>
      </c>
      <c r="CF374" s="33">
        <v>0</v>
      </c>
      <c r="CG374" s="33">
        <v>1</v>
      </c>
      <c r="CH374" s="33">
        <v>0</v>
      </c>
      <c r="CI374" s="33">
        <v>1</v>
      </c>
      <c r="CJ374" s="33">
        <v>0</v>
      </c>
      <c r="CK374" s="33">
        <v>1</v>
      </c>
      <c r="CL374" s="33">
        <v>0</v>
      </c>
      <c r="CM374" s="33">
        <v>0</v>
      </c>
      <c r="CN374" s="33">
        <v>1</v>
      </c>
      <c r="CO374" s="33">
        <v>0</v>
      </c>
      <c r="CP374" s="33">
        <v>0</v>
      </c>
      <c r="CQ374" s="33">
        <v>1</v>
      </c>
      <c r="CR374" s="33">
        <v>2</v>
      </c>
      <c r="CS374" s="8"/>
      <c r="CT374" s="8"/>
      <c r="CU374" s="16">
        <f t="shared" si="5"/>
        <v>178</v>
      </c>
      <c r="CV374" s="16"/>
    </row>
    <row r="375" spans="1:100" x14ac:dyDescent="0.25">
      <c r="A375" s="31" t="s">
        <v>383</v>
      </c>
      <c r="B375" s="5" t="s">
        <v>387</v>
      </c>
      <c r="C375" s="5" t="s">
        <v>573</v>
      </c>
      <c r="D375" s="33">
        <v>630</v>
      </c>
      <c r="E375" s="33"/>
      <c r="F375" s="33">
        <v>3</v>
      </c>
      <c r="G375" s="33">
        <v>4</v>
      </c>
      <c r="H375" s="33">
        <v>2</v>
      </c>
      <c r="I375" s="33">
        <v>6</v>
      </c>
      <c r="J375" s="33">
        <v>7</v>
      </c>
      <c r="K375" s="33">
        <v>6</v>
      </c>
      <c r="L375" s="33">
        <v>10</v>
      </c>
      <c r="M375" s="33">
        <v>5</v>
      </c>
      <c r="N375" s="33">
        <v>6</v>
      </c>
      <c r="O375" s="33">
        <v>7</v>
      </c>
      <c r="P375" s="33">
        <v>6</v>
      </c>
      <c r="Q375" s="33">
        <v>9</v>
      </c>
      <c r="R375" s="33">
        <v>4</v>
      </c>
      <c r="S375" s="33">
        <v>6</v>
      </c>
      <c r="T375" s="33">
        <v>7</v>
      </c>
      <c r="U375" s="33">
        <v>12</v>
      </c>
      <c r="V375" s="33">
        <v>7</v>
      </c>
      <c r="W375" s="33">
        <v>11</v>
      </c>
      <c r="X375" s="33">
        <v>8</v>
      </c>
      <c r="Y375" s="33">
        <v>10</v>
      </c>
      <c r="Z375" s="33">
        <v>12</v>
      </c>
      <c r="AA375" s="33">
        <v>3</v>
      </c>
      <c r="AB375" s="33">
        <v>14</v>
      </c>
      <c r="AC375" s="33">
        <v>11</v>
      </c>
      <c r="AD375" s="33">
        <v>13</v>
      </c>
      <c r="AE375" s="33">
        <v>7</v>
      </c>
      <c r="AF375" s="33">
        <v>4</v>
      </c>
      <c r="AG375" s="33">
        <v>7</v>
      </c>
      <c r="AH375" s="33">
        <v>10</v>
      </c>
      <c r="AI375" s="33">
        <v>11</v>
      </c>
      <c r="AJ375" s="33">
        <v>12</v>
      </c>
      <c r="AK375" s="33">
        <v>6</v>
      </c>
      <c r="AL375" s="33">
        <v>12</v>
      </c>
      <c r="AM375" s="33">
        <v>7</v>
      </c>
      <c r="AN375" s="33">
        <v>3</v>
      </c>
      <c r="AO375" s="33">
        <v>11</v>
      </c>
      <c r="AP375" s="33">
        <v>4</v>
      </c>
      <c r="AQ375" s="33">
        <v>5</v>
      </c>
      <c r="AR375" s="33">
        <v>6</v>
      </c>
      <c r="AS375" s="33">
        <v>12</v>
      </c>
      <c r="AT375" s="33">
        <v>16</v>
      </c>
      <c r="AU375" s="33">
        <v>6</v>
      </c>
      <c r="AV375" s="33">
        <v>7</v>
      </c>
      <c r="AW375" s="33">
        <v>13</v>
      </c>
      <c r="AX375" s="33">
        <v>11</v>
      </c>
      <c r="AY375" s="33">
        <v>8</v>
      </c>
      <c r="AZ375" s="33">
        <v>8</v>
      </c>
      <c r="BA375" s="33">
        <v>9</v>
      </c>
      <c r="BB375" s="33">
        <v>9</v>
      </c>
      <c r="BC375" s="33">
        <v>10</v>
      </c>
      <c r="BD375" s="33">
        <v>9</v>
      </c>
      <c r="BE375" s="33">
        <v>8</v>
      </c>
      <c r="BF375" s="33">
        <v>17</v>
      </c>
      <c r="BG375" s="33">
        <v>10</v>
      </c>
      <c r="BH375" s="33">
        <v>12</v>
      </c>
      <c r="BI375" s="33">
        <v>17</v>
      </c>
      <c r="BJ375" s="33">
        <v>14</v>
      </c>
      <c r="BK375" s="33">
        <v>8</v>
      </c>
      <c r="BL375" s="33">
        <v>13</v>
      </c>
      <c r="BM375" s="33">
        <v>15</v>
      </c>
      <c r="BN375" s="33">
        <v>8</v>
      </c>
      <c r="BO375" s="33">
        <v>9</v>
      </c>
      <c r="BP375" s="33">
        <v>16</v>
      </c>
      <c r="BQ375" s="33">
        <v>1</v>
      </c>
      <c r="BR375" s="33">
        <v>13</v>
      </c>
      <c r="BS375" s="33">
        <v>12</v>
      </c>
      <c r="BT375" s="33">
        <v>3</v>
      </c>
      <c r="BU375" s="33">
        <v>3</v>
      </c>
      <c r="BV375" s="33">
        <v>4</v>
      </c>
      <c r="BW375" s="33">
        <v>5</v>
      </c>
      <c r="BX375" s="33">
        <v>1</v>
      </c>
      <c r="BY375" s="33">
        <v>2</v>
      </c>
      <c r="BZ375" s="33">
        <v>4</v>
      </c>
      <c r="CA375" s="33">
        <v>5</v>
      </c>
      <c r="CB375" s="33">
        <v>3</v>
      </c>
      <c r="CC375" s="33">
        <v>1</v>
      </c>
      <c r="CD375" s="33">
        <v>1</v>
      </c>
      <c r="CE375" s="33">
        <v>2</v>
      </c>
      <c r="CF375" s="33">
        <v>1</v>
      </c>
      <c r="CG375" s="33">
        <v>1</v>
      </c>
      <c r="CH375" s="33">
        <v>0</v>
      </c>
      <c r="CI375" s="33">
        <v>1</v>
      </c>
      <c r="CJ375" s="33">
        <v>0</v>
      </c>
      <c r="CK375" s="33">
        <v>2</v>
      </c>
      <c r="CL375" s="33">
        <v>2</v>
      </c>
      <c r="CM375" s="33">
        <v>2</v>
      </c>
      <c r="CN375" s="33">
        <v>0</v>
      </c>
      <c r="CO375" s="33">
        <v>2</v>
      </c>
      <c r="CP375" s="33">
        <v>0</v>
      </c>
      <c r="CQ375" s="33">
        <v>0</v>
      </c>
      <c r="CR375" s="33">
        <v>0</v>
      </c>
      <c r="CS375" s="8"/>
      <c r="CT375" s="8"/>
      <c r="CU375" s="16">
        <f t="shared" si="5"/>
        <v>123</v>
      </c>
      <c r="CV375" s="16"/>
    </row>
    <row r="376" spans="1:100" x14ac:dyDescent="0.25">
      <c r="A376" s="31" t="s">
        <v>383</v>
      </c>
      <c r="B376" s="5" t="s">
        <v>388</v>
      </c>
      <c r="C376" s="5" t="s">
        <v>573</v>
      </c>
      <c r="D376" s="33">
        <v>507</v>
      </c>
      <c r="E376" s="33"/>
      <c r="F376" s="33">
        <v>4</v>
      </c>
      <c r="G376" s="33">
        <v>1</v>
      </c>
      <c r="H376" s="33">
        <v>7</v>
      </c>
      <c r="I376" s="33">
        <v>3</v>
      </c>
      <c r="J376" s="33">
        <v>1</v>
      </c>
      <c r="K376" s="33">
        <v>3</v>
      </c>
      <c r="L376" s="33">
        <v>2</v>
      </c>
      <c r="M376" s="33">
        <v>2</v>
      </c>
      <c r="N376" s="33">
        <v>2</v>
      </c>
      <c r="O376" s="33">
        <v>6</v>
      </c>
      <c r="P376" s="33">
        <v>3</v>
      </c>
      <c r="Q376" s="33">
        <v>1</v>
      </c>
      <c r="R376" s="33">
        <v>8</v>
      </c>
      <c r="S376" s="33">
        <v>4</v>
      </c>
      <c r="T376" s="33">
        <v>8</v>
      </c>
      <c r="U376" s="33">
        <v>2</v>
      </c>
      <c r="V376" s="33">
        <v>6</v>
      </c>
      <c r="W376" s="33">
        <v>5</v>
      </c>
      <c r="X376" s="33">
        <v>3</v>
      </c>
      <c r="Y376" s="33">
        <v>7</v>
      </c>
      <c r="Z376" s="33">
        <v>9</v>
      </c>
      <c r="AA376" s="33">
        <v>8</v>
      </c>
      <c r="AB376" s="33">
        <v>7</v>
      </c>
      <c r="AC376" s="33">
        <v>7</v>
      </c>
      <c r="AD376" s="33">
        <v>9</v>
      </c>
      <c r="AE376" s="33">
        <v>5</v>
      </c>
      <c r="AF376" s="33">
        <v>12</v>
      </c>
      <c r="AG376" s="33">
        <v>11</v>
      </c>
      <c r="AH376" s="33">
        <v>5</v>
      </c>
      <c r="AI376" s="33">
        <v>5</v>
      </c>
      <c r="AJ376" s="33">
        <v>5</v>
      </c>
      <c r="AK376" s="33">
        <v>4</v>
      </c>
      <c r="AL376" s="33">
        <v>2</v>
      </c>
      <c r="AM376" s="33">
        <v>3</v>
      </c>
      <c r="AN376" s="33">
        <v>4</v>
      </c>
      <c r="AO376" s="33">
        <v>7</v>
      </c>
      <c r="AP376" s="33">
        <v>6</v>
      </c>
      <c r="AQ376" s="33">
        <v>9</v>
      </c>
      <c r="AR376" s="33">
        <v>2</v>
      </c>
      <c r="AS376" s="33">
        <v>5</v>
      </c>
      <c r="AT376" s="33">
        <v>4</v>
      </c>
      <c r="AU376" s="33">
        <v>1</v>
      </c>
      <c r="AV376" s="33">
        <v>2</v>
      </c>
      <c r="AW376" s="33">
        <v>6</v>
      </c>
      <c r="AX376" s="33">
        <v>9</v>
      </c>
      <c r="AY376" s="33">
        <v>10</v>
      </c>
      <c r="AZ376" s="33">
        <v>14</v>
      </c>
      <c r="BA376" s="33">
        <v>8</v>
      </c>
      <c r="BB376" s="33">
        <v>5</v>
      </c>
      <c r="BC376" s="33">
        <v>5</v>
      </c>
      <c r="BD376" s="33">
        <v>16</v>
      </c>
      <c r="BE376" s="33">
        <v>11</v>
      </c>
      <c r="BF376" s="33">
        <v>5</v>
      </c>
      <c r="BG376" s="33">
        <v>13</v>
      </c>
      <c r="BH376" s="33">
        <v>13</v>
      </c>
      <c r="BI376" s="33">
        <v>13</v>
      </c>
      <c r="BJ376" s="33">
        <v>13</v>
      </c>
      <c r="BK376" s="33">
        <v>8</v>
      </c>
      <c r="BL376" s="33">
        <v>15</v>
      </c>
      <c r="BM376" s="33">
        <v>8</v>
      </c>
      <c r="BN376" s="33">
        <v>9</v>
      </c>
      <c r="BO376" s="33">
        <v>12</v>
      </c>
      <c r="BP376" s="33">
        <v>7</v>
      </c>
      <c r="BQ376" s="33">
        <v>7</v>
      </c>
      <c r="BR376" s="33">
        <v>6</v>
      </c>
      <c r="BS376" s="33">
        <v>6</v>
      </c>
      <c r="BT376" s="33">
        <v>11</v>
      </c>
      <c r="BU376" s="33">
        <v>4</v>
      </c>
      <c r="BV376" s="33">
        <v>5</v>
      </c>
      <c r="BW376" s="33">
        <v>9</v>
      </c>
      <c r="BX376" s="33">
        <v>5</v>
      </c>
      <c r="BY376" s="33">
        <v>10</v>
      </c>
      <c r="BZ376" s="33">
        <v>5</v>
      </c>
      <c r="CA376" s="33">
        <v>3</v>
      </c>
      <c r="CB376" s="33">
        <v>5</v>
      </c>
      <c r="CC376" s="33">
        <v>4</v>
      </c>
      <c r="CD376" s="33">
        <v>6</v>
      </c>
      <c r="CE376" s="33">
        <v>2</v>
      </c>
      <c r="CF376" s="33">
        <v>3</v>
      </c>
      <c r="CG376" s="33">
        <v>0</v>
      </c>
      <c r="CH376" s="33">
        <v>0</v>
      </c>
      <c r="CI376" s="33">
        <v>1</v>
      </c>
      <c r="CJ376" s="33">
        <v>0</v>
      </c>
      <c r="CK376" s="33">
        <v>0</v>
      </c>
      <c r="CL376" s="33">
        <v>2</v>
      </c>
      <c r="CM376" s="33">
        <v>0</v>
      </c>
      <c r="CN376" s="33">
        <v>1</v>
      </c>
      <c r="CO376" s="33">
        <v>0</v>
      </c>
      <c r="CP376" s="33">
        <v>0</v>
      </c>
      <c r="CQ376" s="33">
        <v>1</v>
      </c>
      <c r="CR376" s="33">
        <v>1</v>
      </c>
      <c r="CS376" s="8"/>
      <c r="CT376" s="8"/>
      <c r="CU376" s="16">
        <f t="shared" si="5"/>
        <v>67</v>
      </c>
      <c r="CV376" s="16"/>
    </row>
    <row r="377" spans="1:100" x14ac:dyDescent="0.25">
      <c r="A377" s="31" t="s">
        <v>383</v>
      </c>
      <c r="B377" s="5" t="s">
        <v>389</v>
      </c>
      <c r="C377" s="5" t="s">
        <v>573</v>
      </c>
      <c r="D377" s="33">
        <v>982</v>
      </c>
      <c r="E377" s="33"/>
      <c r="F377" s="33">
        <v>9</v>
      </c>
      <c r="G377" s="33">
        <v>6</v>
      </c>
      <c r="H377" s="33">
        <v>12</v>
      </c>
      <c r="I377" s="33">
        <v>12</v>
      </c>
      <c r="J377" s="33">
        <v>7</v>
      </c>
      <c r="K377" s="33">
        <v>16</v>
      </c>
      <c r="L377" s="33">
        <v>13</v>
      </c>
      <c r="M377" s="33">
        <v>7</v>
      </c>
      <c r="N377" s="33">
        <v>10</v>
      </c>
      <c r="O377" s="33">
        <v>21</v>
      </c>
      <c r="P377" s="33">
        <v>8</v>
      </c>
      <c r="Q377" s="33">
        <v>22</v>
      </c>
      <c r="R377" s="33">
        <v>14</v>
      </c>
      <c r="S377" s="33">
        <v>21</v>
      </c>
      <c r="T377" s="33">
        <v>15</v>
      </c>
      <c r="U377" s="33">
        <v>19</v>
      </c>
      <c r="V377" s="33">
        <v>12</v>
      </c>
      <c r="W377" s="33">
        <v>18</v>
      </c>
      <c r="X377" s="33">
        <v>16</v>
      </c>
      <c r="Y377" s="33">
        <v>12</v>
      </c>
      <c r="Z377" s="33">
        <v>16</v>
      </c>
      <c r="AA377" s="33">
        <v>14</v>
      </c>
      <c r="AB377" s="33">
        <v>18</v>
      </c>
      <c r="AC377" s="33">
        <v>9</v>
      </c>
      <c r="AD377" s="33">
        <v>18</v>
      </c>
      <c r="AE377" s="33">
        <v>22</v>
      </c>
      <c r="AF377" s="33">
        <v>8</v>
      </c>
      <c r="AG377" s="33">
        <v>7</v>
      </c>
      <c r="AH377" s="33">
        <v>10</v>
      </c>
      <c r="AI377" s="33">
        <v>12</v>
      </c>
      <c r="AJ377" s="33">
        <v>10</v>
      </c>
      <c r="AK377" s="33">
        <v>3</v>
      </c>
      <c r="AL377" s="33">
        <v>2</v>
      </c>
      <c r="AM377" s="33">
        <v>12</v>
      </c>
      <c r="AN377" s="33">
        <v>7</v>
      </c>
      <c r="AO377" s="33">
        <v>12</v>
      </c>
      <c r="AP377" s="33">
        <v>6</v>
      </c>
      <c r="AQ377" s="33">
        <v>17</v>
      </c>
      <c r="AR377" s="33">
        <v>21</v>
      </c>
      <c r="AS377" s="33">
        <v>21</v>
      </c>
      <c r="AT377" s="33">
        <v>15</v>
      </c>
      <c r="AU377" s="33">
        <v>27</v>
      </c>
      <c r="AV377" s="33">
        <v>21</v>
      </c>
      <c r="AW377" s="33">
        <v>20</v>
      </c>
      <c r="AX377" s="33">
        <v>6</v>
      </c>
      <c r="AY377" s="33">
        <v>14</v>
      </c>
      <c r="AZ377" s="33">
        <v>16</v>
      </c>
      <c r="BA377" s="33">
        <v>13</v>
      </c>
      <c r="BB377" s="33">
        <v>18</v>
      </c>
      <c r="BC377" s="33">
        <v>15</v>
      </c>
      <c r="BD377" s="33">
        <v>24</v>
      </c>
      <c r="BE377" s="33">
        <v>25</v>
      </c>
      <c r="BF377" s="33">
        <v>25</v>
      </c>
      <c r="BG377" s="33">
        <v>23</v>
      </c>
      <c r="BH377" s="33">
        <v>24</v>
      </c>
      <c r="BI377" s="33">
        <v>13</v>
      </c>
      <c r="BJ377" s="33">
        <v>20</v>
      </c>
      <c r="BK377" s="33">
        <v>13</v>
      </c>
      <c r="BL377" s="33">
        <v>6</v>
      </c>
      <c r="BM377" s="33">
        <v>9</v>
      </c>
      <c r="BN377" s="33">
        <v>11</v>
      </c>
      <c r="BO377" s="33">
        <v>11</v>
      </c>
      <c r="BP377" s="33">
        <v>6</v>
      </c>
      <c r="BQ377" s="33">
        <v>12</v>
      </c>
      <c r="BR377" s="33">
        <v>4</v>
      </c>
      <c r="BS377" s="33">
        <v>11</v>
      </c>
      <c r="BT377" s="33">
        <v>11</v>
      </c>
      <c r="BU377" s="33">
        <v>7</v>
      </c>
      <c r="BV377" s="33">
        <v>4</v>
      </c>
      <c r="BW377" s="33">
        <v>6</v>
      </c>
      <c r="BX377" s="33">
        <v>1</v>
      </c>
      <c r="BY377" s="33">
        <v>4</v>
      </c>
      <c r="BZ377" s="33">
        <v>3</v>
      </c>
      <c r="CA377" s="33">
        <v>5</v>
      </c>
      <c r="CB377" s="33">
        <v>0</v>
      </c>
      <c r="CC377" s="33">
        <v>2</v>
      </c>
      <c r="CD377" s="33">
        <v>2</v>
      </c>
      <c r="CE377" s="33">
        <v>4</v>
      </c>
      <c r="CF377" s="33">
        <v>2</v>
      </c>
      <c r="CG377" s="33">
        <v>4</v>
      </c>
      <c r="CH377" s="33">
        <v>1</v>
      </c>
      <c r="CI377" s="33">
        <v>2</v>
      </c>
      <c r="CJ377" s="33">
        <v>2</v>
      </c>
      <c r="CK377" s="33">
        <v>3</v>
      </c>
      <c r="CL377" s="33">
        <v>0</v>
      </c>
      <c r="CM377" s="33">
        <v>0</v>
      </c>
      <c r="CN377" s="33">
        <v>0</v>
      </c>
      <c r="CO377" s="33">
        <v>0</v>
      </c>
      <c r="CP377" s="33">
        <v>1</v>
      </c>
      <c r="CQ377" s="33">
        <v>0</v>
      </c>
      <c r="CR377" s="33">
        <v>1</v>
      </c>
      <c r="CS377" s="8"/>
      <c r="CT377" s="8"/>
      <c r="CU377" s="16">
        <f t="shared" si="5"/>
        <v>249</v>
      </c>
      <c r="CV377" s="16"/>
    </row>
    <row r="378" spans="1:100" x14ac:dyDescent="0.25">
      <c r="A378" s="31" t="s">
        <v>380</v>
      </c>
      <c r="B378" s="5" t="s">
        <v>390</v>
      </c>
      <c r="C378" s="5" t="s">
        <v>573</v>
      </c>
      <c r="D378" s="33">
        <v>861</v>
      </c>
      <c r="E378" s="33"/>
      <c r="F378" s="33">
        <v>5</v>
      </c>
      <c r="G378" s="33">
        <v>8</v>
      </c>
      <c r="H378" s="33">
        <v>4</v>
      </c>
      <c r="I378" s="33">
        <v>7</v>
      </c>
      <c r="J378" s="33">
        <v>8</v>
      </c>
      <c r="K378" s="33">
        <v>8</v>
      </c>
      <c r="L378" s="33">
        <v>4</v>
      </c>
      <c r="M378" s="33">
        <v>13</v>
      </c>
      <c r="N378" s="33">
        <v>9</v>
      </c>
      <c r="O378" s="33">
        <v>15</v>
      </c>
      <c r="P378" s="33">
        <v>12</v>
      </c>
      <c r="Q378" s="33">
        <v>10</v>
      </c>
      <c r="R378" s="33">
        <v>8</v>
      </c>
      <c r="S378" s="33">
        <v>10</v>
      </c>
      <c r="T378" s="33">
        <v>11</v>
      </c>
      <c r="U378" s="33">
        <v>13</v>
      </c>
      <c r="V378" s="33">
        <v>14</v>
      </c>
      <c r="W378" s="33">
        <v>16</v>
      </c>
      <c r="X378" s="33">
        <v>11</v>
      </c>
      <c r="Y378" s="33">
        <v>5</v>
      </c>
      <c r="Z378" s="33">
        <v>10</v>
      </c>
      <c r="AA378" s="33">
        <v>7</v>
      </c>
      <c r="AB378" s="33">
        <v>10</v>
      </c>
      <c r="AC378" s="33">
        <v>7</v>
      </c>
      <c r="AD378" s="33">
        <v>12</v>
      </c>
      <c r="AE378" s="33">
        <v>12</v>
      </c>
      <c r="AF378" s="33">
        <v>9</v>
      </c>
      <c r="AG378" s="33">
        <v>12</v>
      </c>
      <c r="AH378" s="33">
        <v>13</v>
      </c>
      <c r="AI378" s="33">
        <v>14</v>
      </c>
      <c r="AJ378" s="33">
        <v>14</v>
      </c>
      <c r="AK378" s="33">
        <v>11</v>
      </c>
      <c r="AL378" s="33">
        <v>8</v>
      </c>
      <c r="AM378" s="33">
        <v>14</v>
      </c>
      <c r="AN378" s="33">
        <v>12</v>
      </c>
      <c r="AO378" s="33">
        <v>9</v>
      </c>
      <c r="AP378" s="33">
        <v>8</v>
      </c>
      <c r="AQ378" s="33">
        <v>11</v>
      </c>
      <c r="AR378" s="33">
        <v>13</v>
      </c>
      <c r="AS378" s="33">
        <v>18</v>
      </c>
      <c r="AT378" s="33">
        <v>16</v>
      </c>
      <c r="AU378" s="33">
        <v>12</v>
      </c>
      <c r="AV378" s="33">
        <v>11</v>
      </c>
      <c r="AW378" s="33">
        <v>11</v>
      </c>
      <c r="AX378" s="33">
        <v>7</v>
      </c>
      <c r="AY378" s="33">
        <v>10</v>
      </c>
      <c r="AZ378" s="33">
        <v>11</v>
      </c>
      <c r="BA378" s="33">
        <v>4</v>
      </c>
      <c r="BB378" s="33">
        <v>14</v>
      </c>
      <c r="BC378" s="33">
        <v>21</v>
      </c>
      <c r="BD378" s="33">
        <v>7</v>
      </c>
      <c r="BE378" s="33">
        <v>7</v>
      </c>
      <c r="BF378" s="33">
        <v>7</v>
      </c>
      <c r="BG378" s="33">
        <v>12</v>
      </c>
      <c r="BH378" s="33">
        <v>6</v>
      </c>
      <c r="BI378" s="33">
        <v>11</v>
      </c>
      <c r="BJ378" s="33">
        <v>18</v>
      </c>
      <c r="BK378" s="33">
        <v>9</v>
      </c>
      <c r="BL378" s="33">
        <v>7</v>
      </c>
      <c r="BM378" s="33">
        <v>14</v>
      </c>
      <c r="BN378" s="33">
        <v>8</v>
      </c>
      <c r="BO378" s="33">
        <v>9</v>
      </c>
      <c r="BP378" s="33">
        <v>13</v>
      </c>
      <c r="BQ378" s="33">
        <v>15</v>
      </c>
      <c r="BR378" s="33">
        <v>6</v>
      </c>
      <c r="BS378" s="33">
        <v>11</v>
      </c>
      <c r="BT378" s="33">
        <v>10</v>
      </c>
      <c r="BU378" s="33">
        <v>5</v>
      </c>
      <c r="BV378" s="33">
        <v>12</v>
      </c>
      <c r="BW378" s="33">
        <v>8</v>
      </c>
      <c r="BX378" s="33">
        <v>13</v>
      </c>
      <c r="BY378" s="33">
        <v>12</v>
      </c>
      <c r="BZ378" s="33">
        <v>13</v>
      </c>
      <c r="CA378" s="33">
        <v>11</v>
      </c>
      <c r="CB378" s="33">
        <v>15</v>
      </c>
      <c r="CC378" s="33">
        <v>8</v>
      </c>
      <c r="CD378" s="33">
        <v>10</v>
      </c>
      <c r="CE378" s="33">
        <v>6</v>
      </c>
      <c r="CF378" s="33">
        <v>7</v>
      </c>
      <c r="CG378" s="33">
        <v>8</v>
      </c>
      <c r="CH378" s="33">
        <v>4</v>
      </c>
      <c r="CI378" s="33">
        <v>3</v>
      </c>
      <c r="CJ378" s="33">
        <v>5</v>
      </c>
      <c r="CK378" s="33">
        <v>2</v>
      </c>
      <c r="CL378" s="33">
        <v>1</v>
      </c>
      <c r="CM378" s="33">
        <v>5</v>
      </c>
      <c r="CN378" s="33">
        <v>1</v>
      </c>
      <c r="CO378" s="33">
        <v>2</v>
      </c>
      <c r="CP378" s="33">
        <v>3</v>
      </c>
      <c r="CQ378" s="33">
        <v>0</v>
      </c>
      <c r="CR378" s="33">
        <v>5</v>
      </c>
      <c r="CS378" s="8"/>
      <c r="CT378" s="8"/>
      <c r="CU378" s="16">
        <f t="shared" si="5"/>
        <v>181</v>
      </c>
      <c r="CV378" s="16"/>
    </row>
    <row r="379" spans="1:100" x14ac:dyDescent="0.25">
      <c r="A379" s="31" t="s">
        <v>380</v>
      </c>
      <c r="B379" s="5" t="s">
        <v>391</v>
      </c>
      <c r="C379" s="5" t="s">
        <v>573</v>
      </c>
      <c r="D379" s="33">
        <v>629</v>
      </c>
      <c r="E379" s="33"/>
      <c r="F379" s="33">
        <v>5</v>
      </c>
      <c r="G379" s="33">
        <v>3</v>
      </c>
      <c r="H379" s="33">
        <v>5</v>
      </c>
      <c r="I379" s="33">
        <v>6</v>
      </c>
      <c r="J379" s="33">
        <v>7</v>
      </c>
      <c r="K379" s="33">
        <v>8</v>
      </c>
      <c r="L379" s="33">
        <v>14</v>
      </c>
      <c r="M379" s="33">
        <v>5</v>
      </c>
      <c r="N379" s="33">
        <v>8</v>
      </c>
      <c r="O379" s="33">
        <v>9</v>
      </c>
      <c r="P379" s="33">
        <v>6</v>
      </c>
      <c r="Q379" s="33">
        <v>9</v>
      </c>
      <c r="R379" s="33">
        <v>16</v>
      </c>
      <c r="S379" s="33">
        <v>3</v>
      </c>
      <c r="T379" s="33">
        <v>13</v>
      </c>
      <c r="U379" s="33">
        <v>7</v>
      </c>
      <c r="V379" s="33">
        <v>7</v>
      </c>
      <c r="W379" s="33">
        <v>9</v>
      </c>
      <c r="X379" s="33">
        <v>15</v>
      </c>
      <c r="Y379" s="33">
        <v>8</v>
      </c>
      <c r="Z379" s="33">
        <v>9</v>
      </c>
      <c r="AA379" s="33">
        <v>10</v>
      </c>
      <c r="AB379" s="33">
        <v>5</v>
      </c>
      <c r="AC379" s="33">
        <v>7</v>
      </c>
      <c r="AD379" s="33">
        <v>12</v>
      </c>
      <c r="AE379" s="33">
        <v>10</v>
      </c>
      <c r="AF379" s="33">
        <v>5</v>
      </c>
      <c r="AG379" s="33">
        <v>7</v>
      </c>
      <c r="AH379" s="33">
        <v>15</v>
      </c>
      <c r="AI379" s="33">
        <v>8</v>
      </c>
      <c r="AJ379" s="33">
        <v>3</v>
      </c>
      <c r="AK379" s="33">
        <v>11</v>
      </c>
      <c r="AL379" s="33">
        <v>4</v>
      </c>
      <c r="AM379" s="33">
        <v>2</v>
      </c>
      <c r="AN379" s="33">
        <v>6</v>
      </c>
      <c r="AO379" s="33">
        <v>6</v>
      </c>
      <c r="AP379" s="33">
        <v>19</v>
      </c>
      <c r="AQ379" s="33">
        <v>0</v>
      </c>
      <c r="AR379" s="33">
        <v>7</v>
      </c>
      <c r="AS379" s="33">
        <v>9</v>
      </c>
      <c r="AT379" s="33">
        <v>8</v>
      </c>
      <c r="AU379" s="33">
        <v>5</v>
      </c>
      <c r="AV379" s="33">
        <v>11</v>
      </c>
      <c r="AW379" s="33">
        <v>10</v>
      </c>
      <c r="AX379" s="33">
        <v>11</v>
      </c>
      <c r="AY379" s="33">
        <v>10</v>
      </c>
      <c r="AZ379" s="33">
        <v>4</v>
      </c>
      <c r="BA379" s="33">
        <v>8</v>
      </c>
      <c r="BB379" s="33">
        <v>9</v>
      </c>
      <c r="BC379" s="33">
        <v>5</v>
      </c>
      <c r="BD379" s="33">
        <v>5</v>
      </c>
      <c r="BE379" s="33">
        <v>6</v>
      </c>
      <c r="BF379" s="33">
        <v>14</v>
      </c>
      <c r="BG379" s="33">
        <v>10</v>
      </c>
      <c r="BH379" s="33">
        <v>4</v>
      </c>
      <c r="BI379" s="33">
        <v>8</v>
      </c>
      <c r="BJ379" s="33">
        <v>9</v>
      </c>
      <c r="BK379" s="33">
        <v>8</v>
      </c>
      <c r="BL379" s="33">
        <v>7</v>
      </c>
      <c r="BM379" s="33">
        <v>3</v>
      </c>
      <c r="BN379" s="33">
        <v>12</v>
      </c>
      <c r="BO379" s="33">
        <v>6</v>
      </c>
      <c r="BP379" s="33">
        <v>11</v>
      </c>
      <c r="BQ379" s="33">
        <v>3</v>
      </c>
      <c r="BR379" s="33">
        <v>5</v>
      </c>
      <c r="BS379" s="33">
        <v>10</v>
      </c>
      <c r="BT379" s="33">
        <v>3</v>
      </c>
      <c r="BU379" s="33">
        <v>3</v>
      </c>
      <c r="BV379" s="33">
        <v>10</v>
      </c>
      <c r="BW379" s="33">
        <v>5</v>
      </c>
      <c r="BX379" s="33">
        <v>2</v>
      </c>
      <c r="BY379" s="33">
        <v>4</v>
      </c>
      <c r="BZ379" s="33">
        <v>7</v>
      </c>
      <c r="CA379" s="33">
        <v>5</v>
      </c>
      <c r="CB379" s="33">
        <v>10</v>
      </c>
      <c r="CC379" s="33">
        <v>6</v>
      </c>
      <c r="CD379" s="33">
        <v>9</v>
      </c>
      <c r="CE379" s="33">
        <v>9</v>
      </c>
      <c r="CF379" s="33">
        <v>5</v>
      </c>
      <c r="CG379" s="33">
        <v>7</v>
      </c>
      <c r="CH379" s="33">
        <v>0</v>
      </c>
      <c r="CI379" s="33">
        <v>4</v>
      </c>
      <c r="CJ379" s="33">
        <v>5</v>
      </c>
      <c r="CK379" s="33">
        <v>4</v>
      </c>
      <c r="CL379" s="33">
        <v>1</v>
      </c>
      <c r="CM379" s="33">
        <v>3</v>
      </c>
      <c r="CN379" s="33">
        <v>2</v>
      </c>
      <c r="CO379" s="33">
        <v>0</v>
      </c>
      <c r="CP379" s="33">
        <v>2</v>
      </c>
      <c r="CQ379" s="33">
        <v>1</v>
      </c>
      <c r="CR379" s="33">
        <v>2</v>
      </c>
      <c r="CS379" s="8"/>
      <c r="CT379" s="8"/>
      <c r="CU379" s="16">
        <f t="shared" si="5"/>
        <v>150</v>
      </c>
      <c r="CV379" s="16"/>
    </row>
    <row r="380" spans="1:100" x14ac:dyDescent="0.25">
      <c r="A380" s="31" t="s">
        <v>380</v>
      </c>
      <c r="B380" s="5" t="s">
        <v>392</v>
      </c>
      <c r="C380" s="5" t="s">
        <v>573</v>
      </c>
      <c r="D380" s="33">
        <v>757</v>
      </c>
      <c r="E380" s="33"/>
      <c r="F380" s="33">
        <v>6</v>
      </c>
      <c r="G380" s="33">
        <v>1</v>
      </c>
      <c r="H380" s="33">
        <v>4</v>
      </c>
      <c r="I380" s="33">
        <v>4</v>
      </c>
      <c r="J380" s="33">
        <v>3</v>
      </c>
      <c r="K380" s="33">
        <v>7</v>
      </c>
      <c r="L380" s="33">
        <v>5</v>
      </c>
      <c r="M380" s="33">
        <v>4</v>
      </c>
      <c r="N380" s="33">
        <v>3</v>
      </c>
      <c r="O380" s="33">
        <v>2</v>
      </c>
      <c r="P380" s="33">
        <v>2</v>
      </c>
      <c r="Q380" s="33">
        <v>3</v>
      </c>
      <c r="R380" s="33">
        <v>2</v>
      </c>
      <c r="S380" s="33">
        <v>5</v>
      </c>
      <c r="T380" s="33">
        <v>3</v>
      </c>
      <c r="U380" s="33">
        <v>2</v>
      </c>
      <c r="V380" s="33">
        <v>7</v>
      </c>
      <c r="W380" s="33">
        <v>6</v>
      </c>
      <c r="X380" s="33">
        <v>2</v>
      </c>
      <c r="Y380" s="33">
        <v>3</v>
      </c>
      <c r="Z380" s="33">
        <v>6</v>
      </c>
      <c r="AA380" s="33">
        <v>4</v>
      </c>
      <c r="AB380" s="33">
        <v>2</v>
      </c>
      <c r="AC380" s="33">
        <v>10</v>
      </c>
      <c r="AD380" s="33">
        <v>6</v>
      </c>
      <c r="AE380" s="33">
        <v>4</v>
      </c>
      <c r="AF380" s="33">
        <v>9</v>
      </c>
      <c r="AG380" s="33">
        <v>7</v>
      </c>
      <c r="AH380" s="33">
        <v>2</v>
      </c>
      <c r="AI380" s="33">
        <v>4</v>
      </c>
      <c r="AJ380" s="33">
        <v>2</v>
      </c>
      <c r="AK380" s="33">
        <v>3</v>
      </c>
      <c r="AL380" s="33">
        <v>9</v>
      </c>
      <c r="AM380" s="33">
        <v>11</v>
      </c>
      <c r="AN380" s="33">
        <v>5</v>
      </c>
      <c r="AO380" s="33">
        <v>8</v>
      </c>
      <c r="AP380" s="33">
        <v>1</v>
      </c>
      <c r="AQ380" s="33">
        <v>10</v>
      </c>
      <c r="AR380" s="33">
        <v>10</v>
      </c>
      <c r="AS380" s="33">
        <v>10</v>
      </c>
      <c r="AT380" s="33">
        <v>2</v>
      </c>
      <c r="AU380" s="33">
        <v>9</v>
      </c>
      <c r="AV380" s="33">
        <v>9</v>
      </c>
      <c r="AW380" s="33">
        <v>5</v>
      </c>
      <c r="AX380" s="33">
        <v>10</v>
      </c>
      <c r="AY380" s="33">
        <v>10</v>
      </c>
      <c r="AZ380" s="33">
        <v>8</v>
      </c>
      <c r="BA380" s="33">
        <v>5</v>
      </c>
      <c r="BB380" s="33">
        <v>7</v>
      </c>
      <c r="BC380" s="33">
        <v>8</v>
      </c>
      <c r="BD380" s="33">
        <v>15</v>
      </c>
      <c r="BE380" s="33">
        <v>6</v>
      </c>
      <c r="BF380" s="33">
        <v>12</v>
      </c>
      <c r="BG380" s="33">
        <v>11</v>
      </c>
      <c r="BH380" s="33">
        <v>13</v>
      </c>
      <c r="BI380" s="33">
        <v>7</v>
      </c>
      <c r="BJ380" s="33">
        <v>6</v>
      </c>
      <c r="BK380" s="33">
        <v>10</v>
      </c>
      <c r="BL380" s="33">
        <v>8</v>
      </c>
      <c r="BM380" s="33">
        <v>12</v>
      </c>
      <c r="BN380" s="33">
        <v>15</v>
      </c>
      <c r="BO380" s="33">
        <v>3</v>
      </c>
      <c r="BP380" s="33">
        <v>15</v>
      </c>
      <c r="BQ380" s="33">
        <v>15</v>
      </c>
      <c r="BR380" s="33">
        <v>15</v>
      </c>
      <c r="BS380" s="33">
        <v>13</v>
      </c>
      <c r="BT380" s="33">
        <v>24</v>
      </c>
      <c r="BU380" s="33">
        <v>21</v>
      </c>
      <c r="BV380" s="33">
        <v>19</v>
      </c>
      <c r="BW380" s="33">
        <v>15</v>
      </c>
      <c r="BX380" s="33">
        <v>20</v>
      </c>
      <c r="BY380" s="33">
        <v>13</v>
      </c>
      <c r="BZ380" s="33">
        <v>19</v>
      </c>
      <c r="CA380" s="33">
        <v>24</v>
      </c>
      <c r="CB380" s="33">
        <v>23</v>
      </c>
      <c r="CC380" s="33">
        <v>16</v>
      </c>
      <c r="CD380" s="33">
        <v>12</v>
      </c>
      <c r="CE380" s="33">
        <v>13</v>
      </c>
      <c r="CF380" s="33">
        <v>15</v>
      </c>
      <c r="CG380" s="33">
        <v>12</v>
      </c>
      <c r="CH380" s="33">
        <v>10</v>
      </c>
      <c r="CI380" s="33">
        <v>9</v>
      </c>
      <c r="CJ380" s="33">
        <v>11</v>
      </c>
      <c r="CK380" s="33">
        <v>11</v>
      </c>
      <c r="CL380" s="33">
        <v>3</v>
      </c>
      <c r="CM380" s="33">
        <v>5</v>
      </c>
      <c r="CN380" s="33">
        <v>0</v>
      </c>
      <c r="CO380" s="33">
        <v>3</v>
      </c>
      <c r="CP380" s="33">
        <v>3</v>
      </c>
      <c r="CQ380" s="33">
        <v>1</v>
      </c>
      <c r="CR380" s="33">
        <v>9</v>
      </c>
      <c r="CS380" s="8"/>
      <c r="CT380" s="8"/>
      <c r="CU380" s="16">
        <f t="shared" si="5"/>
        <v>65</v>
      </c>
      <c r="CV380" s="16"/>
    </row>
    <row r="381" spans="1:100" x14ac:dyDescent="0.25">
      <c r="A381" s="31" t="s">
        <v>380</v>
      </c>
      <c r="B381" s="5" t="s">
        <v>393</v>
      </c>
      <c r="C381" s="5" t="s">
        <v>573</v>
      </c>
      <c r="D381" s="33">
        <v>818</v>
      </c>
      <c r="E381" s="33"/>
      <c r="F381" s="33">
        <v>6</v>
      </c>
      <c r="G381" s="33">
        <v>5</v>
      </c>
      <c r="H381" s="33">
        <v>4</v>
      </c>
      <c r="I381" s="33">
        <v>8</v>
      </c>
      <c r="J381" s="33">
        <v>8</v>
      </c>
      <c r="K381" s="33">
        <v>5</v>
      </c>
      <c r="L381" s="33">
        <v>7</v>
      </c>
      <c r="M381" s="33">
        <v>5</v>
      </c>
      <c r="N381" s="33">
        <v>4</v>
      </c>
      <c r="O381" s="33">
        <v>14</v>
      </c>
      <c r="P381" s="33">
        <v>6</v>
      </c>
      <c r="Q381" s="33">
        <v>5</v>
      </c>
      <c r="R381" s="33">
        <v>11</v>
      </c>
      <c r="S381" s="33">
        <v>5</v>
      </c>
      <c r="T381" s="33">
        <v>11</v>
      </c>
      <c r="U381" s="33">
        <v>8</v>
      </c>
      <c r="V381" s="33">
        <v>9</v>
      </c>
      <c r="W381" s="33">
        <v>5</v>
      </c>
      <c r="X381" s="33">
        <v>12</v>
      </c>
      <c r="Y381" s="33">
        <v>5</v>
      </c>
      <c r="Z381" s="33">
        <v>16</v>
      </c>
      <c r="AA381" s="33">
        <v>7</v>
      </c>
      <c r="AB381" s="33">
        <v>10</v>
      </c>
      <c r="AC381" s="33">
        <v>11</v>
      </c>
      <c r="AD381" s="33">
        <v>10</v>
      </c>
      <c r="AE381" s="33">
        <v>8</v>
      </c>
      <c r="AF381" s="33">
        <v>10</v>
      </c>
      <c r="AG381" s="33">
        <v>8</v>
      </c>
      <c r="AH381" s="33">
        <v>12</v>
      </c>
      <c r="AI381" s="33">
        <v>8</v>
      </c>
      <c r="AJ381" s="33">
        <v>5</v>
      </c>
      <c r="AK381" s="33">
        <v>1</v>
      </c>
      <c r="AL381" s="33">
        <v>6</v>
      </c>
      <c r="AM381" s="33">
        <v>10</v>
      </c>
      <c r="AN381" s="33">
        <v>11</v>
      </c>
      <c r="AO381" s="33">
        <v>9</v>
      </c>
      <c r="AP381" s="33">
        <v>8</v>
      </c>
      <c r="AQ381" s="33">
        <v>8</v>
      </c>
      <c r="AR381" s="33">
        <v>7</v>
      </c>
      <c r="AS381" s="33">
        <v>13</v>
      </c>
      <c r="AT381" s="33">
        <v>13</v>
      </c>
      <c r="AU381" s="33">
        <v>15</v>
      </c>
      <c r="AV381" s="33">
        <v>4</v>
      </c>
      <c r="AW381" s="33">
        <v>7</v>
      </c>
      <c r="AX381" s="33">
        <v>13</v>
      </c>
      <c r="AY381" s="33">
        <v>9</v>
      </c>
      <c r="AZ381" s="33">
        <v>3</v>
      </c>
      <c r="BA381" s="33">
        <v>10</v>
      </c>
      <c r="BB381" s="33">
        <v>6</v>
      </c>
      <c r="BC381" s="33">
        <v>9</v>
      </c>
      <c r="BD381" s="33">
        <v>11</v>
      </c>
      <c r="BE381" s="33">
        <v>12</v>
      </c>
      <c r="BF381" s="33">
        <v>10</v>
      </c>
      <c r="BG381" s="33">
        <v>6</v>
      </c>
      <c r="BH381" s="33">
        <v>9</v>
      </c>
      <c r="BI381" s="33">
        <v>11</v>
      </c>
      <c r="BJ381" s="33">
        <v>8</v>
      </c>
      <c r="BK381" s="33">
        <v>11</v>
      </c>
      <c r="BL381" s="33">
        <v>11</v>
      </c>
      <c r="BM381" s="33">
        <v>14</v>
      </c>
      <c r="BN381" s="33">
        <v>14</v>
      </c>
      <c r="BO381" s="33">
        <v>12</v>
      </c>
      <c r="BP381" s="33">
        <v>10</v>
      </c>
      <c r="BQ381" s="33">
        <v>7</v>
      </c>
      <c r="BR381" s="33">
        <v>10</v>
      </c>
      <c r="BS381" s="33">
        <v>8</v>
      </c>
      <c r="BT381" s="33">
        <v>8</v>
      </c>
      <c r="BU381" s="33">
        <v>4</v>
      </c>
      <c r="BV381" s="33">
        <v>13</v>
      </c>
      <c r="BW381" s="33">
        <v>11</v>
      </c>
      <c r="BX381" s="33">
        <v>7</v>
      </c>
      <c r="BY381" s="33">
        <v>9</v>
      </c>
      <c r="BZ381" s="33">
        <v>10</v>
      </c>
      <c r="CA381" s="33">
        <v>24</v>
      </c>
      <c r="CB381" s="33">
        <v>16</v>
      </c>
      <c r="CC381" s="33">
        <v>17</v>
      </c>
      <c r="CD381" s="33">
        <v>9</v>
      </c>
      <c r="CE381" s="33">
        <v>8</v>
      </c>
      <c r="CF381" s="33">
        <v>11</v>
      </c>
      <c r="CG381" s="33">
        <v>10</v>
      </c>
      <c r="CH381" s="33">
        <v>10</v>
      </c>
      <c r="CI381" s="33">
        <v>12</v>
      </c>
      <c r="CJ381" s="33">
        <v>7</v>
      </c>
      <c r="CK381" s="33">
        <v>8</v>
      </c>
      <c r="CL381" s="33">
        <v>6</v>
      </c>
      <c r="CM381" s="33">
        <v>6</v>
      </c>
      <c r="CN381" s="33">
        <v>6</v>
      </c>
      <c r="CO381" s="33">
        <v>2</v>
      </c>
      <c r="CP381" s="33">
        <v>1</v>
      </c>
      <c r="CQ381" s="33">
        <v>5</v>
      </c>
      <c r="CR381" s="33">
        <v>24</v>
      </c>
      <c r="CS381" s="8"/>
      <c r="CT381" s="8"/>
      <c r="CU381" s="16">
        <f t="shared" si="5"/>
        <v>132</v>
      </c>
      <c r="CV381" s="16"/>
    </row>
    <row r="382" spans="1:100" x14ac:dyDescent="0.25">
      <c r="A382" s="31" t="s">
        <v>380</v>
      </c>
      <c r="B382" s="5" t="s">
        <v>394</v>
      </c>
      <c r="C382" s="5" t="s">
        <v>573</v>
      </c>
      <c r="D382" s="33">
        <v>690</v>
      </c>
      <c r="E382" s="33"/>
      <c r="F382" s="33">
        <v>8</v>
      </c>
      <c r="G382" s="33">
        <v>2</v>
      </c>
      <c r="H382" s="33">
        <v>4</v>
      </c>
      <c r="I382" s="33">
        <v>4</v>
      </c>
      <c r="J382" s="33">
        <v>2</v>
      </c>
      <c r="K382" s="33">
        <v>3</v>
      </c>
      <c r="L382" s="33">
        <v>1</v>
      </c>
      <c r="M382" s="33">
        <v>5</v>
      </c>
      <c r="N382" s="33">
        <v>2</v>
      </c>
      <c r="O382" s="33">
        <v>0</v>
      </c>
      <c r="P382" s="33">
        <v>3</v>
      </c>
      <c r="Q382" s="33">
        <v>3</v>
      </c>
      <c r="R382" s="33">
        <v>3</v>
      </c>
      <c r="S382" s="33">
        <v>6</v>
      </c>
      <c r="T382" s="33">
        <v>1</v>
      </c>
      <c r="U382" s="33">
        <v>6</v>
      </c>
      <c r="V382" s="33">
        <v>8</v>
      </c>
      <c r="W382" s="33">
        <v>4</v>
      </c>
      <c r="X382" s="33">
        <v>6</v>
      </c>
      <c r="Y382" s="33">
        <v>4</v>
      </c>
      <c r="Z382" s="33">
        <v>6</v>
      </c>
      <c r="AA382" s="33">
        <v>6</v>
      </c>
      <c r="AB382" s="33">
        <v>2</v>
      </c>
      <c r="AC382" s="33">
        <v>7</v>
      </c>
      <c r="AD382" s="33">
        <v>14</v>
      </c>
      <c r="AE382" s="33">
        <v>10</v>
      </c>
      <c r="AF382" s="33">
        <v>10</v>
      </c>
      <c r="AG382" s="33">
        <v>11</v>
      </c>
      <c r="AH382" s="33">
        <v>5</v>
      </c>
      <c r="AI382" s="33">
        <v>11</v>
      </c>
      <c r="AJ382" s="33">
        <v>7</v>
      </c>
      <c r="AK382" s="33">
        <v>5</v>
      </c>
      <c r="AL382" s="33">
        <v>4</v>
      </c>
      <c r="AM382" s="33">
        <v>9</v>
      </c>
      <c r="AN382" s="33">
        <v>2</v>
      </c>
      <c r="AO382" s="33">
        <v>6</v>
      </c>
      <c r="AP382" s="33">
        <v>1</v>
      </c>
      <c r="AQ382" s="33">
        <v>2</v>
      </c>
      <c r="AR382" s="33">
        <v>5</v>
      </c>
      <c r="AS382" s="33">
        <v>9</v>
      </c>
      <c r="AT382" s="33">
        <v>2</v>
      </c>
      <c r="AU382" s="33">
        <v>3</v>
      </c>
      <c r="AV382" s="33">
        <v>7</v>
      </c>
      <c r="AW382" s="33">
        <v>4</v>
      </c>
      <c r="AX382" s="33">
        <v>4</v>
      </c>
      <c r="AY382" s="33">
        <v>4</v>
      </c>
      <c r="AZ382" s="33">
        <v>5</v>
      </c>
      <c r="BA382" s="33">
        <v>9</v>
      </c>
      <c r="BB382" s="33">
        <v>4</v>
      </c>
      <c r="BC382" s="33">
        <v>5</v>
      </c>
      <c r="BD382" s="33">
        <v>10</v>
      </c>
      <c r="BE382" s="33">
        <v>13</v>
      </c>
      <c r="BF382" s="33">
        <v>5</v>
      </c>
      <c r="BG382" s="33">
        <v>8</v>
      </c>
      <c r="BH382" s="33">
        <v>16</v>
      </c>
      <c r="BI382" s="33">
        <v>16</v>
      </c>
      <c r="BJ382" s="33">
        <v>16</v>
      </c>
      <c r="BK382" s="33">
        <v>14</v>
      </c>
      <c r="BL382" s="33">
        <v>9</v>
      </c>
      <c r="BM382" s="33">
        <v>9</v>
      </c>
      <c r="BN382" s="33">
        <v>11</v>
      </c>
      <c r="BO382" s="33">
        <v>10</v>
      </c>
      <c r="BP382" s="33">
        <v>12</v>
      </c>
      <c r="BQ382" s="33">
        <v>26</v>
      </c>
      <c r="BR382" s="33">
        <v>19</v>
      </c>
      <c r="BS382" s="33">
        <v>15</v>
      </c>
      <c r="BT382" s="33">
        <v>15</v>
      </c>
      <c r="BU382" s="33">
        <v>20</v>
      </c>
      <c r="BV382" s="33">
        <v>17</v>
      </c>
      <c r="BW382" s="33">
        <v>14</v>
      </c>
      <c r="BX382" s="33">
        <v>15</v>
      </c>
      <c r="BY382" s="33">
        <v>14</v>
      </c>
      <c r="BZ382" s="33">
        <v>11</v>
      </c>
      <c r="CA382" s="33">
        <v>20</v>
      </c>
      <c r="CB382" s="33">
        <v>18</v>
      </c>
      <c r="CC382" s="33">
        <v>11</v>
      </c>
      <c r="CD382" s="33">
        <v>21</v>
      </c>
      <c r="CE382" s="33">
        <v>12</v>
      </c>
      <c r="CF382" s="33">
        <v>4</v>
      </c>
      <c r="CG382" s="33">
        <v>3</v>
      </c>
      <c r="CH382" s="33">
        <v>6</v>
      </c>
      <c r="CI382" s="33">
        <v>4</v>
      </c>
      <c r="CJ382" s="33">
        <v>4</v>
      </c>
      <c r="CK382" s="33">
        <v>6</v>
      </c>
      <c r="CL382" s="33">
        <v>1</v>
      </c>
      <c r="CM382" s="33">
        <v>3</v>
      </c>
      <c r="CN382" s="33">
        <v>1</v>
      </c>
      <c r="CO382" s="33">
        <v>1</v>
      </c>
      <c r="CP382" s="33">
        <v>0</v>
      </c>
      <c r="CQ382" s="33">
        <v>2</v>
      </c>
      <c r="CR382" s="33">
        <v>4</v>
      </c>
      <c r="CS382" s="8"/>
      <c r="CT382" s="8"/>
      <c r="CU382" s="16">
        <f t="shared" si="5"/>
        <v>63</v>
      </c>
      <c r="CV382" s="16"/>
    </row>
    <row r="383" spans="1:100" x14ac:dyDescent="0.25">
      <c r="A383" s="31" t="s">
        <v>380</v>
      </c>
      <c r="B383" s="5" t="s">
        <v>395</v>
      </c>
      <c r="C383" s="5" t="s">
        <v>573</v>
      </c>
      <c r="D383" s="33">
        <v>745</v>
      </c>
      <c r="E383" s="33"/>
      <c r="F383" s="33">
        <v>5</v>
      </c>
      <c r="G383" s="33">
        <v>7</v>
      </c>
      <c r="H383" s="33">
        <v>3</v>
      </c>
      <c r="I383" s="33">
        <v>12</v>
      </c>
      <c r="J383" s="33">
        <v>7</v>
      </c>
      <c r="K383" s="33">
        <v>3</v>
      </c>
      <c r="L383" s="33">
        <v>8</v>
      </c>
      <c r="M383" s="33">
        <v>13</v>
      </c>
      <c r="N383" s="33">
        <v>13</v>
      </c>
      <c r="O383" s="33">
        <v>7</v>
      </c>
      <c r="P383" s="33">
        <v>5</v>
      </c>
      <c r="Q383" s="33">
        <v>3</v>
      </c>
      <c r="R383" s="33">
        <v>5</v>
      </c>
      <c r="S383" s="33">
        <v>5</v>
      </c>
      <c r="T383" s="33">
        <v>11</v>
      </c>
      <c r="U383" s="33">
        <v>6</v>
      </c>
      <c r="V383" s="33">
        <v>13</v>
      </c>
      <c r="W383" s="33">
        <v>7</v>
      </c>
      <c r="X383" s="33">
        <v>4</v>
      </c>
      <c r="Y383" s="33">
        <v>15</v>
      </c>
      <c r="Z383" s="33">
        <v>10</v>
      </c>
      <c r="AA383" s="33">
        <v>7</v>
      </c>
      <c r="AB383" s="33">
        <v>13</v>
      </c>
      <c r="AC383" s="33">
        <v>6</v>
      </c>
      <c r="AD383" s="33">
        <v>4</v>
      </c>
      <c r="AE383" s="33">
        <v>9</v>
      </c>
      <c r="AF383" s="33">
        <v>9</v>
      </c>
      <c r="AG383" s="33">
        <v>14</v>
      </c>
      <c r="AH383" s="33">
        <v>2</v>
      </c>
      <c r="AI383" s="33">
        <v>10</v>
      </c>
      <c r="AJ383" s="33">
        <v>8</v>
      </c>
      <c r="AK383" s="33">
        <v>10</v>
      </c>
      <c r="AL383" s="33">
        <v>11</v>
      </c>
      <c r="AM383" s="33">
        <v>6</v>
      </c>
      <c r="AN383" s="33">
        <v>12</v>
      </c>
      <c r="AO383" s="33">
        <v>8</v>
      </c>
      <c r="AP383" s="33">
        <v>3</v>
      </c>
      <c r="AQ383" s="33">
        <v>7</v>
      </c>
      <c r="AR383" s="33">
        <v>13</v>
      </c>
      <c r="AS383" s="33">
        <v>9</v>
      </c>
      <c r="AT383" s="33">
        <v>5</v>
      </c>
      <c r="AU383" s="33">
        <v>8</v>
      </c>
      <c r="AV383" s="33">
        <v>15</v>
      </c>
      <c r="AW383" s="33">
        <v>16</v>
      </c>
      <c r="AX383" s="33">
        <v>4</v>
      </c>
      <c r="AY383" s="33">
        <v>9</v>
      </c>
      <c r="AZ383" s="33">
        <v>13</v>
      </c>
      <c r="BA383" s="33">
        <v>10</v>
      </c>
      <c r="BB383" s="33">
        <v>4</v>
      </c>
      <c r="BC383" s="33">
        <v>9</v>
      </c>
      <c r="BD383" s="33">
        <v>7</v>
      </c>
      <c r="BE383" s="33">
        <v>7</v>
      </c>
      <c r="BF383" s="33">
        <v>9</v>
      </c>
      <c r="BG383" s="33">
        <v>3</v>
      </c>
      <c r="BH383" s="33">
        <v>5</v>
      </c>
      <c r="BI383" s="33">
        <v>15</v>
      </c>
      <c r="BJ383" s="33">
        <v>12</v>
      </c>
      <c r="BK383" s="33">
        <v>11</v>
      </c>
      <c r="BL383" s="33">
        <v>7</v>
      </c>
      <c r="BM383" s="33">
        <v>9</v>
      </c>
      <c r="BN383" s="33">
        <v>6</v>
      </c>
      <c r="BO383" s="33">
        <v>14</v>
      </c>
      <c r="BP383" s="33">
        <v>4</v>
      </c>
      <c r="BQ383" s="33">
        <v>8</v>
      </c>
      <c r="BR383" s="33">
        <v>13</v>
      </c>
      <c r="BS383" s="33">
        <v>3</v>
      </c>
      <c r="BT383" s="33">
        <v>10</v>
      </c>
      <c r="BU383" s="33">
        <v>3</v>
      </c>
      <c r="BV383" s="33">
        <v>12</v>
      </c>
      <c r="BW383" s="33">
        <v>7</v>
      </c>
      <c r="BX383" s="33">
        <v>9</v>
      </c>
      <c r="BY383" s="33">
        <v>10</v>
      </c>
      <c r="BZ383" s="33">
        <v>13</v>
      </c>
      <c r="CA383" s="33">
        <v>19</v>
      </c>
      <c r="CB383" s="33">
        <v>12</v>
      </c>
      <c r="CC383" s="33">
        <v>16</v>
      </c>
      <c r="CD383" s="33">
        <v>13</v>
      </c>
      <c r="CE383" s="33">
        <v>7</v>
      </c>
      <c r="CF383" s="33">
        <v>12</v>
      </c>
      <c r="CG383" s="33">
        <v>8</v>
      </c>
      <c r="CH383" s="33">
        <v>11</v>
      </c>
      <c r="CI383" s="33">
        <v>1</v>
      </c>
      <c r="CJ383" s="33">
        <v>10</v>
      </c>
      <c r="CK383" s="33">
        <v>1</v>
      </c>
      <c r="CL383" s="33">
        <v>3</v>
      </c>
      <c r="CM383" s="33">
        <v>9</v>
      </c>
      <c r="CN383" s="33">
        <v>3</v>
      </c>
      <c r="CO383" s="33">
        <v>2</v>
      </c>
      <c r="CP383" s="33">
        <v>2</v>
      </c>
      <c r="CQ383" s="33">
        <v>0</v>
      </c>
      <c r="CR383" s="33">
        <v>3</v>
      </c>
      <c r="CS383" s="8"/>
      <c r="CT383" s="8"/>
      <c r="CU383" s="16">
        <f t="shared" si="5"/>
        <v>132</v>
      </c>
      <c r="CV383" s="16"/>
    </row>
    <row r="384" spans="1:100" x14ac:dyDescent="0.25">
      <c r="A384" s="31" t="s">
        <v>380</v>
      </c>
      <c r="B384" s="5" t="s">
        <v>396</v>
      </c>
      <c r="C384" s="5" t="s">
        <v>573</v>
      </c>
      <c r="D384" s="33">
        <v>674</v>
      </c>
      <c r="E384" s="33"/>
      <c r="F384" s="33">
        <v>3</v>
      </c>
      <c r="G384" s="33">
        <v>4</v>
      </c>
      <c r="H384" s="33">
        <v>7</v>
      </c>
      <c r="I384" s="33">
        <v>5</v>
      </c>
      <c r="J384" s="33">
        <v>9</v>
      </c>
      <c r="K384" s="33">
        <v>9</v>
      </c>
      <c r="L384" s="33">
        <v>2</v>
      </c>
      <c r="M384" s="33">
        <v>7</v>
      </c>
      <c r="N384" s="33">
        <v>6</v>
      </c>
      <c r="O384" s="33">
        <v>7</v>
      </c>
      <c r="P384" s="33">
        <v>8</v>
      </c>
      <c r="Q384" s="33">
        <v>11</v>
      </c>
      <c r="R384" s="33">
        <v>8</v>
      </c>
      <c r="S384" s="33">
        <v>3</v>
      </c>
      <c r="T384" s="33">
        <v>14</v>
      </c>
      <c r="U384" s="33">
        <v>8</v>
      </c>
      <c r="V384" s="33">
        <v>6</v>
      </c>
      <c r="W384" s="33">
        <v>12</v>
      </c>
      <c r="X384" s="33">
        <v>6</v>
      </c>
      <c r="Y384" s="33">
        <v>7</v>
      </c>
      <c r="Z384" s="33">
        <v>9</v>
      </c>
      <c r="AA384" s="33">
        <v>5</v>
      </c>
      <c r="AB384" s="33">
        <v>6</v>
      </c>
      <c r="AC384" s="33">
        <v>3</v>
      </c>
      <c r="AD384" s="33">
        <v>7</v>
      </c>
      <c r="AE384" s="33">
        <v>5</v>
      </c>
      <c r="AF384" s="33">
        <v>7</v>
      </c>
      <c r="AG384" s="33">
        <v>4</v>
      </c>
      <c r="AH384" s="33">
        <v>2</v>
      </c>
      <c r="AI384" s="33">
        <v>3</v>
      </c>
      <c r="AJ384" s="33">
        <v>3</v>
      </c>
      <c r="AK384" s="33">
        <v>2</v>
      </c>
      <c r="AL384" s="33">
        <v>6</v>
      </c>
      <c r="AM384" s="33">
        <v>1</v>
      </c>
      <c r="AN384" s="33">
        <v>10</v>
      </c>
      <c r="AO384" s="33">
        <v>5</v>
      </c>
      <c r="AP384" s="33">
        <v>12</v>
      </c>
      <c r="AQ384" s="33">
        <v>5</v>
      </c>
      <c r="AR384" s="33">
        <v>3</v>
      </c>
      <c r="AS384" s="33">
        <v>11</v>
      </c>
      <c r="AT384" s="33">
        <v>5</v>
      </c>
      <c r="AU384" s="33">
        <v>11</v>
      </c>
      <c r="AV384" s="33">
        <v>9</v>
      </c>
      <c r="AW384" s="33">
        <v>5</v>
      </c>
      <c r="AX384" s="33">
        <v>8</v>
      </c>
      <c r="AY384" s="33">
        <v>4</v>
      </c>
      <c r="AZ384" s="33">
        <v>9</v>
      </c>
      <c r="BA384" s="33">
        <v>9</v>
      </c>
      <c r="BB384" s="33">
        <v>9</v>
      </c>
      <c r="BC384" s="33">
        <v>19</v>
      </c>
      <c r="BD384" s="33">
        <v>8</v>
      </c>
      <c r="BE384" s="33">
        <v>6</v>
      </c>
      <c r="BF384" s="33">
        <v>13</v>
      </c>
      <c r="BG384" s="33">
        <v>15</v>
      </c>
      <c r="BH384" s="33">
        <v>4</v>
      </c>
      <c r="BI384" s="33">
        <v>8</v>
      </c>
      <c r="BJ384" s="33">
        <v>10</v>
      </c>
      <c r="BK384" s="33">
        <v>11</v>
      </c>
      <c r="BL384" s="33">
        <v>16</v>
      </c>
      <c r="BM384" s="33">
        <v>16</v>
      </c>
      <c r="BN384" s="33">
        <v>5</v>
      </c>
      <c r="BO384" s="33">
        <v>18</v>
      </c>
      <c r="BP384" s="33">
        <v>7</v>
      </c>
      <c r="BQ384" s="33">
        <v>12</v>
      </c>
      <c r="BR384" s="33">
        <v>9</v>
      </c>
      <c r="BS384" s="33">
        <v>9</v>
      </c>
      <c r="BT384" s="33">
        <v>8</v>
      </c>
      <c r="BU384" s="33">
        <v>9</v>
      </c>
      <c r="BV384" s="33">
        <v>5</v>
      </c>
      <c r="BW384" s="33">
        <v>6</v>
      </c>
      <c r="BX384" s="33">
        <v>12</v>
      </c>
      <c r="BY384" s="33">
        <v>7</v>
      </c>
      <c r="BZ384" s="33">
        <v>12</v>
      </c>
      <c r="CA384" s="33">
        <v>9</v>
      </c>
      <c r="CB384" s="33">
        <v>13</v>
      </c>
      <c r="CC384" s="33">
        <v>14</v>
      </c>
      <c r="CD384" s="33">
        <v>10</v>
      </c>
      <c r="CE384" s="33">
        <v>9</v>
      </c>
      <c r="CF384" s="33">
        <v>5</v>
      </c>
      <c r="CG384" s="33">
        <v>8</v>
      </c>
      <c r="CH384" s="33">
        <v>5</v>
      </c>
      <c r="CI384" s="33">
        <v>5</v>
      </c>
      <c r="CJ384" s="33">
        <v>3</v>
      </c>
      <c r="CK384" s="33">
        <v>3</v>
      </c>
      <c r="CL384" s="33">
        <v>5</v>
      </c>
      <c r="CM384" s="33">
        <v>5</v>
      </c>
      <c r="CN384" s="33">
        <v>4</v>
      </c>
      <c r="CO384" s="33">
        <v>1</v>
      </c>
      <c r="CP384" s="33">
        <v>1</v>
      </c>
      <c r="CQ384" s="33">
        <v>6</v>
      </c>
      <c r="CR384" s="33">
        <v>3</v>
      </c>
      <c r="CS384" s="8"/>
      <c r="CT384" s="8"/>
      <c r="CU384" s="16">
        <f t="shared" si="5"/>
        <v>132</v>
      </c>
      <c r="CV384" s="16"/>
    </row>
    <row r="385" spans="1:100" x14ac:dyDescent="0.25">
      <c r="A385" s="31" t="s">
        <v>380</v>
      </c>
      <c r="B385" s="5" t="s">
        <v>397</v>
      </c>
      <c r="C385" s="5" t="s">
        <v>573</v>
      </c>
      <c r="D385" s="33">
        <v>704</v>
      </c>
      <c r="E385" s="33"/>
      <c r="F385" s="33">
        <v>3</v>
      </c>
      <c r="G385" s="33">
        <v>3</v>
      </c>
      <c r="H385" s="33">
        <v>7</v>
      </c>
      <c r="I385" s="33">
        <v>3</v>
      </c>
      <c r="J385" s="33">
        <v>6</v>
      </c>
      <c r="K385" s="33">
        <v>8</v>
      </c>
      <c r="L385" s="33">
        <v>8</v>
      </c>
      <c r="M385" s="33">
        <v>7</v>
      </c>
      <c r="N385" s="33">
        <v>4</v>
      </c>
      <c r="O385" s="33">
        <v>11</v>
      </c>
      <c r="P385" s="33">
        <v>7</v>
      </c>
      <c r="Q385" s="33">
        <v>6</v>
      </c>
      <c r="R385" s="33">
        <v>12</v>
      </c>
      <c r="S385" s="33">
        <v>11</v>
      </c>
      <c r="T385" s="33">
        <v>8</v>
      </c>
      <c r="U385" s="33">
        <v>6</v>
      </c>
      <c r="V385" s="33">
        <v>8</v>
      </c>
      <c r="W385" s="33">
        <v>16</v>
      </c>
      <c r="X385" s="33">
        <v>5</v>
      </c>
      <c r="Y385" s="33">
        <v>12</v>
      </c>
      <c r="Z385" s="33">
        <v>4</v>
      </c>
      <c r="AA385" s="33">
        <v>4</v>
      </c>
      <c r="AB385" s="33">
        <v>6</v>
      </c>
      <c r="AC385" s="33">
        <v>5</v>
      </c>
      <c r="AD385" s="33">
        <v>7</v>
      </c>
      <c r="AE385" s="33">
        <v>12</v>
      </c>
      <c r="AF385" s="33">
        <v>4</v>
      </c>
      <c r="AG385" s="33">
        <v>9</v>
      </c>
      <c r="AH385" s="33">
        <v>2</v>
      </c>
      <c r="AI385" s="33">
        <v>13</v>
      </c>
      <c r="AJ385" s="33">
        <v>1</v>
      </c>
      <c r="AK385" s="33">
        <v>2</v>
      </c>
      <c r="AL385" s="33">
        <v>8</v>
      </c>
      <c r="AM385" s="33">
        <v>2</v>
      </c>
      <c r="AN385" s="33">
        <v>5</v>
      </c>
      <c r="AO385" s="33">
        <v>3</v>
      </c>
      <c r="AP385" s="33">
        <v>4</v>
      </c>
      <c r="AQ385" s="33">
        <v>3</v>
      </c>
      <c r="AR385" s="33">
        <v>5</v>
      </c>
      <c r="AS385" s="33">
        <v>6</v>
      </c>
      <c r="AT385" s="33">
        <v>2</v>
      </c>
      <c r="AU385" s="33">
        <v>9</v>
      </c>
      <c r="AV385" s="33">
        <v>7</v>
      </c>
      <c r="AW385" s="33">
        <v>2</v>
      </c>
      <c r="AX385" s="33">
        <v>12</v>
      </c>
      <c r="AY385" s="33">
        <v>8</v>
      </c>
      <c r="AZ385" s="33">
        <v>8</v>
      </c>
      <c r="BA385" s="33">
        <v>12</v>
      </c>
      <c r="BB385" s="33">
        <v>8</v>
      </c>
      <c r="BC385" s="33">
        <v>4</v>
      </c>
      <c r="BD385" s="33">
        <v>7</v>
      </c>
      <c r="BE385" s="33">
        <v>11</v>
      </c>
      <c r="BF385" s="33">
        <v>6</v>
      </c>
      <c r="BG385" s="33">
        <v>17</v>
      </c>
      <c r="BH385" s="33">
        <v>10</v>
      </c>
      <c r="BI385" s="33">
        <v>7</v>
      </c>
      <c r="BJ385" s="33">
        <v>11</v>
      </c>
      <c r="BK385" s="33">
        <v>11</v>
      </c>
      <c r="BL385" s="33">
        <v>16</v>
      </c>
      <c r="BM385" s="33">
        <v>8</v>
      </c>
      <c r="BN385" s="33">
        <v>16</v>
      </c>
      <c r="BO385" s="33">
        <v>3</v>
      </c>
      <c r="BP385" s="33">
        <v>8</v>
      </c>
      <c r="BQ385" s="33">
        <v>7</v>
      </c>
      <c r="BR385" s="33">
        <v>7</v>
      </c>
      <c r="BS385" s="33">
        <v>10</v>
      </c>
      <c r="BT385" s="33">
        <v>8</v>
      </c>
      <c r="BU385" s="33">
        <v>10</v>
      </c>
      <c r="BV385" s="33">
        <v>14</v>
      </c>
      <c r="BW385" s="33">
        <v>10</v>
      </c>
      <c r="BX385" s="33">
        <v>18</v>
      </c>
      <c r="BY385" s="33">
        <v>11</v>
      </c>
      <c r="BZ385" s="33">
        <v>12</v>
      </c>
      <c r="CA385" s="33">
        <v>19</v>
      </c>
      <c r="CB385" s="33">
        <v>19</v>
      </c>
      <c r="CC385" s="33">
        <v>9</v>
      </c>
      <c r="CD385" s="33">
        <v>15</v>
      </c>
      <c r="CE385" s="33">
        <v>16</v>
      </c>
      <c r="CF385" s="33">
        <v>7</v>
      </c>
      <c r="CG385" s="33">
        <v>6</v>
      </c>
      <c r="CH385" s="33">
        <v>7</v>
      </c>
      <c r="CI385" s="33">
        <v>1</v>
      </c>
      <c r="CJ385" s="33">
        <v>4</v>
      </c>
      <c r="CK385" s="33">
        <v>9</v>
      </c>
      <c r="CL385" s="33">
        <v>6</v>
      </c>
      <c r="CM385" s="33">
        <v>5</v>
      </c>
      <c r="CN385" s="33">
        <v>4</v>
      </c>
      <c r="CO385" s="33">
        <v>3</v>
      </c>
      <c r="CP385" s="33">
        <v>3</v>
      </c>
      <c r="CQ385" s="33">
        <v>1</v>
      </c>
      <c r="CR385" s="33">
        <v>4</v>
      </c>
      <c r="CS385" s="8"/>
      <c r="CT385" s="8"/>
      <c r="CU385" s="16">
        <f t="shared" si="5"/>
        <v>136</v>
      </c>
      <c r="CV385" s="16"/>
    </row>
    <row r="386" spans="1:100" x14ac:dyDescent="0.25">
      <c r="A386" s="31" t="s">
        <v>380</v>
      </c>
      <c r="B386" s="5" t="s">
        <v>398</v>
      </c>
      <c r="C386" s="5" t="s">
        <v>573</v>
      </c>
      <c r="D386" s="33">
        <v>746</v>
      </c>
      <c r="E386" s="33"/>
      <c r="F386" s="33">
        <v>7</v>
      </c>
      <c r="G386" s="33">
        <v>12</v>
      </c>
      <c r="H386" s="33">
        <v>7</v>
      </c>
      <c r="I386" s="33">
        <v>11</v>
      </c>
      <c r="J386" s="33">
        <v>9</v>
      </c>
      <c r="K386" s="33">
        <v>10</v>
      </c>
      <c r="L386" s="33">
        <v>6</v>
      </c>
      <c r="M386" s="33">
        <v>5</v>
      </c>
      <c r="N386" s="33">
        <v>7</v>
      </c>
      <c r="O386" s="33">
        <v>8</v>
      </c>
      <c r="P386" s="33">
        <v>16</v>
      </c>
      <c r="Q386" s="33">
        <v>11</v>
      </c>
      <c r="R386" s="33">
        <v>11</v>
      </c>
      <c r="S386" s="33">
        <v>12</v>
      </c>
      <c r="T386" s="33">
        <v>13</v>
      </c>
      <c r="U386" s="33">
        <v>18</v>
      </c>
      <c r="V386" s="33">
        <v>6</v>
      </c>
      <c r="W386" s="33">
        <v>11</v>
      </c>
      <c r="X386" s="33">
        <v>6</v>
      </c>
      <c r="Y386" s="33">
        <v>8</v>
      </c>
      <c r="Z386" s="33">
        <v>10</v>
      </c>
      <c r="AA386" s="33">
        <v>11</v>
      </c>
      <c r="AB386" s="33">
        <v>15</v>
      </c>
      <c r="AC386" s="33">
        <v>13</v>
      </c>
      <c r="AD386" s="33">
        <v>17</v>
      </c>
      <c r="AE386" s="33">
        <v>4</v>
      </c>
      <c r="AF386" s="33">
        <v>5</v>
      </c>
      <c r="AG386" s="33">
        <v>11</v>
      </c>
      <c r="AH386" s="33">
        <v>8</v>
      </c>
      <c r="AI386" s="33">
        <v>11</v>
      </c>
      <c r="AJ386" s="33">
        <v>16</v>
      </c>
      <c r="AK386" s="33">
        <v>12</v>
      </c>
      <c r="AL386" s="33">
        <v>9</v>
      </c>
      <c r="AM386" s="33">
        <v>12</v>
      </c>
      <c r="AN386" s="33">
        <v>1</v>
      </c>
      <c r="AO386" s="33">
        <v>10</v>
      </c>
      <c r="AP386" s="33">
        <v>10</v>
      </c>
      <c r="AQ386" s="33">
        <v>11</v>
      </c>
      <c r="AR386" s="33">
        <v>1</v>
      </c>
      <c r="AS386" s="33">
        <v>3</v>
      </c>
      <c r="AT386" s="33">
        <v>18</v>
      </c>
      <c r="AU386" s="33">
        <v>11</v>
      </c>
      <c r="AV386" s="33">
        <v>14</v>
      </c>
      <c r="AW386" s="33">
        <v>7</v>
      </c>
      <c r="AX386" s="33">
        <v>16</v>
      </c>
      <c r="AY386" s="33">
        <v>20</v>
      </c>
      <c r="AZ386" s="33">
        <v>15</v>
      </c>
      <c r="BA386" s="33">
        <v>11</v>
      </c>
      <c r="BB386" s="33">
        <v>7</v>
      </c>
      <c r="BC386" s="33">
        <v>10</v>
      </c>
      <c r="BD386" s="33">
        <v>8</v>
      </c>
      <c r="BE386" s="33">
        <v>11</v>
      </c>
      <c r="BF386" s="33">
        <v>13</v>
      </c>
      <c r="BG386" s="33">
        <v>11</v>
      </c>
      <c r="BH386" s="33">
        <v>13</v>
      </c>
      <c r="BI386" s="33">
        <v>11</v>
      </c>
      <c r="BJ386" s="33">
        <v>7</v>
      </c>
      <c r="BK386" s="33">
        <v>16</v>
      </c>
      <c r="BL386" s="33">
        <v>10</v>
      </c>
      <c r="BM386" s="33">
        <v>2</v>
      </c>
      <c r="BN386" s="33">
        <v>5</v>
      </c>
      <c r="BO386" s="33">
        <v>5</v>
      </c>
      <c r="BP386" s="33">
        <v>8</v>
      </c>
      <c r="BQ386" s="33">
        <v>7</v>
      </c>
      <c r="BR386" s="33">
        <v>6</v>
      </c>
      <c r="BS386" s="33">
        <v>7</v>
      </c>
      <c r="BT386" s="33">
        <v>5</v>
      </c>
      <c r="BU386" s="33">
        <v>6</v>
      </c>
      <c r="BV386" s="33">
        <v>2</v>
      </c>
      <c r="BW386" s="33">
        <v>4</v>
      </c>
      <c r="BX386" s="33">
        <v>3</v>
      </c>
      <c r="BY386" s="33">
        <v>7</v>
      </c>
      <c r="BZ386" s="33">
        <v>4</v>
      </c>
      <c r="CA386" s="33">
        <v>6</v>
      </c>
      <c r="CB386" s="33">
        <v>9</v>
      </c>
      <c r="CC386" s="33">
        <v>2</v>
      </c>
      <c r="CD386" s="33">
        <v>2</v>
      </c>
      <c r="CE386" s="33">
        <v>9</v>
      </c>
      <c r="CF386" s="33">
        <v>6</v>
      </c>
      <c r="CG386" s="33">
        <v>4</v>
      </c>
      <c r="CH386" s="33">
        <v>1</v>
      </c>
      <c r="CI386" s="33">
        <v>3</v>
      </c>
      <c r="CJ386" s="33">
        <v>2</v>
      </c>
      <c r="CK386" s="33">
        <v>3</v>
      </c>
      <c r="CL386" s="33">
        <v>7</v>
      </c>
      <c r="CM386" s="33">
        <v>3</v>
      </c>
      <c r="CN386" s="33">
        <v>0</v>
      </c>
      <c r="CO386" s="33">
        <v>1</v>
      </c>
      <c r="CP386" s="33">
        <v>0</v>
      </c>
      <c r="CQ386" s="33">
        <v>0</v>
      </c>
      <c r="CR386" s="33">
        <v>4</v>
      </c>
      <c r="CS386" s="8"/>
      <c r="CT386" s="8"/>
      <c r="CU386" s="16">
        <f t="shared" si="5"/>
        <v>179</v>
      </c>
      <c r="CV386" s="16"/>
    </row>
    <row r="387" spans="1:100" x14ac:dyDescent="0.25">
      <c r="A387" s="31" t="s">
        <v>380</v>
      </c>
      <c r="B387" s="5" t="s">
        <v>399</v>
      </c>
      <c r="C387" s="5" t="s">
        <v>573</v>
      </c>
      <c r="D387" s="33">
        <v>688</v>
      </c>
      <c r="E387" s="33"/>
      <c r="F387" s="33">
        <v>10</v>
      </c>
      <c r="G387" s="33">
        <v>9</v>
      </c>
      <c r="H387" s="33">
        <v>6</v>
      </c>
      <c r="I387" s="33">
        <v>13</v>
      </c>
      <c r="J387" s="33">
        <v>7</v>
      </c>
      <c r="K387" s="33">
        <v>8</v>
      </c>
      <c r="L387" s="33">
        <v>6</v>
      </c>
      <c r="M387" s="33">
        <v>14</v>
      </c>
      <c r="N387" s="33">
        <v>11</v>
      </c>
      <c r="O387" s="33">
        <v>8</v>
      </c>
      <c r="P387" s="33">
        <v>8</v>
      </c>
      <c r="Q387" s="33">
        <v>7</v>
      </c>
      <c r="R387" s="33">
        <v>8</v>
      </c>
      <c r="S387" s="33">
        <v>15</v>
      </c>
      <c r="T387" s="33">
        <v>11</v>
      </c>
      <c r="U387" s="33">
        <v>9</v>
      </c>
      <c r="V387" s="33">
        <v>13</v>
      </c>
      <c r="W387" s="33">
        <v>16</v>
      </c>
      <c r="X387" s="33">
        <v>12</v>
      </c>
      <c r="Y387" s="33">
        <v>11</v>
      </c>
      <c r="Z387" s="33">
        <v>14</v>
      </c>
      <c r="AA387" s="33">
        <v>14</v>
      </c>
      <c r="AB387" s="33">
        <v>12</v>
      </c>
      <c r="AC387" s="33">
        <v>7</v>
      </c>
      <c r="AD387" s="33">
        <v>11</v>
      </c>
      <c r="AE387" s="33">
        <v>9</v>
      </c>
      <c r="AF387" s="33">
        <v>12</v>
      </c>
      <c r="AG387" s="33">
        <v>4</v>
      </c>
      <c r="AH387" s="33">
        <v>7</v>
      </c>
      <c r="AI387" s="33">
        <v>17</v>
      </c>
      <c r="AJ387" s="33">
        <v>11</v>
      </c>
      <c r="AK387" s="33">
        <v>10</v>
      </c>
      <c r="AL387" s="33">
        <v>9</v>
      </c>
      <c r="AM387" s="33">
        <v>10</v>
      </c>
      <c r="AN387" s="33">
        <v>10</v>
      </c>
      <c r="AO387" s="33">
        <v>9</v>
      </c>
      <c r="AP387" s="33">
        <v>4</v>
      </c>
      <c r="AQ387" s="33">
        <v>7</v>
      </c>
      <c r="AR387" s="33">
        <v>3</v>
      </c>
      <c r="AS387" s="33">
        <v>4</v>
      </c>
      <c r="AT387" s="33">
        <v>9</v>
      </c>
      <c r="AU387" s="33">
        <v>4</v>
      </c>
      <c r="AV387" s="33">
        <v>9</v>
      </c>
      <c r="AW387" s="33">
        <v>6</v>
      </c>
      <c r="AX387" s="33">
        <v>8</v>
      </c>
      <c r="AY387" s="33">
        <v>6</v>
      </c>
      <c r="AZ387" s="33">
        <v>8</v>
      </c>
      <c r="BA387" s="33">
        <v>7</v>
      </c>
      <c r="BB387" s="33">
        <v>11</v>
      </c>
      <c r="BC387" s="33">
        <v>8</v>
      </c>
      <c r="BD387" s="33">
        <v>5</v>
      </c>
      <c r="BE387" s="33">
        <v>4</v>
      </c>
      <c r="BF387" s="33">
        <v>1</v>
      </c>
      <c r="BG387" s="33">
        <v>11</v>
      </c>
      <c r="BH387" s="33">
        <v>11</v>
      </c>
      <c r="BI387" s="33">
        <v>6</v>
      </c>
      <c r="BJ387" s="33">
        <v>9</v>
      </c>
      <c r="BK387" s="33">
        <v>11</v>
      </c>
      <c r="BL387" s="33">
        <v>13</v>
      </c>
      <c r="BM387" s="33">
        <v>18</v>
      </c>
      <c r="BN387" s="33">
        <v>5</v>
      </c>
      <c r="BO387" s="33">
        <v>9</v>
      </c>
      <c r="BP387" s="33">
        <v>5</v>
      </c>
      <c r="BQ387" s="33">
        <v>11</v>
      </c>
      <c r="BR387" s="33">
        <v>3</v>
      </c>
      <c r="BS387" s="33">
        <v>5</v>
      </c>
      <c r="BT387" s="33">
        <v>3</v>
      </c>
      <c r="BU387" s="33">
        <v>5</v>
      </c>
      <c r="BV387" s="33">
        <v>2</v>
      </c>
      <c r="BW387" s="33">
        <v>5</v>
      </c>
      <c r="BX387" s="33">
        <v>4</v>
      </c>
      <c r="BY387" s="33">
        <v>3</v>
      </c>
      <c r="BZ387" s="33">
        <v>5</v>
      </c>
      <c r="CA387" s="33">
        <v>4</v>
      </c>
      <c r="CB387" s="33">
        <v>10</v>
      </c>
      <c r="CC387" s="33">
        <v>1</v>
      </c>
      <c r="CD387" s="33">
        <v>6</v>
      </c>
      <c r="CE387" s="33">
        <v>3</v>
      </c>
      <c r="CF387" s="33">
        <v>6</v>
      </c>
      <c r="CG387" s="33">
        <v>3</v>
      </c>
      <c r="CH387" s="33">
        <v>7</v>
      </c>
      <c r="CI387" s="33">
        <v>3</v>
      </c>
      <c r="CJ387" s="33">
        <v>5</v>
      </c>
      <c r="CK387" s="33">
        <v>4</v>
      </c>
      <c r="CL387" s="33">
        <v>2</v>
      </c>
      <c r="CM387" s="33">
        <v>6</v>
      </c>
      <c r="CN387" s="33">
        <v>2</v>
      </c>
      <c r="CO387" s="33">
        <v>1</v>
      </c>
      <c r="CP387" s="33">
        <v>5</v>
      </c>
      <c r="CQ387" s="33">
        <v>1</v>
      </c>
      <c r="CR387" s="33">
        <v>3</v>
      </c>
      <c r="CS387" s="8"/>
      <c r="CT387" s="8"/>
      <c r="CU387" s="16">
        <f t="shared" si="5"/>
        <v>181</v>
      </c>
      <c r="CV387" s="16"/>
    </row>
    <row r="388" spans="1:100" x14ac:dyDescent="0.25">
      <c r="A388" s="31" t="s">
        <v>380</v>
      </c>
      <c r="B388" s="5" t="s">
        <v>400</v>
      </c>
      <c r="C388" s="5" t="s">
        <v>573</v>
      </c>
      <c r="D388" s="33">
        <v>891</v>
      </c>
      <c r="E388" s="33"/>
      <c r="F388" s="33">
        <v>6</v>
      </c>
      <c r="G388" s="33">
        <v>10</v>
      </c>
      <c r="H388" s="33">
        <v>13</v>
      </c>
      <c r="I388" s="33">
        <v>9</v>
      </c>
      <c r="J388" s="33">
        <v>11</v>
      </c>
      <c r="K388" s="33">
        <v>13</v>
      </c>
      <c r="L388" s="33">
        <v>9</v>
      </c>
      <c r="M388" s="33">
        <v>16</v>
      </c>
      <c r="N388" s="33">
        <v>11</v>
      </c>
      <c r="O388" s="33">
        <v>9</v>
      </c>
      <c r="P388" s="33">
        <v>5</v>
      </c>
      <c r="Q388" s="33">
        <v>9</v>
      </c>
      <c r="R388" s="33">
        <v>3</v>
      </c>
      <c r="S388" s="33">
        <v>7</v>
      </c>
      <c r="T388" s="33">
        <v>3</v>
      </c>
      <c r="U388" s="33">
        <v>3</v>
      </c>
      <c r="V388" s="33">
        <v>8</v>
      </c>
      <c r="W388" s="33">
        <v>2</v>
      </c>
      <c r="X388" s="33">
        <v>6</v>
      </c>
      <c r="Y388" s="33">
        <v>11</v>
      </c>
      <c r="Z388" s="33">
        <v>6</v>
      </c>
      <c r="AA388" s="33">
        <v>23</v>
      </c>
      <c r="AB388" s="33">
        <v>12</v>
      </c>
      <c r="AC388" s="33">
        <v>10</v>
      </c>
      <c r="AD388" s="33">
        <v>14</v>
      </c>
      <c r="AE388" s="33">
        <v>14</v>
      </c>
      <c r="AF388" s="33">
        <v>16</v>
      </c>
      <c r="AG388" s="33">
        <v>9</v>
      </c>
      <c r="AH388" s="33">
        <v>11</v>
      </c>
      <c r="AI388" s="33">
        <v>16</v>
      </c>
      <c r="AJ388" s="33">
        <v>17</v>
      </c>
      <c r="AK388" s="33">
        <v>18</v>
      </c>
      <c r="AL388" s="33">
        <v>16</v>
      </c>
      <c r="AM388" s="33">
        <v>7</v>
      </c>
      <c r="AN388" s="33">
        <v>6</v>
      </c>
      <c r="AO388" s="33">
        <v>11</v>
      </c>
      <c r="AP388" s="33">
        <v>18</v>
      </c>
      <c r="AQ388" s="33">
        <v>13</v>
      </c>
      <c r="AR388" s="33">
        <v>10</v>
      </c>
      <c r="AS388" s="33">
        <v>12</v>
      </c>
      <c r="AT388" s="33">
        <v>11</v>
      </c>
      <c r="AU388" s="33">
        <v>12</v>
      </c>
      <c r="AV388" s="33">
        <v>8</v>
      </c>
      <c r="AW388" s="33">
        <v>5</v>
      </c>
      <c r="AX388" s="33">
        <v>9</v>
      </c>
      <c r="AY388" s="33">
        <v>10</v>
      </c>
      <c r="AZ388" s="33">
        <v>2</v>
      </c>
      <c r="BA388" s="33">
        <v>11</v>
      </c>
      <c r="BB388" s="33">
        <v>24</v>
      </c>
      <c r="BC388" s="33">
        <v>9</v>
      </c>
      <c r="BD388" s="33">
        <v>17</v>
      </c>
      <c r="BE388" s="33">
        <v>15</v>
      </c>
      <c r="BF388" s="33">
        <v>14</v>
      </c>
      <c r="BG388" s="33">
        <v>13</v>
      </c>
      <c r="BH388" s="33">
        <v>10</v>
      </c>
      <c r="BI388" s="33">
        <v>9</v>
      </c>
      <c r="BJ388" s="33">
        <v>14</v>
      </c>
      <c r="BK388" s="33">
        <v>15</v>
      </c>
      <c r="BL388" s="33">
        <v>14</v>
      </c>
      <c r="BM388" s="33">
        <v>20</v>
      </c>
      <c r="BN388" s="33">
        <v>18</v>
      </c>
      <c r="BO388" s="33">
        <v>3</v>
      </c>
      <c r="BP388" s="33">
        <v>16</v>
      </c>
      <c r="BQ388" s="33">
        <v>15</v>
      </c>
      <c r="BR388" s="33">
        <v>7</v>
      </c>
      <c r="BS388" s="33">
        <v>10</v>
      </c>
      <c r="BT388" s="33">
        <v>11</v>
      </c>
      <c r="BU388" s="33">
        <v>16</v>
      </c>
      <c r="BV388" s="33">
        <v>12</v>
      </c>
      <c r="BW388" s="33">
        <v>7</v>
      </c>
      <c r="BX388" s="33">
        <v>4</v>
      </c>
      <c r="BY388" s="33">
        <v>12</v>
      </c>
      <c r="BZ388" s="33">
        <v>4</v>
      </c>
      <c r="CA388" s="33">
        <v>10</v>
      </c>
      <c r="CB388" s="33">
        <v>7</v>
      </c>
      <c r="CC388" s="33">
        <v>11</v>
      </c>
      <c r="CD388" s="33">
        <v>3</v>
      </c>
      <c r="CE388" s="33">
        <v>2</v>
      </c>
      <c r="CF388" s="33">
        <v>9</v>
      </c>
      <c r="CG388" s="33">
        <v>5</v>
      </c>
      <c r="CH388" s="33">
        <v>4</v>
      </c>
      <c r="CI388" s="33">
        <v>2</v>
      </c>
      <c r="CJ388" s="33">
        <v>5</v>
      </c>
      <c r="CK388" s="33">
        <v>5</v>
      </c>
      <c r="CL388" s="33">
        <v>4</v>
      </c>
      <c r="CM388" s="33">
        <v>1</v>
      </c>
      <c r="CN388" s="33">
        <v>7</v>
      </c>
      <c r="CO388" s="33">
        <v>7</v>
      </c>
      <c r="CP388" s="33">
        <v>3</v>
      </c>
      <c r="CQ388" s="33">
        <v>1</v>
      </c>
      <c r="CR388" s="33">
        <v>5</v>
      </c>
      <c r="CS388" s="8"/>
      <c r="CT388" s="8"/>
      <c r="CU388" s="16">
        <f t="shared" si="5"/>
        <v>147</v>
      </c>
      <c r="CV388" s="16"/>
    </row>
    <row r="389" spans="1:100" x14ac:dyDescent="0.25">
      <c r="A389" s="31" t="s">
        <v>380</v>
      </c>
      <c r="B389" s="5" t="s">
        <v>401</v>
      </c>
      <c r="C389" s="5" t="s">
        <v>573</v>
      </c>
      <c r="D389" s="33">
        <v>593</v>
      </c>
      <c r="E389" s="33"/>
      <c r="F389" s="33">
        <v>8</v>
      </c>
      <c r="G389" s="33">
        <v>5</v>
      </c>
      <c r="H389" s="33">
        <v>4</v>
      </c>
      <c r="I389" s="33">
        <v>10</v>
      </c>
      <c r="J389" s="33">
        <v>9</v>
      </c>
      <c r="K389" s="33">
        <v>3</v>
      </c>
      <c r="L389" s="33">
        <v>5</v>
      </c>
      <c r="M389" s="33">
        <v>8</v>
      </c>
      <c r="N389" s="33">
        <v>2</v>
      </c>
      <c r="O389" s="33">
        <v>10</v>
      </c>
      <c r="P389" s="33">
        <v>14</v>
      </c>
      <c r="Q389" s="33">
        <v>8</v>
      </c>
      <c r="R389" s="33">
        <v>7</v>
      </c>
      <c r="S389" s="33">
        <v>11</v>
      </c>
      <c r="T389" s="33">
        <v>7</v>
      </c>
      <c r="U389" s="33">
        <v>5</v>
      </c>
      <c r="V389" s="33">
        <v>4</v>
      </c>
      <c r="W389" s="33">
        <v>7</v>
      </c>
      <c r="X389" s="33">
        <v>11</v>
      </c>
      <c r="Y389" s="33">
        <v>9</v>
      </c>
      <c r="Z389" s="33">
        <v>2</v>
      </c>
      <c r="AA389" s="33">
        <v>6</v>
      </c>
      <c r="AB389" s="33">
        <v>10</v>
      </c>
      <c r="AC389" s="33">
        <v>6</v>
      </c>
      <c r="AD389" s="33">
        <v>9</v>
      </c>
      <c r="AE389" s="33">
        <v>8</v>
      </c>
      <c r="AF389" s="33">
        <v>11</v>
      </c>
      <c r="AG389" s="33">
        <v>7</v>
      </c>
      <c r="AH389" s="33">
        <v>6</v>
      </c>
      <c r="AI389" s="33">
        <v>4</v>
      </c>
      <c r="AJ389" s="33">
        <v>10</v>
      </c>
      <c r="AK389" s="33">
        <v>9</v>
      </c>
      <c r="AL389" s="33">
        <v>6</v>
      </c>
      <c r="AM389" s="33">
        <v>9</v>
      </c>
      <c r="AN389" s="33">
        <v>10</v>
      </c>
      <c r="AO389" s="33">
        <v>6</v>
      </c>
      <c r="AP389" s="33">
        <v>4</v>
      </c>
      <c r="AQ389" s="33">
        <v>10</v>
      </c>
      <c r="AR389" s="33">
        <v>15</v>
      </c>
      <c r="AS389" s="33">
        <v>9</v>
      </c>
      <c r="AT389" s="33">
        <v>6</v>
      </c>
      <c r="AU389" s="33">
        <v>4</v>
      </c>
      <c r="AV389" s="33">
        <v>5</v>
      </c>
      <c r="AW389" s="33">
        <v>6</v>
      </c>
      <c r="AX389" s="33">
        <v>3</v>
      </c>
      <c r="AY389" s="33">
        <v>10</v>
      </c>
      <c r="AZ389" s="33">
        <v>6</v>
      </c>
      <c r="BA389" s="33">
        <v>5</v>
      </c>
      <c r="BB389" s="33">
        <v>6</v>
      </c>
      <c r="BC389" s="33">
        <v>7</v>
      </c>
      <c r="BD389" s="33">
        <v>13</v>
      </c>
      <c r="BE389" s="33">
        <v>9</v>
      </c>
      <c r="BF389" s="33">
        <v>13</v>
      </c>
      <c r="BG389" s="33">
        <v>12</v>
      </c>
      <c r="BH389" s="33">
        <v>14</v>
      </c>
      <c r="BI389" s="33">
        <v>9</v>
      </c>
      <c r="BJ389" s="33">
        <v>9</v>
      </c>
      <c r="BK389" s="33">
        <v>3</v>
      </c>
      <c r="BL389" s="33">
        <v>7</v>
      </c>
      <c r="BM389" s="33">
        <v>8</v>
      </c>
      <c r="BN389" s="33">
        <v>5</v>
      </c>
      <c r="BO389" s="33">
        <v>9</v>
      </c>
      <c r="BP389" s="33">
        <v>10</v>
      </c>
      <c r="BQ389" s="33">
        <v>8</v>
      </c>
      <c r="BR389" s="33">
        <v>9</v>
      </c>
      <c r="BS389" s="33">
        <v>7</v>
      </c>
      <c r="BT389" s="33">
        <v>4</v>
      </c>
      <c r="BU389" s="33">
        <v>2</v>
      </c>
      <c r="BV389" s="33">
        <v>9</v>
      </c>
      <c r="BW389" s="33">
        <v>5</v>
      </c>
      <c r="BX389" s="33">
        <v>4</v>
      </c>
      <c r="BY389" s="33">
        <v>3</v>
      </c>
      <c r="BZ389" s="33">
        <v>2</v>
      </c>
      <c r="CA389" s="33">
        <v>4</v>
      </c>
      <c r="CB389" s="33">
        <v>8</v>
      </c>
      <c r="CC389" s="33">
        <v>7</v>
      </c>
      <c r="CD389" s="33">
        <v>2</v>
      </c>
      <c r="CE389" s="33">
        <v>3</v>
      </c>
      <c r="CF389" s="33">
        <v>2</v>
      </c>
      <c r="CG389" s="33">
        <v>4</v>
      </c>
      <c r="CH389" s="33">
        <v>1</v>
      </c>
      <c r="CI389" s="33">
        <v>1</v>
      </c>
      <c r="CJ389" s="33">
        <v>3</v>
      </c>
      <c r="CK389" s="33">
        <v>6</v>
      </c>
      <c r="CL389" s="33">
        <v>3</v>
      </c>
      <c r="CM389" s="33">
        <v>2</v>
      </c>
      <c r="CN389" s="33">
        <v>4</v>
      </c>
      <c r="CO389" s="33">
        <v>0</v>
      </c>
      <c r="CP389" s="33">
        <v>2</v>
      </c>
      <c r="CQ389" s="33">
        <v>1</v>
      </c>
      <c r="CR389" s="33">
        <v>4</v>
      </c>
      <c r="CS389" s="8"/>
      <c r="CT389" s="8"/>
      <c r="CU389" s="16">
        <f t="shared" si="5"/>
        <v>130</v>
      </c>
      <c r="CV389" s="16"/>
    </row>
    <row r="390" spans="1:100" x14ac:dyDescent="0.25">
      <c r="A390" s="31" t="s">
        <v>380</v>
      </c>
      <c r="B390" s="5" t="s">
        <v>402</v>
      </c>
      <c r="C390" s="5" t="s">
        <v>573</v>
      </c>
      <c r="D390" s="33">
        <v>763</v>
      </c>
      <c r="E390" s="33"/>
      <c r="F390" s="33">
        <v>5</v>
      </c>
      <c r="G390" s="33">
        <v>5</v>
      </c>
      <c r="H390" s="33">
        <v>3</v>
      </c>
      <c r="I390" s="33">
        <v>15</v>
      </c>
      <c r="J390" s="33">
        <v>7</v>
      </c>
      <c r="K390" s="33">
        <v>10</v>
      </c>
      <c r="L390" s="33">
        <v>7</v>
      </c>
      <c r="M390" s="33">
        <v>6</v>
      </c>
      <c r="N390" s="33">
        <v>14</v>
      </c>
      <c r="O390" s="33">
        <v>15</v>
      </c>
      <c r="P390" s="33">
        <v>7</v>
      </c>
      <c r="Q390" s="33">
        <v>15</v>
      </c>
      <c r="R390" s="33">
        <v>18</v>
      </c>
      <c r="S390" s="33">
        <v>17</v>
      </c>
      <c r="T390" s="33">
        <v>11</v>
      </c>
      <c r="U390" s="33">
        <v>7</v>
      </c>
      <c r="V390" s="33">
        <v>14</v>
      </c>
      <c r="W390" s="33">
        <v>14</v>
      </c>
      <c r="X390" s="33">
        <v>15</v>
      </c>
      <c r="Y390" s="33">
        <v>9</v>
      </c>
      <c r="Z390" s="33">
        <v>9</v>
      </c>
      <c r="AA390" s="33">
        <v>9</v>
      </c>
      <c r="AB390" s="33">
        <v>11</v>
      </c>
      <c r="AC390" s="33">
        <v>5</v>
      </c>
      <c r="AD390" s="33">
        <v>11</v>
      </c>
      <c r="AE390" s="33">
        <v>12</v>
      </c>
      <c r="AF390" s="33">
        <v>6</v>
      </c>
      <c r="AG390" s="33">
        <v>5</v>
      </c>
      <c r="AH390" s="33">
        <v>3</v>
      </c>
      <c r="AI390" s="33">
        <v>12</v>
      </c>
      <c r="AJ390" s="33">
        <v>10</v>
      </c>
      <c r="AK390" s="33">
        <v>7</v>
      </c>
      <c r="AL390" s="33">
        <v>16</v>
      </c>
      <c r="AM390" s="33">
        <v>9</v>
      </c>
      <c r="AN390" s="33">
        <v>8</v>
      </c>
      <c r="AO390" s="33">
        <v>11</v>
      </c>
      <c r="AP390" s="33">
        <v>8</v>
      </c>
      <c r="AQ390" s="33">
        <v>14</v>
      </c>
      <c r="AR390" s="33">
        <v>15</v>
      </c>
      <c r="AS390" s="33">
        <v>10</v>
      </c>
      <c r="AT390" s="33">
        <v>20</v>
      </c>
      <c r="AU390" s="33">
        <v>11</v>
      </c>
      <c r="AV390" s="33">
        <v>8</v>
      </c>
      <c r="AW390" s="33">
        <v>13</v>
      </c>
      <c r="AX390" s="33">
        <v>17</v>
      </c>
      <c r="AY390" s="33">
        <v>15</v>
      </c>
      <c r="AZ390" s="33">
        <v>3</v>
      </c>
      <c r="BA390" s="33">
        <v>10</v>
      </c>
      <c r="BB390" s="33">
        <v>8</v>
      </c>
      <c r="BC390" s="33">
        <v>15</v>
      </c>
      <c r="BD390" s="33">
        <v>2</v>
      </c>
      <c r="BE390" s="33">
        <v>14</v>
      </c>
      <c r="BF390" s="33">
        <v>18</v>
      </c>
      <c r="BG390" s="33">
        <v>7</v>
      </c>
      <c r="BH390" s="33">
        <v>12</v>
      </c>
      <c r="BI390" s="33">
        <v>14</v>
      </c>
      <c r="BJ390" s="33">
        <v>12</v>
      </c>
      <c r="BK390" s="33">
        <v>9</v>
      </c>
      <c r="BL390" s="33">
        <v>6</v>
      </c>
      <c r="BM390" s="33">
        <v>8</v>
      </c>
      <c r="BN390" s="33">
        <v>7</v>
      </c>
      <c r="BO390" s="33">
        <v>3</v>
      </c>
      <c r="BP390" s="33">
        <v>7</v>
      </c>
      <c r="BQ390" s="33">
        <v>10</v>
      </c>
      <c r="BR390" s="33">
        <v>5</v>
      </c>
      <c r="BS390" s="33">
        <v>8</v>
      </c>
      <c r="BT390" s="33">
        <v>7</v>
      </c>
      <c r="BU390" s="33">
        <v>5</v>
      </c>
      <c r="BV390" s="33">
        <v>9</v>
      </c>
      <c r="BW390" s="33">
        <v>7</v>
      </c>
      <c r="BX390" s="33">
        <v>3</v>
      </c>
      <c r="BY390" s="33">
        <v>2</v>
      </c>
      <c r="BZ390" s="33">
        <v>8</v>
      </c>
      <c r="CA390" s="33">
        <v>4</v>
      </c>
      <c r="CB390" s="33">
        <v>13</v>
      </c>
      <c r="CC390" s="33">
        <v>3</v>
      </c>
      <c r="CD390" s="33">
        <v>2</v>
      </c>
      <c r="CE390" s="33">
        <v>1</v>
      </c>
      <c r="CF390" s="33">
        <v>6</v>
      </c>
      <c r="CG390" s="33">
        <v>2</v>
      </c>
      <c r="CH390" s="33">
        <v>5</v>
      </c>
      <c r="CI390" s="33">
        <v>5</v>
      </c>
      <c r="CJ390" s="33">
        <v>3</v>
      </c>
      <c r="CK390" s="33">
        <v>3</v>
      </c>
      <c r="CL390" s="33">
        <v>1</v>
      </c>
      <c r="CM390" s="33">
        <v>0</v>
      </c>
      <c r="CN390" s="33">
        <v>1</v>
      </c>
      <c r="CO390" s="33">
        <v>2</v>
      </c>
      <c r="CP390" s="33">
        <v>1</v>
      </c>
      <c r="CQ390" s="33">
        <v>2</v>
      </c>
      <c r="CR390" s="33">
        <v>1</v>
      </c>
      <c r="CS390" s="8"/>
      <c r="CT390" s="8"/>
      <c r="CU390" s="16">
        <f t="shared" si="5"/>
        <v>200</v>
      </c>
      <c r="CV390" s="16"/>
    </row>
    <row r="391" spans="1:100" x14ac:dyDescent="0.25">
      <c r="A391" s="31" t="s">
        <v>380</v>
      </c>
      <c r="B391" s="5" t="s">
        <v>403</v>
      </c>
      <c r="C391" s="5" t="s">
        <v>573</v>
      </c>
      <c r="D391" s="33">
        <v>593</v>
      </c>
      <c r="E391" s="33"/>
      <c r="F391" s="33">
        <v>5</v>
      </c>
      <c r="G391" s="33">
        <v>10</v>
      </c>
      <c r="H391" s="33">
        <v>5</v>
      </c>
      <c r="I391" s="33">
        <v>5</v>
      </c>
      <c r="J391" s="33">
        <v>4</v>
      </c>
      <c r="K391" s="33">
        <v>10</v>
      </c>
      <c r="L391" s="33">
        <v>4</v>
      </c>
      <c r="M391" s="33">
        <v>8</v>
      </c>
      <c r="N391" s="33">
        <v>7</v>
      </c>
      <c r="O391" s="33">
        <v>5</v>
      </c>
      <c r="P391" s="33">
        <v>9</v>
      </c>
      <c r="Q391" s="33">
        <v>9</v>
      </c>
      <c r="R391" s="33">
        <v>4</v>
      </c>
      <c r="S391" s="33">
        <v>10</v>
      </c>
      <c r="T391" s="33">
        <v>2</v>
      </c>
      <c r="U391" s="33">
        <v>10</v>
      </c>
      <c r="V391" s="33">
        <v>4</v>
      </c>
      <c r="W391" s="33">
        <v>5</v>
      </c>
      <c r="X391" s="33">
        <v>2</v>
      </c>
      <c r="Y391" s="33">
        <v>11</v>
      </c>
      <c r="Z391" s="33">
        <v>4</v>
      </c>
      <c r="AA391" s="33">
        <v>10</v>
      </c>
      <c r="AB391" s="33">
        <v>11</v>
      </c>
      <c r="AC391" s="33">
        <v>4</v>
      </c>
      <c r="AD391" s="33">
        <v>6</v>
      </c>
      <c r="AE391" s="33">
        <v>3</v>
      </c>
      <c r="AF391" s="33">
        <v>6</v>
      </c>
      <c r="AG391" s="33">
        <v>5</v>
      </c>
      <c r="AH391" s="33">
        <v>7</v>
      </c>
      <c r="AI391" s="33">
        <v>14</v>
      </c>
      <c r="AJ391" s="33">
        <v>14</v>
      </c>
      <c r="AK391" s="33">
        <v>8</v>
      </c>
      <c r="AL391" s="33">
        <v>8</v>
      </c>
      <c r="AM391" s="33">
        <v>7</v>
      </c>
      <c r="AN391" s="33">
        <v>7</v>
      </c>
      <c r="AO391" s="33">
        <v>13</v>
      </c>
      <c r="AP391" s="33">
        <v>8</v>
      </c>
      <c r="AQ391" s="33">
        <v>14</v>
      </c>
      <c r="AR391" s="33">
        <v>3</v>
      </c>
      <c r="AS391" s="33">
        <v>10</v>
      </c>
      <c r="AT391" s="33">
        <v>7</v>
      </c>
      <c r="AU391" s="33">
        <v>4</v>
      </c>
      <c r="AV391" s="33">
        <v>1</v>
      </c>
      <c r="AW391" s="33">
        <v>9</v>
      </c>
      <c r="AX391" s="33">
        <v>5</v>
      </c>
      <c r="AY391" s="33">
        <v>11</v>
      </c>
      <c r="AZ391" s="33">
        <v>6</v>
      </c>
      <c r="BA391" s="33">
        <v>8</v>
      </c>
      <c r="BB391" s="33">
        <v>5</v>
      </c>
      <c r="BC391" s="33">
        <v>1</v>
      </c>
      <c r="BD391" s="33">
        <v>9</v>
      </c>
      <c r="BE391" s="33">
        <v>12</v>
      </c>
      <c r="BF391" s="33">
        <v>16</v>
      </c>
      <c r="BG391" s="33">
        <v>5</v>
      </c>
      <c r="BH391" s="33">
        <v>5</v>
      </c>
      <c r="BI391" s="33">
        <v>9</v>
      </c>
      <c r="BJ391" s="33">
        <v>8</v>
      </c>
      <c r="BK391" s="33">
        <v>14</v>
      </c>
      <c r="BL391" s="33">
        <v>12</v>
      </c>
      <c r="BM391" s="33">
        <v>7</v>
      </c>
      <c r="BN391" s="33">
        <v>7</v>
      </c>
      <c r="BO391" s="33">
        <v>6</v>
      </c>
      <c r="BP391" s="33">
        <v>10</v>
      </c>
      <c r="BQ391" s="33">
        <v>11</v>
      </c>
      <c r="BR391" s="33">
        <v>2</v>
      </c>
      <c r="BS391" s="33">
        <v>6</v>
      </c>
      <c r="BT391" s="33">
        <v>5</v>
      </c>
      <c r="BU391" s="33">
        <v>7</v>
      </c>
      <c r="BV391" s="33">
        <v>10</v>
      </c>
      <c r="BW391" s="33">
        <v>1</v>
      </c>
      <c r="BX391" s="33">
        <v>4</v>
      </c>
      <c r="BY391" s="33">
        <v>6</v>
      </c>
      <c r="BZ391" s="33">
        <v>6</v>
      </c>
      <c r="CA391" s="33">
        <v>5</v>
      </c>
      <c r="CB391" s="33">
        <v>6</v>
      </c>
      <c r="CC391" s="33">
        <v>9</v>
      </c>
      <c r="CD391" s="33">
        <v>7</v>
      </c>
      <c r="CE391" s="33">
        <v>5</v>
      </c>
      <c r="CF391" s="33">
        <v>7</v>
      </c>
      <c r="CG391" s="33">
        <v>2</v>
      </c>
      <c r="CH391" s="33">
        <v>2</v>
      </c>
      <c r="CI391" s="33">
        <v>1</v>
      </c>
      <c r="CJ391" s="33">
        <v>4</v>
      </c>
      <c r="CK391" s="33">
        <v>3</v>
      </c>
      <c r="CL391" s="33">
        <v>4</v>
      </c>
      <c r="CM391" s="33">
        <v>3</v>
      </c>
      <c r="CN391" s="33">
        <v>1</v>
      </c>
      <c r="CO391" s="33">
        <v>4</v>
      </c>
      <c r="CP391" s="33">
        <v>1</v>
      </c>
      <c r="CQ391" s="33">
        <v>1</v>
      </c>
      <c r="CR391" s="33">
        <v>2</v>
      </c>
      <c r="CS391" s="8"/>
      <c r="CT391" s="8"/>
      <c r="CU391" s="16">
        <f t="shared" si="5"/>
        <v>113</v>
      </c>
      <c r="CV391" s="16"/>
    </row>
    <row r="392" spans="1:100" x14ac:dyDescent="0.25">
      <c r="A392" s="31" t="s">
        <v>380</v>
      </c>
      <c r="B392" s="5" t="s">
        <v>404</v>
      </c>
      <c r="C392" s="5" t="s">
        <v>573</v>
      </c>
      <c r="D392" s="33">
        <v>684</v>
      </c>
      <c r="E392" s="33"/>
      <c r="F392" s="33">
        <v>4</v>
      </c>
      <c r="G392" s="33">
        <v>7</v>
      </c>
      <c r="H392" s="33">
        <v>8</v>
      </c>
      <c r="I392" s="33">
        <v>8</v>
      </c>
      <c r="J392" s="33">
        <v>5</v>
      </c>
      <c r="K392" s="33">
        <v>7</v>
      </c>
      <c r="L392" s="33">
        <v>6</v>
      </c>
      <c r="M392" s="33">
        <v>8</v>
      </c>
      <c r="N392" s="33">
        <v>5</v>
      </c>
      <c r="O392" s="33">
        <v>7</v>
      </c>
      <c r="P392" s="33">
        <v>11</v>
      </c>
      <c r="Q392" s="33">
        <v>15</v>
      </c>
      <c r="R392" s="33">
        <v>12</v>
      </c>
      <c r="S392" s="33">
        <v>11</v>
      </c>
      <c r="T392" s="33">
        <v>9</v>
      </c>
      <c r="U392" s="33">
        <v>9</v>
      </c>
      <c r="V392" s="33">
        <v>11</v>
      </c>
      <c r="W392" s="33">
        <v>12</v>
      </c>
      <c r="X392" s="33">
        <v>1</v>
      </c>
      <c r="Y392" s="33">
        <v>2</v>
      </c>
      <c r="Z392" s="33">
        <v>7</v>
      </c>
      <c r="AA392" s="33">
        <v>10</v>
      </c>
      <c r="AB392" s="33">
        <v>6</v>
      </c>
      <c r="AC392" s="33">
        <v>8</v>
      </c>
      <c r="AD392" s="33">
        <v>6</v>
      </c>
      <c r="AE392" s="33">
        <v>9</v>
      </c>
      <c r="AF392" s="33">
        <v>16</v>
      </c>
      <c r="AG392" s="33">
        <v>5</v>
      </c>
      <c r="AH392" s="33">
        <v>17</v>
      </c>
      <c r="AI392" s="33">
        <v>6</v>
      </c>
      <c r="AJ392" s="33">
        <v>3</v>
      </c>
      <c r="AK392" s="33">
        <v>9</v>
      </c>
      <c r="AL392" s="33">
        <v>12</v>
      </c>
      <c r="AM392" s="33">
        <v>10</v>
      </c>
      <c r="AN392" s="33">
        <v>8</v>
      </c>
      <c r="AO392" s="33">
        <v>10</v>
      </c>
      <c r="AP392" s="33">
        <v>8</v>
      </c>
      <c r="AQ392" s="33">
        <v>6</v>
      </c>
      <c r="AR392" s="33">
        <v>7</v>
      </c>
      <c r="AS392" s="33">
        <v>11</v>
      </c>
      <c r="AT392" s="33">
        <v>1</v>
      </c>
      <c r="AU392" s="33">
        <v>2</v>
      </c>
      <c r="AV392" s="33">
        <v>6</v>
      </c>
      <c r="AW392" s="33">
        <v>5</v>
      </c>
      <c r="AX392" s="33">
        <v>5</v>
      </c>
      <c r="AY392" s="33">
        <v>3</v>
      </c>
      <c r="AZ392" s="33">
        <v>4</v>
      </c>
      <c r="BA392" s="33">
        <v>8</v>
      </c>
      <c r="BB392" s="33">
        <v>9</v>
      </c>
      <c r="BC392" s="33">
        <v>13</v>
      </c>
      <c r="BD392" s="33">
        <v>8</v>
      </c>
      <c r="BE392" s="33">
        <v>7</v>
      </c>
      <c r="BF392" s="33">
        <v>15</v>
      </c>
      <c r="BG392" s="33">
        <v>9</v>
      </c>
      <c r="BH392" s="33">
        <v>11</v>
      </c>
      <c r="BI392" s="33">
        <v>16</v>
      </c>
      <c r="BJ392" s="33">
        <v>7</v>
      </c>
      <c r="BK392" s="33">
        <v>14</v>
      </c>
      <c r="BL392" s="33">
        <v>12</v>
      </c>
      <c r="BM392" s="33">
        <v>14</v>
      </c>
      <c r="BN392" s="33">
        <v>5</v>
      </c>
      <c r="BO392" s="33">
        <v>9</v>
      </c>
      <c r="BP392" s="33">
        <v>9</v>
      </c>
      <c r="BQ392" s="33">
        <v>10</v>
      </c>
      <c r="BR392" s="33">
        <v>11</v>
      </c>
      <c r="BS392" s="33">
        <v>4</v>
      </c>
      <c r="BT392" s="33">
        <v>4</v>
      </c>
      <c r="BU392" s="33">
        <v>10</v>
      </c>
      <c r="BV392" s="33">
        <v>4</v>
      </c>
      <c r="BW392" s="33">
        <v>9</v>
      </c>
      <c r="BX392" s="33">
        <v>8</v>
      </c>
      <c r="BY392" s="33">
        <v>4</v>
      </c>
      <c r="BZ392" s="33">
        <v>10</v>
      </c>
      <c r="CA392" s="33">
        <v>11</v>
      </c>
      <c r="CB392" s="33">
        <v>7</v>
      </c>
      <c r="CC392" s="33">
        <v>8</v>
      </c>
      <c r="CD392" s="33">
        <v>6</v>
      </c>
      <c r="CE392" s="33">
        <v>10</v>
      </c>
      <c r="CF392" s="33">
        <v>6</v>
      </c>
      <c r="CG392" s="33">
        <v>6</v>
      </c>
      <c r="CH392" s="33">
        <v>1</v>
      </c>
      <c r="CI392" s="33">
        <v>5</v>
      </c>
      <c r="CJ392" s="33">
        <v>6</v>
      </c>
      <c r="CK392" s="33">
        <v>5</v>
      </c>
      <c r="CL392" s="33">
        <v>2</v>
      </c>
      <c r="CM392" s="33">
        <v>2</v>
      </c>
      <c r="CN392" s="33">
        <v>5</v>
      </c>
      <c r="CO392" s="33">
        <v>1</v>
      </c>
      <c r="CP392" s="33">
        <v>2</v>
      </c>
      <c r="CQ392" s="33">
        <v>2</v>
      </c>
      <c r="CR392" s="33">
        <v>1</v>
      </c>
      <c r="CS392" s="8"/>
      <c r="CT392" s="8"/>
      <c r="CU392" s="16">
        <f t="shared" ref="CU392:CU453" si="6">SUM(G392:X392)</f>
        <v>152</v>
      </c>
      <c r="CV392" s="16"/>
    </row>
    <row r="393" spans="1:100" x14ac:dyDescent="0.25">
      <c r="A393" s="31" t="s">
        <v>380</v>
      </c>
      <c r="B393" s="5" t="s">
        <v>405</v>
      </c>
      <c r="C393" s="5" t="s">
        <v>573</v>
      </c>
      <c r="D393" s="33">
        <v>649</v>
      </c>
      <c r="E393" s="33"/>
      <c r="F393" s="33">
        <v>7</v>
      </c>
      <c r="G393" s="33">
        <v>7</v>
      </c>
      <c r="H393" s="33">
        <v>7</v>
      </c>
      <c r="I393" s="33">
        <v>3</v>
      </c>
      <c r="J393" s="33">
        <v>4</v>
      </c>
      <c r="K393" s="33">
        <v>5</v>
      </c>
      <c r="L393" s="33">
        <v>6</v>
      </c>
      <c r="M393" s="33">
        <v>9</v>
      </c>
      <c r="N393" s="33">
        <v>10</v>
      </c>
      <c r="O393" s="33">
        <v>3</v>
      </c>
      <c r="P393" s="33">
        <v>18</v>
      </c>
      <c r="Q393" s="33">
        <v>8</v>
      </c>
      <c r="R393" s="33">
        <v>3</v>
      </c>
      <c r="S393" s="33">
        <v>9</v>
      </c>
      <c r="T393" s="33">
        <v>9</v>
      </c>
      <c r="U393" s="33">
        <v>8</v>
      </c>
      <c r="V393" s="33">
        <v>2</v>
      </c>
      <c r="W393" s="33">
        <v>7</v>
      </c>
      <c r="X393" s="33">
        <v>9</v>
      </c>
      <c r="Y393" s="33">
        <v>6</v>
      </c>
      <c r="Z393" s="33">
        <v>8</v>
      </c>
      <c r="AA393" s="33">
        <v>5</v>
      </c>
      <c r="AB393" s="33">
        <v>8</v>
      </c>
      <c r="AC393" s="33">
        <v>4</v>
      </c>
      <c r="AD393" s="33">
        <v>11</v>
      </c>
      <c r="AE393" s="33">
        <v>5</v>
      </c>
      <c r="AF393" s="33">
        <v>5</v>
      </c>
      <c r="AG393" s="33">
        <v>3</v>
      </c>
      <c r="AH393" s="33">
        <v>5</v>
      </c>
      <c r="AI393" s="33">
        <v>6</v>
      </c>
      <c r="AJ393" s="33">
        <v>7</v>
      </c>
      <c r="AK393" s="33">
        <v>8</v>
      </c>
      <c r="AL393" s="33">
        <v>7</v>
      </c>
      <c r="AM393" s="33">
        <v>14</v>
      </c>
      <c r="AN393" s="33">
        <v>18</v>
      </c>
      <c r="AO393" s="33">
        <v>15</v>
      </c>
      <c r="AP393" s="33">
        <v>6</v>
      </c>
      <c r="AQ393" s="33">
        <v>14</v>
      </c>
      <c r="AR393" s="33">
        <v>13</v>
      </c>
      <c r="AS393" s="33">
        <v>13</v>
      </c>
      <c r="AT393" s="33">
        <v>9</v>
      </c>
      <c r="AU393" s="33">
        <v>2</v>
      </c>
      <c r="AV393" s="33">
        <v>11</v>
      </c>
      <c r="AW393" s="33">
        <v>2</v>
      </c>
      <c r="AX393" s="33">
        <v>5</v>
      </c>
      <c r="AY393" s="33">
        <v>12</v>
      </c>
      <c r="AZ393" s="33">
        <v>7</v>
      </c>
      <c r="BA393" s="33">
        <v>6</v>
      </c>
      <c r="BB393" s="33">
        <v>0</v>
      </c>
      <c r="BC393" s="33">
        <v>6</v>
      </c>
      <c r="BD393" s="33">
        <v>4</v>
      </c>
      <c r="BE393" s="33">
        <v>11</v>
      </c>
      <c r="BF393" s="33">
        <v>12</v>
      </c>
      <c r="BG393" s="33">
        <v>11</v>
      </c>
      <c r="BH393" s="33">
        <v>13</v>
      </c>
      <c r="BI393" s="33">
        <v>8</v>
      </c>
      <c r="BJ393" s="33">
        <v>6</v>
      </c>
      <c r="BK393" s="33">
        <v>10</v>
      </c>
      <c r="BL393" s="33">
        <v>10</v>
      </c>
      <c r="BM393" s="33">
        <v>12</v>
      </c>
      <c r="BN393" s="33">
        <v>8</v>
      </c>
      <c r="BO393" s="33">
        <v>11</v>
      </c>
      <c r="BP393" s="33">
        <v>9</v>
      </c>
      <c r="BQ393" s="33">
        <v>3</v>
      </c>
      <c r="BR393" s="33">
        <v>1</v>
      </c>
      <c r="BS393" s="33">
        <v>10</v>
      </c>
      <c r="BT393" s="33">
        <v>5</v>
      </c>
      <c r="BU393" s="33">
        <v>3</v>
      </c>
      <c r="BV393" s="33">
        <v>11</v>
      </c>
      <c r="BW393" s="33">
        <v>5</v>
      </c>
      <c r="BX393" s="33">
        <v>9</v>
      </c>
      <c r="BY393" s="33">
        <v>6</v>
      </c>
      <c r="BZ393" s="33">
        <v>9</v>
      </c>
      <c r="CA393" s="33">
        <v>6</v>
      </c>
      <c r="CB393" s="33">
        <v>4</v>
      </c>
      <c r="CC393" s="33">
        <v>6</v>
      </c>
      <c r="CD393" s="33">
        <v>8</v>
      </c>
      <c r="CE393" s="33">
        <v>4</v>
      </c>
      <c r="CF393" s="33">
        <v>8</v>
      </c>
      <c r="CG393" s="33">
        <v>6</v>
      </c>
      <c r="CH393" s="33">
        <v>10</v>
      </c>
      <c r="CI393" s="33">
        <v>4</v>
      </c>
      <c r="CJ393" s="33">
        <v>5</v>
      </c>
      <c r="CK393" s="33">
        <v>5</v>
      </c>
      <c r="CL393" s="33">
        <v>8</v>
      </c>
      <c r="CM393" s="33">
        <v>6</v>
      </c>
      <c r="CN393" s="33">
        <v>1</v>
      </c>
      <c r="CO393" s="33">
        <v>2</v>
      </c>
      <c r="CP393" s="33">
        <v>2</v>
      </c>
      <c r="CQ393" s="33">
        <v>0</v>
      </c>
      <c r="CR393" s="33">
        <v>2</v>
      </c>
      <c r="CS393" s="8"/>
      <c r="CT393" s="8"/>
      <c r="CU393" s="16">
        <f t="shared" si="6"/>
        <v>127</v>
      </c>
      <c r="CV393" s="16"/>
    </row>
    <row r="394" spans="1:100" x14ac:dyDescent="0.25">
      <c r="A394" s="31" t="s">
        <v>407</v>
      </c>
      <c r="B394" s="5" t="s">
        <v>406</v>
      </c>
      <c r="C394" s="5" t="s">
        <v>573</v>
      </c>
      <c r="D394" s="33">
        <v>730</v>
      </c>
      <c r="E394" s="33"/>
      <c r="F394" s="33">
        <v>17</v>
      </c>
      <c r="G394" s="33">
        <v>7</v>
      </c>
      <c r="H394" s="33">
        <v>18</v>
      </c>
      <c r="I394" s="33">
        <v>10</v>
      </c>
      <c r="J394" s="33">
        <v>10</v>
      </c>
      <c r="K394" s="33">
        <v>7</v>
      </c>
      <c r="L394" s="33">
        <v>9</v>
      </c>
      <c r="M394" s="33">
        <v>4</v>
      </c>
      <c r="N394" s="33">
        <v>11</v>
      </c>
      <c r="O394" s="33">
        <v>6</v>
      </c>
      <c r="P394" s="33">
        <v>4</v>
      </c>
      <c r="Q394" s="33">
        <v>9</v>
      </c>
      <c r="R394" s="33">
        <v>13</v>
      </c>
      <c r="S394" s="33">
        <v>13</v>
      </c>
      <c r="T394" s="33">
        <v>7</v>
      </c>
      <c r="U394" s="33">
        <v>6</v>
      </c>
      <c r="V394" s="33">
        <v>6</v>
      </c>
      <c r="W394" s="33">
        <v>6</v>
      </c>
      <c r="X394" s="33">
        <v>2</v>
      </c>
      <c r="Y394" s="33">
        <v>7</v>
      </c>
      <c r="Z394" s="33">
        <v>8</v>
      </c>
      <c r="AA394" s="33">
        <v>9</v>
      </c>
      <c r="AB394" s="33">
        <v>8</v>
      </c>
      <c r="AC394" s="33">
        <v>11</v>
      </c>
      <c r="AD394" s="33">
        <v>13</v>
      </c>
      <c r="AE394" s="33">
        <v>14</v>
      </c>
      <c r="AF394" s="33">
        <v>19</v>
      </c>
      <c r="AG394" s="33">
        <v>13</v>
      </c>
      <c r="AH394" s="33">
        <v>12</v>
      </c>
      <c r="AI394" s="33">
        <v>9</v>
      </c>
      <c r="AJ394" s="33">
        <v>16</v>
      </c>
      <c r="AK394" s="33">
        <v>11</v>
      </c>
      <c r="AL394" s="33">
        <v>4</v>
      </c>
      <c r="AM394" s="33">
        <v>13</v>
      </c>
      <c r="AN394" s="33">
        <v>7</v>
      </c>
      <c r="AO394" s="33">
        <v>15</v>
      </c>
      <c r="AP394" s="33">
        <v>9</v>
      </c>
      <c r="AQ394" s="33">
        <v>17</v>
      </c>
      <c r="AR394" s="33">
        <v>6</v>
      </c>
      <c r="AS394" s="33">
        <v>6</v>
      </c>
      <c r="AT394" s="33">
        <v>8</v>
      </c>
      <c r="AU394" s="33">
        <v>10</v>
      </c>
      <c r="AV394" s="33">
        <v>7</v>
      </c>
      <c r="AW394" s="33">
        <v>6</v>
      </c>
      <c r="AX394" s="33">
        <v>6</v>
      </c>
      <c r="AY394" s="33">
        <v>11</v>
      </c>
      <c r="AZ394" s="33">
        <v>7</v>
      </c>
      <c r="BA394" s="33">
        <v>10</v>
      </c>
      <c r="BB394" s="33">
        <v>9</v>
      </c>
      <c r="BC394" s="33">
        <v>16</v>
      </c>
      <c r="BD394" s="33">
        <v>15</v>
      </c>
      <c r="BE394" s="33">
        <v>8</v>
      </c>
      <c r="BF394" s="33">
        <v>10</v>
      </c>
      <c r="BG394" s="33">
        <v>5</v>
      </c>
      <c r="BH394" s="33">
        <v>5</v>
      </c>
      <c r="BI394" s="33">
        <v>11</v>
      </c>
      <c r="BJ394" s="33">
        <v>7</v>
      </c>
      <c r="BK394" s="33">
        <v>10</v>
      </c>
      <c r="BL394" s="33">
        <v>8</v>
      </c>
      <c r="BM394" s="33">
        <v>7</v>
      </c>
      <c r="BN394" s="33">
        <v>9</v>
      </c>
      <c r="BO394" s="33">
        <v>10</v>
      </c>
      <c r="BP394" s="33">
        <v>6</v>
      </c>
      <c r="BQ394" s="33">
        <v>4</v>
      </c>
      <c r="BR394" s="33">
        <v>7</v>
      </c>
      <c r="BS394" s="33">
        <v>11</v>
      </c>
      <c r="BT394" s="33">
        <v>6</v>
      </c>
      <c r="BU394" s="33">
        <v>2</v>
      </c>
      <c r="BV394" s="33">
        <v>8</v>
      </c>
      <c r="BW394" s="33">
        <v>6</v>
      </c>
      <c r="BX394" s="33">
        <v>8</v>
      </c>
      <c r="BY394" s="33">
        <v>2</v>
      </c>
      <c r="BZ394" s="33">
        <v>6</v>
      </c>
      <c r="CA394" s="33">
        <v>8</v>
      </c>
      <c r="CB394" s="33">
        <v>10</v>
      </c>
      <c r="CC394" s="33">
        <v>5</v>
      </c>
      <c r="CD394" s="33">
        <v>3</v>
      </c>
      <c r="CE394" s="33">
        <v>5</v>
      </c>
      <c r="CF394" s="33">
        <v>1</v>
      </c>
      <c r="CG394" s="33">
        <v>7</v>
      </c>
      <c r="CH394" s="33">
        <v>2</v>
      </c>
      <c r="CI394" s="33">
        <v>2</v>
      </c>
      <c r="CJ394" s="33">
        <v>6</v>
      </c>
      <c r="CK394" s="33">
        <v>7</v>
      </c>
      <c r="CL394" s="33">
        <v>4</v>
      </c>
      <c r="CM394" s="33">
        <v>3</v>
      </c>
      <c r="CN394" s="33">
        <v>4</v>
      </c>
      <c r="CO394" s="33">
        <v>3</v>
      </c>
      <c r="CP394" s="33">
        <v>2</v>
      </c>
      <c r="CQ394" s="33">
        <v>1</v>
      </c>
      <c r="CR394" s="33">
        <v>4</v>
      </c>
      <c r="CS394" s="8"/>
      <c r="CT394" s="8"/>
      <c r="CU394" s="16">
        <f t="shared" si="6"/>
        <v>148</v>
      </c>
      <c r="CV394" s="16"/>
    </row>
    <row r="395" spans="1:100" x14ac:dyDescent="0.25">
      <c r="A395" s="31" t="s">
        <v>407</v>
      </c>
      <c r="B395" s="5" t="s">
        <v>408</v>
      </c>
      <c r="C395" s="5" t="s">
        <v>573</v>
      </c>
      <c r="D395" s="33">
        <v>793</v>
      </c>
      <c r="E395" s="33"/>
      <c r="F395" s="33">
        <v>6</v>
      </c>
      <c r="G395" s="33">
        <v>11</v>
      </c>
      <c r="H395" s="33">
        <v>10</v>
      </c>
      <c r="I395" s="33">
        <v>11</v>
      </c>
      <c r="J395" s="33">
        <v>18</v>
      </c>
      <c r="K395" s="33">
        <v>14</v>
      </c>
      <c r="L395" s="33">
        <v>3</v>
      </c>
      <c r="M395" s="33">
        <v>8</v>
      </c>
      <c r="N395" s="33">
        <v>11</v>
      </c>
      <c r="O395" s="33">
        <v>8</v>
      </c>
      <c r="P395" s="33">
        <v>8</v>
      </c>
      <c r="Q395" s="33">
        <v>4</v>
      </c>
      <c r="R395" s="33">
        <v>6</v>
      </c>
      <c r="S395" s="33">
        <v>8</v>
      </c>
      <c r="T395" s="33">
        <v>14</v>
      </c>
      <c r="U395" s="33">
        <v>8</v>
      </c>
      <c r="V395" s="33">
        <v>3</v>
      </c>
      <c r="W395" s="33">
        <v>10</v>
      </c>
      <c r="X395" s="33">
        <v>7</v>
      </c>
      <c r="Y395" s="33">
        <v>7</v>
      </c>
      <c r="Z395" s="33">
        <v>4</v>
      </c>
      <c r="AA395" s="33">
        <v>6</v>
      </c>
      <c r="AB395" s="33">
        <v>6</v>
      </c>
      <c r="AC395" s="33">
        <v>7</v>
      </c>
      <c r="AD395" s="33">
        <v>14</v>
      </c>
      <c r="AE395" s="33">
        <v>7</v>
      </c>
      <c r="AF395" s="33">
        <v>4</v>
      </c>
      <c r="AG395" s="33">
        <v>8</v>
      </c>
      <c r="AH395" s="33">
        <v>12</v>
      </c>
      <c r="AI395" s="33">
        <v>14</v>
      </c>
      <c r="AJ395" s="33">
        <v>20</v>
      </c>
      <c r="AK395" s="33">
        <v>11</v>
      </c>
      <c r="AL395" s="33">
        <v>5</v>
      </c>
      <c r="AM395" s="33">
        <v>8</v>
      </c>
      <c r="AN395" s="33">
        <v>5</v>
      </c>
      <c r="AO395" s="33">
        <v>4</v>
      </c>
      <c r="AP395" s="33">
        <v>11</v>
      </c>
      <c r="AQ395" s="33">
        <v>12</v>
      </c>
      <c r="AR395" s="33">
        <v>10</v>
      </c>
      <c r="AS395" s="33">
        <v>9</v>
      </c>
      <c r="AT395" s="33">
        <v>9</v>
      </c>
      <c r="AU395" s="33">
        <v>5</v>
      </c>
      <c r="AV395" s="33">
        <v>9</v>
      </c>
      <c r="AW395" s="33">
        <v>7</v>
      </c>
      <c r="AX395" s="33">
        <v>3</v>
      </c>
      <c r="AY395" s="33">
        <v>9</v>
      </c>
      <c r="AZ395" s="33">
        <v>6</v>
      </c>
      <c r="BA395" s="33">
        <v>13</v>
      </c>
      <c r="BB395" s="33">
        <v>3</v>
      </c>
      <c r="BC395" s="33">
        <v>12</v>
      </c>
      <c r="BD395" s="33">
        <v>9</v>
      </c>
      <c r="BE395" s="33">
        <v>2</v>
      </c>
      <c r="BF395" s="33">
        <v>15</v>
      </c>
      <c r="BG395" s="33">
        <v>23</v>
      </c>
      <c r="BH395" s="33">
        <v>8</v>
      </c>
      <c r="BI395" s="33">
        <v>19</v>
      </c>
      <c r="BJ395" s="33">
        <v>9</v>
      </c>
      <c r="BK395" s="33">
        <v>20</v>
      </c>
      <c r="BL395" s="33">
        <v>17</v>
      </c>
      <c r="BM395" s="33">
        <v>8</v>
      </c>
      <c r="BN395" s="33">
        <v>5</v>
      </c>
      <c r="BO395" s="33">
        <v>13</v>
      </c>
      <c r="BP395" s="33">
        <v>8</v>
      </c>
      <c r="BQ395" s="33">
        <v>4</v>
      </c>
      <c r="BR395" s="33">
        <v>7</v>
      </c>
      <c r="BS395" s="33">
        <v>6</v>
      </c>
      <c r="BT395" s="33">
        <v>11</v>
      </c>
      <c r="BU395" s="33">
        <v>10</v>
      </c>
      <c r="BV395" s="33">
        <v>4</v>
      </c>
      <c r="BW395" s="33">
        <v>10</v>
      </c>
      <c r="BX395" s="33">
        <v>8</v>
      </c>
      <c r="BY395" s="33">
        <v>11</v>
      </c>
      <c r="BZ395" s="33">
        <v>9</v>
      </c>
      <c r="CA395" s="33">
        <v>6</v>
      </c>
      <c r="CB395" s="33">
        <v>3</v>
      </c>
      <c r="CC395" s="33">
        <v>10</v>
      </c>
      <c r="CD395" s="33">
        <v>9</v>
      </c>
      <c r="CE395" s="33">
        <v>9</v>
      </c>
      <c r="CF395" s="33">
        <v>11</v>
      </c>
      <c r="CG395" s="33">
        <v>10</v>
      </c>
      <c r="CH395" s="33">
        <v>6</v>
      </c>
      <c r="CI395" s="33">
        <v>10</v>
      </c>
      <c r="CJ395" s="33">
        <v>13</v>
      </c>
      <c r="CK395" s="33">
        <v>7</v>
      </c>
      <c r="CL395" s="33">
        <v>8</v>
      </c>
      <c r="CM395" s="33">
        <v>4</v>
      </c>
      <c r="CN395" s="33">
        <v>4</v>
      </c>
      <c r="CO395" s="33">
        <v>3</v>
      </c>
      <c r="CP395" s="33">
        <v>3</v>
      </c>
      <c r="CQ395" s="33">
        <v>0</v>
      </c>
      <c r="CR395" s="33">
        <v>13</v>
      </c>
      <c r="CS395" s="8"/>
      <c r="CT395" s="8"/>
      <c r="CU395" s="16">
        <f t="shared" si="6"/>
        <v>162</v>
      </c>
      <c r="CV395" s="16"/>
    </row>
    <row r="396" spans="1:100" x14ac:dyDescent="0.25">
      <c r="A396" s="31" t="s">
        <v>380</v>
      </c>
      <c r="B396" s="5" t="s">
        <v>409</v>
      </c>
      <c r="C396" s="5" t="s">
        <v>573</v>
      </c>
      <c r="D396" s="33">
        <v>520</v>
      </c>
      <c r="E396" s="33"/>
      <c r="F396" s="33">
        <v>5</v>
      </c>
      <c r="G396" s="33">
        <v>7</v>
      </c>
      <c r="H396" s="33">
        <v>9</v>
      </c>
      <c r="I396" s="33">
        <v>3</v>
      </c>
      <c r="J396" s="33">
        <v>9</v>
      </c>
      <c r="K396" s="33">
        <v>3</v>
      </c>
      <c r="L396" s="33">
        <v>11</v>
      </c>
      <c r="M396" s="33">
        <v>10</v>
      </c>
      <c r="N396" s="33">
        <v>15</v>
      </c>
      <c r="O396" s="33">
        <v>14</v>
      </c>
      <c r="P396" s="33">
        <v>10</v>
      </c>
      <c r="Q396" s="33">
        <v>4</v>
      </c>
      <c r="R396" s="33">
        <v>9</v>
      </c>
      <c r="S396" s="33">
        <v>7</v>
      </c>
      <c r="T396" s="33">
        <v>9</v>
      </c>
      <c r="U396" s="33">
        <v>6</v>
      </c>
      <c r="V396" s="33">
        <v>1</v>
      </c>
      <c r="W396" s="33">
        <v>4</v>
      </c>
      <c r="X396" s="33">
        <v>2</v>
      </c>
      <c r="Y396" s="33">
        <v>7</v>
      </c>
      <c r="Z396" s="33">
        <v>7</v>
      </c>
      <c r="AA396" s="33">
        <v>12</v>
      </c>
      <c r="AB396" s="33">
        <v>9</v>
      </c>
      <c r="AC396" s="33">
        <v>6</v>
      </c>
      <c r="AD396" s="33">
        <v>12</v>
      </c>
      <c r="AE396" s="33">
        <v>7</v>
      </c>
      <c r="AF396" s="33">
        <v>5</v>
      </c>
      <c r="AG396" s="33">
        <v>5</v>
      </c>
      <c r="AH396" s="33">
        <v>10</v>
      </c>
      <c r="AI396" s="33">
        <v>7</v>
      </c>
      <c r="AJ396" s="33">
        <v>2</v>
      </c>
      <c r="AK396" s="33">
        <v>5</v>
      </c>
      <c r="AL396" s="33">
        <v>0</v>
      </c>
      <c r="AM396" s="33">
        <v>3</v>
      </c>
      <c r="AN396" s="33">
        <v>9</v>
      </c>
      <c r="AO396" s="33">
        <v>11</v>
      </c>
      <c r="AP396" s="33">
        <v>7</v>
      </c>
      <c r="AQ396" s="33">
        <v>7</v>
      </c>
      <c r="AR396" s="33">
        <v>7</v>
      </c>
      <c r="AS396" s="33">
        <v>5</v>
      </c>
      <c r="AT396" s="33">
        <v>12</v>
      </c>
      <c r="AU396" s="33">
        <v>2</v>
      </c>
      <c r="AV396" s="33">
        <v>6</v>
      </c>
      <c r="AW396" s="33">
        <v>5</v>
      </c>
      <c r="AX396" s="33">
        <v>9</v>
      </c>
      <c r="AY396" s="33">
        <v>10</v>
      </c>
      <c r="AZ396" s="33">
        <v>5</v>
      </c>
      <c r="BA396" s="33">
        <v>6</v>
      </c>
      <c r="BB396" s="33">
        <v>10</v>
      </c>
      <c r="BC396" s="33">
        <v>7</v>
      </c>
      <c r="BD396" s="33">
        <v>5</v>
      </c>
      <c r="BE396" s="33">
        <v>3</v>
      </c>
      <c r="BF396" s="33">
        <v>9</v>
      </c>
      <c r="BG396" s="33">
        <v>7</v>
      </c>
      <c r="BH396" s="33">
        <v>9</v>
      </c>
      <c r="BI396" s="33">
        <v>3</v>
      </c>
      <c r="BJ396" s="33">
        <v>4</v>
      </c>
      <c r="BK396" s="33">
        <v>7</v>
      </c>
      <c r="BL396" s="33">
        <v>12</v>
      </c>
      <c r="BM396" s="33">
        <v>7</v>
      </c>
      <c r="BN396" s="33">
        <v>6</v>
      </c>
      <c r="BO396" s="33">
        <v>3</v>
      </c>
      <c r="BP396" s="33">
        <v>4</v>
      </c>
      <c r="BQ396" s="33">
        <v>9</v>
      </c>
      <c r="BR396" s="33">
        <v>6</v>
      </c>
      <c r="BS396" s="33">
        <v>5</v>
      </c>
      <c r="BT396" s="33">
        <v>8</v>
      </c>
      <c r="BU396" s="33">
        <v>4</v>
      </c>
      <c r="BV396" s="33">
        <v>6</v>
      </c>
      <c r="BW396" s="33">
        <v>5</v>
      </c>
      <c r="BX396" s="33">
        <v>1</v>
      </c>
      <c r="BY396" s="33">
        <v>3</v>
      </c>
      <c r="BZ396" s="33">
        <v>2</v>
      </c>
      <c r="CA396" s="33">
        <v>0</v>
      </c>
      <c r="CB396" s="33">
        <v>4</v>
      </c>
      <c r="CC396" s="33">
        <v>3</v>
      </c>
      <c r="CD396" s="33">
        <v>1</v>
      </c>
      <c r="CE396" s="33">
        <v>3</v>
      </c>
      <c r="CF396" s="33">
        <v>4</v>
      </c>
      <c r="CG396" s="33">
        <v>1</v>
      </c>
      <c r="CH396" s="33">
        <v>2</v>
      </c>
      <c r="CI396" s="33">
        <v>1</v>
      </c>
      <c r="CJ396" s="33">
        <v>4</v>
      </c>
      <c r="CK396" s="33">
        <v>1</v>
      </c>
      <c r="CL396" s="33">
        <v>4</v>
      </c>
      <c r="CM396" s="33">
        <v>3</v>
      </c>
      <c r="CN396" s="33">
        <v>1</v>
      </c>
      <c r="CO396" s="33">
        <v>3</v>
      </c>
      <c r="CP396" s="33">
        <v>2</v>
      </c>
      <c r="CQ396" s="33">
        <v>0</v>
      </c>
      <c r="CR396" s="33">
        <v>2</v>
      </c>
      <c r="CS396" s="8"/>
      <c r="CT396" s="8"/>
      <c r="CU396" s="16">
        <f t="shared" si="6"/>
        <v>133</v>
      </c>
      <c r="CV396" s="16"/>
    </row>
    <row r="397" spans="1:100" x14ac:dyDescent="0.25">
      <c r="A397" s="31" t="s">
        <v>380</v>
      </c>
      <c r="B397" s="5" t="s">
        <v>410</v>
      </c>
      <c r="C397" s="5" t="s">
        <v>573</v>
      </c>
      <c r="D397" s="33">
        <v>949</v>
      </c>
      <c r="E397" s="33"/>
      <c r="F397" s="33">
        <v>15</v>
      </c>
      <c r="G397" s="33">
        <v>10</v>
      </c>
      <c r="H397" s="33">
        <v>15</v>
      </c>
      <c r="I397" s="33">
        <v>8</v>
      </c>
      <c r="J397" s="33">
        <v>14</v>
      </c>
      <c r="K397" s="33">
        <v>12</v>
      </c>
      <c r="L397" s="33">
        <v>11</v>
      </c>
      <c r="M397" s="33">
        <v>13</v>
      </c>
      <c r="N397" s="33">
        <v>21</v>
      </c>
      <c r="O397" s="33">
        <v>10</v>
      </c>
      <c r="P397" s="33">
        <v>13</v>
      </c>
      <c r="Q397" s="33">
        <v>17</v>
      </c>
      <c r="R397" s="33">
        <v>13</v>
      </c>
      <c r="S397" s="33">
        <v>22</v>
      </c>
      <c r="T397" s="33">
        <v>15</v>
      </c>
      <c r="U397" s="33">
        <v>17</v>
      </c>
      <c r="V397" s="33">
        <v>19</v>
      </c>
      <c r="W397" s="33">
        <v>9</v>
      </c>
      <c r="X397" s="33">
        <v>16</v>
      </c>
      <c r="Y397" s="33">
        <v>9</v>
      </c>
      <c r="Z397" s="33">
        <v>16</v>
      </c>
      <c r="AA397" s="33">
        <v>3</v>
      </c>
      <c r="AB397" s="33">
        <v>18</v>
      </c>
      <c r="AC397" s="33">
        <v>15</v>
      </c>
      <c r="AD397" s="33">
        <v>14</v>
      </c>
      <c r="AE397" s="33">
        <v>9</v>
      </c>
      <c r="AF397" s="33">
        <v>17</v>
      </c>
      <c r="AG397" s="33">
        <v>8</v>
      </c>
      <c r="AH397" s="33">
        <v>9</v>
      </c>
      <c r="AI397" s="33">
        <v>8</v>
      </c>
      <c r="AJ397" s="33">
        <v>14</v>
      </c>
      <c r="AK397" s="33">
        <v>13</v>
      </c>
      <c r="AL397" s="33">
        <v>23</v>
      </c>
      <c r="AM397" s="33">
        <v>18</v>
      </c>
      <c r="AN397" s="33">
        <v>12</v>
      </c>
      <c r="AO397" s="33">
        <v>15</v>
      </c>
      <c r="AP397" s="33">
        <v>19</v>
      </c>
      <c r="AQ397" s="33">
        <v>10</v>
      </c>
      <c r="AR397" s="33">
        <v>16</v>
      </c>
      <c r="AS397" s="33">
        <v>6</v>
      </c>
      <c r="AT397" s="33">
        <v>13</v>
      </c>
      <c r="AU397" s="33">
        <v>2</v>
      </c>
      <c r="AV397" s="33">
        <v>7</v>
      </c>
      <c r="AW397" s="33">
        <v>2</v>
      </c>
      <c r="AX397" s="33">
        <v>12</v>
      </c>
      <c r="AY397" s="33">
        <v>15</v>
      </c>
      <c r="AZ397" s="33">
        <v>8</v>
      </c>
      <c r="BA397" s="33">
        <v>11</v>
      </c>
      <c r="BB397" s="33">
        <v>19</v>
      </c>
      <c r="BC397" s="33">
        <v>13</v>
      </c>
      <c r="BD397" s="33">
        <v>8</v>
      </c>
      <c r="BE397" s="33">
        <v>12</v>
      </c>
      <c r="BF397" s="33">
        <v>4</v>
      </c>
      <c r="BG397" s="33">
        <v>13</v>
      </c>
      <c r="BH397" s="33">
        <v>11</v>
      </c>
      <c r="BI397" s="33">
        <v>18</v>
      </c>
      <c r="BJ397" s="33">
        <v>12</v>
      </c>
      <c r="BK397" s="33">
        <v>16</v>
      </c>
      <c r="BL397" s="33">
        <v>21</v>
      </c>
      <c r="BM397" s="33">
        <v>10</v>
      </c>
      <c r="BN397" s="33">
        <v>13</v>
      </c>
      <c r="BO397" s="33">
        <v>15</v>
      </c>
      <c r="BP397" s="33">
        <v>14</v>
      </c>
      <c r="BQ397" s="33">
        <v>13</v>
      </c>
      <c r="BR397" s="33">
        <v>6</v>
      </c>
      <c r="BS397" s="33">
        <v>4</v>
      </c>
      <c r="BT397" s="33">
        <v>9</v>
      </c>
      <c r="BU397" s="33">
        <v>10</v>
      </c>
      <c r="BV397" s="33">
        <v>8</v>
      </c>
      <c r="BW397" s="33">
        <v>4</v>
      </c>
      <c r="BX397" s="33">
        <v>6</v>
      </c>
      <c r="BY397" s="33">
        <v>7</v>
      </c>
      <c r="BZ397" s="33">
        <v>5</v>
      </c>
      <c r="CA397" s="33">
        <v>13</v>
      </c>
      <c r="CB397" s="33">
        <v>8</v>
      </c>
      <c r="CC397" s="33">
        <v>4</v>
      </c>
      <c r="CD397" s="33">
        <v>4</v>
      </c>
      <c r="CE397" s="33">
        <v>1</v>
      </c>
      <c r="CF397" s="33">
        <v>6</v>
      </c>
      <c r="CG397" s="33">
        <v>3</v>
      </c>
      <c r="CH397" s="33">
        <v>1</v>
      </c>
      <c r="CI397" s="33">
        <v>5</v>
      </c>
      <c r="CJ397" s="33">
        <v>4</v>
      </c>
      <c r="CK397" s="33">
        <v>2</v>
      </c>
      <c r="CL397" s="33">
        <v>1</v>
      </c>
      <c r="CM397" s="33">
        <v>2</v>
      </c>
      <c r="CN397" s="33">
        <v>2</v>
      </c>
      <c r="CO397" s="33">
        <v>1</v>
      </c>
      <c r="CP397" s="33">
        <v>4</v>
      </c>
      <c r="CQ397" s="33">
        <v>2</v>
      </c>
      <c r="CR397" s="33">
        <v>3</v>
      </c>
      <c r="CS397" s="8"/>
      <c r="CT397" s="8"/>
      <c r="CU397" s="16">
        <f t="shared" si="6"/>
        <v>255</v>
      </c>
      <c r="CV397" s="16"/>
    </row>
    <row r="398" spans="1:100" x14ac:dyDescent="0.25">
      <c r="A398" s="31" t="s">
        <v>380</v>
      </c>
      <c r="B398" s="5" t="s">
        <v>411</v>
      </c>
      <c r="C398" s="5" t="s">
        <v>573</v>
      </c>
      <c r="D398" s="33">
        <v>828</v>
      </c>
      <c r="E398" s="33"/>
      <c r="F398" s="33">
        <v>6</v>
      </c>
      <c r="G398" s="33">
        <v>9</v>
      </c>
      <c r="H398" s="33">
        <v>4</v>
      </c>
      <c r="I398" s="33">
        <v>9</v>
      </c>
      <c r="J398" s="33">
        <v>8</v>
      </c>
      <c r="K398" s="33">
        <v>6</v>
      </c>
      <c r="L398" s="33">
        <v>10</v>
      </c>
      <c r="M398" s="33">
        <v>6</v>
      </c>
      <c r="N398" s="33">
        <v>6</v>
      </c>
      <c r="O398" s="33">
        <v>8</v>
      </c>
      <c r="P398" s="33">
        <v>17</v>
      </c>
      <c r="Q398" s="33">
        <v>11</v>
      </c>
      <c r="R398" s="33">
        <v>25</v>
      </c>
      <c r="S398" s="33">
        <v>8</v>
      </c>
      <c r="T398" s="33">
        <v>18</v>
      </c>
      <c r="U398" s="33">
        <v>4</v>
      </c>
      <c r="V398" s="33">
        <v>17</v>
      </c>
      <c r="W398" s="33">
        <v>11</v>
      </c>
      <c r="X398" s="33">
        <v>7</v>
      </c>
      <c r="Y398" s="33">
        <v>18</v>
      </c>
      <c r="Z398" s="33">
        <v>5</v>
      </c>
      <c r="AA398" s="33">
        <v>18</v>
      </c>
      <c r="AB398" s="33">
        <v>11</v>
      </c>
      <c r="AC398" s="33">
        <v>11</v>
      </c>
      <c r="AD398" s="33">
        <v>16</v>
      </c>
      <c r="AE398" s="33">
        <v>18</v>
      </c>
      <c r="AF398" s="33">
        <v>6</v>
      </c>
      <c r="AG398" s="33">
        <v>11</v>
      </c>
      <c r="AH398" s="33">
        <v>15</v>
      </c>
      <c r="AI398" s="33">
        <v>22</v>
      </c>
      <c r="AJ398" s="33">
        <v>21</v>
      </c>
      <c r="AK398" s="33">
        <v>3</v>
      </c>
      <c r="AL398" s="33">
        <v>20</v>
      </c>
      <c r="AM398" s="33">
        <v>11</v>
      </c>
      <c r="AN398" s="33">
        <v>2</v>
      </c>
      <c r="AO398" s="33">
        <v>13</v>
      </c>
      <c r="AP398" s="33">
        <v>4</v>
      </c>
      <c r="AQ398" s="33">
        <v>10</v>
      </c>
      <c r="AR398" s="33">
        <v>13</v>
      </c>
      <c r="AS398" s="33">
        <v>20</v>
      </c>
      <c r="AT398" s="33">
        <v>10</v>
      </c>
      <c r="AU398" s="33">
        <v>10</v>
      </c>
      <c r="AV398" s="33">
        <v>10</v>
      </c>
      <c r="AW398" s="33">
        <v>18</v>
      </c>
      <c r="AX398" s="33">
        <v>7</v>
      </c>
      <c r="AY398" s="33">
        <v>8</v>
      </c>
      <c r="AZ398" s="33">
        <v>14</v>
      </c>
      <c r="BA398" s="33">
        <v>22</v>
      </c>
      <c r="BB398" s="33">
        <v>13</v>
      </c>
      <c r="BC398" s="33">
        <v>11</v>
      </c>
      <c r="BD398" s="33">
        <v>14</v>
      </c>
      <c r="BE398" s="33">
        <v>10</v>
      </c>
      <c r="BF398" s="33">
        <v>16</v>
      </c>
      <c r="BG398" s="33">
        <v>0</v>
      </c>
      <c r="BH398" s="33">
        <v>11</v>
      </c>
      <c r="BI398" s="33">
        <v>9</v>
      </c>
      <c r="BJ398" s="33">
        <v>12</v>
      </c>
      <c r="BK398" s="33">
        <v>14</v>
      </c>
      <c r="BL398" s="33">
        <v>9</v>
      </c>
      <c r="BM398" s="33">
        <v>10</v>
      </c>
      <c r="BN398" s="33">
        <v>16</v>
      </c>
      <c r="BO398" s="33">
        <v>10</v>
      </c>
      <c r="BP398" s="33">
        <v>19</v>
      </c>
      <c r="BQ398" s="33">
        <v>2</v>
      </c>
      <c r="BR398" s="33">
        <v>7</v>
      </c>
      <c r="BS398" s="33">
        <v>3</v>
      </c>
      <c r="BT398" s="33">
        <v>5</v>
      </c>
      <c r="BU398" s="33">
        <v>5</v>
      </c>
      <c r="BV398" s="33">
        <v>6</v>
      </c>
      <c r="BW398" s="33">
        <v>4</v>
      </c>
      <c r="BX398" s="33">
        <v>7</v>
      </c>
      <c r="BY398" s="33">
        <v>7</v>
      </c>
      <c r="BZ398" s="33">
        <v>7</v>
      </c>
      <c r="CA398" s="33">
        <v>1</v>
      </c>
      <c r="CB398" s="33">
        <v>2</v>
      </c>
      <c r="CC398" s="33">
        <v>6</v>
      </c>
      <c r="CD398" s="33">
        <v>1</v>
      </c>
      <c r="CE398" s="33">
        <v>2</v>
      </c>
      <c r="CF398" s="33">
        <v>5</v>
      </c>
      <c r="CG398" s="33">
        <v>1</v>
      </c>
      <c r="CH398" s="33">
        <v>5</v>
      </c>
      <c r="CI398" s="33">
        <v>3</v>
      </c>
      <c r="CJ398" s="33">
        <v>4</v>
      </c>
      <c r="CK398" s="33">
        <v>1</v>
      </c>
      <c r="CL398" s="33">
        <v>0</v>
      </c>
      <c r="CM398" s="33">
        <v>3</v>
      </c>
      <c r="CN398" s="33">
        <v>2</v>
      </c>
      <c r="CO398" s="33">
        <v>3</v>
      </c>
      <c r="CP398" s="33">
        <v>1</v>
      </c>
      <c r="CQ398" s="33">
        <v>1</v>
      </c>
      <c r="CR398" s="33">
        <v>3</v>
      </c>
      <c r="CS398" s="8"/>
      <c r="CT398" s="8"/>
      <c r="CU398" s="16">
        <f t="shared" si="6"/>
        <v>184</v>
      </c>
      <c r="CV398" s="16"/>
    </row>
    <row r="399" spans="1:100" x14ac:dyDescent="0.25">
      <c r="A399" s="31" t="s">
        <v>380</v>
      </c>
      <c r="B399" s="5" t="s">
        <v>412</v>
      </c>
      <c r="C399" s="5" t="s">
        <v>573</v>
      </c>
      <c r="D399" s="33">
        <v>770</v>
      </c>
      <c r="E399" s="33"/>
      <c r="F399" s="33">
        <v>8</v>
      </c>
      <c r="G399" s="33">
        <v>12</v>
      </c>
      <c r="H399" s="33">
        <v>12</v>
      </c>
      <c r="I399" s="33">
        <v>11</v>
      </c>
      <c r="J399" s="33">
        <v>5</v>
      </c>
      <c r="K399" s="33">
        <v>5</v>
      </c>
      <c r="L399" s="33">
        <v>8</v>
      </c>
      <c r="M399" s="33">
        <v>9</v>
      </c>
      <c r="N399" s="33">
        <v>7</v>
      </c>
      <c r="O399" s="33">
        <v>10</v>
      </c>
      <c r="P399" s="33">
        <v>8</v>
      </c>
      <c r="Q399" s="33">
        <v>14</v>
      </c>
      <c r="R399" s="33">
        <v>13</v>
      </c>
      <c r="S399" s="33">
        <v>15</v>
      </c>
      <c r="T399" s="33">
        <v>13</v>
      </c>
      <c r="U399" s="33">
        <v>11</v>
      </c>
      <c r="V399" s="33">
        <v>14</v>
      </c>
      <c r="W399" s="33">
        <v>18</v>
      </c>
      <c r="X399" s="33">
        <v>11</v>
      </c>
      <c r="Y399" s="33">
        <v>18</v>
      </c>
      <c r="Z399" s="33">
        <v>15</v>
      </c>
      <c r="AA399" s="33">
        <v>12</v>
      </c>
      <c r="AB399" s="33">
        <v>10</v>
      </c>
      <c r="AC399" s="33">
        <v>14</v>
      </c>
      <c r="AD399" s="33">
        <v>19</v>
      </c>
      <c r="AE399" s="33">
        <v>8</v>
      </c>
      <c r="AF399" s="33">
        <v>4</v>
      </c>
      <c r="AG399" s="33">
        <v>15</v>
      </c>
      <c r="AH399" s="33">
        <v>13</v>
      </c>
      <c r="AI399" s="33">
        <v>10</v>
      </c>
      <c r="AJ399" s="33">
        <v>17</v>
      </c>
      <c r="AK399" s="33">
        <v>19</v>
      </c>
      <c r="AL399" s="33">
        <v>14</v>
      </c>
      <c r="AM399" s="33">
        <v>12</v>
      </c>
      <c r="AN399" s="33">
        <v>10</v>
      </c>
      <c r="AO399" s="33">
        <v>6</v>
      </c>
      <c r="AP399" s="33">
        <v>19</v>
      </c>
      <c r="AQ399" s="33">
        <v>14</v>
      </c>
      <c r="AR399" s="33">
        <v>13</v>
      </c>
      <c r="AS399" s="33">
        <v>18</v>
      </c>
      <c r="AT399" s="33">
        <v>11</v>
      </c>
      <c r="AU399" s="33">
        <v>16</v>
      </c>
      <c r="AV399" s="33">
        <v>2</v>
      </c>
      <c r="AW399" s="33">
        <v>6</v>
      </c>
      <c r="AX399" s="33">
        <v>12</v>
      </c>
      <c r="AY399" s="33">
        <v>11</v>
      </c>
      <c r="AZ399" s="33">
        <v>15</v>
      </c>
      <c r="BA399" s="33">
        <v>16</v>
      </c>
      <c r="BB399" s="33">
        <v>7</v>
      </c>
      <c r="BC399" s="33">
        <v>6</v>
      </c>
      <c r="BD399" s="33">
        <v>21</v>
      </c>
      <c r="BE399" s="33">
        <v>5</v>
      </c>
      <c r="BF399" s="33">
        <v>8</v>
      </c>
      <c r="BG399" s="33">
        <v>12</v>
      </c>
      <c r="BH399" s="33">
        <v>12</v>
      </c>
      <c r="BI399" s="33">
        <v>7</v>
      </c>
      <c r="BJ399" s="33">
        <v>12</v>
      </c>
      <c r="BK399" s="33">
        <v>6</v>
      </c>
      <c r="BL399" s="33">
        <v>14</v>
      </c>
      <c r="BM399" s="33">
        <v>8</v>
      </c>
      <c r="BN399" s="33">
        <v>8</v>
      </c>
      <c r="BO399" s="33">
        <v>3</v>
      </c>
      <c r="BP399" s="33">
        <v>5</v>
      </c>
      <c r="BQ399" s="33">
        <v>5</v>
      </c>
      <c r="BR399" s="33">
        <v>2</v>
      </c>
      <c r="BS399" s="33">
        <v>4</v>
      </c>
      <c r="BT399" s="33">
        <v>4</v>
      </c>
      <c r="BU399" s="33">
        <v>4</v>
      </c>
      <c r="BV399" s="33">
        <v>0</v>
      </c>
      <c r="BW399" s="33">
        <v>5</v>
      </c>
      <c r="BX399" s="33">
        <v>3</v>
      </c>
      <c r="BY399" s="33">
        <v>4</v>
      </c>
      <c r="BZ399" s="33">
        <v>1</v>
      </c>
      <c r="CA399" s="33">
        <v>5</v>
      </c>
      <c r="CB399" s="33">
        <v>2</v>
      </c>
      <c r="CC399" s="33">
        <v>3</v>
      </c>
      <c r="CD399" s="33">
        <v>6</v>
      </c>
      <c r="CE399" s="33">
        <v>3</v>
      </c>
      <c r="CF399" s="33">
        <v>1</v>
      </c>
      <c r="CG399" s="33">
        <v>1</v>
      </c>
      <c r="CH399" s="33">
        <v>1</v>
      </c>
      <c r="CI399" s="33">
        <v>0</v>
      </c>
      <c r="CJ399" s="33">
        <v>3</v>
      </c>
      <c r="CK399" s="33">
        <v>1</v>
      </c>
      <c r="CL399" s="33">
        <v>0</v>
      </c>
      <c r="CM399" s="33">
        <v>1</v>
      </c>
      <c r="CN399" s="33">
        <v>0</v>
      </c>
      <c r="CO399" s="33">
        <v>0</v>
      </c>
      <c r="CP399" s="33">
        <v>2</v>
      </c>
      <c r="CQ399" s="33">
        <v>0</v>
      </c>
      <c r="CR399" s="33">
        <v>2</v>
      </c>
      <c r="CS399" s="8"/>
      <c r="CT399" s="8"/>
      <c r="CU399" s="16">
        <f t="shared" si="6"/>
        <v>196</v>
      </c>
      <c r="CV399" s="16"/>
    </row>
    <row r="400" spans="1:100" x14ac:dyDescent="0.25">
      <c r="A400" s="31" t="s">
        <v>407</v>
      </c>
      <c r="B400" s="5" t="s">
        <v>413</v>
      </c>
      <c r="C400" s="5" t="s">
        <v>573</v>
      </c>
      <c r="D400" s="33">
        <v>784</v>
      </c>
      <c r="E400" s="33"/>
      <c r="F400" s="33">
        <v>7</v>
      </c>
      <c r="G400" s="33">
        <v>11</v>
      </c>
      <c r="H400" s="33">
        <v>7</v>
      </c>
      <c r="I400" s="33">
        <v>9</v>
      </c>
      <c r="J400" s="33">
        <v>14</v>
      </c>
      <c r="K400" s="33">
        <v>9</v>
      </c>
      <c r="L400" s="33">
        <v>4</v>
      </c>
      <c r="M400" s="33">
        <v>11</v>
      </c>
      <c r="N400" s="33">
        <v>3</v>
      </c>
      <c r="O400" s="33">
        <v>11</v>
      </c>
      <c r="P400" s="33">
        <v>13</v>
      </c>
      <c r="Q400" s="33">
        <v>9</v>
      </c>
      <c r="R400" s="33">
        <v>12</v>
      </c>
      <c r="S400" s="33">
        <v>11</v>
      </c>
      <c r="T400" s="33">
        <v>9</v>
      </c>
      <c r="U400" s="33">
        <v>6</v>
      </c>
      <c r="V400" s="33">
        <v>10</v>
      </c>
      <c r="W400" s="33">
        <v>3</v>
      </c>
      <c r="X400" s="33">
        <v>5</v>
      </c>
      <c r="Y400" s="33">
        <v>6</v>
      </c>
      <c r="Z400" s="33">
        <v>2</v>
      </c>
      <c r="AA400" s="33">
        <v>9</v>
      </c>
      <c r="AB400" s="33">
        <v>11</v>
      </c>
      <c r="AC400" s="33">
        <v>13</v>
      </c>
      <c r="AD400" s="33">
        <v>5</v>
      </c>
      <c r="AE400" s="33">
        <v>8</v>
      </c>
      <c r="AF400" s="33">
        <v>10</v>
      </c>
      <c r="AG400" s="33">
        <v>11</v>
      </c>
      <c r="AH400" s="33">
        <v>8</v>
      </c>
      <c r="AI400" s="33">
        <v>8</v>
      </c>
      <c r="AJ400" s="33">
        <v>6</v>
      </c>
      <c r="AK400" s="33">
        <v>8</v>
      </c>
      <c r="AL400" s="33">
        <v>5</v>
      </c>
      <c r="AM400" s="33">
        <v>22</v>
      </c>
      <c r="AN400" s="33">
        <v>12</v>
      </c>
      <c r="AO400" s="33">
        <v>3</v>
      </c>
      <c r="AP400" s="33">
        <v>4</v>
      </c>
      <c r="AQ400" s="33">
        <v>13</v>
      </c>
      <c r="AR400" s="33">
        <v>4</v>
      </c>
      <c r="AS400" s="33">
        <v>13</v>
      </c>
      <c r="AT400" s="33">
        <v>14</v>
      </c>
      <c r="AU400" s="33">
        <v>12</v>
      </c>
      <c r="AV400" s="33">
        <v>16</v>
      </c>
      <c r="AW400" s="33">
        <v>11</v>
      </c>
      <c r="AX400" s="33">
        <v>11</v>
      </c>
      <c r="AY400" s="33">
        <v>11</v>
      </c>
      <c r="AZ400" s="33">
        <v>8</v>
      </c>
      <c r="BA400" s="33">
        <v>12</v>
      </c>
      <c r="BB400" s="33">
        <v>10</v>
      </c>
      <c r="BC400" s="33">
        <v>6</v>
      </c>
      <c r="BD400" s="33">
        <v>3</v>
      </c>
      <c r="BE400" s="33">
        <v>8</v>
      </c>
      <c r="BF400" s="33">
        <v>23</v>
      </c>
      <c r="BG400" s="33">
        <v>10</v>
      </c>
      <c r="BH400" s="33">
        <v>21</v>
      </c>
      <c r="BI400" s="33">
        <v>11</v>
      </c>
      <c r="BJ400" s="33">
        <v>7</v>
      </c>
      <c r="BK400" s="33">
        <v>5</v>
      </c>
      <c r="BL400" s="33">
        <v>14</v>
      </c>
      <c r="BM400" s="33">
        <v>9</v>
      </c>
      <c r="BN400" s="33">
        <v>5</v>
      </c>
      <c r="BO400" s="33">
        <v>12</v>
      </c>
      <c r="BP400" s="33">
        <v>9</v>
      </c>
      <c r="BQ400" s="33">
        <v>17</v>
      </c>
      <c r="BR400" s="33">
        <v>11</v>
      </c>
      <c r="BS400" s="33">
        <v>11</v>
      </c>
      <c r="BT400" s="33">
        <v>12</v>
      </c>
      <c r="BU400" s="33">
        <v>11</v>
      </c>
      <c r="BV400" s="33">
        <v>8</v>
      </c>
      <c r="BW400" s="33">
        <v>6</v>
      </c>
      <c r="BX400" s="33">
        <v>5</v>
      </c>
      <c r="BY400" s="33">
        <v>3</v>
      </c>
      <c r="BZ400" s="33">
        <v>11</v>
      </c>
      <c r="CA400" s="33">
        <v>4</v>
      </c>
      <c r="CB400" s="33">
        <v>2</v>
      </c>
      <c r="CC400" s="33">
        <v>11</v>
      </c>
      <c r="CD400" s="33">
        <v>7</v>
      </c>
      <c r="CE400" s="33">
        <v>10</v>
      </c>
      <c r="CF400" s="33">
        <v>7</v>
      </c>
      <c r="CG400" s="33">
        <v>7</v>
      </c>
      <c r="CH400" s="33">
        <v>5</v>
      </c>
      <c r="CI400" s="33">
        <v>10</v>
      </c>
      <c r="CJ400" s="33">
        <v>7</v>
      </c>
      <c r="CK400" s="33">
        <v>4</v>
      </c>
      <c r="CL400" s="33">
        <v>4</v>
      </c>
      <c r="CM400" s="33">
        <v>2</v>
      </c>
      <c r="CN400" s="33">
        <v>5</v>
      </c>
      <c r="CO400" s="33">
        <v>3</v>
      </c>
      <c r="CP400" s="33">
        <v>4</v>
      </c>
      <c r="CQ400" s="33">
        <v>0</v>
      </c>
      <c r="CR400" s="33">
        <v>4</v>
      </c>
      <c r="CS400" s="8"/>
      <c r="CT400" s="8"/>
      <c r="CU400" s="16">
        <f t="shared" si="6"/>
        <v>157</v>
      </c>
      <c r="CV400" s="16"/>
    </row>
    <row r="401" spans="1:100" x14ac:dyDescent="0.25">
      <c r="A401" s="31" t="s">
        <v>407</v>
      </c>
      <c r="B401" s="5" t="s">
        <v>414</v>
      </c>
      <c r="C401" s="5" t="s">
        <v>573</v>
      </c>
      <c r="D401" s="33">
        <v>775</v>
      </c>
      <c r="E401" s="33"/>
      <c r="F401" s="33">
        <v>5</v>
      </c>
      <c r="G401" s="33">
        <v>14</v>
      </c>
      <c r="H401" s="33">
        <v>8</v>
      </c>
      <c r="I401" s="33">
        <v>6</v>
      </c>
      <c r="J401" s="33">
        <v>8</v>
      </c>
      <c r="K401" s="33">
        <v>7</v>
      </c>
      <c r="L401" s="33">
        <v>15</v>
      </c>
      <c r="M401" s="33">
        <v>5</v>
      </c>
      <c r="N401" s="33">
        <v>8</v>
      </c>
      <c r="O401" s="33">
        <v>13</v>
      </c>
      <c r="P401" s="33">
        <v>14</v>
      </c>
      <c r="Q401" s="33">
        <v>14</v>
      </c>
      <c r="R401" s="33">
        <v>16</v>
      </c>
      <c r="S401" s="33">
        <v>3</v>
      </c>
      <c r="T401" s="33">
        <v>12</v>
      </c>
      <c r="U401" s="33">
        <v>11</v>
      </c>
      <c r="V401" s="33">
        <v>5</v>
      </c>
      <c r="W401" s="33">
        <v>10</v>
      </c>
      <c r="X401" s="33">
        <v>6</v>
      </c>
      <c r="Y401" s="33">
        <v>17</v>
      </c>
      <c r="Z401" s="33">
        <v>10</v>
      </c>
      <c r="AA401" s="33">
        <v>6</v>
      </c>
      <c r="AB401" s="33">
        <v>11</v>
      </c>
      <c r="AC401" s="33">
        <v>17</v>
      </c>
      <c r="AD401" s="33">
        <v>4</v>
      </c>
      <c r="AE401" s="33">
        <v>21</v>
      </c>
      <c r="AF401" s="33">
        <v>23</v>
      </c>
      <c r="AG401" s="33">
        <v>14</v>
      </c>
      <c r="AH401" s="33">
        <v>11</v>
      </c>
      <c r="AI401" s="33">
        <v>22</v>
      </c>
      <c r="AJ401" s="33">
        <v>12</v>
      </c>
      <c r="AK401" s="33">
        <v>13</v>
      </c>
      <c r="AL401" s="33">
        <v>23</v>
      </c>
      <c r="AM401" s="33">
        <v>10</v>
      </c>
      <c r="AN401" s="33">
        <v>22</v>
      </c>
      <c r="AO401" s="33">
        <v>12</v>
      </c>
      <c r="AP401" s="33">
        <v>4</v>
      </c>
      <c r="AQ401" s="33">
        <v>7</v>
      </c>
      <c r="AR401" s="33">
        <v>15</v>
      </c>
      <c r="AS401" s="33">
        <v>9</v>
      </c>
      <c r="AT401" s="33">
        <v>21</v>
      </c>
      <c r="AU401" s="33">
        <v>8</v>
      </c>
      <c r="AV401" s="33">
        <v>2</v>
      </c>
      <c r="AW401" s="33">
        <v>3</v>
      </c>
      <c r="AX401" s="33">
        <v>10</v>
      </c>
      <c r="AY401" s="33">
        <v>4</v>
      </c>
      <c r="AZ401" s="33">
        <v>1</v>
      </c>
      <c r="BA401" s="33">
        <v>3</v>
      </c>
      <c r="BB401" s="33">
        <v>12</v>
      </c>
      <c r="BC401" s="33">
        <v>8</v>
      </c>
      <c r="BD401" s="33">
        <v>9</v>
      </c>
      <c r="BE401" s="33">
        <v>13</v>
      </c>
      <c r="BF401" s="33">
        <v>5</v>
      </c>
      <c r="BG401" s="33">
        <v>9</v>
      </c>
      <c r="BH401" s="33">
        <v>17</v>
      </c>
      <c r="BI401" s="33">
        <v>18</v>
      </c>
      <c r="BJ401" s="33">
        <v>17</v>
      </c>
      <c r="BK401" s="33">
        <v>14</v>
      </c>
      <c r="BL401" s="33">
        <v>7</v>
      </c>
      <c r="BM401" s="33">
        <v>13</v>
      </c>
      <c r="BN401" s="33">
        <v>8</v>
      </c>
      <c r="BO401" s="33">
        <v>11</v>
      </c>
      <c r="BP401" s="33">
        <v>1</v>
      </c>
      <c r="BQ401" s="33">
        <v>8</v>
      </c>
      <c r="BR401" s="33">
        <v>9</v>
      </c>
      <c r="BS401" s="33">
        <v>15</v>
      </c>
      <c r="BT401" s="33">
        <v>5</v>
      </c>
      <c r="BU401" s="33">
        <v>7</v>
      </c>
      <c r="BV401" s="33">
        <v>1</v>
      </c>
      <c r="BW401" s="33">
        <v>4</v>
      </c>
      <c r="BX401" s="33">
        <v>3</v>
      </c>
      <c r="BY401" s="33">
        <v>10</v>
      </c>
      <c r="BZ401" s="33">
        <v>3</v>
      </c>
      <c r="CA401" s="33">
        <v>3</v>
      </c>
      <c r="CB401" s="33">
        <v>2</v>
      </c>
      <c r="CC401" s="33">
        <v>5</v>
      </c>
      <c r="CD401" s="33">
        <v>4</v>
      </c>
      <c r="CE401" s="33">
        <v>3</v>
      </c>
      <c r="CF401" s="33">
        <v>2</v>
      </c>
      <c r="CG401" s="33">
        <v>2</v>
      </c>
      <c r="CH401" s="33">
        <v>2</v>
      </c>
      <c r="CI401" s="33">
        <v>1</v>
      </c>
      <c r="CJ401" s="33">
        <v>0</v>
      </c>
      <c r="CK401" s="33">
        <v>3</v>
      </c>
      <c r="CL401" s="33">
        <v>1</v>
      </c>
      <c r="CM401" s="33">
        <v>0</v>
      </c>
      <c r="CN401" s="33">
        <v>1</v>
      </c>
      <c r="CO401" s="33">
        <v>1</v>
      </c>
      <c r="CP401" s="33">
        <v>2</v>
      </c>
      <c r="CQ401" s="33">
        <v>0</v>
      </c>
      <c r="CR401" s="33">
        <v>1</v>
      </c>
      <c r="CS401" s="8"/>
      <c r="CT401" s="8"/>
      <c r="CU401" s="16">
        <f t="shared" si="6"/>
        <v>175</v>
      </c>
      <c r="CV401" s="16"/>
    </row>
    <row r="402" spans="1:100" x14ac:dyDescent="0.25">
      <c r="A402" s="31" t="s">
        <v>407</v>
      </c>
      <c r="B402" s="5" t="s">
        <v>415</v>
      </c>
      <c r="C402" s="5" t="s">
        <v>573</v>
      </c>
      <c r="D402" s="33">
        <v>851</v>
      </c>
      <c r="E402" s="33"/>
      <c r="F402" s="33">
        <v>12</v>
      </c>
      <c r="G402" s="33">
        <v>7</v>
      </c>
      <c r="H402" s="33">
        <v>10</v>
      </c>
      <c r="I402" s="33">
        <v>10</v>
      </c>
      <c r="J402" s="33">
        <v>8</v>
      </c>
      <c r="K402" s="33">
        <v>11</v>
      </c>
      <c r="L402" s="33">
        <v>9</v>
      </c>
      <c r="M402" s="33">
        <v>12</v>
      </c>
      <c r="N402" s="33">
        <v>11</v>
      </c>
      <c r="O402" s="33">
        <v>9</v>
      </c>
      <c r="P402" s="33">
        <v>11</v>
      </c>
      <c r="Q402" s="33">
        <v>14</v>
      </c>
      <c r="R402" s="33">
        <v>8</v>
      </c>
      <c r="S402" s="33">
        <v>6</v>
      </c>
      <c r="T402" s="33">
        <v>10</v>
      </c>
      <c r="U402" s="33">
        <v>6</v>
      </c>
      <c r="V402" s="33">
        <v>5</v>
      </c>
      <c r="W402" s="33">
        <v>4</v>
      </c>
      <c r="X402" s="33">
        <v>13</v>
      </c>
      <c r="Y402" s="33">
        <v>9</v>
      </c>
      <c r="Z402" s="33">
        <v>12</v>
      </c>
      <c r="AA402" s="33">
        <v>9</v>
      </c>
      <c r="AB402" s="33">
        <v>13</v>
      </c>
      <c r="AC402" s="33">
        <v>5</v>
      </c>
      <c r="AD402" s="33">
        <v>19</v>
      </c>
      <c r="AE402" s="33">
        <v>10</v>
      </c>
      <c r="AF402" s="33">
        <v>12</v>
      </c>
      <c r="AG402" s="33">
        <v>12</v>
      </c>
      <c r="AH402" s="33">
        <v>12</v>
      </c>
      <c r="AI402" s="33">
        <v>15</v>
      </c>
      <c r="AJ402" s="33">
        <v>9</v>
      </c>
      <c r="AK402" s="33">
        <v>22</v>
      </c>
      <c r="AL402" s="33">
        <v>11</v>
      </c>
      <c r="AM402" s="33">
        <v>8</v>
      </c>
      <c r="AN402" s="33">
        <v>9</v>
      </c>
      <c r="AO402" s="33">
        <v>13</v>
      </c>
      <c r="AP402" s="33">
        <v>9</v>
      </c>
      <c r="AQ402" s="33">
        <v>18</v>
      </c>
      <c r="AR402" s="33">
        <v>13</v>
      </c>
      <c r="AS402" s="33">
        <v>11</v>
      </c>
      <c r="AT402" s="33">
        <v>1</v>
      </c>
      <c r="AU402" s="33">
        <v>17</v>
      </c>
      <c r="AV402" s="33">
        <v>8</v>
      </c>
      <c r="AW402" s="33">
        <v>8</v>
      </c>
      <c r="AX402" s="33">
        <v>3</v>
      </c>
      <c r="AY402" s="33">
        <v>11</v>
      </c>
      <c r="AZ402" s="33">
        <v>13</v>
      </c>
      <c r="BA402" s="33">
        <v>10</v>
      </c>
      <c r="BB402" s="33">
        <v>12</v>
      </c>
      <c r="BC402" s="33">
        <v>13</v>
      </c>
      <c r="BD402" s="33">
        <v>13</v>
      </c>
      <c r="BE402" s="33">
        <v>10</v>
      </c>
      <c r="BF402" s="33">
        <v>16</v>
      </c>
      <c r="BG402" s="33">
        <v>18</v>
      </c>
      <c r="BH402" s="33">
        <v>16</v>
      </c>
      <c r="BI402" s="33">
        <v>7</v>
      </c>
      <c r="BJ402" s="33">
        <v>10</v>
      </c>
      <c r="BK402" s="33">
        <v>18</v>
      </c>
      <c r="BL402" s="33">
        <v>10</v>
      </c>
      <c r="BM402" s="33">
        <v>12</v>
      </c>
      <c r="BN402" s="33">
        <v>10</v>
      </c>
      <c r="BO402" s="33">
        <v>15</v>
      </c>
      <c r="BP402" s="33">
        <v>12</v>
      </c>
      <c r="BQ402" s="33">
        <v>16</v>
      </c>
      <c r="BR402" s="33">
        <v>11</v>
      </c>
      <c r="BS402" s="33">
        <v>9</v>
      </c>
      <c r="BT402" s="33">
        <v>12</v>
      </c>
      <c r="BU402" s="33">
        <v>17</v>
      </c>
      <c r="BV402" s="33">
        <v>11</v>
      </c>
      <c r="BW402" s="33">
        <v>2</v>
      </c>
      <c r="BX402" s="33">
        <v>9</v>
      </c>
      <c r="BY402" s="33">
        <v>6</v>
      </c>
      <c r="BZ402" s="33">
        <v>3</v>
      </c>
      <c r="CA402" s="33">
        <v>2</v>
      </c>
      <c r="CB402" s="33">
        <v>3</v>
      </c>
      <c r="CC402" s="33">
        <v>3</v>
      </c>
      <c r="CD402" s="33">
        <v>7</v>
      </c>
      <c r="CE402" s="33">
        <v>5</v>
      </c>
      <c r="CF402" s="33">
        <v>6</v>
      </c>
      <c r="CG402" s="33">
        <v>4</v>
      </c>
      <c r="CH402" s="33">
        <v>1</v>
      </c>
      <c r="CI402" s="33">
        <v>4</v>
      </c>
      <c r="CJ402" s="33">
        <v>7</v>
      </c>
      <c r="CK402" s="33">
        <v>3</v>
      </c>
      <c r="CL402" s="33">
        <v>1</v>
      </c>
      <c r="CM402" s="33">
        <v>4</v>
      </c>
      <c r="CN402" s="33">
        <v>4</v>
      </c>
      <c r="CO402" s="33">
        <v>1</v>
      </c>
      <c r="CP402" s="33">
        <v>4</v>
      </c>
      <c r="CQ402" s="33">
        <v>1</v>
      </c>
      <c r="CR402" s="33">
        <v>5</v>
      </c>
      <c r="CS402" s="8"/>
      <c r="CT402" s="8"/>
      <c r="CU402" s="16">
        <f t="shared" si="6"/>
        <v>164</v>
      </c>
      <c r="CV402" s="16"/>
    </row>
    <row r="403" spans="1:100" x14ac:dyDescent="0.25">
      <c r="A403" s="31" t="s">
        <v>407</v>
      </c>
      <c r="B403" s="5" t="s">
        <v>416</v>
      </c>
      <c r="C403" s="5" t="s">
        <v>573</v>
      </c>
      <c r="D403" s="33">
        <v>835</v>
      </c>
      <c r="E403" s="33"/>
      <c r="F403" s="33">
        <v>3</v>
      </c>
      <c r="G403" s="33">
        <v>6</v>
      </c>
      <c r="H403" s="33">
        <v>9</v>
      </c>
      <c r="I403" s="33">
        <v>6</v>
      </c>
      <c r="J403" s="33">
        <v>5</v>
      </c>
      <c r="K403" s="33">
        <v>5</v>
      </c>
      <c r="L403" s="33">
        <v>9</v>
      </c>
      <c r="M403" s="33">
        <v>12</v>
      </c>
      <c r="N403" s="33">
        <v>6</v>
      </c>
      <c r="O403" s="33">
        <v>4</v>
      </c>
      <c r="P403" s="33">
        <v>6</v>
      </c>
      <c r="Q403" s="33">
        <v>13</v>
      </c>
      <c r="R403" s="33">
        <v>6</v>
      </c>
      <c r="S403" s="33">
        <v>16</v>
      </c>
      <c r="T403" s="33">
        <v>5</v>
      </c>
      <c r="U403" s="33">
        <v>5</v>
      </c>
      <c r="V403" s="33">
        <v>9</v>
      </c>
      <c r="W403" s="33">
        <v>11</v>
      </c>
      <c r="X403" s="33">
        <v>9</v>
      </c>
      <c r="Y403" s="33">
        <v>10</v>
      </c>
      <c r="Z403" s="33">
        <v>9</v>
      </c>
      <c r="AA403" s="33">
        <v>14</v>
      </c>
      <c r="AB403" s="33">
        <v>7</v>
      </c>
      <c r="AC403" s="33">
        <v>7</v>
      </c>
      <c r="AD403" s="33">
        <v>13</v>
      </c>
      <c r="AE403" s="33">
        <v>8</v>
      </c>
      <c r="AF403" s="33">
        <v>6</v>
      </c>
      <c r="AG403" s="33">
        <v>12</v>
      </c>
      <c r="AH403" s="33">
        <v>11</v>
      </c>
      <c r="AI403" s="33">
        <v>13</v>
      </c>
      <c r="AJ403" s="33">
        <v>16</v>
      </c>
      <c r="AK403" s="33">
        <v>11</v>
      </c>
      <c r="AL403" s="33">
        <v>16</v>
      </c>
      <c r="AM403" s="33">
        <v>3</v>
      </c>
      <c r="AN403" s="33">
        <v>9</v>
      </c>
      <c r="AO403" s="33">
        <v>10</v>
      </c>
      <c r="AP403" s="33">
        <v>9</v>
      </c>
      <c r="AQ403" s="33">
        <v>12</v>
      </c>
      <c r="AR403" s="33">
        <v>16</v>
      </c>
      <c r="AS403" s="33">
        <v>13</v>
      </c>
      <c r="AT403" s="33">
        <v>8</v>
      </c>
      <c r="AU403" s="33">
        <v>13</v>
      </c>
      <c r="AV403" s="33">
        <v>9</v>
      </c>
      <c r="AW403" s="33">
        <v>4</v>
      </c>
      <c r="AX403" s="33">
        <v>13</v>
      </c>
      <c r="AY403" s="33">
        <v>16</v>
      </c>
      <c r="AZ403" s="33">
        <v>2</v>
      </c>
      <c r="BA403" s="33">
        <v>11</v>
      </c>
      <c r="BB403" s="33">
        <v>9</v>
      </c>
      <c r="BC403" s="33">
        <v>15</v>
      </c>
      <c r="BD403" s="33">
        <v>12</v>
      </c>
      <c r="BE403" s="33">
        <v>11</v>
      </c>
      <c r="BF403" s="33">
        <v>12</v>
      </c>
      <c r="BG403" s="33">
        <v>11</v>
      </c>
      <c r="BH403" s="33">
        <v>18</v>
      </c>
      <c r="BI403" s="33">
        <v>6</v>
      </c>
      <c r="BJ403" s="33">
        <v>6</v>
      </c>
      <c r="BK403" s="33">
        <v>8</v>
      </c>
      <c r="BL403" s="33">
        <v>19</v>
      </c>
      <c r="BM403" s="33">
        <v>14</v>
      </c>
      <c r="BN403" s="33">
        <v>7</v>
      </c>
      <c r="BO403" s="33">
        <v>10</v>
      </c>
      <c r="BP403" s="33">
        <v>13</v>
      </c>
      <c r="BQ403" s="33">
        <v>15</v>
      </c>
      <c r="BR403" s="33">
        <v>10</v>
      </c>
      <c r="BS403" s="33">
        <v>8</v>
      </c>
      <c r="BT403" s="33">
        <v>3</v>
      </c>
      <c r="BU403" s="33">
        <v>10</v>
      </c>
      <c r="BV403" s="33">
        <v>13</v>
      </c>
      <c r="BW403" s="33">
        <v>8</v>
      </c>
      <c r="BX403" s="33">
        <v>13</v>
      </c>
      <c r="BY403" s="33">
        <v>6</v>
      </c>
      <c r="BZ403" s="33">
        <v>11</v>
      </c>
      <c r="CA403" s="33">
        <v>18</v>
      </c>
      <c r="CB403" s="33">
        <v>12</v>
      </c>
      <c r="CC403" s="33">
        <v>7</v>
      </c>
      <c r="CD403" s="33">
        <v>6</v>
      </c>
      <c r="CE403" s="33">
        <v>11</v>
      </c>
      <c r="CF403" s="33">
        <v>7</v>
      </c>
      <c r="CG403" s="33">
        <v>14</v>
      </c>
      <c r="CH403" s="33">
        <v>7</v>
      </c>
      <c r="CI403" s="33">
        <v>7</v>
      </c>
      <c r="CJ403" s="33">
        <v>5</v>
      </c>
      <c r="CK403" s="33">
        <v>6</v>
      </c>
      <c r="CL403" s="33">
        <v>3</v>
      </c>
      <c r="CM403" s="33">
        <v>4</v>
      </c>
      <c r="CN403" s="33">
        <v>2</v>
      </c>
      <c r="CO403" s="33">
        <v>4</v>
      </c>
      <c r="CP403" s="33">
        <v>4</v>
      </c>
      <c r="CQ403" s="33">
        <v>2</v>
      </c>
      <c r="CR403" s="33">
        <v>2</v>
      </c>
      <c r="CS403" s="8"/>
      <c r="CT403" s="8"/>
      <c r="CU403" s="16">
        <f t="shared" si="6"/>
        <v>142</v>
      </c>
      <c r="CV403" s="16"/>
    </row>
    <row r="404" spans="1:100" x14ac:dyDescent="0.25">
      <c r="A404" s="31" t="s">
        <v>407</v>
      </c>
      <c r="B404" s="5" t="s">
        <v>417</v>
      </c>
      <c r="C404" s="5" t="s">
        <v>573</v>
      </c>
      <c r="D404" s="33">
        <v>714</v>
      </c>
      <c r="E404" s="33"/>
      <c r="F404" s="33">
        <v>8</v>
      </c>
      <c r="G404" s="33">
        <v>9</v>
      </c>
      <c r="H404" s="33">
        <v>2</v>
      </c>
      <c r="I404" s="33">
        <v>2</v>
      </c>
      <c r="J404" s="33">
        <v>7</v>
      </c>
      <c r="K404" s="33">
        <v>5</v>
      </c>
      <c r="L404" s="33">
        <v>1</v>
      </c>
      <c r="M404" s="33">
        <v>4</v>
      </c>
      <c r="N404" s="33">
        <v>10</v>
      </c>
      <c r="O404" s="33">
        <v>5</v>
      </c>
      <c r="P404" s="33">
        <v>3</v>
      </c>
      <c r="Q404" s="33">
        <v>7</v>
      </c>
      <c r="R404" s="33">
        <v>13</v>
      </c>
      <c r="S404" s="33">
        <v>12</v>
      </c>
      <c r="T404" s="33">
        <v>11</v>
      </c>
      <c r="U404" s="33">
        <v>17</v>
      </c>
      <c r="V404" s="33">
        <v>12</v>
      </c>
      <c r="W404" s="33">
        <v>8</v>
      </c>
      <c r="X404" s="33">
        <v>15</v>
      </c>
      <c r="Y404" s="33">
        <v>8</v>
      </c>
      <c r="Z404" s="33">
        <v>14</v>
      </c>
      <c r="AA404" s="33">
        <v>6</v>
      </c>
      <c r="AB404" s="33">
        <v>10</v>
      </c>
      <c r="AC404" s="33">
        <v>6</v>
      </c>
      <c r="AD404" s="33">
        <v>6</v>
      </c>
      <c r="AE404" s="33">
        <v>2</v>
      </c>
      <c r="AF404" s="33">
        <v>5</v>
      </c>
      <c r="AG404" s="33">
        <v>8</v>
      </c>
      <c r="AH404" s="33">
        <v>4</v>
      </c>
      <c r="AI404" s="33">
        <v>16</v>
      </c>
      <c r="AJ404" s="33">
        <v>7</v>
      </c>
      <c r="AK404" s="33">
        <v>7</v>
      </c>
      <c r="AL404" s="33">
        <v>3</v>
      </c>
      <c r="AM404" s="33">
        <v>8</v>
      </c>
      <c r="AN404" s="33">
        <v>7</v>
      </c>
      <c r="AO404" s="33">
        <v>5</v>
      </c>
      <c r="AP404" s="33">
        <v>6</v>
      </c>
      <c r="AQ404" s="33">
        <v>11</v>
      </c>
      <c r="AR404" s="33">
        <v>13</v>
      </c>
      <c r="AS404" s="33">
        <v>3</v>
      </c>
      <c r="AT404" s="33">
        <v>3</v>
      </c>
      <c r="AU404" s="33">
        <v>5</v>
      </c>
      <c r="AV404" s="33">
        <v>7</v>
      </c>
      <c r="AW404" s="33">
        <v>4</v>
      </c>
      <c r="AX404" s="33">
        <v>6</v>
      </c>
      <c r="AY404" s="33">
        <v>12</v>
      </c>
      <c r="AZ404" s="33">
        <v>7</v>
      </c>
      <c r="BA404" s="33">
        <v>11</v>
      </c>
      <c r="BB404" s="33">
        <v>13</v>
      </c>
      <c r="BC404" s="33">
        <v>9</v>
      </c>
      <c r="BD404" s="33">
        <v>13</v>
      </c>
      <c r="BE404" s="33">
        <v>11</v>
      </c>
      <c r="BF404" s="33">
        <v>16</v>
      </c>
      <c r="BG404" s="33">
        <v>6</v>
      </c>
      <c r="BH404" s="33">
        <v>14</v>
      </c>
      <c r="BI404" s="33">
        <v>5</v>
      </c>
      <c r="BJ404" s="33">
        <v>14</v>
      </c>
      <c r="BK404" s="33">
        <v>7</v>
      </c>
      <c r="BL404" s="33">
        <v>17</v>
      </c>
      <c r="BM404" s="33">
        <v>12</v>
      </c>
      <c r="BN404" s="33">
        <v>7</v>
      </c>
      <c r="BO404" s="33">
        <v>6</v>
      </c>
      <c r="BP404" s="33">
        <v>16</v>
      </c>
      <c r="BQ404" s="33">
        <v>9</v>
      </c>
      <c r="BR404" s="33">
        <v>9</v>
      </c>
      <c r="BS404" s="33">
        <v>14</v>
      </c>
      <c r="BT404" s="33">
        <v>10</v>
      </c>
      <c r="BU404" s="33">
        <v>11</v>
      </c>
      <c r="BV404" s="33">
        <v>8</v>
      </c>
      <c r="BW404" s="33">
        <v>12</v>
      </c>
      <c r="BX404" s="33">
        <v>10</v>
      </c>
      <c r="BY404" s="33">
        <v>7</v>
      </c>
      <c r="BZ404" s="33">
        <v>4</v>
      </c>
      <c r="CA404" s="33">
        <v>7</v>
      </c>
      <c r="CB404" s="33">
        <v>12</v>
      </c>
      <c r="CC404" s="33">
        <v>5</v>
      </c>
      <c r="CD404" s="33">
        <v>3</v>
      </c>
      <c r="CE404" s="33">
        <v>11</v>
      </c>
      <c r="CF404" s="33">
        <v>12</v>
      </c>
      <c r="CG404" s="33">
        <v>4</v>
      </c>
      <c r="CH404" s="33">
        <v>5</v>
      </c>
      <c r="CI404" s="33">
        <v>5</v>
      </c>
      <c r="CJ404" s="33">
        <v>4</v>
      </c>
      <c r="CK404" s="33">
        <v>9</v>
      </c>
      <c r="CL404" s="33">
        <v>4</v>
      </c>
      <c r="CM404" s="33">
        <v>5</v>
      </c>
      <c r="CN404" s="33">
        <v>3</v>
      </c>
      <c r="CO404" s="33">
        <v>1</v>
      </c>
      <c r="CP404" s="33">
        <v>2</v>
      </c>
      <c r="CQ404" s="33">
        <v>0</v>
      </c>
      <c r="CR404" s="33">
        <v>1</v>
      </c>
      <c r="CS404" s="8"/>
      <c r="CT404" s="8"/>
      <c r="CU404" s="16">
        <f t="shared" si="6"/>
        <v>143</v>
      </c>
      <c r="CV404" s="16"/>
    </row>
    <row r="405" spans="1:100" x14ac:dyDescent="0.25">
      <c r="A405" s="31" t="s">
        <v>407</v>
      </c>
      <c r="B405" s="5" t="s">
        <v>418</v>
      </c>
      <c r="C405" s="5" t="s">
        <v>573</v>
      </c>
      <c r="D405" s="33">
        <v>857</v>
      </c>
      <c r="E405" s="33"/>
      <c r="F405" s="33">
        <v>6</v>
      </c>
      <c r="G405" s="33">
        <v>9</v>
      </c>
      <c r="H405" s="33">
        <v>11</v>
      </c>
      <c r="I405" s="33">
        <v>14</v>
      </c>
      <c r="J405" s="33">
        <v>16</v>
      </c>
      <c r="K405" s="33">
        <v>8</v>
      </c>
      <c r="L405" s="33">
        <v>11</v>
      </c>
      <c r="M405" s="33">
        <v>11</v>
      </c>
      <c r="N405" s="33">
        <v>13</v>
      </c>
      <c r="O405" s="33">
        <v>10</v>
      </c>
      <c r="P405" s="33">
        <v>6</v>
      </c>
      <c r="Q405" s="33">
        <v>12</v>
      </c>
      <c r="R405" s="33">
        <v>11</v>
      </c>
      <c r="S405" s="33">
        <v>11</v>
      </c>
      <c r="T405" s="33">
        <v>20</v>
      </c>
      <c r="U405" s="33">
        <v>11</v>
      </c>
      <c r="V405" s="33">
        <v>9</v>
      </c>
      <c r="W405" s="33">
        <v>8</v>
      </c>
      <c r="X405" s="33">
        <v>7</v>
      </c>
      <c r="Y405" s="33">
        <v>10</v>
      </c>
      <c r="Z405" s="33">
        <v>9</v>
      </c>
      <c r="AA405" s="33">
        <v>18</v>
      </c>
      <c r="AB405" s="33">
        <v>14</v>
      </c>
      <c r="AC405" s="33">
        <v>6</v>
      </c>
      <c r="AD405" s="33">
        <v>12</v>
      </c>
      <c r="AE405" s="33">
        <v>7</v>
      </c>
      <c r="AF405" s="33">
        <v>8</v>
      </c>
      <c r="AG405" s="33">
        <v>7</v>
      </c>
      <c r="AH405" s="33">
        <v>8</v>
      </c>
      <c r="AI405" s="33">
        <v>11</v>
      </c>
      <c r="AJ405" s="33">
        <v>15</v>
      </c>
      <c r="AK405" s="33">
        <v>22</v>
      </c>
      <c r="AL405" s="33">
        <v>13</v>
      </c>
      <c r="AM405" s="33">
        <v>7</v>
      </c>
      <c r="AN405" s="33">
        <v>10</v>
      </c>
      <c r="AO405" s="33">
        <v>5</v>
      </c>
      <c r="AP405" s="33">
        <v>7</v>
      </c>
      <c r="AQ405" s="33">
        <v>9</v>
      </c>
      <c r="AR405" s="33">
        <v>11</v>
      </c>
      <c r="AS405" s="33">
        <v>18</v>
      </c>
      <c r="AT405" s="33">
        <v>12</v>
      </c>
      <c r="AU405" s="33">
        <v>8</v>
      </c>
      <c r="AV405" s="33">
        <v>16</v>
      </c>
      <c r="AW405" s="33">
        <v>12</v>
      </c>
      <c r="AX405" s="33">
        <v>12</v>
      </c>
      <c r="AY405" s="33">
        <v>16</v>
      </c>
      <c r="AZ405" s="33">
        <v>6</v>
      </c>
      <c r="BA405" s="33">
        <v>15</v>
      </c>
      <c r="BB405" s="33">
        <v>8</v>
      </c>
      <c r="BC405" s="33">
        <v>10</v>
      </c>
      <c r="BD405" s="33">
        <v>15</v>
      </c>
      <c r="BE405" s="33">
        <v>16</v>
      </c>
      <c r="BF405" s="33">
        <v>18</v>
      </c>
      <c r="BG405" s="33">
        <v>14</v>
      </c>
      <c r="BH405" s="33">
        <v>9</v>
      </c>
      <c r="BI405" s="33">
        <v>8</v>
      </c>
      <c r="BJ405" s="33">
        <v>18</v>
      </c>
      <c r="BK405" s="33">
        <v>21</v>
      </c>
      <c r="BL405" s="33">
        <v>7</v>
      </c>
      <c r="BM405" s="33">
        <v>16</v>
      </c>
      <c r="BN405" s="33">
        <v>7</v>
      </c>
      <c r="BO405" s="33">
        <v>9</v>
      </c>
      <c r="BP405" s="33">
        <v>8</v>
      </c>
      <c r="BQ405" s="33">
        <v>7</v>
      </c>
      <c r="BR405" s="33">
        <v>3</v>
      </c>
      <c r="BS405" s="33">
        <v>13</v>
      </c>
      <c r="BT405" s="33">
        <v>8</v>
      </c>
      <c r="BU405" s="33">
        <v>6</v>
      </c>
      <c r="BV405" s="33">
        <v>8</v>
      </c>
      <c r="BW405" s="33">
        <v>16</v>
      </c>
      <c r="BX405" s="33">
        <v>9</v>
      </c>
      <c r="BY405" s="33">
        <v>4</v>
      </c>
      <c r="BZ405" s="33">
        <v>6</v>
      </c>
      <c r="CA405" s="33">
        <v>10</v>
      </c>
      <c r="CB405" s="33">
        <v>7</v>
      </c>
      <c r="CC405" s="33">
        <v>3</v>
      </c>
      <c r="CD405" s="33">
        <v>8</v>
      </c>
      <c r="CE405" s="33">
        <v>5</v>
      </c>
      <c r="CF405" s="33">
        <v>7</v>
      </c>
      <c r="CG405" s="33">
        <v>4</v>
      </c>
      <c r="CH405" s="33">
        <v>5</v>
      </c>
      <c r="CI405" s="33">
        <v>3</v>
      </c>
      <c r="CJ405" s="33">
        <v>1</v>
      </c>
      <c r="CK405" s="33">
        <v>1</v>
      </c>
      <c r="CL405" s="33">
        <v>1</v>
      </c>
      <c r="CM405" s="33">
        <v>1</v>
      </c>
      <c r="CN405" s="33">
        <v>3</v>
      </c>
      <c r="CO405" s="33">
        <v>0</v>
      </c>
      <c r="CP405" s="33">
        <v>3</v>
      </c>
      <c r="CQ405" s="33">
        <v>0</v>
      </c>
      <c r="CR405" s="33">
        <v>3</v>
      </c>
      <c r="CS405" s="8"/>
      <c r="CT405" s="8"/>
      <c r="CU405" s="16">
        <f t="shared" si="6"/>
        <v>198</v>
      </c>
      <c r="CV405" s="16"/>
    </row>
    <row r="406" spans="1:100" x14ac:dyDescent="0.25">
      <c r="A406" s="31" t="s">
        <v>407</v>
      </c>
      <c r="B406" s="5" t="s">
        <v>419</v>
      </c>
      <c r="C406" s="5" t="s">
        <v>573</v>
      </c>
      <c r="D406" s="33">
        <v>827</v>
      </c>
      <c r="E406" s="33"/>
      <c r="F406" s="33">
        <v>10</v>
      </c>
      <c r="G406" s="33">
        <v>5</v>
      </c>
      <c r="H406" s="33">
        <v>10</v>
      </c>
      <c r="I406" s="33">
        <v>13</v>
      </c>
      <c r="J406" s="33">
        <v>7</v>
      </c>
      <c r="K406" s="33">
        <v>3</v>
      </c>
      <c r="L406" s="33">
        <v>11</v>
      </c>
      <c r="M406" s="33">
        <v>1</v>
      </c>
      <c r="N406" s="33">
        <v>10</v>
      </c>
      <c r="O406" s="33">
        <v>12</v>
      </c>
      <c r="P406" s="33">
        <v>4</v>
      </c>
      <c r="Q406" s="33">
        <v>14</v>
      </c>
      <c r="R406" s="33">
        <v>2</v>
      </c>
      <c r="S406" s="33">
        <v>6</v>
      </c>
      <c r="T406" s="33">
        <v>11</v>
      </c>
      <c r="U406" s="33">
        <v>13</v>
      </c>
      <c r="V406" s="33">
        <v>11</v>
      </c>
      <c r="W406" s="33">
        <v>8</v>
      </c>
      <c r="X406" s="33">
        <v>10</v>
      </c>
      <c r="Y406" s="33">
        <v>14</v>
      </c>
      <c r="Z406" s="33">
        <v>6</v>
      </c>
      <c r="AA406" s="33">
        <v>7</v>
      </c>
      <c r="AB406" s="33">
        <v>13</v>
      </c>
      <c r="AC406" s="33">
        <v>9</v>
      </c>
      <c r="AD406" s="33">
        <v>5</v>
      </c>
      <c r="AE406" s="33">
        <v>19</v>
      </c>
      <c r="AF406" s="33">
        <v>21</v>
      </c>
      <c r="AG406" s="33">
        <v>16</v>
      </c>
      <c r="AH406" s="33">
        <v>20</v>
      </c>
      <c r="AI406" s="33">
        <v>19</v>
      </c>
      <c r="AJ406" s="33">
        <v>26</v>
      </c>
      <c r="AK406" s="33">
        <v>22</v>
      </c>
      <c r="AL406" s="33">
        <v>14</v>
      </c>
      <c r="AM406" s="33">
        <v>7</v>
      </c>
      <c r="AN406" s="33">
        <v>9</v>
      </c>
      <c r="AO406" s="33">
        <v>7</v>
      </c>
      <c r="AP406" s="33">
        <v>19</v>
      </c>
      <c r="AQ406" s="33">
        <v>13</v>
      </c>
      <c r="AR406" s="33">
        <v>7</v>
      </c>
      <c r="AS406" s="33">
        <v>11</v>
      </c>
      <c r="AT406" s="33">
        <v>4</v>
      </c>
      <c r="AU406" s="33">
        <v>9</v>
      </c>
      <c r="AV406" s="33">
        <v>5</v>
      </c>
      <c r="AW406" s="33">
        <v>5</v>
      </c>
      <c r="AX406" s="33">
        <v>19</v>
      </c>
      <c r="AY406" s="33">
        <v>1</v>
      </c>
      <c r="AZ406" s="33">
        <v>4</v>
      </c>
      <c r="BA406" s="33">
        <v>10</v>
      </c>
      <c r="BB406" s="33">
        <v>5</v>
      </c>
      <c r="BC406" s="33">
        <v>12</v>
      </c>
      <c r="BD406" s="33">
        <v>8</v>
      </c>
      <c r="BE406" s="33">
        <v>16</v>
      </c>
      <c r="BF406" s="33">
        <v>13</v>
      </c>
      <c r="BG406" s="33">
        <v>16</v>
      </c>
      <c r="BH406" s="33">
        <v>7</v>
      </c>
      <c r="BI406" s="33">
        <v>15</v>
      </c>
      <c r="BJ406" s="33">
        <v>4</v>
      </c>
      <c r="BK406" s="33">
        <v>10</v>
      </c>
      <c r="BL406" s="33">
        <v>7</v>
      </c>
      <c r="BM406" s="33">
        <v>10</v>
      </c>
      <c r="BN406" s="33">
        <v>11</v>
      </c>
      <c r="BO406" s="33">
        <v>10</v>
      </c>
      <c r="BP406" s="33">
        <v>11</v>
      </c>
      <c r="BQ406" s="33">
        <v>7</v>
      </c>
      <c r="BR406" s="33">
        <v>8</v>
      </c>
      <c r="BS406" s="33">
        <v>15</v>
      </c>
      <c r="BT406" s="33">
        <v>5</v>
      </c>
      <c r="BU406" s="33">
        <v>10</v>
      </c>
      <c r="BV406" s="33">
        <v>9</v>
      </c>
      <c r="BW406" s="33">
        <v>11</v>
      </c>
      <c r="BX406" s="33">
        <v>12</v>
      </c>
      <c r="BY406" s="33">
        <v>8</v>
      </c>
      <c r="BZ406" s="33">
        <v>5</v>
      </c>
      <c r="CA406" s="33">
        <v>2</v>
      </c>
      <c r="CB406" s="33">
        <v>9</v>
      </c>
      <c r="CC406" s="33">
        <v>6</v>
      </c>
      <c r="CD406" s="33">
        <v>10</v>
      </c>
      <c r="CE406" s="33">
        <v>9</v>
      </c>
      <c r="CF406" s="33">
        <v>4</v>
      </c>
      <c r="CG406" s="33">
        <v>6</v>
      </c>
      <c r="CH406" s="33">
        <v>5</v>
      </c>
      <c r="CI406" s="33">
        <v>3</v>
      </c>
      <c r="CJ406" s="33">
        <v>3</v>
      </c>
      <c r="CK406" s="33">
        <v>3</v>
      </c>
      <c r="CL406" s="33">
        <v>4</v>
      </c>
      <c r="CM406" s="33">
        <v>3</v>
      </c>
      <c r="CN406" s="33">
        <v>1</v>
      </c>
      <c r="CO406" s="33">
        <v>2</v>
      </c>
      <c r="CP406" s="33">
        <v>4</v>
      </c>
      <c r="CQ406" s="33">
        <v>0</v>
      </c>
      <c r="CR406" s="33">
        <v>6</v>
      </c>
      <c r="CS406" s="8"/>
      <c r="CT406" s="8"/>
      <c r="CU406" s="16">
        <f t="shared" si="6"/>
        <v>151</v>
      </c>
      <c r="CV406" s="16"/>
    </row>
    <row r="407" spans="1:100" x14ac:dyDescent="0.25">
      <c r="A407" s="31" t="s">
        <v>407</v>
      </c>
      <c r="B407" s="5" t="s">
        <v>420</v>
      </c>
      <c r="C407" s="5" t="s">
        <v>573</v>
      </c>
      <c r="D407" s="33">
        <v>666</v>
      </c>
      <c r="E407" s="33"/>
      <c r="F407" s="33">
        <v>5</v>
      </c>
      <c r="G407" s="33">
        <v>4</v>
      </c>
      <c r="H407" s="33">
        <v>6</v>
      </c>
      <c r="I407" s="33">
        <v>7</v>
      </c>
      <c r="J407" s="33">
        <v>3</v>
      </c>
      <c r="K407" s="33">
        <v>5</v>
      </c>
      <c r="L407" s="33">
        <v>5</v>
      </c>
      <c r="M407" s="33">
        <v>8</v>
      </c>
      <c r="N407" s="33">
        <v>3</v>
      </c>
      <c r="O407" s="33">
        <v>12</v>
      </c>
      <c r="P407" s="33">
        <v>5</v>
      </c>
      <c r="Q407" s="33">
        <v>11</v>
      </c>
      <c r="R407" s="33">
        <v>8</v>
      </c>
      <c r="S407" s="33">
        <v>11</v>
      </c>
      <c r="T407" s="33">
        <v>8</v>
      </c>
      <c r="U407" s="33">
        <v>6</v>
      </c>
      <c r="V407" s="33">
        <v>11</v>
      </c>
      <c r="W407" s="33">
        <v>14</v>
      </c>
      <c r="X407" s="33">
        <v>13</v>
      </c>
      <c r="Y407" s="33">
        <v>11</v>
      </c>
      <c r="Z407" s="33">
        <v>14</v>
      </c>
      <c r="AA407" s="33">
        <v>3</v>
      </c>
      <c r="AB407" s="33">
        <v>10</v>
      </c>
      <c r="AC407" s="33">
        <v>11</v>
      </c>
      <c r="AD407" s="33">
        <v>9</v>
      </c>
      <c r="AE407" s="33">
        <v>5</v>
      </c>
      <c r="AF407" s="33">
        <v>14</v>
      </c>
      <c r="AG407" s="33">
        <v>5</v>
      </c>
      <c r="AH407" s="33">
        <v>8</v>
      </c>
      <c r="AI407" s="33">
        <v>6</v>
      </c>
      <c r="AJ407" s="33">
        <v>3</v>
      </c>
      <c r="AK407" s="33">
        <v>9</v>
      </c>
      <c r="AL407" s="33">
        <v>4</v>
      </c>
      <c r="AM407" s="33">
        <v>8</v>
      </c>
      <c r="AN407" s="33">
        <v>2</v>
      </c>
      <c r="AO407" s="33">
        <v>3</v>
      </c>
      <c r="AP407" s="33">
        <v>12</v>
      </c>
      <c r="AQ407" s="33">
        <v>12</v>
      </c>
      <c r="AR407" s="33">
        <v>3</v>
      </c>
      <c r="AS407" s="33">
        <v>6</v>
      </c>
      <c r="AT407" s="33">
        <v>7</v>
      </c>
      <c r="AU407" s="33">
        <v>1</v>
      </c>
      <c r="AV407" s="33">
        <v>8</v>
      </c>
      <c r="AW407" s="33">
        <v>7</v>
      </c>
      <c r="AX407" s="33">
        <v>13</v>
      </c>
      <c r="AY407" s="33">
        <v>7</v>
      </c>
      <c r="AZ407" s="33">
        <v>7</v>
      </c>
      <c r="BA407" s="33">
        <v>2</v>
      </c>
      <c r="BB407" s="33">
        <v>8</v>
      </c>
      <c r="BC407" s="33">
        <v>10</v>
      </c>
      <c r="BD407" s="33">
        <v>14</v>
      </c>
      <c r="BE407" s="33">
        <v>10</v>
      </c>
      <c r="BF407" s="33">
        <v>14</v>
      </c>
      <c r="BG407" s="33">
        <v>16</v>
      </c>
      <c r="BH407" s="33">
        <v>5</v>
      </c>
      <c r="BI407" s="33">
        <v>11</v>
      </c>
      <c r="BJ407" s="33">
        <v>9</v>
      </c>
      <c r="BK407" s="33">
        <v>4</v>
      </c>
      <c r="BL407" s="33">
        <v>8</v>
      </c>
      <c r="BM407" s="33">
        <v>8</v>
      </c>
      <c r="BN407" s="33">
        <v>8</v>
      </c>
      <c r="BO407" s="33">
        <v>6</v>
      </c>
      <c r="BP407" s="33">
        <v>5</v>
      </c>
      <c r="BQ407" s="33">
        <v>6</v>
      </c>
      <c r="BR407" s="33">
        <v>14</v>
      </c>
      <c r="BS407" s="33">
        <v>13</v>
      </c>
      <c r="BT407" s="33">
        <v>10</v>
      </c>
      <c r="BU407" s="33">
        <v>10</v>
      </c>
      <c r="BV407" s="33">
        <v>7</v>
      </c>
      <c r="BW407" s="33">
        <v>3</v>
      </c>
      <c r="BX407" s="33">
        <v>10</v>
      </c>
      <c r="BY407" s="33">
        <v>3</v>
      </c>
      <c r="BZ407" s="33">
        <v>16</v>
      </c>
      <c r="CA407" s="33">
        <v>8</v>
      </c>
      <c r="CB407" s="33">
        <v>15</v>
      </c>
      <c r="CC407" s="33">
        <v>8</v>
      </c>
      <c r="CD407" s="33">
        <v>4</v>
      </c>
      <c r="CE407" s="33">
        <v>3</v>
      </c>
      <c r="CF407" s="33">
        <v>5</v>
      </c>
      <c r="CG407" s="33">
        <v>6</v>
      </c>
      <c r="CH407" s="33">
        <v>4</v>
      </c>
      <c r="CI407" s="33">
        <v>4</v>
      </c>
      <c r="CJ407" s="33">
        <v>3</v>
      </c>
      <c r="CK407" s="33">
        <v>0</v>
      </c>
      <c r="CL407" s="33">
        <v>8</v>
      </c>
      <c r="CM407" s="33">
        <v>7</v>
      </c>
      <c r="CN407" s="33">
        <v>2</v>
      </c>
      <c r="CO407" s="33">
        <v>2</v>
      </c>
      <c r="CP407" s="33">
        <v>1</v>
      </c>
      <c r="CQ407" s="33">
        <v>1</v>
      </c>
      <c r="CR407" s="33">
        <v>2</v>
      </c>
      <c r="CS407" s="8"/>
      <c r="CT407" s="8"/>
      <c r="CU407" s="16">
        <f t="shared" si="6"/>
        <v>140</v>
      </c>
      <c r="CV407" s="16"/>
    </row>
    <row r="408" spans="1:100" x14ac:dyDescent="0.25">
      <c r="A408" s="31" t="s">
        <v>407</v>
      </c>
      <c r="B408" s="5" t="s">
        <v>421</v>
      </c>
      <c r="C408" s="5" t="s">
        <v>573</v>
      </c>
      <c r="D408" s="33">
        <v>573</v>
      </c>
      <c r="E408" s="33"/>
      <c r="F408" s="33">
        <v>3</v>
      </c>
      <c r="G408" s="33">
        <v>4</v>
      </c>
      <c r="H408" s="33">
        <v>1</v>
      </c>
      <c r="I408" s="33">
        <v>5</v>
      </c>
      <c r="J408" s="33">
        <v>4</v>
      </c>
      <c r="K408" s="33">
        <v>3</v>
      </c>
      <c r="L408" s="33">
        <v>5</v>
      </c>
      <c r="M408" s="33">
        <v>12</v>
      </c>
      <c r="N408" s="33">
        <v>11</v>
      </c>
      <c r="O408" s="33">
        <v>5</v>
      </c>
      <c r="P408" s="33">
        <v>6</v>
      </c>
      <c r="Q408" s="33">
        <v>7</v>
      </c>
      <c r="R408" s="33">
        <v>10</v>
      </c>
      <c r="S408" s="33">
        <v>8</v>
      </c>
      <c r="T408" s="33">
        <v>11</v>
      </c>
      <c r="U408" s="33">
        <v>3</v>
      </c>
      <c r="V408" s="33">
        <v>9</v>
      </c>
      <c r="W408" s="33">
        <v>9</v>
      </c>
      <c r="X408" s="33">
        <v>10</v>
      </c>
      <c r="Y408" s="33">
        <v>6</v>
      </c>
      <c r="Z408" s="33">
        <v>10</v>
      </c>
      <c r="AA408" s="33">
        <v>6</v>
      </c>
      <c r="AB408" s="33">
        <v>6</v>
      </c>
      <c r="AC408" s="33">
        <v>6</v>
      </c>
      <c r="AD408" s="33">
        <v>14</v>
      </c>
      <c r="AE408" s="33">
        <v>3</v>
      </c>
      <c r="AF408" s="33">
        <v>4</v>
      </c>
      <c r="AG408" s="33">
        <v>5</v>
      </c>
      <c r="AH408" s="33">
        <v>5</v>
      </c>
      <c r="AI408" s="33">
        <v>13</v>
      </c>
      <c r="AJ408" s="33">
        <v>3</v>
      </c>
      <c r="AK408" s="33">
        <v>3</v>
      </c>
      <c r="AL408" s="33">
        <v>4</v>
      </c>
      <c r="AM408" s="33">
        <v>6</v>
      </c>
      <c r="AN408" s="33">
        <v>11</v>
      </c>
      <c r="AO408" s="33">
        <v>7</v>
      </c>
      <c r="AP408" s="33">
        <v>0</v>
      </c>
      <c r="AQ408" s="33">
        <v>4</v>
      </c>
      <c r="AR408" s="33">
        <v>2</v>
      </c>
      <c r="AS408" s="33">
        <v>6</v>
      </c>
      <c r="AT408" s="33">
        <v>7</v>
      </c>
      <c r="AU408" s="33">
        <v>8</v>
      </c>
      <c r="AV408" s="33">
        <v>9</v>
      </c>
      <c r="AW408" s="33">
        <v>1</v>
      </c>
      <c r="AX408" s="33">
        <v>8</v>
      </c>
      <c r="AY408" s="33">
        <v>6</v>
      </c>
      <c r="AZ408" s="33">
        <v>9</v>
      </c>
      <c r="BA408" s="33">
        <v>9</v>
      </c>
      <c r="BB408" s="33">
        <v>7</v>
      </c>
      <c r="BC408" s="33">
        <v>11</v>
      </c>
      <c r="BD408" s="33">
        <v>6</v>
      </c>
      <c r="BE408" s="33">
        <v>10</v>
      </c>
      <c r="BF408" s="33">
        <v>12</v>
      </c>
      <c r="BG408" s="33">
        <v>16</v>
      </c>
      <c r="BH408" s="33">
        <v>9</v>
      </c>
      <c r="BI408" s="33">
        <v>11</v>
      </c>
      <c r="BJ408" s="33">
        <v>4</v>
      </c>
      <c r="BK408" s="33">
        <v>7</v>
      </c>
      <c r="BL408" s="33">
        <v>6</v>
      </c>
      <c r="BM408" s="33">
        <v>10</v>
      </c>
      <c r="BN408" s="33">
        <v>9</v>
      </c>
      <c r="BO408" s="33">
        <v>5</v>
      </c>
      <c r="BP408" s="33">
        <v>8</v>
      </c>
      <c r="BQ408" s="33">
        <v>5</v>
      </c>
      <c r="BR408" s="33">
        <v>10</v>
      </c>
      <c r="BS408" s="33">
        <v>10</v>
      </c>
      <c r="BT408" s="33">
        <v>4</v>
      </c>
      <c r="BU408" s="33">
        <v>5</v>
      </c>
      <c r="BV408" s="33">
        <v>8</v>
      </c>
      <c r="BW408" s="33">
        <v>3</v>
      </c>
      <c r="BX408" s="33">
        <v>6</v>
      </c>
      <c r="BY408" s="33">
        <v>8</v>
      </c>
      <c r="BZ408" s="33">
        <v>12</v>
      </c>
      <c r="CA408" s="33">
        <v>7</v>
      </c>
      <c r="CB408" s="33">
        <v>9</v>
      </c>
      <c r="CC408" s="33">
        <v>9</v>
      </c>
      <c r="CD408" s="33">
        <v>5</v>
      </c>
      <c r="CE408" s="33">
        <v>7</v>
      </c>
      <c r="CF408" s="33">
        <v>4</v>
      </c>
      <c r="CG408" s="33">
        <v>3</v>
      </c>
      <c r="CH408" s="33">
        <v>2</v>
      </c>
      <c r="CI408" s="33">
        <v>5</v>
      </c>
      <c r="CJ408" s="33">
        <v>5</v>
      </c>
      <c r="CK408" s="33">
        <v>2</v>
      </c>
      <c r="CL408" s="33">
        <v>1</v>
      </c>
      <c r="CM408" s="33">
        <v>1</v>
      </c>
      <c r="CN408" s="33">
        <v>0</v>
      </c>
      <c r="CO408" s="33">
        <v>1</v>
      </c>
      <c r="CP408" s="33">
        <v>1</v>
      </c>
      <c r="CQ408" s="33">
        <v>1</v>
      </c>
      <c r="CR408" s="33">
        <v>1</v>
      </c>
      <c r="CS408" s="8"/>
      <c r="CT408" s="8"/>
      <c r="CU408" s="16">
        <f t="shared" si="6"/>
        <v>123</v>
      </c>
      <c r="CV408" s="16"/>
    </row>
    <row r="409" spans="1:100" x14ac:dyDescent="0.25">
      <c r="A409" s="31" t="s">
        <v>407</v>
      </c>
      <c r="B409" s="5" t="s">
        <v>422</v>
      </c>
      <c r="C409" s="5" t="s">
        <v>573</v>
      </c>
      <c r="D409" s="33">
        <v>765</v>
      </c>
      <c r="E409" s="33"/>
      <c r="F409" s="33">
        <v>7</v>
      </c>
      <c r="G409" s="33">
        <v>7</v>
      </c>
      <c r="H409" s="33">
        <v>7</v>
      </c>
      <c r="I409" s="33">
        <v>8</v>
      </c>
      <c r="J409" s="33">
        <v>8</v>
      </c>
      <c r="K409" s="33">
        <v>6</v>
      </c>
      <c r="L409" s="33">
        <v>8</v>
      </c>
      <c r="M409" s="33">
        <v>11</v>
      </c>
      <c r="N409" s="33">
        <v>11</v>
      </c>
      <c r="O409" s="33">
        <v>5</v>
      </c>
      <c r="P409" s="33">
        <v>12</v>
      </c>
      <c r="Q409" s="33">
        <v>8</v>
      </c>
      <c r="R409" s="33">
        <v>13</v>
      </c>
      <c r="S409" s="33">
        <v>10</v>
      </c>
      <c r="T409" s="33">
        <v>13</v>
      </c>
      <c r="U409" s="33">
        <v>4</v>
      </c>
      <c r="V409" s="33">
        <v>9</v>
      </c>
      <c r="W409" s="33">
        <v>7</v>
      </c>
      <c r="X409" s="33">
        <v>9</v>
      </c>
      <c r="Y409" s="33">
        <v>12</v>
      </c>
      <c r="Z409" s="33">
        <v>11</v>
      </c>
      <c r="AA409" s="33">
        <v>8</v>
      </c>
      <c r="AB409" s="33">
        <v>18</v>
      </c>
      <c r="AC409" s="33">
        <v>13</v>
      </c>
      <c r="AD409" s="33">
        <v>8</v>
      </c>
      <c r="AE409" s="33">
        <v>5</v>
      </c>
      <c r="AF409" s="33">
        <v>12</v>
      </c>
      <c r="AG409" s="33">
        <v>11</v>
      </c>
      <c r="AH409" s="33">
        <v>14</v>
      </c>
      <c r="AI409" s="33">
        <v>7</v>
      </c>
      <c r="AJ409" s="33">
        <v>10</v>
      </c>
      <c r="AK409" s="33">
        <v>12</v>
      </c>
      <c r="AL409" s="33">
        <v>11</v>
      </c>
      <c r="AM409" s="33">
        <v>9</v>
      </c>
      <c r="AN409" s="33">
        <v>8</v>
      </c>
      <c r="AO409" s="33">
        <v>6</v>
      </c>
      <c r="AP409" s="33">
        <v>11</v>
      </c>
      <c r="AQ409" s="33">
        <v>9</v>
      </c>
      <c r="AR409" s="33">
        <v>6</v>
      </c>
      <c r="AS409" s="33">
        <v>4</v>
      </c>
      <c r="AT409" s="33">
        <v>4</v>
      </c>
      <c r="AU409" s="33">
        <v>10</v>
      </c>
      <c r="AV409" s="33">
        <v>1</v>
      </c>
      <c r="AW409" s="33">
        <v>13</v>
      </c>
      <c r="AX409" s="33">
        <v>3</v>
      </c>
      <c r="AY409" s="33">
        <v>9</v>
      </c>
      <c r="AZ409" s="33">
        <v>9</v>
      </c>
      <c r="BA409" s="33">
        <v>10</v>
      </c>
      <c r="BB409" s="33">
        <v>11</v>
      </c>
      <c r="BC409" s="33">
        <v>9</v>
      </c>
      <c r="BD409" s="33">
        <v>4</v>
      </c>
      <c r="BE409" s="33">
        <v>9</v>
      </c>
      <c r="BF409" s="33">
        <v>12</v>
      </c>
      <c r="BG409" s="33">
        <v>12</v>
      </c>
      <c r="BH409" s="33">
        <v>9</v>
      </c>
      <c r="BI409" s="33">
        <v>7</v>
      </c>
      <c r="BJ409" s="33">
        <v>12</v>
      </c>
      <c r="BK409" s="33">
        <v>8</v>
      </c>
      <c r="BL409" s="33">
        <v>12</v>
      </c>
      <c r="BM409" s="33">
        <v>13</v>
      </c>
      <c r="BN409" s="33">
        <v>3</v>
      </c>
      <c r="BO409" s="33">
        <v>11</v>
      </c>
      <c r="BP409" s="33">
        <v>9</v>
      </c>
      <c r="BQ409" s="33">
        <v>12</v>
      </c>
      <c r="BR409" s="33">
        <v>5</v>
      </c>
      <c r="BS409" s="33">
        <v>6</v>
      </c>
      <c r="BT409" s="33">
        <v>11</v>
      </c>
      <c r="BU409" s="33">
        <v>7</v>
      </c>
      <c r="BV409" s="33">
        <v>8</v>
      </c>
      <c r="BW409" s="33">
        <v>13</v>
      </c>
      <c r="BX409" s="33">
        <v>12</v>
      </c>
      <c r="BY409" s="33">
        <v>9</v>
      </c>
      <c r="BZ409" s="33">
        <v>10</v>
      </c>
      <c r="CA409" s="33">
        <v>11</v>
      </c>
      <c r="CB409" s="33">
        <v>7</v>
      </c>
      <c r="CC409" s="33">
        <v>15</v>
      </c>
      <c r="CD409" s="33">
        <v>6</v>
      </c>
      <c r="CE409" s="33">
        <v>10</v>
      </c>
      <c r="CF409" s="33">
        <v>7</v>
      </c>
      <c r="CG409" s="33">
        <v>10</v>
      </c>
      <c r="CH409" s="33">
        <v>4</v>
      </c>
      <c r="CI409" s="33">
        <v>8</v>
      </c>
      <c r="CJ409" s="33">
        <v>7</v>
      </c>
      <c r="CK409" s="33">
        <v>5</v>
      </c>
      <c r="CL409" s="33">
        <v>2</v>
      </c>
      <c r="CM409" s="33">
        <v>0</v>
      </c>
      <c r="CN409" s="33">
        <v>4</v>
      </c>
      <c r="CO409" s="33">
        <v>3</v>
      </c>
      <c r="CP409" s="33">
        <v>1</v>
      </c>
      <c r="CQ409" s="33">
        <v>1</v>
      </c>
      <c r="CR409" s="33">
        <v>3</v>
      </c>
      <c r="CS409" s="8"/>
      <c r="CT409" s="8"/>
      <c r="CU409" s="16">
        <f t="shared" si="6"/>
        <v>156</v>
      </c>
      <c r="CV409" s="16"/>
    </row>
    <row r="410" spans="1:100" x14ac:dyDescent="0.25">
      <c r="A410" s="31" t="s">
        <v>407</v>
      </c>
      <c r="B410" s="5" t="s">
        <v>423</v>
      </c>
      <c r="C410" s="5" t="s">
        <v>573</v>
      </c>
      <c r="D410" s="33">
        <v>810</v>
      </c>
      <c r="E410" s="33"/>
      <c r="F410" s="33">
        <v>10</v>
      </c>
      <c r="G410" s="33">
        <v>1</v>
      </c>
      <c r="H410" s="33">
        <v>5</v>
      </c>
      <c r="I410" s="33">
        <v>10</v>
      </c>
      <c r="J410" s="33">
        <v>9</v>
      </c>
      <c r="K410" s="33">
        <v>10</v>
      </c>
      <c r="L410" s="33">
        <v>3</v>
      </c>
      <c r="M410" s="33">
        <v>16</v>
      </c>
      <c r="N410" s="33">
        <v>11</v>
      </c>
      <c r="O410" s="33">
        <v>5</v>
      </c>
      <c r="P410" s="33">
        <v>8</v>
      </c>
      <c r="Q410" s="33">
        <v>9</v>
      </c>
      <c r="R410" s="33">
        <v>5</v>
      </c>
      <c r="S410" s="33">
        <v>12</v>
      </c>
      <c r="T410" s="33">
        <v>14</v>
      </c>
      <c r="U410" s="33">
        <v>4</v>
      </c>
      <c r="V410" s="33">
        <v>17</v>
      </c>
      <c r="W410" s="33">
        <v>14</v>
      </c>
      <c r="X410" s="33">
        <v>9</v>
      </c>
      <c r="Y410" s="33">
        <v>10</v>
      </c>
      <c r="Z410" s="33">
        <v>5</v>
      </c>
      <c r="AA410" s="33">
        <v>5</v>
      </c>
      <c r="AB410" s="33">
        <v>12</v>
      </c>
      <c r="AC410" s="33">
        <v>6</v>
      </c>
      <c r="AD410" s="33">
        <v>11</v>
      </c>
      <c r="AE410" s="33">
        <v>6</v>
      </c>
      <c r="AF410" s="33">
        <v>8</v>
      </c>
      <c r="AG410" s="33">
        <v>12</v>
      </c>
      <c r="AH410" s="33">
        <v>7</v>
      </c>
      <c r="AI410" s="33">
        <v>7</v>
      </c>
      <c r="AJ410" s="33">
        <v>7</v>
      </c>
      <c r="AK410" s="33">
        <v>5</v>
      </c>
      <c r="AL410" s="33">
        <v>10</v>
      </c>
      <c r="AM410" s="33">
        <v>16</v>
      </c>
      <c r="AN410" s="33">
        <v>7</v>
      </c>
      <c r="AO410" s="33">
        <v>20</v>
      </c>
      <c r="AP410" s="33">
        <v>15</v>
      </c>
      <c r="AQ410" s="33">
        <v>17</v>
      </c>
      <c r="AR410" s="33">
        <v>7</v>
      </c>
      <c r="AS410" s="33">
        <v>12</v>
      </c>
      <c r="AT410" s="33">
        <v>7</v>
      </c>
      <c r="AU410" s="33">
        <v>16</v>
      </c>
      <c r="AV410" s="33">
        <v>7</v>
      </c>
      <c r="AW410" s="33">
        <v>8</v>
      </c>
      <c r="AX410" s="33">
        <v>8</v>
      </c>
      <c r="AY410" s="33">
        <v>10</v>
      </c>
      <c r="AZ410" s="33">
        <v>7</v>
      </c>
      <c r="BA410" s="33">
        <v>14</v>
      </c>
      <c r="BB410" s="33">
        <v>9</v>
      </c>
      <c r="BC410" s="33">
        <v>7</v>
      </c>
      <c r="BD410" s="33">
        <v>18</v>
      </c>
      <c r="BE410" s="33">
        <v>11</v>
      </c>
      <c r="BF410" s="33">
        <v>15</v>
      </c>
      <c r="BG410" s="33">
        <v>10</v>
      </c>
      <c r="BH410" s="33">
        <v>15</v>
      </c>
      <c r="BI410" s="33">
        <v>14</v>
      </c>
      <c r="BJ410" s="33">
        <v>8</v>
      </c>
      <c r="BK410" s="33">
        <v>6</v>
      </c>
      <c r="BL410" s="33">
        <v>8</v>
      </c>
      <c r="BM410" s="33">
        <v>22</v>
      </c>
      <c r="BN410" s="33">
        <v>14</v>
      </c>
      <c r="BO410" s="33">
        <v>9</v>
      </c>
      <c r="BP410" s="33">
        <v>9</v>
      </c>
      <c r="BQ410" s="33">
        <v>14</v>
      </c>
      <c r="BR410" s="33">
        <v>8</v>
      </c>
      <c r="BS410" s="33">
        <v>9</v>
      </c>
      <c r="BT410" s="33">
        <v>5</v>
      </c>
      <c r="BU410" s="33">
        <v>5</v>
      </c>
      <c r="BV410" s="33">
        <v>6</v>
      </c>
      <c r="BW410" s="33">
        <v>11</v>
      </c>
      <c r="BX410" s="33">
        <v>10</v>
      </c>
      <c r="BY410" s="33">
        <v>9</v>
      </c>
      <c r="BZ410" s="33">
        <v>4</v>
      </c>
      <c r="CA410" s="33">
        <v>8</v>
      </c>
      <c r="CB410" s="33">
        <v>12</v>
      </c>
      <c r="CC410" s="33">
        <v>7</v>
      </c>
      <c r="CD410" s="33">
        <v>8</v>
      </c>
      <c r="CE410" s="33">
        <v>1</v>
      </c>
      <c r="CF410" s="33">
        <v>12</v>
      </c>
      <c r="CG410" s="33">
        <v>9</v>
      </c>
      <c r="CH410" s="33">
        <v>4</v>
      </c>
      <c r="CI410" s="33">
        <v>8</v>
      </c>
      <c r="CJ410" s="33">
        <v>8</v>
      </c>
      <c r="CK410" s="33">
        <v>4</v>
      </c>
      <c r="CL410" s="33">
        <v>6</v>
      </c>
      <c r="CM410" s="33">
        <v>4</v>
      </c>
      <c r="CN410" s="33">
        <v>1</v>
      </c>
      <c r="CO410" s="33">
        <v>3</v>
      </c>
      <c r="CP410" s="33">
        <v>1</v>
      </c>
      <c r="CQ410" s="33">
        <v>1</v>
      </c>
      <c r="CR410" s="33">
        <v>3</v>
      </c>
      <c r="CS410" s="8"/>
      <c r="CT410" s="8"/>
      <c r="CU410" s="16">
        <f t="shared" si="6"/>
        <v>162</v>
      </c>
      <c r="CV410" s="16"/>
    </row>
    <row r="411" spans="1:100" x14ac:dyDescent="0.25">
      <c r="A411" s="31" t="s">
        <v>407</v>
      </c>
      <c r="B411" s="5" t="s">
        <v>424</v>
      </c>
      <c r="C411" s="5" t="s">
        <v>573</v>
      </c>
      <c r="D411" s="33">
        <v>698</v>
      </c>
      <c r="E411" s="33"/>
      <c r="F411" s="33">
        <v>7</v>
      </c>
      <c r="G411" s="33">
        <v>7</v>
      </c>
      <c r="H411" s="33">
        <v>8</v>
      </c>
      <c r="I411" s="33">
        <v>6</v>
      </c>
      <c r="J411" s="33">
        <v>10</v>
      </c>
      <c r="K411" s="33">
        <v>10</v>
      </c>
      <c r="L411" s="33">
        <v>12</v>
      </c>
      <c r="M411" s="33">
        <v>13</v>
      </c>
      <c r="N411" s="33">
        <v>4</v>
      </c>
      <c r="O411" s="33">
        <v>10</v>
      </c>
      <c r="P411" s="33">
        <v>17</v>
      </c>
      <c r="Q411" s="33">
        <v>9</v>
      </c>
      <c r="R411" s="33">
        <v>6</v>
      </c>
      <c r="S411" s="33">
        <v>12</v>
      </c>
      <c r="T411" s="33">
        <v>10</v>
      </c>
      <c r="U411" s="33">
        <v>9</v>
      </c>
      <c r="V411" s="33">
        <v>15</v>
      </c>
      <c r="W411" s="33">
        <v>10</v>
      </c>
      <c r="X411" s="33">
        <v>9</v>
      </c>
      <c r="Y411" s="33">
        <v>8</v>
      </c>
      <c r="Z411" s="33">
        <v>14</v>
      </c>
      <c r="AA411" s="33">
        <v>7</v>
      </c>
      <c r="AB411" s="33">
        <v>6</v>
      </c>
      <c r="AC411" s="33">
        <v>15</v>
      </c>
      <c r="AD411" s="33">
        <v>16</v>
      </c>
      <c r="AE411" s="33">
        <v>12</v>
      </c>
      <c r="AF411" s="33">
        <v>8</v>
      </c>
      <c r="AG411" s="33">
        <v>4</v>
      </c>
      <c r="AH411" s="33">
        <v>13</v>
      </c>
      <c r="AI411" s="33">
        <v>9</v>
      </c>
      <c r="AJ411" s="33">
        <v>11</v>
      </c>
      <c r="AK411" s="33">
        <v>3</v>
      </c>
      <c r="AL411" s="33">
        <v>10</v>
      </c>
      <c r="AM411" s="33">
        <v>14</v>
      </c>
      <c r="AN411" s="33">
        <v>13</v>
      </c>
      <c r="AO411" s="33">
        <v>5</v>
      </c>
      <c r="AP411" s="33">
        <v>12</v>
      </c>
      <c r="AQ411" s="33">
        <v>12</v>
      </c>
      <c r="AR411" s="33">
        <v>15</v>
      </c>
      <c r="AS411" s="33">
        <v>14</v>
      </c>
      <c r="AT411" s="33">
        <v>5</v>
      </c>
      <c r="AU411" s="33">
        <v>13</v>
      </c>
      <c r="AV411" s="33">
        <v>10</v>
      </c>
      <c r="AW411" s="33">
        <v>10</v>
      </c>
      <c r="AX411" s="33">
        <v>8</v>
      </c>
      <c r="AY411" s="33">
        <v>13</v>
      </c>
      <c r="AZ411" s="33">
        <v>2</v>
      </c>
      <c r="BA411" s="33">
        <v>12</v>
      </c>
      <c r="BB411" s="33">
        <v>13</v>
      </c>
      <c r="BC411" s="33">
        <v>13</v>
      </c>
      <c r="BD411" s="33">
        <v>7</v>
      </c>
      <c r="BE411" s="33">
        <v>16</v>
      </c>
      <c r="BF411" s="33">
        <v>8</v>
      </c>
      <c r="BG411" s="33">
        <v>6</v>
      </c>
      <c r="BH411" s="33">
        <v>14</v>
      </c>
      <c r="BI411" s="33">
        <v>8</v>
      </c>
      <c r="BJ411" s="33">
        <v>12</v>
      </c>
      <c r="BK411" s="33">
        <v>9</v>
      </c>
      <c r="BL411" s="33">
        <v>6</v>
      </c>
      <c r="BM411" s="33">
        <v>13</v>
      </c>
      <c r="BN411" s="33">
        <v>5</v>
      </c>
      <c r="BO411" s="33">
        <v>2</v>
      </c>
      <c r="BP411" s="33">
        <v>8</v>
      </c>
      <c r="BQ411" s="33">
        <v>6</v>
      </c>
      <c r="BR411" s="33">
        <v>12</v>
      </c>
      <c r="BS411" s="33">
        <v>2</v>
      </c>
      <c r="BT411" s="33">
        <v>5</v>
      </c>
      <c r="BU411" s="33">
        <v>5</v>
      </c>
      <c r="BV411" s="33">
        <v>1</v>
      </c>
      <c r="BW411" s="33">
        <v>5</v>
      </c>
      <c r="BX411" s="33">
        <v>5</v>
      </c>
      <c r="BY411" s="33">
        <v>3</v>
      </c>
      <c r="BZ411" s="33">
        <v>2</v>
      </c>
      <c r="CA411" s="33">
        <v>0</v>
      </c>
      <c r="CB411" s="33">
        <v>3</v>
      </c>
      <c r="CC411" s="33">
        <v>7</v>
      </c>
      <c r="CD411" s="33">
        <v>1</v>
      </c>
      <c r="CE411" s="33">
        <v>1</v>
      </c>
      <c r="CF411" s="33">
        <v>1</v>
      </c>
      <c r="CG411" s="33">
        <v>2</v>
      </c>
      <c r="CH411" s="33">
        <v>4</v>
      </c>
      <c r="CI411" s="33">
        <v>2</v>
      </c>
      <c r="CJ411" s="33">
        <v>3</v>
      </c>
      <c r="CK411" s="33">
        <v>1</v>
      </c>
      <c r="CL411" s="33">
        <v>2</v>
      </c>
      <c r="CM411" s="33">
        <v>1</v>
      </c>
      <c r="CN411" s="33">
        <v>0</v>
      </c>
      <c r="CO411" s="33">
        <v>0</v>
      </c>
      <c r="CP411" s="33">
        <v>1</v>
      </c>
      <c r="CQ411" s="33">
        <v>1</v>
      </c>
      <c r="CR411" s="33">
        <v>4</v>
      </c>
      <c r="CS411" s="8"/>
      <c r="CT411" s="8"/>
      <c r="CU411" s="16">
        <f t="shared" si="6"/>
        <v>177</v>
      </c>
      <c r="CV411" s="16"/>
    </row>
    <row r="412" spans="1:100" x14ac:dyDescent="0.25">
      <c r="A412" s="31" t="s">
        <v>407</v>
      </c>
      <c r="B412" s="5" t="s">
        <v>425</v>
      </c>
      <c r="C412" s="5" t="s">
        <v>573</v>
      </c>
      <c r="D412" s="33">
        <v>626</v>
      </c>
      <c r="E412" s="33"/>
      <c r="F412" s="33">
        <v>12</v>
      </c>
      <c r="G412" s="33">
        <v>8</v>
      </c>
      <c r="H412" s="33">
        <v>8</v>
      </c>
      <c r="I412" s="33">
        <v>10</v>
      </c>
      <c r="J412" s="33">
        <v>7</v>
      </c>
      <c r="K412" s="33">
        <v>7</v>
      </c>
      <c r="L412" s="33">
        <v>6</v>
      </c>
      <c r="M412" s="33">
        <v>16</v>
      </c>
      <c r="N412" s="33">
        <v>8</v>
      </c>
      <c r="O412" s="33">
        <v>11</v>
      </c>
      <c r="P412" s="33">
        <v>10</v>
      </c>
      <c r="Q412" s="33">
        <v>5</v>
      </c>
      <c r="R412" s="33">
        <v>3</v>
      </c>
      <c r="S412" s="33">
        <v>8</v>
      </c>
      <c r="T412" s="33">
        <v>6</v>
      </c>
      <c r="U412" s="33">
        <v>9</v>
      </c>
      <c r="V412" s="33">
        <v>11</v>
      </c>
      <c r="W412" s="33">
        <v>4</v>
      </c>
      <c r="X412" s="33">
        <v>4</v>
      </c>
      <c r="Y412" s="33">
        <v>5</v>
      </c>
      <c r="Z412" s="33">
        <v>2</v>
      </c>
      <c r="AA412" s="33">
        <v>8</v>
      </c>
      <c r="AB412" s="33">
        <v>5</v>
      </c>
      <c r="AC412" s="33">
        <v>12</v>
      </c>
      <c r="AD412" s="33">
        <v>5</v>
      </c>
      <c r="AE412" s="33">
        <v>12</v>
      </c>
      <c r="AF412" s="33">
        <v>13</v>
      </c>
      <c r="AG412" s="33">
        <v>9</v>
      </c>
      <c r="AH412" s="33">
        <v>17</v>
      </c>
      <c r="AI412" s="33">
        <v>12</v>
      </c>
      <c r="AJ412" s="33">
        <v>10</v>
      </c>
      <c r="AK412" s="33">
        <v>4</v>
      </c>
      <c r="AL412" s="33">
        <v>11</v>
      </c>
      <c r="AM412" s="33">
        <v>10</v>
      </c>
      <c r="AN412" s="33">
        <v>9</v>
      </c>
      <c r="AO412" s="33">
        <v>13</v>
      </c>
      <c r="AP412" s="33">
        <v>9</v>
      </c>
      <c r="AQ412" s="33">
        <v>1</v>
      </c>
      <c r="AR412" s="33">
        <v>7</v>
      </c>
      <c r="AS412" s="33">
        <v>13</v>
      </c>
      <c r="AT412" s="33">
        <v>16</v>
      </c>
      <c r="AU412" s="33">
        <v>12</v>
      </c>
      <c r="AV412" s="33">
        <v>11</v>
      </c>
      <c r="AW412" s="33">
        <v>5</v>
      </c>
      <c r="AX412" s="33">
        <v>9</v>
      </c>
      <c r="AY412" s="33">
        <v>5</v>
      </c>
      <c r="AZ412" s="33">
        <v>19</v>
      </c>
      <c r="BA412" s="33">
        <v>11</v>
      </c>
      <c r="BB412" s="33">
        <v>5</v>
      </c>
      <c r="BC412" s="33">
        <v>6</v>
      </c>
      <c r="BD412" s="33">
        <v>6</v>
      </c>
      <c r="BE412" s="33">
        <v>9</v>
      </c>
      <c r="BF412" s="33">
        <v>11</v>
      </c>
      <c r="BG412" s="33">
        <v>6</v>
      </c>
      <c r="BH412" s="33">
        <v>6</v>
      </c>
      <c r="BI412" s="33">
        <v>5</v>
      </c>
      <c r="BJ412" s="33">
        <v>9</v>
      </c>
      <c r="BK412" s="33">
        <v>1</v>
      </c>
      <c r="BL412" s="33">
        <v>8</v>
      </c>
      <c r="BM412" s="33">
        <v>5</v>
      </c>
      <c r="BN412" s="33">
        <v>5</v>
      </c>
      <c r="BO412" s="33">
        <v>6</v>
      </c>
      <c r="BP412" s="33">
        <v>9</v>
      </c>
      <c r="BQ412" s="33">
        <v>5</v>
      </c>
      <c r="BR412" s="33">
        <v>4</v>
      </c>
      <c r="BS412" s="33">
        <v>9</v>
      </c>
      <c r="BT412" s="33">
        <v>4</v>
      </c>
      <c r="BU412" s="33">
        <v>5</v>
      </c>
      <c r="BV412" s="33">
        <v>7</v>
      </c>
      <c r="BW412" s="33">
        <v>8</v>
      </c>
      <c r="BX412" s="33">
        <v>2</v>
      </c>
      <c r="BY412" s="33">
        <v>4</v>
      </c>
      <c r="BZ412" s="33">
        <v>3</v>
      </c>
      <c r="CA412" s="33">
        <v>3</v>
      </c>
      <c r="CB412" s="33">
        <v>9</v>
      </c>
      <c r="CC412" s="33">
        <v>2</v>
      </c>
      <c r="CD412" s="33">
        <v>4</v>
      </c>
      <c r="CE412" s="33">
        <v>3</v>
      </c>
      <c r="CF412" s="33">
        <v>5</v>
      </c>
      <c r="CG412" s="33">
        <v>3</v>
      </c>
      <c r="CH412" s="33">
        <v>0</v>
      </c>
      <c r="CI412" s="33">
        <v>3</v>
      </c>
      <c r="CJ412" s="33">
        <v>4</v>
      </c>
      <c r="CK412" s="33">
        <v>3</v>
      </c>
      <c r="CL412" s="33">
        <v>0</v>
      </c>
      <c r="CM412" s="33">
        <v>2</v>
      </c>
      <c r="CN412" s="33">
        <v>1</v>
      </c>
      <c r="CO412" s="33">
        <v>2</v>
      </c>
      <c r="CP412" s="33">
        <v>0</v>
      </c>
      <c r="CQ412" s="33">
        <v>2</v>
      </c>
      <c r="CR412" s="33">
        <v>4</v>
      </c>
      <c r="CS412" s="8"/>
      <c r="CT412" s="8"/>
      <c r="CU412" s="16">
        <f t="shared" si="6"/>
        <v>141</v>
      </c>
      <c r="CV412" s="16"/>
    </row>
    <row r="413" spans="1:100" x14ac:dyDescent="0.25">
      <c r="A413" s="31" t="s">
        <v>407</v>
      </c>
      <c r="B413" s="5" t="s">
        <v>426</v>
      </c>
      <c r="C413" s="5" t="s">
        <v>573</v>
      </c>
      <c r="D413" s="33">
        <v>730</v>
      </c>
      <c r="E413" s="33"/>
      <c r="F413" s="33">
        <v>7</v>
      </c>
      <c r="G413" s="33">
        <v>8</v>
      </c>
      <c r="H413" s="33">
        <v>6</v>
      </c>
      <c r="I413" s="33">
        <v>4</v>
      </c>
      <c r="J413" s="33">
        <v>5</v>
      </c>
      <c r="K413" s="33">
        <v>3</v>
      </c>
      <c r="L413" s="33">
        <v>4</v>
      </c>
      <c r="M413" s="33">
        <v>4</v>
      </c>
      <c r="N413" s="33">
        <v>6</v>
      </c>
      <c r="O413" s="33">
        <v>7</v>
      </c>
      <c r="P413" s="33">
        <v>7</v>
      </c>
      <c r="Q413" s="33">
        <v>4</v>
      </c>
      <c r="R413" s="33">
        <v>8</v>
      </c>
      <c r="S413" s="33">
        <v>4</v>
      </c>
      <c r="T413" s="33">
        <v>16</v>
      </c>
      <c r="U413" s="33">
        <v>2</v>
      </c>
      <c r="V413" s="33">
        <v>3</v>
      </c>
      <c r="W413" s="33">
        <v>13</v>
      </c>
      <c r="X413" s="33">
        <v>5</v>
      </c>
      <c r="Y413" s="33">
        <v>5</v>
      </c>
      <c r="Z413" s="33">
        <v>4</v>
      </c>
      <c r="AA413" s="33">
        <v>2</v>
      </c>
      <c r="AB413" s="33">
        <v>11</v>
      </c>
      <c r="AC413" s="33">
        <v>13</v>
      </c>
      <c r="AD413" s="33">
        <v>11</v>
      </c>
      <c r="AE413" s="33">
        <v>2</v>
      </c>
      <c r="AF413" s="33">
        <v>10</v>
      </c>
      <c r="AG413" s="33">
        <v>10</v>
      </c>
      <c r="AH413" s="33">
        <v>10</v>
      </c>
      <c r="AI413" s="33">
        <v>6</v>
      </c>
      <c r="AJ413" s="33">
        <v>4</v>
      </c>
      <c r="AK413" s="33">
        <v>5</v>
      </c>
      <c r="AL413" s="33">
        <v>9</v>
      </c>
      <c r="AM413" s="33">
        <v>9</v>
      </c>
      <c r="AN413" s="33">
        <v>7</v>
      </c>
      <c r="AO413" s="33">
        <v>9</v>
      </c>
      <c r="AP413" s="33">
        <v>6</v>
      </c>
      <c r="AQ413" s="33">
        <v>4</v>
      </c>
      <c r="AR413" s="33">
        <v>11</v>
      </c>
      <c r="AS413" s="33">
        <v>3</v>
      </c>
      <c r="AT413" s="33">
        <v>15</v>
      </c>
      <c r="AU413" s="33">
        <v>11</v>
      </c>
      <c r="AV413" s="33">
        <v>4</v>
      </c>
      <c r="AW413" s="33">
        <v>9</v>
      </c>
      <c r="AX413" s="33">
        <v>12</v>
      </c>
      <c r="AY413" s="33">
        <v>11</v>
      </c>
      <c r="AZ413" s="33">
        <v>7</v>
      </c>
      <c r="BA413" s="33">
        <v>10</v>
      </c>
      <c r="BB413" s="33">
        <v>9</v>
      </c>
      <c r="BC413" s="33">
        <v>11</v>
      </c>
      <c r="BD413" s="33">
        <v>15</v>
      </c>
      <c r="BE413" s="33">
        <v>13</v>
      </c>
      <c r="BF413" s="33">
        <v>15</v>
      </c>
      <c r="BG413" s="33">
        <v>13</v>
      </c>
      <c r="BH413" s="33">
        <v>9</v>
      </c>
      <c r="BI413" s="33">
        <v>1</v>
      </c>
      <c r="BJ413" s="33">
        <v>12</v>
      </c>
      <c r="BK413" s="33">
        <v>11</v>
      </c>
      <c r="BL413" s="33">
        <v>11</v>
      </c>
      <c r="BM413" s="33">
        <v>12</v>
      </c>
      <c r="BN413" s="33">
        <v>10</v>
      </c>
      <c r="BO413" s="33">
        <v>13</v>
      </c>
      <c r="BP413" s="33">
        <v>10</v>
      </c>
      <c r="BQ413" s="33">
        <v>11</v>
      </c>
      <c r="BR413" s="33">
        <v>17</v>
      </c>
      <c r="BS413" s="33">
        <v>14</v>
      </c>
      <c r="BT413" s="33">
        <v>9</v>
      </c>
      <c r="BU413" s="33">
        <v>12</v>
      </c>
      <c r="BV413" s="33">
        <v>14</v>
      </c>
      <c r="BW413" s="33">
        <v>19</v>
      </c>
      <c r="BX413" s="33">
        <v>10</v>
      </c>
      <c r="BY413" s="33">
        <v>13</v>
      </c>
      <c r="BZ413" s="33">
        <v>16</v>
      </c>
      <c r="CA413" s="33">
        <v>8</v>
      </c>
      <c r="CB413" s="33">
        <v>15</v>
      </c>
      <c r="CC413" s="33">
        <v>8</v>
      </c>
      <c r="CD413" s="33">
        <v>6</v>
      </c>
      <c r="CE413" s="33">
        <v>2</v>
      </c>
      <c r="CF413" s="33">
        <v>10</v>
      </c>
      <c r="CG413" s="33">
        <v>2</v>
      </c>
      <c r="CH413" s="33">
        <v>5</v>
      </c>
      <c r="CI413" s="33">
        <v>4</v>
      </c>
      <c r="CJ413" s="33">
        <v>3</v>
      </c>
      <c r="CK413" s="33">
        <v>4</v>
      </c>
      <c r="CL413" s="33">
        <v>5</v>
      </c>
      <c r="CM413" s="33">
        <v>4</v>
      </c>
      <c r="CN413" s="33">
        <v>1</v>
      </c>
      <c r="CO413" s="33">
        <v>2</v>
      </c>
      <c r="CP413" s="33">
        <v>1</v>
      </c>
      <c r="CQ413" s="33">
        <v>1</v>
      </c>
      <c r="CR413" s="33">
        <v>3</v>
      </c>
      <c r="CS413" s="8"/>
      <c r="CT413" s="8"/>
      <c r="CU413" s="16">
        <f t="shared" si="6"/>
        <v>109</v>
      </c>
      <c r="CV413" s="16"/>
    </row>
    <row r="414" spans="1:100" x14ac:dyDescent="0.25">
      <c r="A414" s="31" t="s">
        <v>407</v>
      </c>
      <c r="B414" s="5" t="s">
        <v>427</v>
      </c>
      <c r="C414" s="5" t="s">
        <v>573</v>
      </c>
      <c r="D414" s="33">
        <v>348</v>
      </c>
      <c r="E414" s="33"/>
      <c r="F414" s="33">
        <v>1</v>
      </c>
      <c r="G414" s="33">
        <v>1</v>
      </c>
      <c r="H414" s="33">
        <v>1</v>
      </c>
      <c r="I414" s="33">
        <v>2</v>
      </c>
      <c r="J414" s="33">
        <v>2</v>
      </c>
      <c r="K414" s="33">
        <v>3</v>
      </c>
      <c r="L414" s="33">
        <v>3</v>
      </c>
      <c r="M414" s="33">
        <v>3</v>
      </c>
      <c r="N414" s="33">
        <v>0</v>
      </c>
      <c r="O414" s="33">
        <v>7</v>
      </c>
      <c r="P414" s="33">
        <v>5</v>
      </c>
      <c r="Q414" s="33">
        <v>3</v>
      </c>
      <c r="R414" s="33">
        <v>7</v>
      </c>
      <c r="S414" s="33">
        <v>4</v>
      </c>
      <c r="T414" s="33">
        <v>1</v>
      </c>
      <c r="U414" s="33">
        <v>3</v>
      </c>
      <c r="V414" s="33">
        <v>3</v>
      </c>
      <c r="W414" s="33">
        <v>3</v>
      </c>
      <c r="X414" s="33">
        <v>5</v>
      </c>
      <c r="Y414" s="33">
        <v>8</v>
      </c>
      <c r="Z414" s="33">
        <v>3</v>
      </c>
      <c r="AA414" s="33">
        <v>3</v>
      </c>
      <c r="AB414" s="33">
        <v>8</v>
      </c>
      <c r="AC414" s="33">
        <v>7</v>
      </c>
      <c r="AD414" s="33">
        <v>8</v>
      </c>
      <c r="AE414" s="33">
        <v>2</v>
      </c>
      <c r="AF414" s="33">
        <v>8</v>
      </c>
      <c r="AG414" s="33">
        <v>4</v>
      </c>
      <c r="AH414" s="33">
        <v>3</v>
      </c>
      <c r="AI414" s="33">
        <v>4</v>
      </c>
      <c r="AJ414" s="33">
        <v>8</v>
      </c>
      <c r="AK414" s="33">
        <v>1</v>
      </c>
      <c r="AL414" s="33">
        <v>8</v>
      </c>
      <c r="AM414" s="33">
        <v>3</v>
      </c>
      <c r="AN414" s="33">
        <v>2</v>
      </c>
      <c r="AO414" s="33">
        <v>2</v>
      </c>
      <c r="AP414" s="33">
        <v>4</v>
      </c>
      <c r="AQ414" s="33">
        <v>2</v>
      </c>
      <c r="AR414" s="33">
        <v>0</v>
      </c>
      <c r="AS414" s="33">
        <v>1</v>
      </c>
      <c r="AT414" s="33">
        <v>6</v>
      </c>
      <c r="AU414" s="33">
        <v>6</v>
      </c>
      <c r="AV414" s="33">
        <v>4</v>
      </c>
      <c r="AW414" s="33">
        <v>4</v>
      </c>
      <c r="AX414" s="33">
        <v>6</v>
      </c>
      <c r="AY414" s="33">
        <v>5</v>
      </c>
      <c r="AZ414" s="33">
        <v>11</v>
      </c>
      <c r="BA414" s="33">
        <v>4</v>
      </c>
      <c r="BB414" s="33">
        <v>6</v>
      </c>
      <c r="BC414" s="33">
        <v>4</v>
      </c>
      <c r="BD414" s="33">
        <v>3</v>
      </c>
      <c r="BE414" s="33">
        <v>4</v>
      </c>
      <c r="BF414" s="33">
        <v>1</v>
      </c>
      <c r="BG414" s="33">
        <v>3</v>
      </c>
      <c r="BH414" s="33">
        <v>7</v>
      </c>
      <c r="BI414" s="33">
        <v>4</v>
      </c>
      <c r="BJ414" s="33">
        <v>5</v>
      </c>
      <c r="BK414" s="33">
        <v>0</v>
      </c>
      <c r="BL414" s="33">
        <v>8</v>
      </c>
      <c r="BM414" s="33">
        <v>5</v>
      </c>
      <c r="BN414" s="33">
        <v>5</v>
      </c>
      <c r="BO414" s="33">
        <v>3</v>
      </c>
      <c r="BP414" s="33">
        <v>3</v>
      </c>
      <c r="BQ414" s="33">
        <v>3</v>
      </c>
      <c r="BR414" s="33">
        <v>5</v>
      </c>
      <c r="BS414" s="33">
        <v>6</v>
      </c>
      <c r="BT414" s="33">
        <v>2</v>
      </c>
      <c r="BU414" s="33">
        <v>7</v>
      </c>
      <c r="BV414" s="33">
        <v>2</v>
      </c>
      <c r="BW414" s="33">
        <v>5</v>
      </c>
      <c r="BX414" s="33">
        <v>3</v>
      </c>
      <c r="BY414" s="33">
        <v>4</v>
      </c>
      <c r="BZ414" s="33">
        <v>11</v>
      </c>
      <c r="CA414" s="33">
        <v>10</v>
      </c>
      <c r="CB414" s="33">
        <v>11</v>
      </c>
      <c r="CC414" s="33">
        <v>1</v>
      </c>
      <c r="CD414" s="33">
        <v>6</v>
      </c>
      <c r="CE414" s="33">
        <v>1</v>
      </c>
      <c r="CF414" s="33">
        <v>3</v>
      </c>
      <c r="CG414" s="33">
        <v>3</v>
      </c>
      <c r="CH414" s="33">
        <v>2</v>
      </c>
      <c r="CI414" s="33">
        <v>3</v>
      </c>
      <c r="CJ414" s="33">
        <v>2</v>
      </c>
      <c r="CK414" s="33">
        <v>2</v>
      </c>
      <c r="CL414" s="33">
        <v>1</v>
      </c>
      <c r="CM414" s="33">
        <v>0</v>
      </c>
      <c r="CN414" s="33">
        <v>0</v>
      </c>
      <c r="CO414" s="33">
        <v>1</v>
      </c>
      <c r="CP414" s="33">
        <v>1</v>
      </c>
      <c r="CQ414" s="33">
        <v>0</v>
      </c>
      <c r="CR414" s="33">
        <v>0</v>
      </c>
      <c r="CS414" s="8"/>
      <c r="CT414" s="8"/>
      <c r="CU414" s="16">
        <f t="shared" si="6"/>
        <v>56</v>
      </c>
      <c r="CV414" s="16"/>
    </row>
    <row r="415" spans="1:100" x14ac:dyDescent="0.25">
      <c r="A415" s="31" t="s">
        <v>407</v>
      </c>
      <c r="B415" s="5" t="s">
        <v>428</v>
      </c>
      <c r="C415" s="5" t="s">
        <v>573</v>
      </c>
      <c r="D415" s="33">
        <v>886</v>
      </c>
      <c r="E415" s="33"/>
      <c r="F415" s="33">
        <v>7</v>
      </c>
      <c r="G415" s="33">
        <v>6</v>
      </c>
      <c r="H415" s="33">
        <v>6</v>
      </c>
      <c r="I415" s="33">
        <v>9</v>
      </c>
      <c r="J415" s="33">
        <v>11</v>
      </c>
      <c r="K415" s="33">
        <v>5</v>
      </c>
      <c r="L415" s="33">
        <v>14</v>
      </c>
      <c r="M415" s="33">
        <v>4</v>
      </c>
      <c r="N415" s="33">
        <v>18</v>
      </c>
      <c r="O415" s="33">
        <v>7</v>
      </c>
      <c r="P415" s="33">
        <v>18</v>
      </c>
      <c r="Q415" s="33">
        <v>6</v>
      </c>
      <c r="R415" s="33">
        <v>9</v>
      </c>
      <c r="S415" s="33">
        <v>6</v>
      </c>
      <c r="T415" s="33">
        <v>6</v>
      </c>
      <c r="U415" s="33">
        <v>12</v>
      </c>
      <c r="V415" s="33">
        <v>8</v>
      </c>
      <c r="W415" s="33">
        <v>6</v>
      </c>
      <c r="X415" s="33">
        <v>15</v>
      </c>
      <c r="Y415" s="33">
        <v>4</v>
      </c>
      <c r="Z415" s="33">
        <v>6</v>
      </c>
      <c r="AA415" s="33">
        <v>5</v>
      </c>
      <c r="AB415" s="33">
        <v>14</v>
      </c>
      <c r="AC415" s="33">
        <v>11</v>
      </c>
      <c r="AD415" s="33">
        <v>13</v>
      </c>
      <c r="AE415" s="33">
        <v>5</v>
      </c>
      <c r="AF415" s="33">
        <v>19</v>
      </c>
      <c r="AG415" s="33">
        <v>7</v>
      </c>
      <c r="AH415" s="33">
        <v>18</v>
      </c>
      <c r="AI415" s="33">
        <v>14</v>
      </c>
      <c r="AJ415" s="33">
        <v>24</v>
      </c>
      <c r="AK415" s="33">
        <v>17</v>
      </c>
      <c r="AL415" s="33">
        <v>5</v>
      </c>
      <c r="AM415" s="33">
        <v>9</v>
      </c>
      <c r="AN415" s="33">
        <v>3</v>
      </c>
      <c r="AO415" s="33">
        <v>1</v>
      </c>
      <c r="AP415" s="33">
        <v>7</v>
      </c>
      <c r="AQ415" s="33">
        <v>4</v>
      </c>
      <c r="AR415" s="33">
        <v>4</v>
      </c>
      <c r="AS415" s="33">
        <v>14</v>
      </c>
      <c r="AT415" s="33">
        <v>3</v>
      </c>
      <c r="AU415" s="33">
        <v>12</v>
      </c>
      <c r="AV415" s="33">
        <v>20</v>
      </c>
      <c r="AW415" s="33">
        <v>12</v>
      </c>
      <c r="AX415" s="33">
        <v>9</v>
      </c>
      <c r="AY415" s="33">
        <v>16</v>
      </c>
      <c r="AZ415" s="33">
        <v>8</v>
      </c>
      <c r="BA415" s="33">
        <v>10</v>
      </c>
      <c r="BB415" s="33">
        <v>12</v>
      </c>
      <c r="BC415" s="33">
        <v>7</v>
      </c>
      <c r="BD415" s="33">
        <v>13</v>
      </c>
      <c r="BE415" s="33">
        <v>15</v>
      </c>
      <c r="BF415" s="33">
        <v>8</v>
      </c>
      <c r="BG415" s="33">
        <v>16</v>
      </c>
      <c r="BH415" s="33">
        <v>15</v>
      </c>
      <c r="BI415" s="33">
        <v>12</v>
      </c>
      <c r="BJ415" s="33">
        <v>15</v>
      </c>
      <c r="BK415" s="33">
        <v>26</v>
      </c>
      <c r="BL415" s="33">
        <v>23</v>
      </c>
      <c r="BM415" s="33">
        <v>10</v>
      </c>
      <c r="BN415" s="33">
        <v>13</v>
      </c>
      <c r="BO415" s="33">
        <v>19</v>
      </c>
      <c r="BP415" s="33">
        <v>16</v>
      </c>
      <c r="BQ415" s="33">
        <v>11</v>
      </c>
      <c r="BR415" s="33">
        <v>13</v>
      </c>
      <c r="BS415" s="33">
        <v>13</v>
      </c>
      <c r="BT415" s="33">
        <v>14</v>
      </c>
      <c r="BU415" s="33">
        <v>14</v>
      </c>
      <c r="BV415" s="33">
        <v>16</v>
      </c>
      <c r="BW415" s="33">
        <v>11</v>
      </c>
      <c r="BX415" s="33">
        <v>9</v>
      </c>
      <c r="BY415" s="33">
        <v>11</v>
      </c>
      <c r="BZ415" s="33">
        <v>9</v>
      </c>
      <c r="CA415" s="33">
        <v>9</v>
      </c>
      <c r="CB415" s="33">
        <v>15</v>
      </c>
      <c r="CC415" s="33">
        <v>3</v>
      </c>
      <c r="CD415" s="33">
        <v>8</v>
      </c>
      <c r="CE415" s="33">
        <v>9</v>
      </c>
      <c r="CF415" s="33">
        <v>7</v>
      </c>
      <c r="CG415" s="33">
        <v>5</v>
      </c>
      <c r="CH415" s="33">
        <v>4</v>
      </c>
      <c r="CI415" s="33">
        <v>3</v>
      </c>
      <c r="CJ415" s="33">
        <v>3</v>
      </c>
      <c r="CK415" s="33">
        <v>1</v>
      </c>
      <c r="CL415" s="33">
        <v>3</v>
      </c>
      <c r="CM415" s="33">
        <v>3</v>
      </c>
      <c r="CN415" s="33">
        <v>0</v>
      </c>
      <c r="CO415" s="33">
        <v>2</v>
      </c>
      <c r="CP415" s="33">
        <v>0</v>
      </c>
      <c r="CQ415" s="33">
        <v>2</v>
      </c>
      <c r="CR415" s="33">
        <v>1</v>
      </c>
      <c r="CS415" s="8"/>
      <c r="CT415" s="8"/>
      <c r="CU415" s="16">
        <f t="shared" si="6"/>
        <v>166</v>
      </c>
      <c r="CV415" s="16"/>
    </row>
    <row r="416" spans="1:100" x14ac:dyDescent="0.25">
      <c r="A416" s="31" t="s">
        <v>383</v>
      </c>
      <c r="B416" s="5" t="s">
        <v>429</v>
      </c>
      <c r="C416" s="5" t="s">
        <v>573</v>
      </c>
      <c r="D416" s="33">
        <v>526</v>
      </c>
      <c r="E416" s="33"/>
      <c r="F416" s="33">
        <v>1</v>
      </c>
      <c r="G416" s="33">
        <v>2</v>
      </c>
      <c r="H416" s="33">
        <v>5</v>
      </c>
      <c r="I416" s="33">
        <v>6</v>
      </c>
      <c r="J416" s="33">
        <v>7</v>
      </c>
      <c r="K416" s="33">
        <v>6</v>
      </c>
      <c r="L416" s="33">
        <v>7</v>
      </c>
      <c r="M416" s="33">
        <v>6</v>
      </c>
      <c r="N416" s="33">
        <v>3</v>
      </c>
      <c r="O416" s="33">
        <v>5</v>
      </c>
      <c r="P416" s="33">
        <v>3</v>
      </c>
      <c r="Q416" s="33">
        <v>6</v>
      </c>
      <c r="R416" s="33">
        <v>4</v>
      </c>
      <c r="S416" s="33">
        <v>10</v>
      </c>
      <c r="T416" s="33">
        <v>4</v>
      </c>
      <c r="U416" s="33">
        <v>6</v>
      </c>
      <c r="V416" s="33">
        <v>6</v>
      </c>
      <c r="W416" s="33">
        <v>1</v>
      </c>
      <c r="X416" s="33">
        <v>5</v>
      </c>
      <c r="Y416" s="33">
        <v>6</v>
      </c>
      <c r="Z416" s="33">
        <v>3</v>
      </c>
      <c r="AA416" s="33">
        <v>6</v>
      </c>
      <c r="AB416" s="33">
        <v>9</v>
      </c>
      <c r="AC416" s="33">
        <v>8</v>
      </c>
      <c r="AD416" s="33">
        <v>8</v>
      </c>
      <c r="AE416" s="33">
        <v>8</v>
      </c>
      <c r="AF416" s="33">
        <v>6</v>
      </c>
      <c r="AG416" s="33">
        <v>3</v>
      </c>
      <c r="AH416" s="33">
        <v>2</v>
      </c>
      <c r="AI416" s="33">
        <v>1</v>
      </c>
      <c r="AJ416" s="33">
        <v>1</v>
      </c>
      <c r="AK416" s="33">
        <v>2</v>
      </c>
      <c r="AL416" s="33">
        <v>1</v>
      </c>
      <c r="AM416" s="33">
        <v>0</v>
      </c>
      <c r="AN416" s="33">
        <v>4</v>
      </c>
      <c r="AO416" s="33">
        <v>4</v>
      </c>
      <c r="AP416" s="33">
        <v>5</v>
      </c>
      <c r="AQ416" s="33">
        <v>4</v>
      </c>
      <c r="AR416" s="33">
        <v>1</v>
      </c>
      <c r="AS416" s="33">
        <v>9</v>
      </c>
      <c r="AT416" s="33">
        <v>10</v>
      </c>
      <c r="AU416" s="33">
        <v>9</v>
      </c>
      <c r="AV416" s="33">
        <v>4</v>
      </c>
      <c r="AW416" s="33">
        <v>3</v>
      </c>
      <c r="AX416" s="33">
        <v>3</v>
      </c>
      <c r="AY416" s="33">
        <v>6</v>
      </c>
      <c r="AZ416" s="33">
        <v>10</v>
      </c>
      <c r="BA416" s="33">
        <v>6</v>
      </c>
      <c r="BB416" s="33">
        <v>5</v>
      </c>
      <c r="BC416" s="33">
        <v>12</v>
      </c>
      <c r="BD416" s="33">
        <v>14</v>
      </c>
      <c r="BE416" s="33">
        <v>4</v>
      </c>
      <c r="BF416" s="33">
        <v>11</v>
      </c>
      <c r="BG416" s="33">
        <v>10</v>
      </c>
      <c r="BH416" s="33">
        <v>14</v>
      </c>
      <c r="BI416" s="33">
        <v>12</v>
      </c>
      <c r="BJ416" s="33">
        <v>13</v>
      </c>
      <c r="BK416" s="33">
        <v>18</v>
      </c>
      <c r="BL416" s="33">
        <v>9</v>
      </c>
      <c r="BM416" s="33">
        <v>5</v>
      </c>
      <c r="BN416" s="33">
        <v>15</v>
      </c>
      <c r="BO416" s="33">
        <v>10</v>
      </c>
      <c r="BP416" s="33">
        <v>7</v>
      </c>
      <c r="BQ416" s="33">
        <v>7</v>
      </c>
      <c r="BR416" s="33">
        <v>8</v>
      </c>
      <c r="BS416" s="33">
        <v>11</v>
      </c>
      <c r="BT416" s="33">
        <v>5</v>
      </c>
      <c r="BU416" s="33">
        <v>8</v>
      </c>
      <c r="BV416" s="33">
        <v>5</v>
      </c>
      <c r="BW416" s="33">
        <v>11</v>
      </c>
      <c r="BX416" s="33">
        <v>4</v>
      </c>
      <c r="BY416" s="33">
        <v>7</v>
      </c>
      <c r="BZ416" s="33">
        <v>7</v>
      </c>
      <c r="CA416" s="33">
        <v>15</v>
      </c>
      <c r="CB416" s="33">
        <v>6</v>
      </c>
      <c r="CC416" s="33">
        <v>7</v>
      </c>
      <c r="CD416" s="33">
        <v>3</v>
      </c>
      <c r="CE416" s="33">
        <v>2</v>
      </c>
      <c r="CF416" s="33">
        <v>3</v>
      </c>
      <c r="CG416" s="33">
        <v>5</v>
      </c>
      <c r="CH416" s="33">
        <v>3</v>
      </c>
      <c r="CI416" s="33">
        <v>2</v>
      </c>
      <c r="CJ416" s="33">
        <v>3</v>
      </c>
      <c r="CK416" s="33">
        <v>3</v>
      </c>
      <c r="CL416" s="33">
        <v>1</v>
      </c>
      <c r="CM416" s="33">
        <v>3</v>
      </c>
      <c r="CN416" s="33">
        <v>0</v>
      </c>
      <c r="CO416" s="33">
        <v>0</v>
      </c>
      <c r="CP416" s="33">
        <v>1</v>
      </c>
      <c r="CQ416" s="33">
        <v>1</v>
      </c>
      <c r="CR416" s="33">
        <v>1</v>
      </c>
      <c r="CS416" s="8"/>
      <c r="CT416" s="8"/>
      <c r="CU416" s="16">
        <f t="shared" si="6"/>
        <v>92</v>
      </c>
      <c r="CV416" s="16"/>
    </row>
    <row r="417" spans="1:100" x14ac:dyDescent="0.25">
      <c r="A417" s="31" t="s">
        <v>407</v>
      </c>
      <c r="B417" s="5" t="s">
        <v>430</v>
      </c>
      <c r="C417" s="5" t="s">
        <v>573</v>
      </c>
      <c r="D417" s="33">
        <v>781</v>
      </c>
      <c r="E417" s="33"/>
      <c r="F417" s="33">
        <v>3</v>
      </c>
      <c r="G417" s="33">
        <v>4</v>
      </c>
      <c r="H417" s="33">
        <v>5</v>
      </c>
      <c r="I417" s="33">
        <v>9</v>
      </c>
      <c r="J417" s="33">
        <v>5</v>
      </c>
      <c r="K417" s="33">
        <v>8</v>
      </c>
      <c r="L417" s="33">
        <v>8</v>
      </c>
      <c r="M417" s="33">
        <v>2</v>
      </c>
      <c r="N417" s="33">
        <v>9</v>
      </c>
      <c r="O417" s="33">
        <v>2</v>
      </c>
      <c r="P417" s="33">
        <v>2</v>
      </c>
      <c r="Q417" s="33">
        <v>7</v>
      </c>
      <c r="R417" s="33">
        <v>6</v>
      </c>
      <c r="S417" s="33">
        <v>11</v>
      </c>
      <c r="T417" s="33">
        <v>3</v>
      </c>
      <c r="U417" s="33">
        <v>8</v>
      </c>
      <c r="V417" s="33">
        <v>7</v>
      </c>
      <c r="W417" s="33">
        <v>6</v>
      </c>
      <c r="X417" s="33">
        <v>8</v>
      </c>
      <c r="Y417" s="33">
        <v>7</v>
      </c>
      <c r="Z417" s="33">
        <v>6</v>
      </c>
      <c r="AA417" s="33">
        <v>6</v>
      </c>
      <c r="AB417" s="33">
        <v>8</v>
      </c>
      <c r="AC417" s="33">
        <v>4</v>
      </c>
      <c r="AD417" s="33">
        <v>5</v>
      </c>
      <c r="AE417" s="33">
        <v>10</v>
      </c>
      <c r="AF417" s="33">
        <v>9</v>
      </c>
      <c r="AG417" s="33">
        <v>12</v>
      </c>
      <c r="AH417" s="33">
        <v>19</v>
      </c>
      <c r="AI417" s="33">
        <v>11</v>
      </c>
      <c r="AJ417" s="33">
        <v>12</v>
      </c>
      <c r="AK417" s="33">
        <v>9</v>
      </c>
      <c r="AL417" s="33">
        <v>9</v>
      </c>
      <c r="AM417" s="33">
        <v>11</v>
      </c>
      <c r="AN417" s="33">
        <v>12</v>
      </c>
      <c r="AO417" s="33">
        <v>9</v>
      </c>
      <c r="AP417" s="33">
        <v>11</v>
      </c>
      <c r="AQ417" s="33">
        <v>11</v>
      </c>
      <c r="AR417" s="33">
        <v>6</v>
      </c>
      <c r="AS417" s="33">
        <v>6</v>
      </c>
      <c r="AT417" s="33">
        <v>4</v>
      </c>
      <c r="AU417" s="33">
        <v>11</v>
      </c>
      <c r="AV417" s="33">
        <v>4</v>
      </c>
      <c r="AW417" s="33">
        <v>5</v>
      </c>
      <c r="AX417" s="33">
        <v>10</v>
      </c>
      <c r="AY417" s="33">
        <v>9</v>
      </c>
      <c r="AZ417" s="33">
        <v>12</v>
      </c>
      <c r="BA417" s="33">
        <v>8</v>
      </c>
      <c r="BB417" s="33">
        <v>6</v>
      </c>
      <c r="BC417" s="33">
        <v>8</v>
      </c>
      <c r="BD417" s="33">
        <v>6</v>
      </c>
      <c r="BE417" s="33">
        <v>18</v>
      </c>
      <c r="BF417" s="33">
        <v>13</v>
      </c>
      <c r="BG417" s="33">
        <v>13</v>
      </c>
      <c r="BH417" s="33">
        <v>15</v>
      </c>
      <c r="BI417" s="33">
        <v>17</v>
      </c>
      <c r="BJ417" s="33">
        <v>14</v>
      </c>
      <c r="BK417" s="33">
        <v>8</v>
      </c>
      <c r="BL417" s="33">
        <v>8</v>
      </c>
      <c r="BM417" s="33">
        <v>7</v>
      </c>
      <c r="BN417" s="33">
        <v>6</v>
      </c>
      <c r="BO417" s="33">
        <v>18</v>
      </c>
      <c r="BP417" s="33">
        <v>10</v>
      </c>
      <c r="BQ417" s="33">
        <v>15</v>
      </c>
      <c r="BR417" s="33">
        <v>17</v>
      </c>
      <c r="BS417" s="33">
        <v>17</v>
      </c>
      <c r="BT417" s="33">
        <v>11</v>
      </c>
      <c r="BU417" s="33">
        <v>12</v>
      </c>
      <c r="BV417" s="33">
        <v>6</v>
      </c>
      <c r="BW417" s="33">
        <v>16</v>
      </c>
      <c r="BX417" s="33">
        <v>12</v>
      </c>
      <c r="BY417" s="33">
        <v>6</v>
      </c>
      <c r="BZ417" s="33">
        <v>11</v>
      </c>
      <c r="CA417" s="33">
        <v>19</v>
      </c>
      <c r="CB417" s="33">
        <v>11</v>
      </c>
      <c r="CC417" s="33">
        <v>12</v>
      </c>
      <c r="CD417" s="33">
        <v>15</v>
      </c>
      <c r="CE417" s="33">
        <v>7</v>
      </c>
      <c r="CF417" s="33">
        <v>3</v>
      </c>
      <c r="CG417" s="33">
        <v>13</v>
      </c>
      <c r="CH417" s="33">
        <v>9</v>
      </c>
      <c r="CI417" s="33">
        <v>4</v>
      </c>
      <c r="CJ417" s="33">
        <v>2</v>
      </c>
      <c r="CK417" s="33">
        <v>3</v>
      </c>
      <c r="CL417" s="33">
        <v>8</v>
      </c>
      <c r="CM417" s="33">
        <v>2</v>
      </c>
      <c r="CN417" s="33">
        <v>3</v>
      </c>
      <c r="CO417" s="33">
        <v>2</v>
      </c>
      <c r="CP417" s="33">
        <v>1</v>
      </c>
      <c r="CQ417" s="33">
        <v>4</v>
      </c>
      <c r="CR417" s="33">
        <v>4</v>
      </c>
      <c r="CS417" s="8"/>
      <c r="CT417" s="8"/>
      <c r="CU417" s="16">
        <f t="shared" si="6"/>
        <v>110</v>
      </c>
      <c r="CV417" s="16"/>
    </row>
    <row r="418" spans="1:100" x14ac:dyDescent="0.25">
      <c r="A418" s="31" t="s">
        <v>407</v>
      </c>
      <c r="B418" s="5" t="s">
        <v>431</v>
      </c>
      <c r="C418" s="5" t="s">
        <v>573</v>
      </c>
      <c r="D418" s="33">
        <v>831</v>
      </c>
      <c r="E418" s="33"/>
      <c r="F418" s="33">
        <v>11</v>
      </c>
      <c r="G418" s="33">
        <v>8</v>
      </c>
      <c r="H418" s="33">
        <v>9</v>
      </c>
      <c r="I418" s="33">
        <v>18</v>
      </c>
      <c r="J418" s="33">
        <v>13</v>
      </c>
      <c r="K418" s="33">
        <v>13</v>
      </c>
      <c r="L418" s="33">
        <v>6</v>
      </c>
      <c r="M418" s="33">
        <v>10</v>
      </c>
      <c r="N418" s="33">
        <v>12</v>
      </c>
      <c r="O418" s="33">
        <v>9</v>
      </c>
      <c r="P418" s="33">
        <v>12</v>
      </c>
      <c r="Q418" s="33">
        <v>5</v>
      </c>
      <c r="R418" s="33">
        <v>8</v>
      </c>
      <c r="S418" s="33">
        <v>8</v>
      </c>
      <c r="T418" s="33">
        <v>9</v>
      </c>
      <c r="U418" s="33">
        <v>13</v>
      </c>
      <c r="V418" s="33">
        <v>4</v>
      </c>
      <c r="W418" s="33">
        <v>8</v>
      </c>
      <c r="X418" s="33">
        <v>5</v>
      </c>
      <c r="Y418" s="33">
        <v>4</v>
      </c>
      <c r="Z418" s="33">
        <v>8</v>
      </c>
      <c r="AA418" s="33">
        <v>15</v>
      </c>
      <c r="AB418" s="33">
        <v>16</v>
      </c>
      <c r="AC418" s="33">
        <v>7</v>
      </c>
      <c r="AD418" s="33">
        <v>14</v>
      </c>
      <c r="AE418" s="33">
        <v>14</v>
      </c>
      <c r="AF418" s="33">
        <v>14</v>
      </c>
      <c r="AG418" s="33">
        <v>12</v>
      </c>
      <c r="AH418" s="33">
        <v>11</v>
      </c>
      <c r="AI418" s="33">
        <v>9</v>
      </c>
      <c r="AJ418" s="33">
        <v>16</v>
      </c>
      <c r="AK418" s="33">
        <v>10</v>
      </c>
      <c r="AL418" s="33">
        <v>11</v>
      </c>
      <c r="AM418" s="33">
        <v>16</v>
      </c>
      <c r="AN418" s="33">
        <v>6</v>
      </c>
      <c r="AO418" s="33">
        <v>10</v>
      </c>
      <c r="AP418" s="33">
        <v>6</v>
      </c>
      <c r="AQ418" s="33">
        <v>14</v>
      </c>
      <c r="AR418" s="33">
        <v>17</v>
      </c>
      <c r="AS418" s="33">
        <v>14</v>
      </c>
      <c r="AT418" s="33">
        <v>7</v>
      </c>
      <c r="AU418" s="33">
        <v>8</v>
      </c>
      <c r="AV418" s="33">
        <v>17</v>
      </c>
      <c r="AW418" s="33">
        <v>22</v>
      </c>
      <c r="AX418" s="33">
        <v>8</v>
      </c>
      <c r="AY418" s="33">
        <v>4</v>
      </c>
      <c r="AZ418" s="33">
        <v>13</v>
      </c>
      <c r="BA418" s="33">
        <v>6</v>
      </c>
      <c r="BB418" s="33">
        <v>5</v>
      </c>
      <c r="BC418" s="33">
        <v>15</v>
      </c>
      <c r="BD418" s="33">
        <v>11</v>
      </c>
      <c r="BE418" s="33">
        <v>19</v>
      </c>
      <c r="BF418" s="33">
        <v>13</v>
      </c>
      <c r="BG418" s="33">
        <v>16</v>
      </c>
      <c r="BH418" s="33">
        <v>10</v>
      </c>
      <c r="BI418" s="33">
        <v>10</v>
      </c>
      <c r="BJ418" s="33">
        <v>9</v>
      </c>
      <c r="BK418" s="33">
        <v>7</v>
      </c>
      <c r="BL418" s="33">
        <v>5</v>
      </c>
      <c r="BM418" s="33">
        <v>9</v>
      </c>
      <c r="BN418" s="33">
        <v>6</v>
      </c>
      <c r="BO418" s="33">
        <v>10</v>
      </c>
      <c r="BP418" s="33">
        <v>10</v>
      </c>
      <c r="BQ418" s="33">
        <v>12</v>
      </c>
      <c r="BR418" s="33">
        <v>5</v>
      </c>
      <c r="BS418" s="33">
        <v>4</v>
      </c>
      <c r="BT418" s="33">
        <v>12</v>
      </c>
      <c r="BU418" s="33">
        <v>6</v>
      </c>
      <c r="BV418" s="33">
        <v>6</v>
      </c>
      <c r="BW418" s="33">
        <v>2</v>
      </c>
      <c r="BX418" s="33">
        <v>4</v>
      </c>
      <c r="BY418" s="33">
        <v>7</v>
      </c>
      <c r="BZ418" s="33">
        <v>1</v>
      </c>
      <c r="CA418" s="33">
        <v>5</v>
      </c>
      <c r="CB418" s="33">
        <v>5</v>
      </c>
      <c r="CC418" s="33">
        <v>8</v>
      </c>
      <c r="CD418" s="33">
        <v>6</v>
      </c>
      <c r="CE418" s="33">
        <v>7</v>
      </c>
      <c r="CF418" s="33">
        <v>7</v>
      </c>
      <c r="CG418" s="33">
        <v>3</v>
      </c>
      <c r="CH418" s="33">
        <v>8</v>
      </c>
      <c r="CI418" s="33">
        <v>5</v>
      </c>
      <c r="CJ418" s="33">
        <v>1</v>
      </c>
      <c r="CK418" s="33">
        <v>5</v>
      </c>
      <c r="CL418" s="33">
        <v>6</v>
      </c>
      <c r="CM418" s="33">
        <v>3</v>
      </c>
      <c r="CN418" s="33">
        <v>4</v>
      </c>
      <c r="CO418" s="33">
        <v>4</v>
      </c>
      <c r="CP418" s="33">
        <v>4</v>
      </c>
      <c r="CQ418" s="33">
        <v>4</v>
      </c>
      <c r="CR418" s="33">
        <v>22</v>
      </c>
      <c r="CS418" s="8"/>
      <c r="CT418" s="8"/>
      <c r="CU418" s="16">
        <f t="shared" si="6"/>
        <v>170</v>
      </c>
      <c r="CV418" s="16"/>
    </row>
    <row r="419" spans="1:100" x14ac:dyDescent="0.25">
      <c r="A419" s="31" t="s">
        <v>407</v>
      </c>
      <c r="B419" s="5" t="s">
        <v>432</v>
      </c>
      <c r="C419" s="5" t="s">
        <v>573</v>
      </c>
      <c r="D419" s="33">
        <v>642</v>
      </c>
      <c r="E419" s="33"/>
      <c r="F419" s="33">
        <v>5</v>
      </c>
      <c r="G419" s="33">
        <v>11</v>
      </c>
      <c r="H419" s="33">
        <v>13</v>
      </c>
      <c r="I419" s="33">
        <v>10</v>
      </c>
      <c r="J419" s="33">
        <v>4</v>
      </c>
      <c r="K419" s="33">
        <v>6</v>
      </c>
      <c r="L419" s="33">
        <v>4</v>
      </c>
      <c r="M419" s="33">
        <v>2</v>
      </c>
      <c r="N419" s="33">
        <v>7</v>
      </c>
      <c r="O419" s="33">
        <v>4</v>
      </c>
      <c r="P419" s="33">
        <v>10</v>
      </c>
      <c r="Q419" s="33">
        <v>4</v>
      </c>
      <c r="R419" s="33">
        <v>8</v>
      </c>
      <c r="S419" s="33">
        <v>5</v>
      </c>
      <c r="T419" s="33">
        <v>3</v>
      </c>
      <c r="U419" s="33">
        <v>1</v>
      </c>
      <c r="V419" s="33">
        <v>3</v>
      </c>
      <c r="W419" s="33">
        <v>2</v>
      </c>
      <c r="X419" s="33">
        <v>5</v>
      </c>
      <c r="Y419" s="33">
        <v>4</v>
      </c>
      <c r="Z419" s="33">
        <v>7</v>
      </c>
      <c r="AA419" s="33">
        <v>6</v>
      </c>
      <c r="AB419" s="33">
        <v>12</v>
      </c>
      <c r="AC419" s="33">
        <v>8</v>
      </c>
      <c r="AD419" s="33">
        <v>13</v>
      </c>
      <c r="AE419" s="33">
        <v>8</v>
      </c>
      <c r="AF419" s="33">
        <v>7</v>
      </c>
      <c r="AG419" s="33">
        <v>8</v>
      </c>
      <c r="AH419" s="33">
        <v>15</v>
      </c>
      <c r="AI419" s="33">
        <v>3</v>
      </c>
      <c r="AJ419" s="33">
        <v>8</v>
      </c>
      <c r="AK419" s="33">
        <v>11</v>
      </c>
      <c r="AL419" s="33">
        <v>4</v>
      </c>
      <c r="AM419" s="33">
        <v>5</v>
      </c>
      <c r="AN419" s="33">
        <v>2</v>
      </c>
      <c r="AO419" s="33">
        <v>11</v>
      </c>
      <c r="AP419" s="33">
        <v>8</v>
      </c>
      <c r="AQ419" s="33">
        <v>4</v>
      </c>
      <c r="AR419" s="33">
        <v>12</v>
      </c>
      <c r="AS419" s="33">
        <v>10</v>
      </c>
      <c r="AT419" s="33">
        <v>11</v>
      </c>
      <c r="AU419" s="33">
        <v>6</v>
      </c>
      <c r="AV419" s="33">
        <v>4</v>
      </c>
      <c r="AW419" s="33">
        <v>7</v>
      </c>
      <c r="AX419" s="33">
        <v>8</v>
      </c>
      <c r="AY419" s="33">
        <v>6</v>
      </c>
      <c r="AZ419" s="33">
        <v>10</v>
      </c>
      <c r="BA419" s="33">
        <v>2</v>
      </c>
      <c r="BB419" s="33">
        <v>7</v>
      </c>
      <c r="BC419" s="33">
        <v>1</v>
      </c>
      <c r="BD419" s="33">
        <v>4</v>
      </c>
      <c r="BE419" s="33">
        <v>7</v>
      </c>
      <c r="BF419" s="33">
        <v>7</v>
      </c>
      <c r="BG419" s="33">
        <v>9</v>
      </c>
      <c r="BH419" s="33">
        <v>10</v>
      </c>
      <c r="BI419" s="33">
        <v>7</v>
      </c>
      <c r="BJ419" s="33">
        <v>10</v>
      </c>
      <c r="BK419" s="33">
        <v>10</v>
      </c>
      <c r="BL419" s="33">
        <v>11</v>
      </c>
      <c r="BM419" s="33">
        <v>14</v>
      </c>
      <c r="BN419" s="33">
        <v>3</v>
      </c>
      <c r="BO419" s="33">
        <v>8</v>
      </c>
      <c r="BP419" s="33">
        <v>8</v>
      </c>
      <c r="BQ419" s="33">
        <v>15</v>
      </c>
      <c r="BR419" s="33">
        <v>12</v>
      </c>
      <c r="BS419" s="33">
        <v>12</v>
      </c>
      <c r="BT419" s="33">
        <v>6</v>
      </c>
      <c r="BU419" s="33">
        <v>4</v>
      </c>
      <c r="BV419" s="33">
        <v>8</v>
      </c>
      <c r="BW419" s="33">
        <v>0</v>
      </c>
      <c r="BX419" s="33">
        <v>15</v>
      </c>
      <c r="BY419" s="33">
        <v>5</v>
      </c>
      <c r="BZ419" s="33">
        <v>5</v>
      </c>
      <c r="CA419" s="33">
        <v>9</v>
      </c>
      <c r="CB419" s="33">
        <v>4</v>
      </c>
      <c r="CC419" s="33">
        <v>1</v>
      </c>
      <c r="CD419" s="33">
        <v>3</v>
      </c>
      <c r="CE419" s="33">
        <v>2</v>
      </c>
      <c r="CF419" s="33">
        <v>10</v>
      </c>
      <c r="CG419" s="33">
        <v>3</v>
      </c>
      <c r="CH419" s="33">
        <v>3</v>
      </c>
      <c r="CI419" s="33">
        <v>11</v>
      </c>
      <c r="CJ419" s="33">
        <v>10</v>
      </c>
      <c r="CK419" s="33">
        <v>6</v>
      </c>
      <c r="CL419" s="33">
        <v>10</v>
      </c>
      <c r="CM419" s="33">
        <v>6</v>
      </c>
      <c r="CN419" s="33">
        <v>8</v>
      </c>
      <c r="CO419" s="33">
        <v>1</v>
      </c>
      <c r="CP419" s="33">
        <v>1</v>
      </c>
      <c r="CQ419" s="33">
        <v>7</v>
      </c>
      <c r="CR419" s="33">
        <v>22</v>
      </c>
      <c r="CS419" s="8"/>
      <c r="CT419" s="8"/>
      <c r="CU419" s="16">
        <f t="shared" si="6"/>
        <v>102</v>
      </c>
      <c r="CV419" s="16"/>
    </row>
    <row r="420" spans="1:100" x14ac:dyDescent="0.25">
      <c r="A420" s="31" t="s">
        <v>407</v>
      </c>
      <c r="B420" s="5" t="s">
        <v>433</v>
      </c>
      <c r="C420" s="5" t="s">
        <v>573</v>
      </c>
      <c r="D420" s="33">
        <v>897</v>
      </c>
      <c r="E420" s="33"/>
      <c r="F420" s="33">
        <v>5</v>
      </c>
      <c r="G420" s="33">
        <v>12</v>
      </c>
      <c r="H420" s="33">
        <v>2</v>
      </c>
      <c r="I420" s="33">
        <v>8</v>
      </c>
      <c r="J420" s="33">
        <v>9</v>
      </c>
      <c r="K420" s="33">
        <v>12</v>
      </c>
      <c r="L420" s="33">
        <v>17</v>
      </c>
      <c r="M420" s="33">
        <v>8</v>
      </c>
      <c r="N420" s="33">
        <v>14</v>
      </c>
      <c r="O420" s="33">
        <v>10</v>
      </c>
      <c r="P420" s="33">
        <v>9</v>
      </c>
      <c r="Q420" s="33">
        <v>5</v>
      </c>
      <c r="R420" s="33">
        <v>10</v>
      </c>
      <c r="S420" s="33">
        <v>4</v>
      </c>
      <c r="T420" s="33">
        <v>10</v>
      </c>
      <c r="U420" s="33">
        <v>8</v>
      </c>
      <c r="V420" s="33">
        <v>15</v>
      </c>
      <c r="W420" s="33">
        <v>12</v>
      </c>
      <c r="X420" s="33">
        <v>8</v>
      </c>
      <c r="Y420" s="33">
        <v>7</v>
      </c>
      <c r="Z420" s="33">
        <v>6</v>
      </c>
      <c r="AA420" s="33">
        <v>13</v>
      </c>
      <c r="AB420" s="33">
        <v>11</v>
      </c>
      <c r="AC420" s="33">
        <v>16</v>
      </c>
      <c r="AD420" s="33">
        <v>7</v>
      </c>
      <c r="AE420" s="33">
        <v>4</v>
      </c>
      <c r="AF420" s="33">
        <v>7</v>
      </c>
      <c r="AG420" s="33">
        <v>9</v>
      </c>
      <c r="AH420" s="33">
        <v>9</v>
      </c>
      <c r="AI420" s="33">
        <v>19</v>
      </c>
      <c r="AJ420" s="33">
        <v>24</v>
      </c>
      <c r="AK420" s="33">
        <v>12</v>
      </c>
      <c r="AL420" s="33">
        <v>7</v>
      </c>
      <c r="AM420" s="33">
        <v>4</v>
      </c>
      <c r="AN420" s="33">
        <v>12</v>
      </c>
      <c r="AO420" s="33">
        <v>13</v>
      </c>
      <c r="AP420" s="33">
        <v>17</v>
      </c>
      <c r="AQ420" s="33">
        <v>12</v>
      </c>
      <c r="AR420" s="33">
        <v>7</v>
      </c>
      <c r="AS420" s="33">
        <v>20</v>
      </c>
      <c r="AT420" s="33">
        <v>11</v>
      </c>
      <c r="AU420" s="33">
        <v>5</v>
      </c>
      <c r="AV420" s="33">
        <v>17</v>
      </c>
      <c r="AW420" s="33">
        <v>15</v>
      </c>
      <c r="AX420" s="33">
        <v>8</v>
      </c>
      <c r="AY420" s="33">
        <v>17</v>
      </c>
      <c r="AZ420" s="33">
        <v>17</v>
      </c>
      <c r="BA420" s="33">
        <v>5</v>
      </c>
      <c r="BB420" s="33">
        <v>11</v>
      </c>
      <c r="BC420" s="33">
        <v>7</v>
      </c>
      <c r="BD420" s="33">
        <v>5</v>
      </c>
      <c r="BE420" s="33">
        <v>16</v>
      </c>
      <c r="BF420" s="33">
        <v>9</v>
      </c>
      <c r="BG420" s="33">
        <v>6</v>
      </c>
      <c r="BH420" s="33">
        <v>18</v>
      </c>
      <c r="BI420" s="33">
        <v>11</v>
      </c>
      <c r="BJ420" s="33">
        <v>11</v>
      </c>
      <c r="BK420" s="33">
        <v>18</v>
      </c>
      <c r="BL420" s="33">
        <v>11</v>
      </c>
      <c r="BM420" s="33">
        <v>9</v>
      </c>
      <c r="BN420" s="33">
        <v>12</v>
      </c>
      <c r="BO420" s="33">
        <v>13</v>
      </c>
      <c r="BP420" s="33">
        <v>7</v>
      </c>
      <c r="BQ420" s="33">
        <v>9</v>
      </c>
      <c r="BR420" s="33">
        <v>15</v>
      </c>
      <c r="BS420" s="33">
        <v>12</v>
      </c>
      <c r="BT420" s="33">
        <v>13</v>
      </c>
      <c r="BU420" s="33">
        <v>6</v>
      </c>
      <c r="BV420" s="33">
        <v>6</v>
      </c>
      <c r="BW420" s="33">
        <v>17</v>
      </c>
      <c r="BX420" s="33">
        <v>6</v>
      </c>
      <c r="BY420" s="33">
        <v>11</v>
      </c>
      <c r="BZ420" s="33">
        <v>7</v>
      </c>
      <c r="CA420" s="33">
        <v>6</v>
      </c>
      <c r="CB420" s="33">
        <v>17</v>
      </c>
      <c r="CC420" s="33">
        <v>10</v>
      </c>
      <c r="CD420" s="33">
        <v>5</v>
      </c>
      <c r="CE420" s="33">
        <v>8</v>
      </c>
      <c r="CF420" s="33">
        <v>10</v>
      </c>
      <c r="CG420" s="33">
        <v>7</v>
      </c>
      <c r="CH420" s="33">
        <v>13</v>
      </c>
      <c r="CI420" s="33">
        <v>6</v>
      </c>
      <c r="CJ420" s="33">
        <v>7</v>
      </c>
      <c r="CK420" s="33">
        <v>6</v>
      </c>
      <c r="CL420" s="33">
        <v>8</v>
      </c>
      <c r="CM420" s="33">
        <v>6</v>
      </c>
      <c r="CN420" s="33">
        <v>5</v>
      </c>
      <c r="CO420" s="33">
        <v>1</v>
      </c>
      <c r="CP420" s="33">
        <v>1</v>
      </c>
      <c r="CQ420" s="33">
        <v>1</v>
      </c>
      <c r="CR420" s="33">
        <v>5</v>
      </c>
      <c r="CS420" s="8"/>
      <c r="CT420" s="8"/>
      <c r="CU420" s="16">
        <f t="shared" si="6"/>
        <v>173</v>
      </c>
      <c r="CV420" s="16"/>
    </row>
    <row r="421" spans="1:100" x14ac:dyDescent="0.25">
      <c r="A421" s="31" t="s">
        <v>383</v>
      </c>
      <c r="B421" s="5" t="s">
        <v>434</v>
      </c>
      <c r="C421" s="5" t="s">
        <v>573</v>
      </c>
      <c r="D421" s="33">
        <v>597</v>
      </c>
      <c r="E421" s="33"/>
      <c r="F421" s="33">
        <v>8</v>
      </c>
      <c r="G421" s="33">
        <v>4</v>
      </c>
      <c r="H421" s="33">
        <v>6</v>
      </c>
      <c r="I421" s="33">
        <v>7</v>
      </c>
      <c r="J421" s="33">
        <v>5</v>
      </c>
      <c r="K421" s="33">
        <v>4</v>
      </c>
      <c r="L421" s="33">
        <v>5</v>
      </c>
      <c r="M421" s="33">
        <v>9</v>
      </c>
      <c r="N421" s="33">
        <v>8</v>
      </c>
      <c r="O421" s="33">
        <v>4</v>
      </c>
      <c r="P421" s="33">
        <v>7</v>
      </c>
      <c r="Q421" s="33">
        <v>10</v>
      </c>
      <c r="R421" s="33">
        <v>7</v>
      </c>
      <c r="S421" s="33">
        <v>6</v>
      </c>
      <c r="T421" s="33">
        <v>6</v>
      </c>
      <c r="U421" s="33">
        <v>10</v>
      </c>
      <c r="V421" s="33">
        <v>6</v>
      </c>
      <c r="W421" s="33">
        <v>9</v>
      </c>
      <c r="X421" s="33">
        <v>5</v>
      </c>
      <c r="Y421" s="33">
        <v>6</v>
      </c>
      <c r="Z421" s="33">
        <v>7</v>
      </c>
      <c r="AA421" s="33">
        <v>5</v>
      </c>
      <c r="AB421" s="33">
        <v>4</v>
      </c>
      <c r="AC421" s="33">
        <v>5</v>
      </c>
      <c r="AD421" s="33">
        <v>6</v>
      </c>
      <c r="AE421" s="33">
        <v>7</v>
      </c>
      <c r="AF421" s="33">
        <v>11</v>
      </c>
      <c r="AG421" s="33">
        <v>8</v>
      </c>
      <c r="AH421" s="33">
        <v>1</v>
      </c>
      <c r="AI421" s="33">
        <v>11</v>
      </c>
      <c r="AJ421" s="33">
        <v>3</v>
      </c>
      <c r="AK421" s="33">
        <v>2</v>
      </c>
      <c r="AL421" s="33">
        <v>4</v>
      </c>
      <c r="AM421" s="33">
        <v>4</v>
      </c>
      <c r="AN421" s="33">
        <v>4</v>
      </c>
      <c r="AO421" s="33">
        <v>4</v>
      </c>
      <c r="AP421" s="33">
        <v>9</v>
      </c>
      <c r="AQ421" s="33">
        <v>6</v>
      </c>
      <c r="AR421" s="33">
        <v>5</v>
      </c>
      <c r="AS421" s="33">
        <v>6</v>
      </c>
      <c r="AT421" s="33">
        <v>10</v>
      </c>
      <c r="AU421" s="33">
        <v>13</v>
      </c>
      <c r="AV421" s="33">
        <v>4</v>
      </c>
      <c r="AW421" s="33">
        <v>5</v>
      </c>
      <c r="AX421" s="33">
        <v>6</v>
      </c>
      <c r="AY421" s="33">
        <v>8</v>
      </c>
      <c r="AZ421" s="33">
        <v>7</v>
      </c>
      <c r="BA421" s="33">
        <v>11</v>
      </c>
      <c r="BB421" s="33">
        <v>5</v>
      </c>
      <c r="BC421" s="33">
        <v>14</v>
      </c>
      <c r="BD421" s="33">
        <v>5</v>
      </c>
      <c r="BE421" s="33">
        <v>7</v>
      </c>
      <c r="BF421" s="33">
        <v>10</v>
      </c>
      <c r="BG421" s="33">
        <v>9</v>
      </c>
      <c r="BH421" s="33">
        <v>16</v>
      </c>
      <c r="BI421" s="33">
        <v>11</v>
      </c>
      <c r="BJ421" s="33">
        <v>12</v>
      </c>
      <c r="BK421" s="33">
        <v>17</v>
      </c>
      <c r="BL421" s="33">
        <v>10</v>
      </c>
      <c r="BM421" s="33">
        <v>12</v>
      </c>
      <c r="BN421" s="33">
        <v>14</v>
      </c>
      <c r="BO421" s="33">
        <v>12</v>
      </c>
      <c r="BP421" s="33">
        <v>9</v>
      </c>
      <c r="BQ421" s="33">
        <v>9</v>
      </c>
      <c r="BR421" s="33">
        <v>8</v>
      </c>
      <c r="BS421" s="33">
        <v>9</v>
      </c>
      <c r="BT421" s="33">
        <v>5</v>
      </c>
      <c r="BU421" s="33">
        <v>14</v>
      </c>
      <c r="BV421" s="33">
        <v>3</v>
      </c>
      <c r="BW421" s="33">
        <v>4</v>
      </c>
      <c r="BX421" s="33">
        <v>14</v>
      </c>
      <c r="BY421" s="33">
        <v>4</v>
      </c>
      <c r="BZ421" s="33">
        <v>6</v>
      </c>
      <c r="CA421" s="33">
        <v>8</v>
      </c>
      <c r="CB421" s="33">
        <v>2</v>
      </c>
      <c r="CC421" s="33">
        <v>5</v>
      </c>
      <c r="CD421" s="33">
        <v>5</v>
      </c>
      <c r="CE421" s="33">
        <v>5</v>
      </c>
      <c r="CF421" s="33">
        <v>5</v>
      </c>
      <c r="CG421" s="33">
        <v>2</v>
      </c>
      <c r="CH421" s="33">
        <v>2</v>
      </c>
      <c r="CI421" s="33">
        <v>4</v>
      </c>
      <c r="CJ421" s="33">
        <v>2</v>
      </c>
      <c r="CK421" s="33">
        <v>2</v>
      </c>
      <c r="CL421" s="33">
        <v>2</v>
      </c>
      <c r="CM421" s="33">
        <v>1</v>
      </c>
      <c r="CN421" s="33">
        <v>1</v>
      </c>
      <c r="CO421" s="33">
        <v>1</v>
      </c>
      <c r="CP421" s="33">
        <v>0</v>
      </c>
      <c r="CQ421" s="33">
        <v>2</v>
      </c>
      <c r="CR421" s="33">
        <v>1</v>
      </c>
      <c r="CS421" s="8"/>
      <c r="CT421" s="8"/>
      <c r="CU421" s="16">
        <f t="shared" si="6"/>
        <v>118</v>
      </c>
      <c r="CV421" s="16"/>
    </row>
    <row r="422" spans="1:100" x14ac:dyDescent="0.25">
      <c r="A422" s="31" t="s">
        <v>383</v>
      </c>
      <c r="B422" s="5" t="s">
        <v>435</v>
      </c>
      <c r="C422" s="5" t="s">
        <v>573</v>
      </c>
      <c r="D422" s="33">
        <v>1035</v>
      </c>
      <c r="E422" s="33"/>
      <c r="F422" s="33">
        <v>5</v>
      </c>
      <c r="G422" s="33">
        <v>6</v>
      </c>
      <c r="H422" s="33">
        <v>8</v>
      </c>
      <c r="I422" s="33">
        <v>4</v>
      </c>
      <c r="J422" s="33">
        <v>6</v>
      </c>
      <c r="K422" s="33">
        <v>6</v>
      </c>
      <c r="L422" s="33">
        <v>6</v>
      </c>
      <c r="M422" s="33">
        <v>10</v>
      </c>
      <c r="N422" s="33">
        <v>5</v>
      </c>
      <c r="O422" s="33">
        <v>9</v>
      </c>
      <c r="P422" s="33">
        <v>10</v>
      </c>
      <c r="Q422" s="33">
        <v>14</v>
      </c>
      <c r="R422" s="33">
        <v>5</v>
      </c>
      <c r="S422" s="33">
        <v>9</v>
      </c>
      <c r="T422" s="33">
        <v>18</v>
      </c>
      <c r="U422" s="33">
        <v>18</v>
      </c>
      <c r="V422" s="33">
        <v>11</v>
      </c>
      <c r="W422" s="33">
        <v>18</v>
      </c>
      <c r="X422" s="33">
        <v>15</v>
      </c>
      <c r="Y422" s="33">
        <v>12</v>
      </c>
      <c r="Z422" s="33">
        <v>17</v>
      </c>
      <c r="AA422" s="33">
        <v>9</v>
      </c>
      <c r="AB422" s="33">
        <v>9</v>
      </c>
      <c r="AC422" s="33">
        <v>2</v>
      </c>
      <c r="AD422" s="33">
        <v>21</v>
      </c>
      <c r="AE422" s="33">
        <v>9</v>
      </c>
      <c r="AF422" s="33">
        <v>1</v>
      </c>
      <c r="AG422" s="33">
        <v>21</v>
      </c>
      <c r="AH422" s="33">
        <v>10</v>
      </c>
      <c r="AI422" s="33">
        <v>5</v>
      </c>
      <c r="AJ422" s="33">
        <v>5</v>
      </c>
      <c r="AK422" s="33">
        <v>13</v>
      </c>
      <c r="AL422" s="33">
        <v>3</v>
      </c>
      <c r="AM422" s="33">
        <v>6</v>
      </c>
      <c r="AN422" s="33">
        <v>8</v>
      </c>
      <c r="AO422" s="33">
        <v>4</v>
      </c>
      <c r="AP422" s="33">
        <v>5</v>
      </c>
      <c r="AQ422" s="33">
        <v>8</v>
      </c>
      <c r="AR422" s="33">
        <v>11</v>
      </c>
      <c r="AS422" s="33">
        <v>6</v>
      </c>
      <c r="AT422" s="33">
        <v>6</v>
      </c>
      <c r="AU422" s="33">
        <v>7</v>
      </c>
      <c r="AV422" s="33">
        <v>13</v>
      </c>
      <c r="AW422" s="33">
        <v>7</v>
      </c>
      <c r="AX422" s="33">
        <v>10</v>
      </c>
      <c r="AY422" s="33">
        <v>16</v>
      </c>
      <c r="AZ422" s="33">
        <v>15</v>
      </c>
      <c r="BA422" s="33">
        <v>12</v>
      </c>
      <c r="BB422" s="33">
        <v>12</v>
      </c>
      <c r="BC422" s="33">
        <v>16</v>
      </c>
      <c r="BD422" s="33">
        <v>30</v>
      </c>
      <c r="BE422" s="33">
        <v>18</v>
      </c>
      <c r="BF422" s="33">
        <v>20</v>
      </c>
      <c r="BG422" s="33">
        <v>21</v>
      </c>
      <c r="BH422" s="33">
        <v>16</v>
      </c>
      <c r="BI422" s="33">
        <v>25</v>
      </c>
      <c r="BJ422" s="33">
        <v>23</v>
      </c>
      <c r="BK422" s="33">
        <v>23</v>
      </c>
      <c r="BL422" s="33">
        <v>18</v>
      </c>
      <c r="BM422" s="33">
        <v>22</v>
      </c>
      <c r="BN422" s="33">
        <v>24</v>
      </c>
      <c r="BO422" s="33">
        <v>25</v>
      </c>
      <c r="BP422" s="33">
        <v>21</v>
      </c>
      <c r="BQ422" s="33">
        <v>13</v>
      </c>
      <c r="BR422" s="33">
        <v>27</v>
      </c>
      <c r="BS422" s="33">
        <v>23</v>
      </c>
      <c r="BT422" s="33">
        <v>15</v>
      </c>
      <c r="BU422" s="33">
        <v>16</v>
      </c>
      <c r="BV422" s="33">
        <v>12</v>
      </c>
      <c r="BW422" s="33">
        <v>13</v>
      </c>
      <c r="BX422" s="33">
        <v>17</v>
      </c>
      <c r="BY422" s="33">
        <v>12</v>
      </c>
      <c r="BZ422" s="33">
        <v>7</v>
      </c>
      <c r="CA422" s="33">
        <v>15</v>
      </c>
      <c r="CB422" s="33">
        <v>10</v>
      </c>
      <c r="CC422" s="33">
        <v>11</v>
      </c>
      <c r="CD422" s="33">
        <v>12</v>
      </c>
      <c r="CE422" s="33">
        <v>7</v>
      </c>
      <c r="CF422" s="33">
        <v>3</v>
      </c>
      <c r="CG422" s="33">
        <v>5</v>
      </c>
      <c r="CH422" s="33">
        <v>3</v>
      </c>
      <c r="CI422" s="33">
        <v>9</v>
      </c>
      <c r="CJ422" s="33">
        <v>8</v>
      </c>
      <c r="CK422" s="33">
        <v>9</v>
      </c>
      <c r="CL422" s="33">
        <v>4</v>
      </c>
      <c r="CM422" s="33">
        <v>1</v>
      </c>
      <c r="CN422" s="33">
        <v>4</v>
      </c>
      <c r="CO422" s="33">
        <v>3</v>
      </c>
      <c r="CP422" s="33">
        <v>2</v>
      </c>
      <c r="CQ422" s="33">
        <v>1</v>
      </c>
      <c r="CR422" s="33">
        <v>5</v>
      </c>
      <c r="CS422" s="8"/>
      <c r="CT422" s="8"/>
      <c r="CU422" s="16">
        <f t="shared" si="6"/>
        <v>178</v>
      </c>
      <c r="CV422" s="16"/>
    </row>
    <row r="423" spans="1:100" x14ac:dyDescent="0.25">
      <c r="A423" s="31" t="s">
        <v>383</v>
      </c>
      <c r="B423" s="5" t="s">
        <v>436</v>
      </c>
      <c r="C423" s="5" t="s">
        <v>573</v>
      </c>
      <c r="D423" s="33">
        <v>522</v>
      </c>
      <c r="E423" s="33"/>
      <c r="F423" s="33">
        <v>3</v>
      </c>
      <c r="G423" s="33">
        <v>5</v>
      </c>
      <c r="H423" s="33">
        <v>6</v>
      </c>
      <c r="I423" s="33">
        <v>7</v>
      </c>
      <c r="J423" s="33">
        <v>5</v>
      </c>
      <c r="K423" s="33">
        <v>4</v>
      </c>
      <c r="L423" s="33">
        <v>5</v>
      </c>
      <c r="M423" s="33">
        <v>4</v>
      </c>
      <c r="N423" s="33">
        <v>8</v>
      </c>
      <c r="O423" s="33">
        <v>2</v>
      </c>
      <c r="P423" s="33">
        <v>8</v>
      </c>
      <c r="Q423" s="33">
        <v>5</v>
      </c>
      <c r="R423" s="33">
        <v>6</v>
      </c>
      <c r="S423" s="33">
        <v>7</v>
      </c>
      <c r="T423" s="33">
        <v>15</v>
      </c>
      <c r="U423" s="33">
        <v>5</v>
      </c>
      <c r="V423" s="33">
        <v>14</v>
      </c>
      <c r="W423" s="33">
        <v>4</v>
      </c>
      <c r="X423" s="33">
        <v>10</v>
      </c>
      <c r="Y423" s="33">
        <v>6</v>
      </c>
      <c r="Z423" s="33">
        <v>4</v>
      </c>
      <c r="AA423" s="33">
        <v>5</v>
      </c>
      <c r="AB423" s="33">
        <v>6</v>
      </c>
      <c r="AC423" s="33">
        <v>8</v>
      </c>
      <c r="AD423" s="33">
        <v>6</v>
      </c>
      <c r="AE423" s="33">
        <v>2</v>
      </c>
      <c r="AF423" s="33">
        <v>9</v>
      </c>
      <c r="AG423" s="33">
        <v>3</v>
      </c>
      <c r="AH423" s="33">
        <v>2</v>
      </c>
      <c r="AI423" s="33">
        <v>5</v>
      </c>
      <c r="AJ423" s="33">
        <v>3</v>
      </c>
      <c r="AK423" s="33">
        <v>10</v>
      </c>
      <c r="AL423" s="33">
        <v>8</v>
      </c>
      <c r="AM423" s="33">
        <v>7</v>
      </c>
      <c r="AN423" s="33">
        <v>3</v>
      </c>
      <c r="AO423" s="33">
        <v>9</v>
      </c>
      <c r="AP423" s="33">
        <v>8</v>
      </c>
      <c r="AQ423" s="33">
        <v>3</v>
      </c>
      <c r="AR423" s="33">
        <v>3</v>
      </c>
      <c r="AS423" s="33">
        <v>3</v>
      </c>
      <c r="AT423" s="33">
        <v>4</v>
      </c>
      <c r="AU423" s="33">
        <v>5</v>
      </c>
      <c r="AV423" s="33">
        <v>7</v>
      </c>
      <c r="AW423" s="33">
        <v>18</v>
      </c>
      <c r="AX423" s="33">
        <v>7</v>
      </c>
      <c r="AY423" s="33">
        <v>7</v>
      </c>
      <c r="AZ423" s="33">
        <v>6</v>
      </c>
      <c r="BA423" s="33">
        <v>7</v>
      </c>
      <c r="BB423" s="33">
        <v>5</v>
      </c>
      <c r="BC423" s="33">
        <v>11</v>
      </c>
      <c r="BD423" s="33">
        <v>17</v>
      </c>
      <c r="BE423" s="33">
        <v>14</v>
      </c>
      <c r="BF423" s="33">
        <v>4</v>
      </c>
      <c r="BG423" s="33">
        <v>4</v>
      </c>
      <c r="BH423" s="33">
        <v>14</v>
      </c>
      <c r="BI423" s="33">
        <v>12</v>
      </c>
      <c r="BJ423" s="33">
        <v>11</v>
      </c>
      <c r="BK423" s="33">
        <v>12</v>
      </c>
      <c r="BL423" s="33">
        <v>12</v>
      </c>
      <c r="BM423" s="33">
        <v>13</v>
      </c>
      <c r="BN423" s="33">
        <v>7</v>
      </c>
      <c r="BO423" s="33">
        <v>10</v>
      </c>
      <c r="BP423" s="33">
        <v>5</v>
      </c>
      <c r="BQ423" s="33">
        <v>7</v>
      </c>
      <c r="BR423" s="33">
        <v>8</v>
      </c>
      <c r="BS423" s="33">
        <v>6</v>
      </c>
      <c r="BT423" s="33">
        <v>7</v>
      </c>
      <c r="BU423" s="33">
        <v>4</v>
      </c>
      <c r="BV423" s="33">
        <v>3</v>
      </c>
      <c r="BW423" s="33">
        <v>3</v>
      </c>
      <c r="BX423" s="33">
        <v>2</v>
      </c>
      <c r="BY423" s="33">
        <v>3</v>
      </c>
      <c r="BZ423" s="33">
        <v>2</v>
      </c>
      <c r="CA423" s="33">
        <v>3</v>
      </c>
      <c r="CB423" s="33">
        <v>4</v>
      </c>
      <c r="CC423" s="33">
        <v>2</v>
      </c>
      <c r="CD423" s="33">
        <v>3</v>
      </c>
      <c r="CE423" s="33">
        <v>2</v>
      </c>
      <c r="CF423" s="33">
        <v>1</v>
      </c>
      <c r="CG423" s="33">
        <v>2</v>
      </c>
      <c r="CH423" s="33">
        <v>1</v>
      </c>
      <c r="CI423" s="33">
        <v>0</v>
      </c>
      <c r="CJ423" s="33">
        <v>2</v>
      </c>
      <c r="CK423" s="33">
        <v>4</v>
      </c>
      <c r="CL423" s="33">
        <v>0</v>
      </c>
      <c r="CM423" s="33">
        <v>3</v>
      </c>
      <c r="CN423" s="33">
        <v>1</v>
      </c>
      <c r="CO423" s="33">
        <v>0</v>
      </c>
      <c r="CP423" s="33">
        <v>1</v>
      </c>
      <c r="CQ423" s="33">
        <v>0</v>
      </c>
      <c r="CR423" s="33">
        <v>0</v>
      </c>
      <c r="CS423" s="8"/>
      <c r="CT423" s="8"/>
      <c r="CU423" s="16">
        <f t="shared" si="6"/>
        <v>120</v>
      </c>
      <c r="CV423" s="16"/>
    </row>
    <row r="424" spans="1:100" x14ac:dyDescent="0.25">
      <c r="A424" s="31" t="s">
        <v>383</v>
      </c>
      <c r="B424" s="5" t="s">
        <v>437</v>
      </c>
      <c r="C424" s="5" t="s">
        <v>573</v>
      </c>
      <c r="D424" s="33">
        <v>863</v>
      </c>
      <c r="E424" s="33"/>
      <c r="F424" s="33">
        <v>3</v>
      </c>
      <c r="G424" s="33">
        <v>12</v>
      </c>
      <c r="H424" s="33">
        <v>8</v>
      </c>
      <c r="I424" s="33">
        <v>7</v>
      </c>
      <c r="J424" s="33">
        <v>7</v>
      </c>
      <c r="K424" s="33">
        <v>9</v>
      </c>
      <c r="L424" s="33">
        <v>9</v>
      </c>
      <c r="M424" s="33">
        <v>5</v>
      </c>
      <c r="N424" s="33">
        <v>10</v>
      </c>
      <c r="O424" s="33">
        <v>6</v>
      </c>
      <c r="P424" s="33">
        <v>13</v>
      </c>
      <c r="Q424" s="33">
        <v>5</v>
      </c>
      <c r="R424" s="33">
        <v>5</v>
      </c>
      <c r="S424" s="33">
        <v>17</v>
      </c>
      <c r="T424" s="33">
        <v>9</v>
      </c>
      <c r="U424" s="33">
        <v>19</v>
      </c>
      <c r="V424" s="33">
        <v>10</v>
      </c>
      <c r="W424" s="33">
        <v>14</v>
      </c>
      <c r="X424" s="33">
        <v>15</v>
      </c>
      <c r="Y424" s="33">
        <v>17</v>
      </c>
      <c r="Z424" s="33">
        <v>9</v>
      </c>
      <c r="AA424" s="33">
        <v>10</v>
      </c>
      <c r="AB424" s="33">
        <v>22</v>
      </c>
      <c r="AC424" s="33">
        <v>9</v>
      </c>
      <c r="AD424" s="33">
        <v>18</v>
      </c>
      <c r="AE424" s="33">
        <v>11</v>
      </c>
      <c r="AF424" s="33">
        <v>5</v>
      </c>
      <c r="AG424" s="33">
        <v>1</v>
      </c>
      <c r="AH424" s="33">
        <v>10</v>
      </c>
      <c r="AI424" s="33">
        <v>12</v>
      </c>
      <c r="AJ424" s="33">
        <v>11</v>
      </c>
      <c r="AK424" s="33">
        <v>12</v>
      </c>
      <c r="AL424" s="33">
        <v>9</v>
      </c>
      <c r="AM424" s="33">
        <v>8</v>
      </c>
      <c r="AN424" s="33">
        <v>6</v>
      </c>
      <c r="AO424" s="33">
        <v>10</v>
      </c>
      <c r="AP424" s="33">
        <v>14</v>
      </c>
      <c r="AQ424" s="33">
        <v>15</v>
      </c>
      <c r="AR424" s="33">
        <v>8</v>
      </c>
      <c r="AS424" s="33">
        <v>1</v>
      </c>
      <c r="AT424" s="33">
        <v>12</v>
      </c>
      <c r="AU424" s="33">
        <v>11</v>
      </c>
      <c r="AV424" s="33">
        <v>14</v>
      </c>
      <c r="AW424" s="33">
        <v>8</v>
      </c>
      <c r="AX424" s="33">
        <v>15</v>
      </c>
      <c r="AY424" s="33">
        <v>14</v>
      </c>
      <c r="AZ424" s="33">
        <v>4</v>
      </c>
      <c r="BA424" s="33">
        <v>4</v>
      </c>
      <c r="BB424" s="33">
        <v>15</v>
      </c>
      <c r="BC424" s="33">
        <v>24</v>
      </c>
      <c r="BD424" s="33">
        <v>8</v>
      </c>
      <c r="BE424" s="33">
        <v>18</v>
      </c>
      <c r="BF424" s="33">
        <v>13</v>
      </c>
      <c r="BG424" s="33">
        <v>15</v>
      </c>
      <c r="BH424" s="33">
        <v>22</v>
      </c>
      <c r="BI424" s="33">
        <v>17</v>
      </c>
      <c r="BJ424" s="33">
        <v>14</v>
      </c>
      <c r="BK424" s="33">
        <v>25</v>
      </c>
      <c r="BL424" s="33">
        <v>16</v>
      </c>
      <c r="BM424" s="33">
        <v>22</v>
      </c>
      <c r="BN424" s="33">
        <v>18</v>
      </c>
      <c r="BO424" s="33">
        <v>11</v>
      </c>
      <c r="BP424" s="33">
        <v>10</v>
      </c>
      <c r="BQ424" s="33">
        <v>16</v>
      </c>
      <c r="BR424" s="33">
        <v>7</v>
      </c>
      <c r="BS424" s="33">
        <v>11</v>
      </c>
      <c r="BT424" s="33">
        <v>3</v>
      </c>
      <c r="BU424" s="33">
        <v>14</v>
      </c>
      <c r="BV424" s="33">
        <v>17</v>
      </c>
      <c r="BW424" s="33">
        <v>8</v>
      </c>
      <c r="BX424" s="33">
        <v>8</v>
      </c>
      <c r="BY424" s="33">
        <v>1</v>
      </c>
      <c r="BZ424" s="33">
        <v>6</v>
      </c>
      <c r="CA424" s="33">
        <v>9</v>
      </c>
      <c r="CB424" s="33">
        <v>4</v>
      </c>
      <c r="CC424" s="33">
        <v>5</v>
      </c>
      <c r="CD424" s="33">
        <v>4</v>
      </c>
      <c r="CE424" s="33">
        <v>2</v>
      </c>
      <c r="CF424" s="33">
        <v>4</v>
      </c>
      <c r="CG424" s="33">
        <v>0</v>
      </c>
      <c r="CH424" s="33">
        <v>1</v>
      </c>
      <c r="CI424" s="33">
        <v>1</v>
      </c>
      <c r="CJ424" s="33">
        <v>3</v>
      </c>
      <c r="CK424" s="33">
        <v>3</v>
      </c>
      <c r="CL424" s="33">
        <v>0</v>
      </c>
      <c r="CM424" s="33">
        <v>1</v>
      </c>
      <c r="CN424" s="33">
        <v>1</v>
      </c>
      <c r="CO424" s="33">
        <v>1</v>
      </c>
      <c r="CP424" s="33">
        <v>2</v>
      </c>
      <c r="CQ424" s="33">
        <v>0</v>
      </c>
      <c r="CR424" s="33">
        <v>0</v>
      </c>
      <c r="CS424" s="8"/>
      <c r="CT424" s="8"/>
      <c r="CU424" s="16">
        <f t="shared" si="6"/>
        <v>180</v>
      </c>
      <c r="CV424" s="16"/>
    </row>
    <row r="425" spans="1:100" x14ac:dyDescent="0.25">
      <c r="A425" s="31" t="s">
        <v>383</v>
      </c>
      <c r="B425" s="5" t="s">
        <v>438</v>
      </c>
      <c r="C425" s="5" t="s">
        <v>573</v>
      </c>
      <c r="D425" s="33">
        <v>641</v>
      </c>
      <c r="E425" s="33"/>
      <c r="F425" s="33">
        <v>9</v>
      </c>
      <c r="G425" s="33">
        <v>12</v>
      </c>
      <c r="H425" s="33">
        <v>5</v>
      </c>
      <c r="I425" s="33">
        <v>9</v>
      </c>
      <c r="J425" s="33">
        <v>7</v>
      </c>
      <c r="K425" s="33">
        <v>7</v>
      </c>
      <c r="L425" s="33">
        <v>7</v>
      </c>
      <c r="M425" s="33">
        <v>6</v>
      </c>
      <c r="N425" s="33">
        <v>8</v>
      </c>
      <c r="O425" s="33">
        <v>11</v>
      </c>
      <c r="P425" s="33">
        <v>8</v>
      </c>
      <c r="Q425" s="33">
        <v>3</v>
      </c>
      <c r="R425" s="33">
        <v>12</v>
      </c>
      <c r="S425" s="33">
        <v>5</v>
      </c>
      <c r="T425" s="33">
        <v>9</v>
      </c>
      <c r="U425" s="33">
        <v>6</v>
      </c>
      <c r="V425" s="33">
        <v>8</v>
      </c>
      <c r="W425" s="33">
        <v>12</v>
      </c>
      <c r="X425" s="33">
        <v>7</v>
      </c>
      <c r="Y425" s="33">
        <v>4</v>
      </c>
      <c r="Z425" s="33">
        <v>13</v>
      </c>
      <c r="AA425" s="33">
        <v>8</v>
      </c>
      <c r="AB425" s="33">
        <v>10</v>
      </c>
      <c r="AC425" s="33">
        <v>11</v>
      </c>
      <c r="AD425" s="33">
        <v>4</v>
      </c>
      <c r="AE425" s="33">
        <v>10</v>
      </c>
      <c r="AF425" s="33">
        <v>5</v>
      </c>
      <c r="AG425" s="33">
        <v>10</v>
      </c>
      <c r="AH425" s="33">
        <v>9</v>
      </c>
      <c r="AI425" s="33">
        <v>15</v>
      </c>
      <c r="AJ425" s="33">
        <v>9</v>
      </c>
      <c r="AK425" s="33">
        <v>7</v>
      </c>
      <c r="AL425" s="33">
        <v>5</v>
      </c>
      <c r="AM425" s="33">
        <v>3</v>
      </c>
      <c r="AN425" s="33">
        <v>7</v>
      </c>
      <c r="AO425" s="33">
        <v>8</v>
      </c>
      <c r="AP425" s="33">
        <v>9</v>
      </c>
      <c r="AQ425" s="33">
        <v>2</v>
      </c>
      <c r="AR425" s="33">
        <v>8</v>
      </c>
      <c r="AS425" s="33">
        <v>8</v>
      </c>
      <c r="AT425" s="33">
        <v>8</v>
      </c>
      <c r="AU425" s="33">
        <v>16</v>
      </c>
      <c r="AV425" s="33">
        <v>5</v>
      </c>
      <c r="AW425" s="33">
        <v>6</v>
      </c>
      <c r="AX425" s="33">
        <v>9</v>
      </c>
      <c r="AY425" s="33">
        <v>7</v>
      </c>
      <c r="AZ425" s="33">
        <v>11</v>
      </c>
      <c r="BA425" s="33">
        <v>12</v>
      </c>
      <c r="BB425" s="33">
        <v>12</v>
      </c>
      <c r="BC425" s="33">
        <v>9</v>
      </c>
      <c r="BD425" s="33">
        <v>18</v>
      </c>
      <c r="BE425" s="33">
        <v>12</v>
      </c>
      <c r="BF425" s="33">
        <v>11</v>
      </c>
      <c r="BG425" s="33">
        <v>13</v>
      </c>
      <c r="BH425" s="33">
        <v>16</v>
      </c>
      <c r="BI425" s="33">
        <v>14</v>
      </c>
      <c r="BJ425" s="33">
        <v>22</v>
      </c>
      <c r="BK425" s="33">
        <v>10</v>
      </c>
      <c r="BL425" s="33">
        <v>5</v>
      </c>
      <c r="BM425" s="33">
        <v>9</v>
      </c>
      <c r="BN425" s="33">
        <v>9</v>
      </c>
      <c r="BO425" s="33">
        <v>4</v>
      </c>
      <c r="BP425" s="33">
        <v>2</v>
      </c>
      <c r="BQ425" s="33">
        <v>7</v>
      </c>
      <c r="BR425" s="33">
        <v>0</v>
      </c>
      <c r="BS425" s="33">
        <v>6</v>
      </c>
      <c r="BT425" s="33">
        <v>6</v>
      </c>
      <c r="BU425" s="33">
        <v>6</v>
      </c>
      <c r="BV425" s="33">
        <v>6</v>
      </c>
      <c r="BW425" s="33">
        <v>3</v>
      </c>
      <c r="BX425" s="33">
        <v>8</v>
      </c>
      <c r="BY425" s="33">
        <v>0</v>
      </c>
      <c r="BZ425" s="33">
        <v>6</v>
      </c>
      <c r="CA425" s="33">
        <v>4</v>
      </c>
      <c r="CB425" s="33">
        <v>5</v>
      </c>
      <c r="CC425" s="33">
        <v>1</v>
      </c>
      <c r="CD425" s="33">
        <v>5</v>
      </c>
      <c r="CE425" s="33">
        <v>4</v>
      </c>
      <c r="CF425" s="33">
        <v>1</v>
      </c>
      <c r="CG425" s="33">
        <v>1</v>
      </c>
      <c r="CH425" s="33">
        <v>4</v>
      </c>
      <c r="CI425" s="33">
        <v>3</v>
      </c>
      <c r="CJ425" s="33">
        <v>1</v>
      </c>
      <c r="CK425" s="33">
        <v>1</v>
      </c>
      <c r="CL425" s="33">
        <v>0</v>
      </c>
      <c r="CM425" s="33">
        <v>2</v>
      </c>
      <c r="CN425" s="33">
        <v>0</v>
      </c>
      <c r="CO425" s="33">
        <v>1</v>
      </c>
      <c r="CP425" s="33">
        <v>2</v>
      </c>
      <c r="CQ425" s="33">
        <v>0</v>
      </c>
      <c r="CR425" s="33">
        <v>2</v>
      </c>
      <c r="CS425" s="8"/>
      <c r="CT425" s="8"/>
      <c r="CU425" s="16">
        <f t="shared" si="6"/>
        <v>142</v>
      </c>
      <c r="CV425" s="16"/>
    </row>
    <row r="426" spans="1:100" x14ac:dyDescent="0.25">
      <c r="A426" s="31" t="s">
        <v>383</v>
      </c>
      <c r="B426" s="5" t="s">
        <v>439</v>
      </c>
      <c r="C426" s="5" t="s">
        <v>573</v>
      </c>
      <c r="D426" s="33">
        <v>1210</v>
      </c>
      <c r="E426" s="33"/>
      <c r="F426" s="33">
        <v>5</v>
      </c>
      <c r="G426" s="33">
        <v>12</v>
      </c>
      <c r="H426" s="33">
        <v>8</v>
      </c>
      <c r="I426" s="33">
        <v>11</v>
      </c>
      <c r="J426" s="33">
        <v>18</v>
      </c>
      <c r="K426" s="33">
        <v>13</v>
      </c>
      <c r="L426" s="33">
        <v>18</v>
      </c>
      <c r="M426" s="33">
        <v>15</v>
      </c>
      <c r="N426" s="33">
        <v>8</v>
      </c>
      <c r="O426" s="33">
        <v>17</v>
      </c>
      <c r="P426" s="33">
        <v>25</v>
      </c>
      <c r="Q426" s="33">
        <v>12</v>
      </c>
      <c r="R426" s="33">
        <v>21</v>
      </c>
      <c r="S426" s="33">
        <v>17</v>
      </c>
      <c r="T426" s="33">
        <v>21</v>
      </c>
      <c r="U426" s="33">
        <v>28</v>
      </c>
      <c r="V426" s="33">
        <v>22</v>
      </c>
      <c r="W426" s="33">
        <v>23</v>
      </c>
      <c r="X426" s="33">
        <v>15</v>
      </c>
      <c r="Y426" s="33">
        <v>18</v>
      </c>
      <c r="Z426" s="33">
        <v>20</v>
      </c>
      <c r="AA426" s="33">
        <v>22</v>
      </c>
      <c r="AB426" s="33">
        <v>19</v>
      </c>
      <c r="AC426" s="33">
        <v>13</v>
      </c>
      <c r="AD426" s="33">
        <v>19</v>
      </c>
      <c r="AE426" s="33">
        <v>15</v>
      </c>
      <c r="AF426" s="33">
        <v>7</v>
      </c>
      <c r="AG426" s="33">
        <v>19</v>
      </c>
      <c r="AH426" s="33">
        <v>2</v>
      </c>
      <c r="AI426" s="33">
        <v>7</v>
      </c>
      <c r="AJ426" s="33">
        <v>10</v>
      </c>
      <c r="AK426" s="33">
        <v>5</v>
      </c>
      <c r="AL426" s="33">
        <v>6</v>
      </c>
      <c r="AM426" s="33">
        <v>10</v>
      </c>
      <c r="AN426" s="33">
        <v>3</v>
      </c>
      <c r="AO426" s="33">
        <v>21</v>
      </c>
      <c r="AP426" s="33">
        <v>13</v>
      </c>
      <c r="AQ426" s="33">
        <v>16</v>
      </c>
      <c r="AR426" s="33">
        <v>12</v>
      </c>
      <c r="AS426" s="33">
        <v>24</v>
      </c>
      <c r="AT426" s="33">
        <v>16</v>
      </c>
      <c r="AU426" s="33">
        <v>15</v>
      </c>
      <c r="AV426" s="33">
        <v>15</v>
      </c>
      <c r="AW426" s="33">
        <v>9</v>
      </c>
      <c r="AX426" s="33">
        <v>13</v>
      </c>
      <c r="AY426" s="33">
        <v>27</v>
      </c>
      <c r="AZ426" s="33">
        <v>9</v>
      </c>
      <c r="BA426" s="33">
        <v>19</v>
      </c>
      <c r="BB426" s="33">
        <v>22</v>
      </c>
      <c r="BC426" s="33">
        <v>23</v>
      </c>
      <c r="BD426" s="33">
        <v>23</v>
      </c>
      <c r="BE426" s="33">
        <v>33</v>
      </c>
      <c r="BF426" s="33">
        <v>39</v>
      </c>
      <c r="BG426" s="33">
        <v>34</v>
      </c>
      <c r="BH426" s="33">
        <v>24</v>
      </c>
      <c r="BI426" s="33">
        <v>27</v>
      </c>
      <c r="BJ426" s="33">
        <v>17</v>
      </c>
      <c r="BK426" s="33">
        <v>19</v>
      </c>
      <c r="BL426" s="33">
        <v>17</v>
      </c>
      <c r="BM426" s="33">
        <v>15</v>
      </c>
      <c r="BN426" s="33">
        <v>12</v>
      </c>
      <c r="BO426" s="33">
        <v>12</v>
      </c>
      <c r="BP426" s="33">
        <v>17</v>
      </c>
      <c r="BQ426" s="33">
        <v>11</v>
      </c>
      <c r="BR426" s="33">
        <v>6</v>
      </c>
      <c r="BS426" s="33">
        <v>3</v>
      </c>
      <c r="BT426" s="33">
        <v>12</v>
      </c>
      <c r="BU426" s="33">
        <v>5</v>
      </c>
      <c r="BV426" s="33">
        <v>8</v>
      </c>
      <c r="BW426" s="33">
        <v>5</v>
      </c>
      <c r="BX426" s="33">
        <v>8</v>
      </c>
      <c r="BY426" s="33">
        <v>4</v>
      </c>
      <c r="BZ426" s="33">
        <v>1</v>
      </c>
      <c r="CA426" s="33">
        <v>9</v>
      </c>
      <c r="CB426" s="33">
        <v>7</v>
      </c>
      <c r="CC426" s="33">
        <v>2</v>
      </c>
      <c r="CD426" s="33">
        <v>7</v>
      </c>
      <c r="CE426" s="33">
        <v>5</v>
      </c>
      <c r="CF426" s="33">
        <v>2</v>
      </c>
      <c r="CG426" s="33">
        <v>4</v>
      </c>
      <c r="CH426" s="33">
        <v>6</v>
      </c>
      <c r="CI426" s="33">
        <v>7</v>
      </c>
      <c r="CJ426" s="33">
        <v>8</v>
      </c>
      <c r="CK426" s="33">
        <v>2</v>
      </c>
      <c r="CL426" s="33">
        <v>6</v>
      </c>
      <c r="CM426" s="33">
        <v>4</v>
      </c>
      <c r="CN426" s="33">
        <v>4</v>
      </c>
      <c r="CO426" s="33">
        <v>5</v>
      </c>
      <c r="CP426" s="33">
        <v>4</v>
      </c>
      <c r="CQ426" s="33">
        <v>6</v>
      </c>
      <c r="CR426" s="33">
        <v>12</v>
      </c>
      <c r="CS426" s="8"/>
      <c r="CT426" s="8"/>
      <c r="CU426" s="16">
        <f t="shared" si="6"/>
        <v>304</v>
      </c>
      <c r="CV426" s="16"/>
    </row>
    <row r="427" spans="1:100" x14ac:dyDescent="0.25">
      <c r="A427" s="31" t="s">
        <v>383</v>
      </c>
      <c r="B427" s="5" t="s">
        <v>440</v>
      </c>
      <c r="C427" s="5" t="s">
        <v>573</v>
      </c>
      <c r="D427" s="33">
        <v>627</v>
      </c>
      <c r="E427" s="33"/>
      <c r="F427" s="33">
        <v>3</v>
      </c>
      <c r="G427" s="33">
        <v>7</v>
      </c>
      <c r="H427" s="33">
        <v>4</v>
      </c>
      <c r="I427" s="33">
        <v>3</v>
      </c>
      <c r="J427" s="33">
        <v>3</v>
      </c>
      <c r="K427" s="33">
        <v>5</v>
      </c>
      <c r="L427" s="33">
        <v>5</v>
      </c>
      <c r="M427" s="33">
        <v>7</v>
      </c>
      <c r="N427" s="33">
        <v>4</v>
      </c>
      <c r="O427" s="33">
        <v>10</v>
      </c>
      <c r="P427" s="33">
        <v>7</v>
      </c>
      <c r="Q427" s="33">
        <v>11</v>
      </c>
      <c r="R427" s="33">
        <v>14</v>
      </c>
      <c r="S427" s="33">
        <v>6</v>
      </c>
      <c r="T427" s="33">
        <v>5</v>
      </c>
      <c r="U427" s="33">
        <v>16</v>
      </c>
      <c r="V427" s="33">
        <v>8</v>
      </c>
      <c r="W427" s="33">
        <v>6</v>
      </c>
      <c r="X427" s="33">
        <v>8</v>
      </c>
      <c r="Y427" s="33">
        <v>8</v>
      </c>
      <c r="Z427" s="33">
        <v>10</v>
      </c>
      <c r="AA427" s="33">
        <v>9</v>
      </c>
      <c r="AB427" s="33">
        <v>6</v>
      </c>
      <c r="AC427" s="33">
        <v>9</v>
      </c>
      <c r="AD427" s="33">
        <v>6</v>
      </c>
      <c r="AE427" s="33">
        <v>3</v>
      </c>
      <c r="AF427" s="33">
        <v>7</v>
      </c>
      <c r="AG427" s="33">
        <v>4</v>
      </c>
      <c r="AH427" s="33">
        <v>6</v>
      </c>
      <c r="AI427" s="33">
        <v>2</v>
      </c>
      <c r="AJ427" s="33">
        <v>3</v>
      </c>
      <c r="AK427" s="33">
        <v>8</v>
      </c>
      <c r="AL427" s="33">
        <v>8</v>
      </c>
      <c r="AM427" s="33">
        <v>7</v>
      </c>
      <c r="AN427" s="33">
        <v>10</v>
      </c>
      <c r="AO427" s="33">
        <v>5</v>
      </c>
      <c r="AP427" s="33">
        <v>8</v>
      </c>
      <c r="AQ427" s="33">
        <v>5</v>
      </c>
      <c r="AR427" s="33">
        <v>3</v>
      </c>
      <c r="AS427" s="33">
        <v>7</v>
      </c>
      <c r="AT427" s="33">
        <v>6</v>
      </c>
      <c r="AU427" s="33">
        <v>5</v>
      </c>
      <c r="AV427" s="33">
        <v>11</v>
      </c>
      <c r="AW427" s="33">
        <v>4</v>
      </c>
      <c r="AX427" s="33">
        <v>9</v>
      </c>
      <c r="AY427" s="33">
        <v>3</v>
      </c>
      <c r="AZ427" s="33">
        <v>8</v>
      </c>
      <c r="BA427" s="33">
        <v>11</v>
      </c>
      <c r="BB427" s="33">
        <v>12</v>
      </c>
      <c r="BC427" s="33">
        <v>10</v>
      </c>
      <c r="BD427" s="33">
        <v>23</v>
      </c>
      <c r="BE427" s="33">
        <v>21</v>
      </c>
      <c r="BF427" s="33">
        <v>16</v>
      </c>
      <c r="BG427" s="33">
        <v>20</v>
      </c>
      <c r="BH427" s="33">
        <v>24</v>
      </c>
      <c r="BI427" s="33">
        <v>17</v>
      </c>
      <c r="BJ427" s="33">
        <v>13</v>
      </c>
      <c r="BK427" s="33">
        <v>3</v>
      </c>
      <c r="BL427" s="33">
        <v>9</v>
      </c>
      <c r="BM427" s="33">
        <v>12</v>
      </c>
      <c r="BN427" s="33">
        <v>7</v>
      </c>
      <c r="BO427" s="33">
        <v>5</v>
      </c>
      <c r="BP427" s="33">
        <v>9</v>
      </c>
      <c r="BQ427" s="33">
        <v>4</v>
      </c>
      <c r="BR427" s="33">
        <v>2</v>
      </c>
      <c r="BS427" s="33">
        <v>6</v>
      </c>
      <c r="BT427" s="33">
        <v>7</v>
      </c>
      <c r="BU427" s="33">
        <v>8</v>
      </c>
      <c r="BV427" s="33">
        <v>4</v>
      </c>
      <c r="BW427" s="33">
        <v>5</v>
      </c>
      <c r="BX427" s="33">
        <v>4</v>
      </c>
      <c r="BY427" s="33">
        <v>7</v>
      </c>
      <c r="BZ427" s="33">
        <v>4</v>
      </c>
      <c r="CA427" s="33">
        <v>4</v>
      </c>
      <c r="CB427" s="33">
        <v>10</v>
      </c>
      <c r="CC427" s="33">
        <v>5</v>
      </c>
      <c r="CD427" s="33">
        <v>3</v>
      </c>
      <c r="CE427" s="33">
        <v>10</v>
      </c>
      <c r="CF427" s="33">
        <v>0</v>
      </c>
      <c r="CG427" s="33">
        <v>2</v>
      </c>
      <c r="CH427" s="33">
        <v>3</v>
      </c>
      <c r="CI427" s="33">
        <v>4</v>
      </c>
      <c r="CJ427" s="33">
        <v>3</v>
      </c>
      <c r="CK427" s="33">
        <v>1</v>
      </c>
      <c r="CL427" s="33">
        <v>0</v>
      </c>
      <c r="CM427" s="33">
        <v>4</v>
      </c>
      <c r="CN427" s="33">
        <v>0</v>
      </c>
      <c r="CO427" s="33">
        <v>2</v>
      </c>
      <c r="CP427" s="33">
        <v>0</v>
      </c>
      <c r="CQ427" s="33">
        <v>0</v>
      </c>
      <c r="CR427" s="33">
        <v>1</v>
      </c>
      <c r="CS427" s="8"/>
      <c r="CT427" s="8"/>
      <c r="CU427" s="16">
        <f t="shared" si="6"/>
        <v>129</v>
      </c>
      <c r="CV427" s="16"/>
    </row>
    <row r="428" spans="1:100" x14ac:dyDescent="0.25">
      <c r="A428" s="31" t="s">
        <v>383</v>
      </c>
      <c r="B428" s="5" t="s">
        <v>441</v>
      </c>
      <c r="C428" s="5" t="s">
        <v>573</v>
      </c>
      <c r="D428" s="33">
        <v>679</v>
      </c>
      <c r="E428" s="33"/>
      <c r="F428" s="33">
        <v>8</v>
      </c>
      <c r="G428" s="33">
        <v>7</v>
      </c>
      <c r="H428" s="33">
        <v>8</v>
      </c>
      <c r="I428" s="33">
        <v>6</v>
      </c>
      <c r="J428" s="33">
        <v>6</v>
      </c>
      <c r="K428" s="33">
        <v>9</v>
      </c>
      <c r="L428" s="33">
        <v>11</v>
      </c>
      <c r="M428" s="33">
        <v>5</v>
      </c>
      <c r="N428" s="33">
        <v>10</v>
      </c>
      <c r="O428" s="33">
        <v>7</v>
      </c>
      <c r="P428" s="33">
        <v>3</v>
      </c>
      <c r="Q428" s="33">
        <v>6</v>
      </c>
      <c r="R428" s="33">
        <v>10</v>
      </c>
      <c r="S428" s="33">
        <v>7</v>
      </c>
      <c r="T428" s="33">
        <v>7</v>
      </c>
      <c r="U428" s="33">
        <v>9</v>
      </c>
      <c r="V428" s="33">
        <v>14</v>
      </c>
      <c r="W428" s="33">
        <v>7</v>
      </c>
      <c r="X428" s="33">
        <v>13</v>
      </c>
      <c r="Y428" s="33">
        <v>3</v>
      </c>
      <c r="Z428" s="33">
        <v>11</v>
      </c>
      <c r="AA428" s="33">
        <v>12</v>
      </c>
      <c r="AB428" s="33">
        <v>11</v>
      </c>
      <c r="AC428" s="33">
        <v>7</v>
      </c>
      <c r="AD428" s="33">
        <v>16</v>
      </c>
      <c r="AE428" s="33">
        <v>2</v>
      </c>
      <c r="AF428" s="33">
        <v>9</v>
      </c>
      <c r="AG428" s="33">
        <v>13</v>
      </c>
      <c r="AH428" s="33">
        <v>6</v>
      </c>
      <c r="AI428" s="33">
        <v>5</v>
      </c>
      <c r="AJ428" s="33">
        <v>11</v>
      </c>
      <c r="AK428" s="33">
        <v>6</v>
      </c>
      <c r="AL428" s="33">
        <v>16</v>
      </c>
      <c r="AM428" s="33">
        <v>2</v>
      </c>
      <c r="AN428" s="33">
        <v>4</v>
      </c>
      <c r="AO428" s="33">
        <v>12</v>
      </c>
      <c r="AP428" s="33">
        <v>6</v>
      </c>
      <c r="AQ428" s="33">
        <v>11</v>
      </c>
      <c r="AR428" s="33">
        <v>11</v>
      </c>
      <c r="AS428" s="33">
        <v>4</v>
      </c>
      <c r="AT428" s="33">
        <v>7</v>
      </c>
      <c r="AU428" s="33">
        <v>14</v>
      </c>
      <c r="AV428" s="33">
        <v>11</v>
      </c>
      <c r="AW428" s="33">
        <v>7</v>
      </c>
      <c r="AX428" s="33">
        <v>12</v>
      </c>
      <c r="AY428" s="33">
        <v>12</v>
      </c>
      <c r="AZ428" s="33">
        <v>10</v>
      </c>
      <c r="BA428" s="33">
        <v>15</v>
      </c>
      <c r="BB428" s="33">
        <v>13</v>
      </c>
      <c r="BC428" s="33">
        <v>12</v>
      </c>
      <c r="BD428" s="33">
        <v>12</v>
      </c>
      <c r="BE428" s="33">
        <v>6</v>
      </c>
      <c r="BF428" s="33">
        <v>6</v>
      </c>
      <c r="BG428" s="33">
        <v>8</v>
      </c>
      <c r="BH428" s="33">
        <v>19</v>
      </c>
      <c r="BI428" s="33">
        <v>8</v>
      </c>
      <c r="BJ428" s="33">
        <v>9</v>
      </c>
      <c r="BK428" s="33">
        <v>9</v>
      </c>
      <c r="BL428" s="33">
        <v>9</v>
      </c>
      <c r="BM428" s="33">
        <v>15</v>
      </c>
      <c r="BN428" s="33">
        <v>7</v>
      </c>
      <c r="BO428" s="33">
        <v>11</v>
      </c>
      <c r="BP428" s="33">
        <v>14</v>
      </c>
      <c r="BQ428" s="33">
        <v>6</v>
      </c>
      <c r="BR428" s="33">
        <v>11</v>
      </c>
      <c r="BS428" s="33">
        <v>7</v>
      </c>
      <c r="BT428" s="33">
        <v>5</v>
      </c>
      <c r="BU428" s="33">
        <v>5</v>
      </c>
      <c r="BV428" s="33">
        <v>2</v>
      </c>
      <c r="BW428" s="33">
        <v>5</v>
      </c>
      <c r="BX428" s="33">
        <v>4</v>
      </c>
      <c r="BY428" s="33">
        <v>3</v>
      </c>
      <c r="BZ428" s="33">
        <v>8</v>
      </c>
      <c r="CA428" s="33">
        <v>2</v>
      </c>
      <c r="CB428" s="33">
        <v>6</v>
      </c>
      <c r="CC428" s="33">
        <v>4</v>
      </c>
      <c r="CD428" s="33">
        <v>6</v>
      </c>
      <c r="CE428" s="33">
        <v>3</v>
      </c>
      <c r="CF428" s="33">
        <v>4</v>
      </c>
      <c r="CG428" s="33">
        <v>2</v>
      </c>
      <c r="CH428" s="33">
        <v>2</v>
      </c>
      <c r="CI428" s="33">
        <v>4</v>
      </c>
      <c r="CJ428" s="33">
        <v>0</v>
      </c>
      <c r="CK428" s="33">
        <v>2</v>
      </c>
      <c r="CL428" s="33">
        <v>2</v>
      </c>
      <c r="CM428" s="33">
        <v>2</v>
      </c>
      <c r="CN428" s="33">
        <v>2</v>
      </c>
      <c r="CO428" s="33">
        <v>1</v>
      </c>
      <c r="CP428" s="33">
        <v>3</v>
      </c>
      <c r="CQ428" s="33">
        <v>0</v>
      </c>
      <c r="CR428" s="33">
        <v>1</v>
      </c>
      <c r="CS428" s="8"/>
      <c r="CT428" s="8"/>
      <c r="CU428" s="16">
        <f t="shared" si="6"/>
        <v>145</v>
      </c>
      <c r="CV428" s="16"/>
    </row>
    <row r="429" spans="1:100" x14ac:dyDescent="0.25">
      <c r="A429" s="31" t="s">
        <v>383</v>
      </c>
      <c r="B429" s="5" t="s">
        <v>442</v>
      </c>
      <c r="C429" s="5" t="s">
        <v>573</v>
      </c>
      <c r="D429" s="33">
        <v>757</v>
      </c>
      <c r="E429" s="33"/>
      <c r="F429" s="33">
        <v>3</v>
      </c>
      <c r="G429" s="33">
        <v>5</v>
      </c>
      <c r="H429" s="33">
        <v>6</v>
      </c>
      <c r="I429" s="33">
        <v>3</v>
      </c>
      <c r="J429" s="33">
        <v>3</v>
      </c>
      <c r="K429" s="33">
        <v>4</v>
      </c>
      <c r="L429" s="33">
        <v>0</v>
      </c>
      <c r="M429" s="33">
        <v>3</v>
      </c>
      <c r="N429" s="33">
        <v>8</v>
      </c>
      <c r="O429" s="33">
        <v>2</v>
      </c>
      <c r="P429" s="33">
        <v>12</v>
      </c>
      <c r="Q429" s="33">
        <v>12</v>
      </c>
      <c r="R429" s="33">
        <v>11</v>
      </c>
      <c r="S429" s="33">
        <v>7</v>
      </c>
      <c r="T429" s="33">
        <v>8</v>
      </c>
      <c r="U429" s="33">
        <v>13</v>
      </c>
      <c r="V429" s="33">
        <v>2</v>
      </c>
      <c r="W429" s="33">
        <v>13</v>
      </c>
      <c r="X429" s="33">
        <v>15</v>
      </c>
      <c r="Y429" s="33">
        <v>6</v>
      </c>
      <c r="Z429" s="33">
        <v>6</v>
      </c>
      <c r="AA429" s="33">
        <v>10</v>
      </c>
      <c r="AB429" s="33">
        <v>6</v>
      </c>
      <c r="AC429" s="33">
        <v>4</v>
      </c>
      <c r="AD429" s="33">
        <v>7</v>
      </c>
      <c r="AE429" s="33">
        <v>7</v>
      </c>
      <c r="AF429" s="33">
        <v>15</v>
      </c>
      <c r="AG429" s="33">
        <v>7</v>
      </c>
      <c r="AH429" s="33">
        <v>4</v>
      </c>
      <c r="AI429" s="33">
        <v>2</v>
      </c>
      <c r="AJ429" s="33">
        <v>7</v>
      </c>
      <c r="AK429" s="33">
        <v>3</v>
      </c>
      <c r="AL429" s="33">
        <v>3</v>
      </c>
      <c r="AM429" s="33">
        <v>11</v>
      </c>
      <c r="AN429" s="33">
        <v>12</v>
      </c>
      <c r="AO429" s="33">
        <v>9</v>
      </c>
      <c r="AP429" s="33">
        <v>9</v>
      </c>
      <c r="AQ429" s="33">
        <v>6</v>
      </c>
      <c r="AR429" s="33">
        <v>6</v>
      </c>
      <c r="AS429" s="33">
        <v>9</v>
      </c>
      <c r="AT429" s="33">
        <v>8</v>
      </c>
      <c r="AU429" s="33">
        <v>5</v>
      </c>
      <c r="AV429" s="33">
        <v>5</v>
      </c>
      <c r="AW429" s="33">
        <v>14</v>
      </c>
      <c r="AX429" s="33">
        <v>6</v>
      </c>
      <c r="AY429" s="33">
        <v>12</v>
      </c>
      <c r="AZ429" s="33">
        <v>8</v>
      </c>
      <c r="BA429" s="33">
        <v>9</v>
      </c>
      <c r="BB429" s="33">
        <v>14</v>
      </c>
      <c r="BC429" s="33">
        <v>5</v>
      </c>
      <c r="BD429" s="33">
        <v>12</v>
      </c>
      <c r="BE429" s="33">
        <v>6</v>
      </c>
      <c r="BF429" s="33">
        <v>12</v>
      </c>
      <c r="BG429" s="33">
        <v>16</v>
      </c>
      <c r="BH429" s="33">
        <v>13</v>
      </c>
      <c r="BI429" s="33">
        <v>12</v>
      </c>
      <c r="BJ429" s="33">
        <v>12</v>
      </c>
      <c r="BK429" s="33">
        <v>11</v>
      </c>
      <c r="BL429" s="33">
        <v>22</v>
      </c>
      <c r="BM429" s="33">
        <v>18</v>
      </c>
      <c r="BN429" s="33">
        <v>11</v>
      </c>
      <c r="BO429" s="33">
        <v>17</v>
      </c>
      <c r="BP429" s="33">
        <v>5</v>
      </c>
      <c r="BQ429" s="33">
        <v>11</v>
      </c>
      <c r="BR429" s="33">
        <v>11</v>
      </c>
      <c r="BS429" s="33">
        <v>9</v>
      </c>
      <c r="BT429" s="33">
        <v>18</v>
      </c>
      <c r="BU429" s="33">
        <v>12</v>
      </c>
      <c r="BV429" s="33">
        <v>7</v>
      </c>
      <c r="BW429" s="33">
        <v>14</v>
      </c>
      <c r="BX429" s="33">
        <v>15</v>
      </c>
      <c r="BY429" s="33">
        <v>13</v>
      </c>
      <c r="BZ429" s="33">
        <v>14</v>
      </c>
      <c r="CA429" s="33">
        <v>6</v>
      </c>
      <c r="CB429" s="33">
        <v>13</v>
      </c>
      <c r="CC429" s="33">
        <v>13</v>
      </c>
      <c r="CD429" s="33">
        <v>8</v>
      </c>
      <c r="CE429" s="33">
        <v>10</v>
      </c>
      <c r="CF429" s="33">
        <v>7</v>
      </c>
      <c r="CG429" s="33">
        <v>4</v>
      </c>
      <c r="CH429" s="33">
        <v>3</v>
      </c>
      <c r="CI429" s="33">
        <v>8</v>
      </c>
      <c r="CJ429" s="33">
        <v>5</v>
      </c>
      <c r="CK429" s="33">
        <v>5</v>
      </c>
      <c r="CL429" s="33">
        <v>5</v>
      </c>
      <c r="CM429" s="33">
        <v>3</v>
      </c>
      <c r="CN429" s="33">
        <v>6</v>
      </c>
      <c r="CO429" s="33">
        <v>0</v>
      </c>
      <c r="CP429" s="33">
        <v>4</v>
      </c>
      <c r="CQ429" s="33">
        <v>0</v>
      </c>
      <c r="CR429" s="33">
        <v>1</v>
      </c>
      <c r="CS429" s="8"/>
      <c r="CT429" s="8"/>
      <c r="CU429" s="16">
        <f t="shared" si="6"/>
        <v>127</v>
      </c>
      <c r="CV429" s="16"/>
    </row>
    <row r="430" spans="1:100" x14ac:dyDescent="0.25">
      <c r="A430" s="31" t="s">
        <v>383</v>
      </c>
      <c r="B430" s="5" t="s">
        <v>443</v>
      </c>
      <c r="C430" s="5" t="s">
        <v>573</v>
      </c>
      <c r="D430" s="33">
        <v>834</v>
      </c>
      <c r="E430" s="33"/>
      <c r="F430" s="33">
        <v>3</v>
      </c>
      <c r="G430" s="33">
        <v>9</v>
      </c>
      <c r="H430" s="33">
        <v>8</v>
      </c>
      <c r="I430" s="33">
        <v>5</v>
      </c>
      <c r="J430" s="33">
        <v>1</v>
      </c>
      <c r="K430" s="33">
        <v>8</v>
      </c>
      <c r="L430" s="33">
        <v>8</v>
      </c>
      <c r="M430" s="33">
        <v>4</v>
      </c>
      <c r="N430" s="33">
        <v>9</v>
      </c>
      <c r="O430" s="33">
        <v>3</v>
      </c>
      <c r="P430" s="33">
        <v>6</v>
      </c>
      <c r="Q430" s="33">
        <v>6</v>
      </c>
      <c r="R430" s="33">
        <v>6</v>
      </c>
      <c r="S430" s="33">
        <v>5</v>
      </c>
      <c r="T430" s="33">
        <v>12</v>
      </c>
      <c r="U430" s="33">
        <v>5</v>
      </c>
      <c r="V430" s="33">
        <v>10</v>
      </c>
      <c r="W430" s="33">
        <v>12</v>
      </c>
      <c r="X430" s="33">
        <v>15</v>
      </c>
      <c r="Y430" s="33">
        <v>22</v>
      </c>
      <c r="Z430" s="33">
        <v>9</v>
      </c>
      <c r="AA430" s="33">
        <v>8</v>
      </c>
      <c r="AB430" s="33">
        <v>13</v>
      </c>
      <c r="AC430" s="33">
        <v>15</v>
      </c>
      <c r="AD430" s="33">
        <v>17</v>
      </c>
      <c r="AE430" s="33">
        <v>17</v>
      </c>
      <c r="AF430" s="33">
        <v>7</v>
      </c>
      <c r="AG430" s="33">
        <v>5</v>
      </c>
      <c r="AH430" s="33">
        <v>11</v>
      </c>
      <c r="AI430" s="33">
        <v>9</v>
      </c>
      <c r="AJ430" s="33">
        <v>11</v>
      </c>
      <c r="AK430" s="33">
        <v>3</v>
      </c>
      <c r="AL430" s="33">
        <v>0</v>
      </c>
      <c r="AM430" s="33">
        <v>5</v>
      </c>
      <c r="AN430" s="33">
        <v>4</v>
      </c>
      <c r="AO430" s="33">
        <v>3</v>
      </c>
      <c r="AP430" s="33">
        <v>6</v>
      </c>
      <c r="AQ430" s="33">
        <v>9</v>
      </c>
      <c r="AR430" s="33">
        <v>4</v>
      </c>
      <c r="AS430" s="33">
        <v>10</v>
      </c>
      <c r="AT430" s="33">
        <v>9</v>
      </c>
      <c r="AU430" s="33">
        <v>10</v>
      </c>
      <c r="AV430" s="33">
        <v>2</v>
      </c>
      <c r="AW430" s="33">
        <v>6</v>
      </c>
      <c r="AX430" s="33">
        <v>12</v>
      </c>
      <c r="AY430" s="33">
        <v>11</v>
      </c>
      <c r="AZ430" s="33">
        <v>4</v>
      </c>
      <c r="BA430" s="33">
        <v>10</v>
      </c>
      <c r="BB430" s="33">
        <v>10</v>
      </c>
      <c r="BC430" s="33">
        <v>10</v>
      </c>
      <c r="BD430" s="33">
        <v>13</v>
      </c>
      <c r="BE430" s="33">
        <v>13</v>
      </c>
      <c r="BF430" s="33">
        <v>15</v>
      </c>
      <c r="BG430" s="33">
        <v>18</v>
      </c>
      <c r="BH430" s="33">
        <v>13</v>
      </c>
      <c r="BI430" s="33">
        <v>13</v>
      </c>
      <c r="BJ430" s="33">
        <v>28</v>
      </c>
      <c r="BK430" s="33">
        <v>20</v>
      </c>
      <c r="BL430" s="33">
        <v>20</v>
      </c>
      <c r="BM430" s="33">
        <v>15</v>
      </c>
      <c r="BN430" s="33">
        <v>31</v>
      </c>
      <c r="BO430" s="33">
        <v>15</v>
      </c>
      <c r="BP430" s="33">
        <v>12</v>
      </c>
      <c r="BQ430" s="33">
        <v>15</v>
      </c>
      <c r="BR430" s="33">
        <v>20</v>
      </c>
      <c r="BS430" s="33">
        <v>7</v>
      </c>
      <c r="BT430" s="33">
        <v>10</v>
      </c>
      <c r="BU430" s="33">
        <v>7</v>
      </c>
      <c r="BV430" s="33">
        <v>19</v>
      </c>
      <c r="BW430" s="33">
        <v>17</v>
      </c>
      <c r="BX430" s="33">
        <v>18</v>
      </c>
      <c r="BY430" s="33">
        <v>9</v>
      </c>
      <c r="BZ430" s="33">
        <v>5</v>
      </c>
      <c r="CA430" s="33">
        <v>11</v>
      </c>
      <c r="CB430" s="33">
        <v>15</v>
      </c>
      <c r="CC430" s="33">
        <v>5</v>
      </c>
      <c r="CD430" s="33">
        <v>9</v>
      </c>
      <c r="CE430" s="33">
        <v>3</v>
      </c>
      <c r="CF430" s="33">
        <v>8</v>
      </c>
      <c r="CG430" s="33">
        <v>6</v>
      </c>
      <c r="CH430" s="33">
        <v>4</v>
      </c>
      <c r="CI430" s="33">
        <v>2</v>
      </c>
      <c r="CJ430" s="33">
        <v>3</v>
      </c>
      <c r="CK430" s="33">
        <v>2</v>
      </c>
      <c r="CL430" s="33">
        <v>0</v>
      </c>
      <c r="CM430" s="33">
        <v>2</v>
      </c>
      <c r="CN430" s="33">
        <v>2</v>
      </c>
      <c r="CO430" s="33">
        <v>1</v>
      </c>
      <c r="CP430" s="33">
        <v>0</v>
      </c>
      <c r="CQ430" s="33">
        <v>0</v>
      </c>
      <c r="CR430" s="33">
        <v>1</v>
      </c>
      <c r="CS430" s="8"/>
      <c r="CT430" s="8"/>
      <c r="CU430" s="16">
        <f t="shared" si="6"/>
        <v>132</v>
      </c>
      <c r="CV430" s="16"/>
    </row>
    <row r="431" spans="1:100" x14ac:dyDescent="0.25">
      <c r="A431" s="31" t="s">
        <v>383</v>
      </c>
      <c r="B431" s="5" t="s">
        <v>444</v>
      </c>
      <c r="C431" s="5" t="s">
        <v>573</v>
      </c>
      <c r="D431" s="33">
        <v>529</v>
      </c>
      <c r="E431" s="33"/>
      <c r="F431" s="33">
        <v>3</v>
      </c>
      <c r="G431" s="33">
        <v>3</v>
      </c>
      <c r="H431" s="33">
        <v>4</v>
      </c>
      <c r="I431" s="33">
        <v>3</v>
      </c>
      <c r="J431" s="33">
        <v>2</v>
      </c>
      <c r="K431" s="33">
        <v>3</v>
      </c>
      <c r="L431" s="33">
        <v>6</v>
      </c>
      <c r="M431" s="33">
        <v>3</v>
      </c>
      <c r="N431" s="33">
        <v>7</v>
      </c>
      <c r="O431" s="33">
        <v>3</v>
      </c>
      <c r="P431" s="33">
        <v>5</v>
      </c>
      <c r="Q431" s="33">
        <v>3</v>
      </c>
      <c r="R431" s="33">
        <v>6</v>
      </c>
      <c r="S431" s="33">
        <v>5</v>
      </c>
      <c r="T431" s="33">
        <v>6</v>
      </c>
      <c r="U431" s="33">
        <v>5</v>
      </c>
      <c r="V431" s="33">
        <v>3</v>
      </c>
      <c r="W431" s="33">
        <v>10</v>
      </c>
      <c r="X431" s="33">
        <v>7</v>
      </c>
      <c r="Y431" s="33">
        <v>4</v>
      </c>
      <c r="Z431" s="33">
        <v>5</v>
      </c>
      <c r="AA431" s="33">
        <v>4</v>
      </c>
      <c r="AB431" s="33">
        <v>9</v>
      </c>
      <c r="AC431" s="33">
        <v>14</v>
      </c>
      <c r="AD431" s="33">
        <v>4</v>
      </c>
      <c r="AE431" s="33">
        <v>12</v>
      </c>
      <c r="AF431" s="33">
        <v>10</v>
      </c>
      <c r="AG431" s="33">
        <v>8</v>
      </c>
      <c r="AH431" s="33">
        <v>9</v>
      </c>
      <c r="AI431" s="33">
        <v>4</v>
      </c>
      <c r="AJ431" s="33">
        <v>6</v>
      </c>
      <c r="AK431" s="33">
        <v>4</v>
      </c>
      <c r="AL431" s="33">
        <v>4</v>
      </c>
      <c r="AM431" s="33">
        <v>3</v>
      </c>
      <c r="AN431" s="33">
        <v>7</v>
      </c>
      <c r="AO431" s="33">
        <v>2</v>
      </c>
      <c r="AP431" s="33">
        <v>5</v>
      </c>
      <c r="AQ431" s="33">
        <v>6</v>
      </c>
      <c r="AR431" s="33">
        <v>8</v>
      </c>
      <c r="AS431" s="33">
        <v>6</v>
      </c>
      <c r="AT431" s="33">
        <v>1</v>
      </c>
      <c r="AU431" s="33">
        <v>1</v>
      </c>
      <c r="AV431" s="33">
        <v>6</v>
      </c>
      <c r="AW431" s="33">
        <v>6</v>
      </c>
      <c r="AX431" s="33">
        <v>5</v>
      </c>
      <c r="AY431" s="33">
        <v>9</v>
      </c>
      <c r="AZ431" s="33">
        <v>12</v>
      </c>
      <c r="BA431" s="33">
        <v>7</v>
      </c>
      <c r="BB431" s="33">
        <v>4</v>
      </c>
      <c r="BC431" s="33">
        <v>7</v>
      </c>
      <c r="BD431" s="33">
        <v>5</v>
      </c>
      <c r="BE431" s="33">
        <v>5</v>
      </c>
      <c r="BF431" s="33">
        <v>10</v>
      </c>
      <c r="BG431" s="33">
        <v>9</v>
      </c>
      <c r="BH431" s="33">
        <v>8</v>
      </c>
      <c r="BI431" s="33">
        <v>10</v>
      </c>
      <c r="BJ431" s="33">
        <v>14</v>
      </c>
      <c r="BK431" s="33">
        <v>10</v>
      </c>
      <c r="BL431" s="33">
        <v>12</v>
      </c>
      <c r="BM431" s="33">
        <v>13</v>
      </c>
      <c r="BN431" s="33">
        <v>11</v>
      </c>
      <c r="BO431" s="33">
        <v>10</v>
      </c>
      <c r="BP431" s="33">
        <v>10</v>
      </c>
      <c r="BQ431" s="33">
        <v>7</v>
      </c>
      <c r="BR431" s="33">
        <v>3</v>
      </c>
      <c r="BS431" s="33">
        <v>10</v>
      </c>
      <c r="BT431" s="33">
        <v>11</v>
      </c>
      <c r="BU431" s="33">
        <v>10</v>
      </c>
      <c r="BV431" s="33">
        <v>6</v>
      </c>
      <c r="BW431" s="33">
        <v>6</v>
      </c>
      <c r="BX431" s="33">
        <v>5</v>
      </c>
      <c r="BY431" s="33">
        <v>5</v>
      </c>
      <c r="BZ431" s="33">
        <v>5</v>
      </c>
      <c r="CA431" s="33">
        <v>3</v>
      </c>
      <c r="CB431" s="33">
        <v>9</v>
      </c>
      <c r="CC431" s="33">
        <v>4</v>
      </c>
      <c r="CD431" s="33">
        <v>4</v>
      </c>
      <c r="CE431" s="33">
        <v>1</v>
      </c>
      <c r="CF431" s="33">
        <v>7</v>
      </c>
      <c r="CG431" s="33">
        <v>1</v>
      </c>
      <c r="CH431" s="33">
        <v>6</v>
      </c>
      <c r="CI431" s="33">
        <v>3</v>
      </c>
      <c r="CJ431" s="33">
        <v>4</v>
      </c>
      <c r="CK431" s="33">
        <v>2</v>
      </c>
      <c r="CL431" s="33">
        <v>2</v>
      </c>
      <c r="CM431" s="33">
        <v>3</v>
      </c>
      <c r="CN431" s="33">
        <v>0</v>
      </c>
      <c r="CO431" s="33">
        <v>1</v>
      </c>
      <c r="CP431" s="33">
        <v>2</v>
      </c>
      <c r="CQ431" s="33">
        <v>0</v>
      </c>
      <c r="CR431" s="33">
        <v>3</v>
      </c>
      <c r="CS431" s="8"/>
      <c r="CT431" s="8"/>
      <c r="CU431" s="16">
        <f t="shared" si="6"/>
        <v>84</v>
      </c>
      <c r="CV431" s="16"/>
    </row>
    <row r="432" spans="1:100" x14ac:dyDescent="0.25">
      <c r="A432" s="31" t="s">
        <v>383</v>
      </c>
      <c r="B432" s="5" t="s">
        <v>445</v>
      </c>
      <c r="C432" s="5" t="s">
        <v>573</v>
      </c>
      <c r="D432" s="33">
        <v>602</v>
      </c>
      <c r="E432" s="33"/>
      <c r="F432" s="33">
        <v>5</v>
      </c>
      <c r="G432" s="33">
        <v>3</v>
      </c>
      <c r="H432" s="33">
        <v>2</v>
      </c>
      <c r="I432" s="33">
        <v>4</v>
      </c>
      <c r="J432" s="33">
        <v>0</v>
      </c>
      <c r="K432" s="33">
        <v>4</v>
      </c>
      <c r="L432" s="33">
        <v>4</v>
      </c>
      <c r="M432" s="33">
        <v>1</v>
      </c>
      <c r="N432" s="33">
        <v>2</v>
      </c>
      <c r="O432" s="33">
        <v>6</v>
      </c>
      <c r="P432" s="33">
        <v>2</v>
      </c>
      <c r="Q432" s="33">
        <v>7</v>
      </c>
      <c r="R432" s="33">
        <v>8</v>
      </c>
      <c r="S432" s="33">
        <v>12</v>
      </c>
      <c r="T432" s="33">
        <v>0</v>
      </c>
      <c r="U432" s="33">
        <v>0</v>
      </c>
      <c r="V432" s="33">
        <v>8</v>
      </c>
      <c r="W432" s="33">
        <v>5</v>
      </c>
      <c r="X432" s="33">
        <v>5</v>
      </c>
      <c r="Y432" s="33">
        <v>6</v>
      </c>
      <c r="Z432" s="33">
        <v>9</v>
      </c>
      <c r="AA432" s="33">
        <v>3</v>
      </c>
      <c r="AB432" s="33">
        <v>7</v>
      </c>
      <c r="AC432" s="33">
        <v>8</v>
      </c>
      <c r="AD432" s="33">
        <v>12</v>
      </c>
      <c r="AE432" s="33">
        <v>3</v>
      </c>
      <c r="AF432" s="33">
        <v>3</v>
      </c>
      <c r="AG432" s="33">
        <v>5</v>
      </c>
      <c r="AH432" s="33">
        <v>4</v>
      </c>
      <c r="AI432" s="33">
        <v>3</v>
      </c>
      <c r="AJ432" s="33">
        <v>2</v>
      </c>
      <c r="AK432" s="33">
        <v>0</v>
      </c>
      <c r="AL432" s="33">
        <v>4</v>
      </c>
      <c r="AM432" s="33">
        <v>2</v>
      </c>
      <c r="AN432" s="33">
        <v>5</v>
      </c>
      <c r="AO432" s="33">
        <v>3</v>
      </c>
      <c r="AP432" s="33">
        <v>4</v>
      </c>
      <c r="AQ432" s="33">
        <v>2</v>
      </c>
      <c r="AR432" s="33">
        <v>1</v>
      </c>
      <c r="AS432" s="33">
        <v>7</v>
      </c>
      <c r="AT432" s="33">
        <v>7</v>
      </c>
      <c r="AU432" s="33">
        <v>5</v>
      </c>
      <c r="AV432" s="33">
        <v>8</v>
      </c>
      <c r="AW432" s="33">
        <v>3</v>
      </c>
      <c r="AX432" s="33">
        <v>9</v>
      </c>
      <c r="AY432" s="33">
        <v>3</v>
      </c>
      <c r="AZ432" s="33">
        <v>7</v>
      </c>
      <c r="BA432" s="33">
        <v>5</v>
      </c>
      <c r="BB432" s="33">
        <v>4</v>
      </c>
      <c r="BC432" s="33">
        <v>2</v>
      </c>
      <c r="BD432" s="33">
        <v>7</v>
      </c>
      <c r="BE432" s="33">
        <v>4</v>
      </c>
      <c r="BF432" s="33">
        <v>6</v>
      </c>
      <c r="BG432" s="33">
        <v>10</v>
      </c>
      <c r="BH432" s="33">
        <v>15</v>
      </c>
      <c r="BI432" s="33">
        <v>8</v>
      </c>
      <c r="BJ432" s="33">
        <v>14</v>
      </c>
      <c r="BK432" s="33">
        <v>11</v>
      </c>
      <c r="BL432" s="33">
        <v>9</v>
      </c>
      <c r="BM432" s="33">
        <v>11</v>
      </c>
      <c r="BN432" s="33">
        <v>14</v>
      </c>
      <c r="BO432" s="33">
        <v>18</v>
      </c>
      <c r="BP432" s="33">
        <v>13</v>
      </c>
      <c r="BQ432" s="33">
        <v>20</v>
      </c>
      <c r="BR432" s="33">
        <v>17</v>
      </c>
      <c r="BS432" s="33">
        <v>21</v>
      </c>
      <c r="BT432" s="33">
        <v>22</v>
      </c>
      <c r="BU432" s="33">
        <v>11</v>
      </c>
      <c r="BV432" s="33">
        <v>11</v>
      </c>
      <c r="BW432" s="33">
        <v>8</v>
      </c>
      <c r="BX432" s="33">
        <v>16</v>
      </c>
      <c r="BY432" s="33">
        <v>15</v>
      </c>
      <c r="BZ432" s="33">
        <v>9</v>
      </c>
      <c r="CA432" s="33">
        <v>12</v>
      </c>
      <c r="CB432" s="33">
        <v>9</v>
      </c>
      <c r="CC432" s="33">
        <v>8</v>
      </c>
      <c r="CD432" s="33">
        <v>4</v>
      </c>
      <c r="CE432" s="33">
        <v>4</v>
      </c>
      <c r="CF432" s="33">
        <v>10</v>
      </c>
      <c r="CG432" s="33">
        <v>3</v>
      </c>
      <c r="CH432" s="33">
        <v>4</v>
      </c>
      <c r="CI432" s="33">
        <v>6</v>
      </c>
      <c r="CJ432" s="33">
        <v>6</v>
      </c>
      <c r="CK432" s="33">
        <v>2</v>
      </c>
      <c r="CL432" s="33">
        <v>6</v>
      </c>
      <c r="CM432" s="33">
        <v>5</v>
      </c>
      <c r="CN432" s="33">
        <v>4</v>
      </c>
      <c r="CO432" s="33">
        <v>0</v>
      </c>
      <c r="CP432" s="33">
        <v>2</v>
      </c>
      <c r="CQ432" s="33">
        <v>0</v>
      </c>
      <c r="CR432" s="33">
        <v>3</v>
      </c>
      <c r="CS432" s="8"/>
      <c r="CT432" s="8"/>
      <c r="CU432" s="16">
        <f t="shared" si="6"/>
        <v>73</v>
      </c>
      <c r="CV432" s="16"/>
    </row>
    <row r="433" spans="1:100" x14ac:dyDescent="0.25">
      <c r="A433" s="31" t="s">
        <v>383</v>
      </c>
      <c r="B433" s="5" t="s">
        <v>446</v>
      </c>
      <c r="C433" s="5" t="s">
        <v>573</v>
      </c>
      <c r="D433" s="33">
        <v>495</v>
      </c>
      <c r="E433" s="33"/>
      <c r="F433" s="33">
        <v>1</v>
      </c>
      <c r="G433" s="33">
        <v>1</v>
      </c>
      <c r="H433" s="33">
        <v>2</v>
      </c>
      <c r="I433" s="33">
        <v>3</v>
      </c>
      <c r="J433" s="33">
        <v>6</v>
      </c>
      <c r="K433" s="33">
        <v>0</v>
      </c>
      <c r="L433" s="33">
        <v>6</v>
      </c>
      <c r="M433" s="33">
        <v>2</v>
      </c>
      <c r="N433" s="33">
        <v>3</v>
      </c>
      <c r="O433" s="33">
        <v>5</v>
      </c>
      <c r="P433" s="33">
        <v>7</v>
      </c>
      <c r="Q433" s="33">
        <v>3</v>
      </c>
      <c r="R433" s="33">
        <v>7</v>
      </c>
      <c r="S433" s="33">
        <v>8</v>
      </c>
      <c r="T433" s="33">
        <v>6</v>
      </c>
      <c r="U433" s="33">
        <v>6</v>
      </c>
      <c r="V433" s="33">
        <v>2</v>
      </c>
      <c r="W433" s="33">
        <v>7</v>
      </c>
      <c r="X433" s="33">
        <v>5</v>
      </c>
      <c r="Y433" s="33">
        <v>3</v>
      </c>
      <c r="Z433" s="33">
        <v>2</v>
      </c>
      <c r="AA433" s="33">
        <v>2</v>
      </c>
      <c r="AB433" s="33">
        <v>2</v>
      </c>
      <c r="AC433" s="33">
        <v>4</v>
      </c>
      <c r="AD433" s="33">
        <v>5</v>
      </c>
      <c r="AE433" s="33">
        <v>5</v>
      </c>
      <c r="AF433" s="33">
        <v>4</v>
      </c>
      <c r="AG433" s="33">
        <v>5</v>
      </c>
      <c r="AH433" s="33">
        <v>2</v>
      </c>
      <c r="AI433" s="33">
        <v>6</v>
      </c>
      <c r="AJ433" s="33">
        <v>7</v>
      </c>
      <c r="AK433" s="33">
        <v>3</v>
      </c>
      <c r="AL433" s="33">
        <v>7</v>
      </c>
      <c r="AM433" s="33">
        <v>7</v>
      </c>
      <c r="AN433" s="33">
        <v>9</v>
      </c>
      <c r="AO433" s="33">
        <v>2</v>
      </c>
      <c r="AP433" s="33">
        <v>5</v>
      </c>
      <c r="AQ433" s="33">
        <v>6</v>
      </c>
      <c r="AR433" s="33">
        <v>3</v>
      </c>
      <c r="AS433" s="33">
        <v>1</v>
      </c>
      <c r="AT433" s="33">
        <v>7</v>
      </c>
      <c r="AU433" s="33">
        <v>6</v>
      </c>
      <c r="AV433" s="33">
        <v>3</v>
      </c>
      <c r="AW433" s="33">
        <v>4</v>
      </c>
      <c r="AX433" s="33">
        <v>3</v>
      </c>
      <c r="AY433" s="33">
        <v>4</v>
      </c>
      <c r="AZ433" s="33">
        <v>8</v>
      </c>
      <c r="BA433" s="33">
        <v>11</v>
      </c>
      <c r="BB433" s="33">
        <v>1</v>
      </c>
      <c r="BC433" s="33">
        <v>6</v>
      </c>
      <c r="BD433" s="33">
        <v>6</v>
      </c>
      <c r="BE433" s="33">
        <v>6</v>
      </c>
      <c r="BF433" s="33">
        <v>5</v>
      </c>
      <c r="BG433" s="33">
        <v>5</v>
      </c>
      <c r="BH433" s="33">
        <v>6</v>
      </c>
      <c r="BI433" s="33">
        <v>7</v>
      </c>
      <c r="BJ433" s="33">
        <v>6</v>
      </c>
      <c r="BK433" s="33">
        <v>6</v>
      </c>
      <c r="BL433" s="33">
        <v>13</v>
      </c>
      <c r="BM433" s="33">
        <v>10</v>
      </c>
      <c r="BN433" s="33">
        <v>8</v>
      </c>
      <c r="BO433" s="33">
        <v>8</v>
      </c>
      <c r="BP433" s="33">
        <v>13</v>
      </c>
      <c r="BQ433" s="33">
        <v>8</v>
      </c>
      <c r="BR433" s="33">
        <v>9</v>
      </c>
      <c r="BS433" s="33">
        <v>15</v>
      </c>
      <c r="BT433" s="33">
        <v>13</v>
      </c>
      <c r="BU433" s="33">
        <v>8</v>
      </c>
      <c r="BV433" s="33">
        <v>14</v>
      </c>
      <c r="BW433" s="33">
        <v>13</v>
      </c>
      <c r="BX433" s="33">
        <v>7</v>
      </c>
      <c r="BY433" s="33">
        <v>7</v>
      </c>
      <c r="BZ433" s="33">
        <v>5</v>
      </c>
      <c r="CA433" s="33">
        <v>7</v>
      </c>
      <c r="CB433" s="33">
        <v>9</v>
      </c>
      <c r="CC433" s="33">
        <v>8</v>
      </c>
      <c r="CD433" s="33">
        <v>4</v>
      </c>
      <c r="CE433" s="33">
        <v>9</v>
      </c>
      <c r="CF433" s="33">
        <v>5</v>
      </c>
      <c r="CG433" s="33">
        <v>4</v>
      </c>
      <c r="CH433" s="33">
        <v>1</v>
      </c>
      <c r="CI433" s="33">
        <v>1</v>
      </c>
      <c r="CJ433" s="33">
        <v>2</v>
      </c>
      <c r="CK433" s="33">
        <v>3</v>
      </c>
      <c r="CL433" s="33">
        <v>5</v>
      </c>
      <c r="CM433" s="33">
        <v>7</v>
      </c>
      <c r="CN433" s="33">
        <v>3</v>
      </c>
      <c r="CO433" s="33">
        <v>1</v>
      </c>
      <c r="CP433" s="33">
        <v>2</v>
      </c>
      <c r="CQ433" s="33">
        <v>0</v>
      </c>
      <c r="CR433" s="33">
        <v>3</v>
      </c>
      <c r="CS433" s="8"/>
      <c r="CT433" s="8"/>
      <c r="CU433" s="16">
        <f t="shared" si="6"/>
        <v>79</v>
      </c>
      <c r="CV433" s="16"/>
    </row>
    <row r="434" spans="1:100" x14ac:dyDescent="0.25">
      <c r="A434" s="31" t="s">
        <v>383</v>
      </c>
      <c r="B434" s="5" t="s">
        <v>447</v>
      </c>
      <c r="C434" s="5" t="s">
        <v>573</v>
      </c>
      <c r="D434" s="33">
        <v>735</v>
      </c>
      <c r="E434" s="33"/>
      <c r="F434" s="33">
        <v>5</v>
      </c>
      <c r="G434" s="33">
        <v>6</v>
      </c>
      <c r="H434" s="33">
        <v>13</v>
      </c>
      <c r="I434" s="33">
        <v>14</v>
      </c>
      <c r="J434" s="33">
        <v>9</v>
      </c>
      <c r="K434" s="33">
        <v>13</v>
      </c>
      <c r="L434" s="33">
        <v>8</v>
      </c>
      <c r="M434" s="33">
        <v>3</v>
      </c>
      <c r="N434" s="33">
        <v>6</v>
      </c>
      <c r="O434" s="33">
        <v>7</v>
      </c>
      <c r="P434" s="33">
        <v>10</v>
      </c>
      <c r="Q434" s="33">
        <v>8</v>
      </c>
      <c r="R434" s="33">
        <v>8</v>
      </c>
      <c r="S434" s="33">
        <v>7</v>
      </c>
      <c r="T434" s="33">
        <v>18</v>
      </c>
      <c r="U434" s="33">
        <v>8</v>
      </c>
      <c r="V434" s="33">
        <v>9</v>
      </c>
      <c r="W434" s="33">
        <v>5</v>
      </c>
      <c r="X434" s="33">
        <v>10</v>
      </c>
      <c r="Y434" s="33">
        <v>5</v>
      </c>
      <c r="Z434" s="33">
        <v>11</v>
      </c>
      <c r="AA434" s="33">
        <v>6</v>
      </c>
      <c r="AB434" s="33">
        <v>6</v>
      </c>
      <c r="AC434" s="33">
        <v>8</v>
      </c>
      <c r="AD434" s="33">
        <v>9</v>
      </c>
      <c r="AE434" s="33">
        <v>12</v>
      </c>
      <c r="AF434" s="33">
        <v>14</v>
      </c>
      <c r="AG434" s="33">
        <v>5</v>
      </c>
      <c r="AH434" s="33">
        <v>5</v>
      </c>
      <c r="AI434" s="33">
        <v>7</v>
      </c>
      <c r="AJ434" s="33">
        <v>7</v>
      </c>
      <c r="AK434" s="33">
        <v>8</v>
      </c>
      <c r="AL434" s="33">
        <v>5</v>
      </c>
      <c r="AM434" s="33">
        <v>13</v>
      </c>
      <c r="AN434" s="33">
        <v>11</v>
      </c>
      <c r="AO434" s="33">
        <v>6</v>
      </c>
      <c r="AP434" s="33">
        <v>18</v>
      </c>
      <c r="AQ434" s="33">
        <v>6</v>
      </c>
      <c r="AR434" s="33">
        <v>9</v>
      </c>
      <c r="AS434" s="33">
        <v>3</v>
      </c>
      <c r="AT434" s="33">
        <v>10</v>
      </c>
      <c r="AU434" s="33">
        <v>11</v>
      </c>
      <c r="AV434" s="33">
        <v>6</v>
      </c>
      <c r="AW434" s="33">
        <v>12</v>
      </c>
      <c r="AX434" s="33">
        <v>4</v>
      </c>
      <c r="AY434" s="33">
        <v>9</v>
      </c>
      <c r="AZ434" s="33">
        <v>9</v>
      </c>
      <c r="BA434" s="33">
        <v>21</v>
      </c>
      <c r="BB434" s="33">
        <v>4</v>
      </c>
      <c r="BC434" s="33">
        <v>7</v>
      </c>
      <c r="BD434" s="33">
        <v>7</v>
      </c>
      <c r="BE434" s="33">
        <v>2</v>
      </c>
      <c r="BF434" s="33">
        <v>12</v>
      </c>
      <c r="BG434" s="33">
        <v>10</v>
      </c>
      <c r="BH434" s="33">
        <v>9</v>
      </c>
      <c r="BI434" s="33">
        <v>6</v>
      </c>
      <c r="BJ434" s="33">
        <v>7</v>
      </c>
      <c r="BK434" s="33">
        <v>16</v>
      </c>
      <c r="BL434" s="33">
        <v>6</v>
      </c>
      <c r="BM434" s="33">
        <v>12</v>
      </c>
      <c r="BN434" s="33">
        <v>10</v>
      </c>
      <c r="BO434" s="33">
        <v>14</v>
      </c>
      <c r="BP434" s="33">
        <v>17</v>
      </c>
      <c r="BQ434" s="33">
        <v>18</v>
      </c>
      <c r="BR434" s="33">
        <v>17</v>
      </c>
      <c r="BS434" s="33">
        <v>7</v>
      </c>
      <c r="BT434" s="33">
        <v>17</v>
      </c>
      <c r="BU434" s="33">
        <v>14</v>
      </c>
      <c r="BV434" s="33">
        <v>14</v>
      </c>
      <c r="BW434" s="33">
        <v>13</v>
      </c>
      <c r="BX434" s="33">
        <v>16</v>
      </c>
      <c r="BY434" s="33">
        <v>3</v>
      </c>
      <c r="BZ434" s="33">
        <v>11</v>
      </c>
      <c r="CA434" s="33">
        <v>3</v>
      </c>
      <c r="CB434" s="33">
        <v>3</v>
      </c>
      <c r="CC434" s="33">
        <v>4</v>
      </c>
      <c r="CD434" s="33">
        <v>5</v>
      </c>
      <c r="CE434" s="33">
        <v>3</v>
      </c>
      <c r="CF434" s="33">
        <v>4</v>
      </c>
      <c r="CG434" s="33">
        <v>3</v>
      </c>
      <c r="CH434" s="33">
        <v>2</v>
      </c>
      <c r="CI434" s="33">
        <v>1</v>
      </c>
      <c r="CJ434" s="33">
        <v>4</v>
      </c>
      <c r="CK434" s="33">
        <v>2</v>
      </c>
      <c r="CL434" s="33">
        <v>3</v>
      </c>
      <c r="CM434" s="33">
        <v>1</v>
      </c>
      <c r="CN434" s="33">
        <v>0</v>
      </c>
      <c r="CO434" s="33">
        <v>1</v>
      </c>
      <c r="CP434" s="33">
        <v>0</v>
      </c>
      <c r="CQ434" s="33">
        <v>3</v>
      </c>
      <c r="CR434" s="33">
        <v>1</v>
      </c>
      <c r="CS434" s="8"/>
      <c r="CT434" s="8"/>
      <c r="CU434" s="16">
        <f t="shared" si="6"/>
        <v>162</v>
      </c>
      <c r="CV434" s="16"/>
    </row>
    <row r="435" spans="1:100" x14ac:dyDescent="0.25">
      <c r="A435" s="31" t="s">
        <v>383</v>
      </c>
      <c r="B435" s="5" t="s">
        <v>448</v>
      </c>
      <c r="C435" s="5" t="s">
        <v>573</v>
      </c>
      <c r="D435" s="33">
        <v>757</v>
      </c>
      <c r="E435" s="33"/>
      <c r="F435" s="33">
        <v>6</v>
      </c>
      <c r="G435" s="33">
        <v>6</v>
      </c>
      <c r="H435" s="33">
        <v>6</v>
      </c>
      <c r="I435" s="33">
        <v>7</v>
      </c>
      <c r="J435" s="33">
        <v>7</v>
      </c>
      <c r="K435" s="33">
        <v>8</v>
      </c>
      <c r="L435" s="33">
        <v>4</v>
      </c>
      <c r="M435" s="33">
        <v>8</v>
      </c>
      <c r="N435" s="33">
        <v>4</v>
      </c>
      <c r="O435" s="33">
        <v>8</v>
      </c>
      <c r="P435" s="33">
        <v>3</v>
      </c>
      <c r="Q435" s="33">
        <v>1</v>
      </c>
      <c r="R435" s="33">
        <v>7</v>
      </c>
      <c r="S435" s="33">
        <v>6</v>
      </c>
      <c r="T435" s="33">
        <v>7</v>
      </c>
      <c r="U435" s="33">
        <v>9</v>
      </c>
      <c r="V435" s="33">
        <v>9</v>
      </c>
      <c r="W435" s="33">
        <v>10</v>
      </c>
      <c r="X435" s="33">
        <v>18</v>
      </c>
      <c r="Y435" s="33">
        <v>12</v>
      </c>
      <c r="Z435" s="33">
        <v>6</v>
      </c>
      <c r="AA435" s="33">
        <v>15</v>
      </c>
      <c r="AB435" s="33">
        <v>16</v>
      </c>
      <c r="AC435" s="33">
        <v>7</v>
      </c>
      <c r="AD435" s="33">
        <v>9</v>
      </c>
      <c r="AE435" s="33">
        <v>8</v>
      </c>
      <c r="AF435" s="33">
        <v>8</v>
      </c>
      <c r="AG435" s="33">
        <v>6</v>
      </c>
      <c r="AH435" s="33">
        <v>7</v>
      </c>
      <c r="AI435" s="33">
        <v>7</v>
      </c>
      <c r="AJ435" s="33">
        <v>6</v>
      </c>
      <c r="AK435" s="33">
        <v>11</v>
      </c>
      <c r="AL435" s="33">
        <v>5</v>
      </c>
      <c r="AM435" s="33">
        <v>2</v>
      </c>
      <c r="AN435" s="33">
        <v>6</v>
      </c>
      <c r="AO435" s="33">
        <v>5</v>
      </c>
      <c r="AP435" s="33">
        <v>6</v>
      </c>
      <c r="AQ435" s="33">
        <v>11</v>
      </c>
      <c r="AR435" s="33">
        <v>12</v>
      </c>
      <c r="AS435" s="33">
        <v>13</v>
      </c>
      <c r="AT435" s="33">
        <v>9</v>
      </c>
      <c r="AU435" s="33">
        <v>10</v>
      </c>
      <c r="AV435" s="33">
        <v>4</v>
      </c>
      <c r="AW435" s="33">
        <v>6</v>
      </c>
      <c r="AX435" s="33">
        <v>15</v>
      </c>
      <c r="AY435" s="33">
        <v>8</v>
      </c>
      <c r="AZ435" s="33">
        <v>15</v>
      </c>
      <c r="BA435" s="33">
        <v>1</v>
      </c>
      <c r="BB435" s="33">
        <v>4</v>
      </c>
      <c r="BC435" s="33">
        <v>13</v>
      </c>
      <c r="BD435" s="33">
        <v>12</v>
      </c>
      <c r="BE435" s="33">
        <v>8</v>
      </c>
      <c r="BF435" s="33">
        <v>11</v>
      </c>
      <c r="BG435" s="33">
        <v>6</v>
      </c>
      <c r="BH435" s="33">
        <v>9</v>
      </c>
      <c r="BI435" s="33">
        <v>6</v>
      </c>
      <c r="BJ435" s="33">
        <v>11</v>
      </c>
      <c r="BK435" s="33">
        <v>8</v>
      </c>
      <c r="BL435" s="33">
        <v>4</v>
      </c>
      <c r="BM435" s="33">
        <v>6</v>
      </c>
      <c r="BN435" s="33">
        <v>10</v>
      </c>
      <c r="BO435" s="33">
        <v>8</v>
      </c>
      <c r="BP435" s="33">
        <v>8</v>
      </c>
      <c r="BQ435" s="33">
        <v>11</v>
      </c>
      <c r="BR435" s="33">
        <v>16</v>
      </c>
      <c r="BS435" s="33">
        <v>15</v>
      </c>
      <c r="BT435" s="33">
        <v>22</v>
      </c>
      <c r="BU435" s="33">
        <v>14</v>
      </c>
      <c r="BV435" s="33">
        <v>17</v>
      </c>
      <c r="BW435" s="33">
        <v>7</v>
      </c>
      <c r="BX435" s="33">
        <v>12</v>
      </c>
      <c r="BY435" s="33">
        <v>17</v>
      </c>
      <c r="BZ435" s="33">
        <v>11</v>
      </c>
      <c r="CA435" s="33">
        <v>15</v>
      </c>
      <c r="CB435" s="33">
        <v>6</v>
      </c>
      <c r="CC435" s="33">
        <v>15</v>
      </c>
      <c r="CD435" s="33">
        <v>7</v>
      </c>
      <c r="CE435" s="33">
        <v>10</v>
      </c>
      <c r="CF435" s="33">
        <v>5</v>
      </c>
      <c r="CG435" s="33">
        <v>9</v>
      </c>
      <c r="CH435" s="33">
        <v>5</v>
      </c>
      <c r="CI435" s="33">
        <v>9</v>
      </c>
      <c r="CJ435" s="33">
        <v>1</v>
      </c>
      <c r="CK435" s="33">
        <v>6</v>
      </c>
      <c r="CL435" s="33">
        <v>11</v>
      </c>
      <c r="CM435" s="33">
        <v>4</v>
      </c>
      <c r="CN435" s="33">
        <v>2</v>
      </c>
      <c r="CO435" s="33">
        <v>1</v>
      </c>
      <c r="CP435" s="33">
        <v>1</v>
      </c>
      <c r="CQ435" s="33">
        <v>0</v>
      </c>
      <c r="CR435" s="33">
        <v>4</v>
      </c>
      <c r="CS435" s="8"/>
      <c r="CT435" s="8"/>
      <c r="CU435" s="16">
        <f t="shared" si="6"/>
        <v>128</v>
      </c>
      <c r="CV435" s="16"/>
    </row>
    <row r="436" spans="1:100" x14ac:dyDescent="0.25">
      <c r="A436" s="31" t="s">
        <v>383</v>
      </c>
      <c r="B436" s="5" t="s">
        <v>449</v>
      </c>
      <c r="C436" s="5" t="s">
        <v>573</v>
      </c>
      <c r="D436" s="33">
        <v>491</v>
      </c>
      <c r="E436" s="33"/>
      <c r="F436" s="33">
        <v>7</v>
      </c>
      <c r="G436" s="33">
        <v>2</v>
      </c>
      <c r="H436" s="33">
        <v>9</v>
      </c>
      <c r="I436" s="33">
        <v>13</v>
      </c>
      <c r="J436" s="33">
        <v>3</v>
      </c>
      <c r="K436" s="33">
        <v>5</v>
      </c>
      <c r="L436" s="33">
        <v>11</v>
      </c>
      <c r="M436" s="33">
        <v>11</v>
      </c>
      <c r="N436" s="33">
        <v>6</v>
      </c>
      <c r="O436" s="33">
        <v>10</v>
      </c>
      <c r="P436" s="33">
        <v>8</v>
      </c>
      <c r="Q436" s="33">
        <v>7</v>
      </c>
      <c r="R436" s="33">
        <v>10</v>
      </c>
      <c r="S436" s="33">
        <v>8</v>
      </c>
      <c r="T436" s="33">
        <v>11</v>
      </c>
      <c r="U436" s="33">
        <v>11</v>
      </c>
      <c r="V436" s="33">
        <v>2</v>
      </c>
      <c r="W436" s="33">
        <v>9</v>
      </c>
      <c r="X436" s="33">
        <v>15</v>
      </c>
      <c r="Y436" s="33">
        <v>5</v>
      </c>
      <c r="Z436" s="33">
        <v>10</v>
      </c>
      <c r="AA436" s="33">
        <v>1</v>
      </c>
      <c r="AB436" s="33">
        <v>5</v>
      </c>
      <c r="AC436" s="33">
        <v>6</v>
      </c>
      <c r="AD436" s="33">
        <v>4</v>
      </c>
      <c r="AE436" s="33">
        <v>6</v>
      </c>
      <c r="AF436" s="33">
        <v>9</v>
      </c>
      <c r="AG436" s="33">
        <v>4</v>
      </c>
      <c r="AH436" s="33">
        <v>1</v>
      </c>
      <c r="AI436" s="33">
        <v>3</v>
      </c>
      <c r="AJ436" s="33">
        <v>6</v>
      </c>
      <c r="AK436" s="33">
        <v>7</v>
      </c>
      <c r="AL436" s="33">
        <v>6</v>
      </c>
      <c r="AM436" s="33">
        <v>8</v>
      </c>
      <c r="AN436" s="33">
        <v>7</v>
      </c>
      <c r="AO436" s="33">
        <v>6</v>
      </c>
      <c r="AP436" s="33">
        <v>10</v>
      </c>
      <c r="AQ436" s="33">
        <v>11</v>
      </c>
      <c r="AR436" s="33">
        <v>14</v>
      </c>
      <c r="AS436" s="33">
        <v>13</v>
      </c>
      <c r="AT436" s="33">
        <v>3</v>
      </c>
      <c r="AU436" s="33">
        <v>10</v>
      </c>
      <c r="AV436" s="33">
        <v>13</v>
      </c>
      <c r="AW436" s="33">
        <v>12</v>
      </c>
      <c r="AX436" s="33">
        <v>11</v>
      </c>
      <c r="AY436" s="33">
        <v>9</v>
      </c>
      <c r="AZ436" s="33">
        <v>8</v>
      </c>
      <c r="BA436" s="33">
        <v>5</v>
      </c>
      <c r="BB436" s="33">
        <v>8</v>
      </c>
      <c r="BC436" s="33">
        <v>14</v>
      </c>
      <c r="BD436" s="33">
        <v>15</v>
      </c>
      <c r="BE436" s="33">
        <v>6</v>
      </c>
      <c r="BF436" s="33">
        <v>2</v>
      </c>
      <c r="BG436" s="33">
        <v>6</v>
      </c>
      <c r="BH436" s="33">
        <v>6</v>
      </c>
      <c r="BI436" s="33">
        <v>8</v>
      </c>
      <c r="BJ436" s="33">
        <v>9</v>
      </c>
      <c r="BK436" s="33">
        <v>5</v>
      </c>
      <c r="BL436" s="33">
        <v>2</v>
      </c>
      <c r="BM436" s="33">
        <v>3</v>
      </c>
      <c r="BN436" s="33">
        <v>5</v>
      </c>
      <c r="BO436" s="33">
        <v>2</v>
      </c>
      <c r="BP436" s="33">
        <v>5</v>
      </c>
      <c r="BQ436" s="33">
        <v>2</v>
      </c>
      <c r="BR436" s="33">
        <v>1</v>
      </c>
      <c r="BS436" s="33">
        <v>4</v>
      </c>
      <c r="BT436" s="33">
        <v>1</v>
      </c>
      <c r="BU436" s="33">
        <v>3</v>
      </c>
      <c r="BV436" s="33">
        <v>0</v>
      </c>
      <c r="BW436" s="33">
        <v>2</v>
      </c>
      <c r="BX436" s="33">
        <v>0</v>
      </c>
      <c r="BY436" s="33">
        <v>0</v>
      </c>
      <c r="BZ436" s="33">
        <v>2</v>
      </c>
      <c r="CA436" s="33">
        <v>0</v>
      </c>
      <c r="CB436" s="33">
        <v>1</v>
      </c>
      <c r="CC436" s="33">
        <v>0</v>
      </c>
      <c r="CD436" s="33">
        <v>1</v>
      </c>
      <c r="CE436" s="33">
        <v>0</v>
      </c>
      <c r="CF436" s="33">
        <v>1</v>
      </c>
      <c r="CG436" s="33">
        <v>1</v>
      </c>
      <c r="CH436" s="33">
        <v>0</v>
      </c>
      <c r="CI436" s="33">
        <v>0</v>
      </c>
      <c r="CJ436" s="33">
        <v>1</v>
      </c>
      <c r="CK436" s="33">
        <v>1</v>
      </c>
      <c r="CL436" s="33">
        <v>1</v>
      </c>
      <c r="CM436" s="33">
        <v>0</v>
      </c>
      <c r="CN436" s="33">
        <v>1</v>
      </c>
      <c r="CO436" s="33">
        <v>0</v>
      </c>
      <c r="CP436" s="33">
        <v>0</v>
      </c>
      <c r="CQ436" s="33">
        <v>1</v>
      </c>
      <c r="CR436" s="33">
        <v>0</v>
      </c>
      <c r="CS436" s="8"/>
      <c r="CT436" s="8"/>
      <c r="CU436" s="16">
        <f t="shared" si="6"/>
        <v>151</v>
      </c>
      <c r="CV436" s="16"/>
    </row>
    <row r="437" spans="1:100" x14ac:dyDescent="0.25">
      <c r="A437" s="31" t="s">
        <v>451</v>
      </c>
      <c r="B437" s="5" t="s">
        <v>450</v>
      </c>
      <c r="C437" s="5" t="s">
        <v>574</v>
      </c>
      <c r="D437" s="33">
        <v>981</v>
      </c>
      <c r="E437" s="33"/>
      <c r="F437" s="33">
        <v>9</v>
      </c>
      <c r="G437" s="33">
        <v>15</v>
      </c>
      <c r="H437" s="33">
        <v>7</v>
      </c>
      <c r="I437" s="33">
        <v>6</v>
      </c>
      <c r="J437" s="33">
        <v>16</v>
      </c>
      <c r="K437" s="33">
        <v>12</v>
      </c>
      <c r="L437" s="33">
        <v>8</v>
      </c>
      <c r="M437" s="33">
        <v>8</v>
      </c>
      <c r="N437" s="33">
        <v>10</v>
      </c>
      <c r="O437" s="33">
        <v>19</v>
      </c>
      <c r="P437" s="33">
        <v>15</v>
      </c>
      <c r="Q437" s="33">
        <v>6</v>
      </c>
      <c r="R437" s="33">
        <v>14</v>
      </c>
      <c r="S437" s="33">
        <v>8</v>
      </c>
      <c r="T437" s="33">
        <v>11</v>
      </c>
      <c r="U437" s="33">
        <v>11</v>
      </c>
      <c r="V437" s="33">
        <v>18</v>
      </c>
      <c r="W437" s="33">
        <v>11</v>
      </c>
      <c r="X437" s="33">
        <v>14</v>
      </c>
      <c r="Y437" s="33">
        <v>10</v>
      </c>
      <c r="Z437" s="33">
        <v>10</v>
      </c>
      <c r="AA437" s="33">
        <v>11</v>
      </c>
      <c r="AB437" s="33">
        <v>12</v>
      </c>
      <c r="AC437" s="33">
        <v>16</v>
      </c>
      <c r="AD437" s="33">
        <v>19</v>
      </c>
      <c r="AE437" s="33">
        <v>13</v>
      </c>
      <c r="AF437" s="33">
        <v>10</v>
      </c>
      <c r="AG437" s="33">
        <v>16</v>
      </c>
      <c r="AH437" s="33">
        <v>25</v>
      </c>
      <c r="AI437" s="33">
        <v>19</v>
      </c>
      <c r="AJ437" s="33">
        <v>6</v>
      </c>
      <c r="AK437" s="33">
        <v>17</v>
      </c>
      <c r="AL437" s="33">
        <v>15</v>
      </c>
      <c r="AM437" s="33">
        <v>5</v>
      </c>
      <c r="AN437" s="33">
        <v>15</v>
      </c>
      <c r="AO437" s="33">
        <v>12</v>
      </c>
      <c r="AP437" s="33">
        <v>23</v>
      </c>
      <c r="AQ437" s="33">
        <v>9</v>
      </c>
      <c r="AR437" s="33">
        <v>17</v>
      </c>
      <c r="AS437" s="33">
        <v>10</v>
      </c>
      <c r="AT437" s="33">
        <v>9</v>
      </c>
      <c r="AU437" s="33">
        <v>11</v>
      </c>
      <c r="AV437" s="33">
        <v>7</v>
      </c>
      <c r="AW437" s="33">
        <v>11</v>
      </c>
      <c r="AX437" s="33">
        <v>10</v>
      </c>
      <c r="AY437" s="33">
        <v>22</v>
      </c>
      <c r="AZ437" s="33">
        <v>14</v>
      </c>
      <c r="BA437" s="33">
        <v>8</v>
      </c>
      <c r="BB437" s="33">
        <v>9</v>
      </c>
      <c r="BC437" s="33">
        <v>6</v>
      </c>
      <c r="BD437" s="33">
        <v>24</v>
      </c>
      <c r="BE437" s="33">
        <v>18</v>
      </c>
      <c r="BF437" s="33">
        <v>10</v>
      </c>
      <c r="BG437" s="33">
        <v>18</v>
      </c>
      <c r="BH437" s="33">
        <v>17</v>
      </c>
      <c r="BI437" s="33">
        <v>15</v>
      </c>
      <c r="BJ437" s="33">
        <v>15</v>
      </c>
      <c r="BK437" s="33">
        <v>16</v>
      </c>
      <c r="BL437" s="33">
        <v>17</v>
      </c>
      <c r="BM437" s="33">
        <v>17</v>
      </c>
      <c r="BN437" s="33">
        <v>17</v>
      </c>
      <c r="BO437" s="33">
        <v>6</v>
      </c>
      <c r="BP437" s="33">
        <v>18</v>
      </c>
      <c r="BQ437" s="33">
        <v>7</v>
      </c>
      <c r="BR437" s="33">
        <v>9</v>
      </c>
      <c r="BS437" s="33">
        <v>10</v>
      </c>
      <c r="BT437" s="33">
        <v>12</v>
      </c>
      <c r="BU437" s="33">
        <v>12</v>
      </c>
      <c r="BV437" s="33">
        <v>6</v>
      </c>
      <c r="BW437" s="33">
        <v>7</v>
      </c>
      <c r="BX437" s="33">
        <v>7</v>
      </c>
      <c r="BY437" s="33">
        <v>3</v>
      </c>
      <c r="BZ437" s="33">
        <v>3</v>
      </c>
      <c r="CA437" s="33">
        <v>4</v>
      </c>
      <c r="CB437" s="33">
        <v>13</v>
      </c>
      <c r="CC437" s="33">
        <v>2</v>
      </c>
      <c r="CD437" s="33">
        <v>8</v>
      </c>
      <c r="CE437" s="33">
        <v>9</v>
      </c>
      <c r="CF437" s="33">
        <v>8</v>
      </c>
      <c r="CG437" s="33">
        <v>3</v>
      </c>
      <c r="CH437" s="33">
        <v>8</v>
      </c>
      <c r="CI437" s="33">
        <v>3</v>
      </c>
      <c r="CJ437" s="33">
        <v>6</v>
      </c>
      <c r="CK437" s="33">
        <v>5</v>
      </c>
      <c r="CL437" s="33">
        <v>3</v>
      </c>
      <c r="CM437" s="33">
        <v>4</v>
      </c>
      <c r="CN437" s="33">
        <v>3</v>
      </c>
      <c r="CO437" s="33">
        <v>0</v>
      </c>
      <c r="CP437" s="33">
        <v>0</v>
      </c>
      <c r="CQ437" s="33">
        <v>1</v>
      </c>
      <c r="CR437" s="33">
        <v>2</v>
      </c>
      <c r="CS437" s="8"/>
      <c r="CT437" s="8"/>
      <c r="CU437" s="16">
        <f t="shared" si="6"/>
        <v>209</v>
      </c>
      <c r="CV437" s="16"/>
    </row>
    <row r="438" spans="1:100" x14ac:dyDescent="0.25">
      <c r="A438" s="31" t="s">
        <v>383</v>
      </c>
      <c r="B438" s="5" t="s">
        <v>452</v>
      </c>
      <c r="C438" s="5" t="s">
        <v>573</v>
      </c>
      <c r="D438" s="33">
        <v>716</v>
      </c>
      <c r="E438" s="33"/>
      <c r="F438" s="33">
        <v>6</v>
      </c>
      <c r="G438" s="33">
        <v>4</v>
      </c>
      <c r="H438" s="33">
        <v>6</v>
      </c>
      <c r="I438" s="33">
        <v>6</v>
      </c>
      <c r="J438" s="33">
        <v>5</v>
      </c>
      <c r="K438" s="33">
        <v>7</v>
      </c>
      <c r="L438" s="33">
        <v>5</v>
      </c>
      <c r="M438" s="33">
        <v>4</v>
      </c>
      <c r="N438" s="33">
        <v>6</v>
      </c>
      <c r="O438" s="33">
        <v>5</v>
      </c>
      <c r="P438" s="33">
        <v>4</v>
      </c>
      <c r="Q438" s="33">
        <v>5</v>
      </c>
      <c r="R438" s="33">
        <v>8</v>
      </c>
      <c r="S438" s="33">
        <v>10</v>
      </c>
      <c r="T438" s="33">
        <v>11</v>
      </c>
      <c r="U438" s="33">
        <v>15</v>
      </c>
      <c r="V438" s="33">
        <v>12</v>
      </c>
      <c r="W438" s="33">
        <v>16</v>
      </c>
      <c r="X438" s="33">
        <v>16</v>
      </c>
      <c r="Y438" s="33">
        <v>12</v>
      </c>
      <c r="Z438" s="33">
        <v>20</v>
      </c>
      <c r="AA438" s="33">
        <v>10</v>
      </c>
      <c r="AB438" s="33">
        <v>11</v>
      </c>
      <c r="AC438" s="33">
        <v>11</v>
      </c>
      <c r="AD438" s="33">
        <v>9</v>
      </c>
      <c r="AE438" s="33">
        <v>8</v>
      </c>
      <c r="AF438" s="33">
        <v>9</v>
      </c>
      <c r="AG438" s="33">
        <v>0</v>
      </c>
      <c r="AH438" s="33">
        <v>7</v>
      </c>
      <c r="AI438" s="33">
        <v>5</v>
      </c>
      <c r="AJ438" s="33">
        <v>3</v>
      </c>
      <c r="AK438" s="33">
        <v>6</v>
      </c>
      <c r="AL438" s="33">
        <v>5</v>
      </c>
      <c r="AM438" s="33">
        <v>3</v>
      </c>
      <c r="AN438" s="33">
        <v>9</v>
      </c>
      <c r="AO438" s="33">
        <v>9</v>
      </c>
      <c r="AP438" s="33">
        <v>0</v>
      </c>
      <c r="AQ438" s="33">
        <v>4</v>
      </c>
      <c r="AR438" s="33">
        <v>8</v>
      </c>
      <c r="AS438" s="33">
        <v>0</v>
      </c>
      <c r="AT438" s="33">
        <v>5</v>
      </c>
      <c r="AU438" s="33">
        <v>7</v>
      </c>
      <c r="AV438" s="33">
        <v>9</v>
      </c>
      <c r="AW438" s="33">
        <v>7</v>
      </c>
      <c r="AX438" s="33">
        <v>3</v>
      </c>
      <c r="AY438" s="33">
        <v>6</v>
      </c>
      <c r="AZ438" s="33">
        <v>12</v>
      </c>
      <c r="BA438" s="33">
        <v>9</v>
      </c>
      <c r="BB438" s="33">
        <v>17</v>
      </c>
      <c r="BC438" s="33">
        <v>23</v>
      </c>
      <c r="BD438" s="33">
        <v>17</v>
      </c>
      <c r="BE438" s="33">
        <v>11</v>
      </c>
      <c r="BF438" s="33">
        <v>20</v>
      </c>
      <c r="BG438" s="33">
        <v>27</v>
      </c>
      <c r="BH438" s="33">
        <v>23</v>
      </c>
      <c r="BI438" s="33">
        <v>17</v>
      </c>
      <c r="BJ438" s="33">
        <v>10</v>
      </c>
      <c r="BK438" s="33">
        <v>10</v>
      </c>
      <c r="BL438" s="33">
        <v>17</v>
      </c>
      <c r="BM438" s="33">
        <v>19</v>
      </c>
      <c r="BN438" s="33">
        <v>11</v>
      </c>
      <c r="BO438" s="33">
        <v>15</v>
      </c>
      <c r="BP438" s="33">
        <v>8</v>
      </c>
      <c r="BQ438" s="33">
        <v>4</v>
      </c>
      <c r="BR438" s="33">
        <v>10</v>
      </c>
      <c r="BS438" s="33">
        <v>9</v>
      </c>
      <c r="BT438" s="33">
        <v>15</v>
      </c>
      <c r="BU438" s="33">
        <v>6</v>
      </c>
      <c r="BV438" s="33">
        <v>10</v>
      </c>
      <c r="BW438" s="33">
        <v>11</v>
      </c>
      <c r="BX438" s="33">
        <v>3</v>
      </c>
      <c r="BY438" s="33">
        <v>3</v>
      </c>
      <c r="BZ438" s="33">
        <v>3</v>
      </c>
      <c r="CA438" s="33">
        <v>10</v>
      </c>
      <c r="CB438" s="33">
        <v>2</v>
      </c>
      <c r="CC438" s="33">
        <v>1</v>
      </c>
      <c r="CD438" s="33">
        <v>3</v>
      </c>
      <c r="CE438" s="33">
        <v>4</v>
      </c>
      <c r="CF438" s="33">
        <v>0</v>
      </c>
      <c r="CG438" s="33">
        <v>1</v>
      </c>
      <c r="CH438" s="33">
        <v>1</v>
      </c>
      <c r="CI438" s="33">
        <v>0</v>
      </c>
      <c r="CJ438" s="33">
        <v>6</v>
      </c>
      <c r="CK438" s="33">
        <v>2</v>
      </c>
      <c r="CL438" s="33">
        <v>0</v>
      </c>
      <c r="CM438" s="33">
        <v>0</v>
      </c>
      <c r="CN438" s="33">
        <v>0</v>
      </c>
      <c r="CO438" s="33">
        <v>0</v>
      </c>
      <c r="CP438" s="33">
        <v>1</v>
      </c>
      <c r="CQ438" s="33">
        <v>3</v>
      </c>
      <c r="CR438" s="33">
        <v>5</v>
      </c>
      <c r="CS438" s="8"/>
      <c r="CT438" s="8"/>
      <c r="CU438" s="16">
        <f t="shared" si="6"/>
        <v>145</v>
      </c>
      <c r="CV438" s="16"/>
    </row>
    <row r="439" spans="1:100" x14ac:dyDescent="0.25">
      <c r="A439" s="31" t="s">
        <v>383</v>
      </c>
      <c r="B439" s="5" t="s">
        <v>453</v>
      </c>
      <c r="C439" s="5" t="s">
        <v>573</v>
      </c>
      <c r="D439" s="33">
        <v>2422</v>
      </c>
      <c r="E439" s="33"/>
      <c r="F439" s="33">
        <v>41</v>
      </c>
      <c r="G439" s="33">
        <v>45</v>
      </c>
      <c r="H439" s="33">
        <v>45</v>
      </c>
      <c r="I439" s="33">
        <v>31</v>
      </c>
      <c r="J439" s="33">
        <v>47</v>
      </c>
      <c r="K439" s="33">
        <v>50</v>
      </c>
      <c r="L439" s="33">
        <v>30</v>
      </c>
      <c r="M439" s="33">
        <v>45</v>
      </c>
      <c r="N439" s="33">
        <v>40</v>
      </c>
      <c r="O439" s="33">
        <v>42</v>
      </c>
      <c r="P439" s="33">
        <v>30</v>
      </c>
      <c r="Q439" s="33">
        <v>40</v>
      </c>
      <c r="R439" s="33">
        <v>30</v>
      </c>
      <c r="S439" s="33">
        <v>23</v>
      </c>
      <c r="T439" s="33">
        <v>23</v>
      </c>
      <c r="U439" s="33">
        <v>36</v>
      </c>
      <c r="V439" s="33">
        <v>22</v>
      </c>
      <c r="W439" s="33">
        <v>22</v>
      </c>
      <c r="X439" s="33">
        <v>21</v>
      </c>
      <c r="Y439" s="33">
        <v>13</v>
      </c>
      <c r="Z439" s="33">
        <v>24</v>
      </c>
      <c r="AA439" s="33">
        <v>24</v>
      </c>
      <c r="AB439" s="33">
        <v>13</v>
      </c>
      <c r="AC439" s="33">
        <v>21</v>
      </c>
      <c r="AD439" s="33">
        <v>27</v>
      </c>
      <c r="AE439" s="33">
        <v>29</v>
      </c>
      <c r="AF439" s="33">
        <v>25</v>
      </c>
      <c r="AG439" s="33">
        <v>50</v>
      </c>
      <c r="AH439" s="33">
        <v>34</v>
      </c>
      <c r="AI439" s="33">
        <v>56</v>
      </c>
      <c r="AJ439" s="33">
        <v>55</v>
      </c>
      <c r="AK439" s="33">
        <v>42</v>
      </c>
      <c r="AL439" s="33">
        <v>44</v>
      </c>
      <c r="AM439" s="33">
        <v>43</v>
      </c>
      <c r="AN439" s="33">
        <v>47</v>
      </c>
      <c r="AO439" s="33">
        <v>57</v>
      </c>
      <c r="AP439" s="33">
        <v>63</v>
      </c>
      <c r="AQ439" s="33">
        <v>52</v>
      </c>
      <c r="AR439" s="33">
        <v>55</v>
      </c>
      <c r="AS439" s="33">
        <v>38</v>
      </c>
      <c r="AT439" s="33">
        <v>39</v>
      </c>
      <c r="AU439" s="33">
        <v>53</v>
      </c>
      <c r="AV439" s="33">
        <v>41</v>
      </c>
      <c r="AW439" s="33">
        <v>38</v>
      </c>
      <c r="AX439" s="33">
        <v>29</v>
      </c>
      <c r="AY439" s="33">
        <v>42</v>
      </c>
      <c r="AZ439" s="33">
        <v>35</v>
      </c>
      <c r="BA439" s="33">
        <v>35</v>
      </c>
      <c r="BB439" s="33">
        <v>24</v>
      </c>
      <c r="BC439" s="33">
        <v>31</v>
      </c>
      <c r="BD439" s="33">
        <v>34</v>
      </c>
      <c r="BE439" s="33">
        <v>32</v>
      </c>
      <c r="BF439" s="33">
        <v>30</v>
      </c>
      <c r="BG439" s="33">
        <v>31</v>
      </c>
      <c r="BH439" s="33">
        <v>20</v>
      </c>
      <c r="BI439" s="33">
        <v>28</v>
      </c>
      <c r="BJ439" s="33">
        <v>17</v>
      </c>
      <c r="BK439" s="33">
        <v>31</v>
      </c>
      <c r="BL439" s="33">
        <v>29</v>
      </c>
      <c r="BM439" s="33">
        <v>29</v>
      </c>
      <c r="BN439" s="33">
        <v>14</v>
      </c>
      <c r="BO439" s="33">
        <v>18</v>
      </c>
      <c r="BP439" s="33">
        <v>20</v>
      </c>
      <c r="BQ439" s="33">
        <v>8</v>
      </c>
      <c r="BR439" s="33">
        <v>15</v>
      </c>
      <c r="BS439" s="33">
        <v>11</v>
      </c>
      <c r="BT439" s="33">
        <v>14</v>
      </c>
      <c r="BU439" s="33">
        <v>20</v>
      </c>
      <c r="BV439" s="33">
        <v>14</v>
      </c>
      <c r="BW439" s="33">
        <v>4</v>
      </c>
      <c r="BX439" s="33">
        <v>11</v>
      </c>
      <c r="BY439" s="33">
        <v>15</v>
      </c>
      <c r="BZ439" s="33">
        <v>17</v>
      </c>
      <c r="CA439" s="33">
        <v>12</v>
      </c>
      <c r="CB439" s="33">
        <v>19</v>
      </c>
      <c r="CC439" s="33">
        <v>9</v>
      </c>
      <c r="CD439" s="33">
        <v>12</v>
      </c>
      <c r="CE439" s="33">
        <v>12</v>
      </c>
      <c r="CF439" s="33">
        <v>6</v>
      </c>
      <c r="CG439" s="33">
        <v>7</v>
      </c>
      <c r="CH439" s="33">
        <v>4</v>
      </c>
      <c r="CI439" s="33">
        <v>2</v>
      </c>
      <c r="CJ439" s="33">
        <v>8</v>
      </c>
      <c r="CK439" s="33">
        <v>6</v>
      </c>
      <c r="CL439" s="33">
        <v>3</v>
      </c>
      <c r="CM439" s="33">
        <v>3</v>
      </c>
      <c r="CN439" s="33">
        <v>5</v>
      </c>
      <c r="CO439" s="33">
        <v>3</v>
      </c>
      <c r="CP439" s="33">
        <v>1</v>
      </c>
      <c r="CQ439" s="33">
        <v>0</v>
      </c>
      <c r="CR439" s="33">
        <v>6</v>
      </c>
      <c r="CS439" s="8"/>
      <c r="CT439" s="8"/>
      <c r="CU439" s="16">
        <f t="shared" si="6"/>
        <v>622</v>
      </c>
      <c r="CV439" s="16"/>
    </row>
    <row r="440" spans="1:100" x14ac:dyDescent="0.25">
      <c r="A440" s="31" t="s">
        <v>451</v>
      </c>
      <c r="B440" s="5" t="s">
        <v>454</v>
      </c>
      <c r="C440" s="5" t="s">
        <v>574</v>
      </c>
      <c r="D440" s="33">
        <v>1314</v>
      </c>
      <c r="E440" s="33"/>
      <c r="F440" s="33">
        <v>18</v>
      </c>
      <c r="G440" s="33">
        <v>12</v>
      </c>
      <c r="H440" s="33">
        <v>13</v>
      </c>
      <c r="I440" s="33">
        <v>21</v>
      </c>
      <c r="J440" s="33">
        <v>25</v>
      </c>
      <c r="K440" s="33">
        <v>14</v>
      </c>
      <c r="L440" s="33">
        <v>22</v>
      </c>
      <c r="M440" s="33">
        <v>15</v>
      </c>
      <c r="N440" s="33">
        <v>20</v>
      </c>
      <c r="O440" s="33">
        <v>18</v>
      </c>
      <c r="P440" s="33">
        <v>13</v>
      </c>
      <c r="Q440" s="33">
        <v>15</v>
      </c>
      <c r="R440" s="33">
        <v>23</v>
      </c>
      <c r="S440" s="33">
        <v>19</v>
      </c>
      <c r="T440" s="33">
        <v>15</v>
      </c>
      <c r="U440" s="33">
        <v>21</v>
      </c>
      <c r="V440" s="33">
        <v>18</v>
      </c>
      <c r="W440" s="33">
        <v>15</v>
      </c>
      <c r="X440" s="33">
        <v>19</v>
      </c>
      <c r="Y440" s="33">
        <v>17</v>
      </c>
      <c r="Z440" s="33">
        <v>17</v>
      </c>
      <c r="AA440" s="33">
        <v>14</v>
      </c>
      <c r="AB440" s="33">
        <v>21</v>
      </c>
      <c r="AC440" s="33">
        <v>22</v>
      </c>
      <c r="AD440" s="33">
        <v>17</v>
      </c>
      <c r="AE440" s="33">
        <v>17</v>
      </c>
      <c r="AF440" s="33">
        <v>17</v>
      </c>
      <c r="AG440" s="33">
        <v>18</v>
      </c>
      <c r="AH440" s="33">
        <v>13</v>
      </c>
      <c r="AI440" s="33">
        <v>12</v>
      </c>
      <c r="AJ440" s="33">
        <v>13</v>
      </c>
      <c r="AK440" s="33">
        <v>12</v>
      </c>
      <c r="AL440" s="33">
        <v>14</v>
      </c>
      <c r="AM440" s="33">
        <v>20</v>
      </c>
      <c r="AN440" s="33">
        <v>19</v>
      </c>
      <c r="AO440" s="33">
        <v>21</v>
      </c>
      <c r="AP440" s="33">
        <v>21</v>
      </c>
      <c r="AQ440" s="33">
        <v>11</v>
      </c>
      <c r="AR440" s="33">
        <v>22</v>
      </c>
      <c r="AS440" s="33">
        <v>26</v>
      </c>
      <c r="AT440" s="33">
        <v>24</v>
      </c>
      <c r="AU440" s="33">
        <v>27</v>
      </c>
      <c r="AV440" s="33">
        <v>20</v>
      </c>
      <c r="AW440" s="33">
        <v>16</v>
      </c>
      <c r="AX440" s="33">
        <v>23</v>
      </c>
      <c r="AY440" s="33">
        <v>12</v>
      </c>
      <c r="AZ440" s="33">
        <v>11</v>
      </c>
      <c r="BA440" s="33">
        <v>11</v>
      </c>
      <c r="BB440" s="33">
        <v>31</v>
      </c>
      <c r="BC440" s="33">
        <v>24</v>
      </c>
      <c r="BD440" s="33">
        <v>24</v>
      </c>
      <c r="BE440" s="33">
        <v>16</v>
      </c>
      <c r="BF440" s="33">
        <v>22</v>
      </c>
      <c r="BG440" s="33">
        <v>9</v>
      </c>
      <c r="BH440" s="33">
        <v>32</v>
      </c>
      <c r="BI440" s="33">
        <v>19</v>
      </c>
      <c r="BJ440" s="33">
        <v>12</v>
      </c>
      <c r="BK440" s="33">
        <v>24</v>
      </c>
      <c r="BL440" s="33">
        <v>9</v>
      </c>
      <c r="BM440" s="33">
        <v>11</v>
      </c>
      <c r="BN440" s="33">
        <v>11</v>
      </c>
      <c r="BO440" s="33">
        <v>19</v>
      </c>
      <c r="BP440" s="33">
        <v>18</v>
      </c>
      <c r="BQ440" s="33">
        <v>15</v>
      </c>
      <c r="BR440" s="33">
        <v>13</v>
      </c>
      <c r="BS440" s="33">
        <v>17</v>
      </c>
      <c r="BT440" s="33">
        <v>11</v>
      </c>
      <c r="BU440" s="33">
        <v>14</v>
      </c>
      <c r="BV440" s="33">
        <v>7</v>
      </c>
      <c r="BW440" s="33">
        <v>8</v>
      </c>
      <c r="BX440" s="33">
        <v>6</v>
      </c>
      <c r="BY440" s="33">
        <v>5</v>
      </c>
      <c r="BZ440" s="33">
        <v>11</v>
      </c>
      <c r="CA440" s="33">
        <v>8</v>
      </c>
      <c r="CB440" s="33">
        <v>13</v>
      </c>
      <c r="CC440" s="33">
        <v>3</v>
      </c>
      <c r="CD440" s="33">
        <v>3</v>
      </c>
      <c r="CE440" s="33">
        <v>9</v>
      </c>
      <c r="CF440" s="33">
        <v>8</v>
      </c>
      <c r="CG440" s="33">
        <v>7</v>
      </c>
      <c r="CH440" s="33">
        <v>7</v>
      </c>
      <c r="CI440" s="33">
        <v>6</v>
      </c>
      <c r="CJ440" s="33">
        <v>2</v>
      </c>
      <c r="CK440" s="33">
        <v>1</v>
      </c>
      <c r="CL440" s="33">
        <v>2</v>
      </c>
      <c r="CM440" s="33">
        <v>4</v>
      </c>
      <c r="CN440" s="33">
        <v>4</v>
      </c>
      <c r="CO440" s="33">
        <v>1</v>
      </c>
      <c r="CP440" s="33">
        <v>1</v>
      </c>
      <c r="CQ440" s="33">
        <v>0</v>
      </c>
      <c r="CR440" s="33">
        <v>3</v>
      </c>
      <c r="CS440" s="8"/>
      <c r="CT440" s="8"/>
      <c r="CU440" s="16">
        <f t="shared" si="6"/>
        <v>318</v>
      </c>
      <c r="CV440" s="16"/>
    </row>
    <row r="441" spans="1:100" x14ac:dyDescent="0.25">
      <c r="A441" s="31" t="s">
        <v>451</v>
      </c>
      <c r="B441" s="5" t="s">
        <v>455</v>
      </c>
      <c r="C441" s="5" t="s">
        <v>574</v>
      </c>
      <c r="D441" s="33">
        <v>690</v>
      </c>
      <c r="E441" s="33"/>
      <c r="F441" s="33">
        <v>5</v>
      </c>
      <c r="G441" s="33">
        <v>9</v>
      </c>
      <c r="H441" s="33">
        <v>6</v>
      </c>
      <c r="I441" s="33">
        <v>4</v>
      </c>
      <c r="J441" s="33">
        <v>11</v>
      </c>
      <c r="K441" s="33">
        <v>3</v>
      </c>
      <c r="L441" s="33">
        <v>10</v>
      </c>
      <c r="M441" s="33">
        <v>9</v>
      </c>
      <c r="N441" s="33">
        <v>6</v>
      </c>
      <c r="O441" s="33">
        <v>8</v>
      </c>
      <c r="P441" s="33">
        <v>8</v>
      </c>
      <c r="Q441" s="33">
        <v>6</v>
      </c>
      <c r="R441" s="33">
        <v>4</v>
      </c>
      <c r="S441" s="33">
        <v>12</v>
      </c>
      <c r="T441" s="33">
        <v>10</v>
      </c>
      <c r="U441" s="33">
        <v>8</v>
      </c>
      <c r="V441" s="33">
        <v>9</v>
      </c>
      <c r="W441" s="33">
        <v>10</v>
      </c>
      <c r="X441" s="33">
        <v>9</v>
      </c>
      <c r="Y441" s="33">
        <v>5</v>
      </c>
      <c r="Z441" s="33">
        <v>7</v>
      </c>
      <c r="AA441" s="33">
        <v>3</v>
      </c>
      <c r="AB441" s="33">
        <v>5</v>
      </c>
      <c r="AC441" s="33">
        <v>10</v>
      </c>
      <c r="AD441" s="33">
        <v>11</v>
      </c>
      <c r="AE441" s="33">
        <v>9</v>
      </c>
      <c r="AF441" s="33">
        <v>9</v>
      </c>
      <c r="AG441" s="33">
        <v>13</v>
      </c>
      <c r="AH441" s="33">
        <v>8</v>
      </c>
      <c r="AI441" s="33">
        <v>14</v>
      </c>
      <c r="AJ441" s="33">
        <v>11</v>
      </c>
      <c r="AK441" s="33">
        <v>7</v>
      </c>
      <c r="AL441" s="33">
        <v>14</v>
      </c>
      <c r="AM441" s="33">
        <v>4</v>
      </c>
      <c r="AN441" s="33">
        <v>12</v>
      </c>
      <c r="AO441" s="33">
        <v>15</v>
      </c>
      <c r="AP441" s="33">
        <v>7</v>
      </c>
      <c r="AQ441" s="33">
        <v>8</v>
      </c>
      <c r="AR441" s="33">
        <v>19</v>
      </c>
      <c r="AS441" s="33">
        <v>13</v>
      </c>
      <c r="AT441" s="33">
        <v>11</v>
      </c>
      <c r="AU441" s="33">
        <v>8</v>
      </c>
      <c r="AV441" s="33">
        <v>6</v>
      </c>
      <c r="AW441" s="33">
        <v>11</v>
      </c>
      <c r="AX441" s="33">
        <v>4</v>
      </c>
      <c r="AY441" s="33">
        <v>8</v>
      </c>
      <c r="AZ441" s="33">
        <v>1</v>
      </c>
      <c r="BA441" s="33">
        <v>6</v>
      </c>
      <c r="BB441" s="33">
        <v>2</v>
      </c>
      <c r="BC441" s="33">
        <v>13</v>
      </c>
      <c r="BD441" s="33">
        <v>8</v>
      </c>
      <c r="BE441" s="33">
        <v>10</v>
      </c>
      <c r="BF441" s="33">
        <v>6</v>
      </c>
      <c r="BG441" s="33">
        <v>7</v>
      </c>
      <c r="BH441" s="33">
        <v>17</v>
      </c>
      <c r="BI441" s="33">
        <v>17</v>
      </c>
      <c r="BJ441" s="33">
        <v>15</v>
      </c>
      <c r="BK441" s="33">
        <v>7</v>
      </c>
      <c r="BL441" s="33">
        <v>5</v>
      </c>
      <c r="BM441" s="33">
        <v>4</v>
      </c>
      <c r="BN441" s="33">
        <v>2</v>
      </c>
      <c r="BO441" s="33">
        <v>7</v>
      </c>
      <c r="BP441" s="33">
        <v>1</v>
      </c>
      <c r="BQ441" s="33">
        <v>12</v>
      </c>
      <c r="BR441" s="33">
        <v>7</v>
      </c>
      <c r="BS441" s="33">
        <v>8</v>
      </c>
      <c r="BT441" s="33">
        <v>11</v>
      </c>
      <c r="BU441" s="33">
        <v>4</v>
      </c>
      <c r="BV441" s="33">
        <v>5</v>
      </c>
      <c r="BW441" s="33">
        <v>7</v>
      </c>
      <c r="BX441" s="33">
        <v>4</v>
      </c>
      <c r="BY441" s="33">
        <v>5</v>
      </c>
      <c r="BZ441" s="33">
        <v>10</v>
      </c>
      <c r="CA441" s="33">
        <v>9</v>
      </c>
      <c r="CB441" s="33">
        <v>22</v>
      </c>
      <c r="CC441" s="33">
        <v>6</v>
      </c>
      <c r="CD441" s="33">
        <v>4</v>
      </c>
      <c r="CE441" s="33">
        <v>1</v>
      </c>
      <c r="CF441" s="33">
        <v>4</v>
      </c>
      <c r="CG441" s="33">
        <v>9</v>
      </c>
      <c r="CH441" s="33">
        <v>4</v>
      </c>
      <c r="CI441" s="33">
        <v>3</v>
      </c>
      <c r="CJ441" s="33">
        <v>2</v>
      </c>
      <c r="CK441" s="33">
        <v>8</v>
      </c>
      <c r="CL441" s="33">
        <v>1</v>
      </c>
      <c r="CM441" s="33">
        <v>4</v>
      </c>
      <c r="CN441" s="33">
        <v>4</v>
      </c>
      <c r="CO441" s="33">
        <v>2</v>
      </c>
      <c r="CP441" s="33">
        <v>1</v>
      </c>
      <c r="CQ441" s="33">
        <v>4</v>
      </c>
      <c r="CR441" s="33">
        <v>2</v>
      </c>
      <c r="CS441" s="8"/>
      <c r="CT441" s="8"/>
      <c r="CU441" s="16">
        <f t="shared" si="6"/>
        <v>142</v>
      </c>
      <c r="CV441" s="16"/>
    </row>
    <row r="442" spans="1:100" x14ac:dyDescent="0.25">
      <c r="A442" s="31" t="s">
        <v>451</v>
      </c>
      <c r="B442" s="5" t="s">
        <v>456</v>
      </c>
      <c r="C442" s="5" t="s">
        <v>574</v>
      </c>
      <c r="D442" s="33">
        <v>885</v>
      </c>
      <c r="E442" s="33"/>
      <c r="F442" s="33">
        <v>4</v>
      </c>
      <c r="G442" s="33">
        <v>8</v>
      </c>
      <c r="H442" s="33">
        <v>7</v>
      </c>
      <c r="I442" s="33">
        <v>4</v>
      </c>
      <c r="J442" s="33">
        <v>5</v>
      </c>
      <c r="K442" s="33">
        <v>5</v>
      </c>
      <c r="L442" s="33">
        <v>6</v>
      </c>
      <c r="M442" s="33">
        <v>6</v>
      </c>
      <c r="N442" s="33">
        <v>4</v>
      </c>
      <c r="O442" s="33">
        <v>9</v>
      </c>
      <c r="P442" s="33">
        <v>7</v>
      </c>
      <c r="Q442" s="33">
        <v>3</v>
      </c>
      <c r="R442" s="33">
        <v>7</v>
      </c>
      <c r="S442" s="33">
        <v>5</v>
      </c>
      <c r="T442" s="33">
        <v>6</v>
      </c>
      <c r="U442" s="33">
        <v>10</v>
      </c>
      <c r="V442" s="33">
        <v>4</v>
      </c>
      <c r="W442" s="33">
        <v>5</v>
      </c>
      <c r="X442" s="33">
        <v>8</v>
      </c>
      <c r="Y442" s="33">
        <v>6</v>
      </c>
      <c r="Z442" s="33">
        <v>10</v>
      </c>
      <c r="AA442" s="33">
        <v>7</v>
      </c>
      <c r="AB442" s="33">
        <v>10</v>
      </c>
      <c r="AC442" s="33">
        <v>4</v>
      </c>
      <c r="AD442" s="33">
        <v>16</v>
      </c>
      <c r="AE442" s="33">
        <v>5</v>
      </c>
      <c r="AF442" s="33">
        <v>11</v>
      </c>
      <c r="AG442" s="33">
        <v>8</v>
      </c>
      <c r="AH442" s="33">
        <v>11</v>
      </c>
      <c r="AI442" s="33">
        <v>5</v>
      </c>
      <c r="AJ442" s="33">
        <v>12</v>
      </c>
      <c r="AK442" s="33">
        <v>11</v>
      </c>
      <c r="AL442" s="33">
        <v>14</v>
      </c>
      <c r="AM442" s="33">
        <v>5</v>
      </c>
      <c r="AN442" s="33">
        <v>12</v>
      </c>
      <c r="AO442" s="33">
        <v>7</v>
      </c>
      <c r="AP442" s="33">
        <v>11</v>
      </c>
      <c r="AQ442" s="33">
        <v>17</v>
      </c>
      <c r="AR442" s="33">
        <v>8</v>
      </c>
      <c r="AS442" s="33">
        <v>10</v>
      </c>
      <c r="AT442" s="33">
        <v>13</v>
      </c>
      <c r="AU442" s="33">
        <v>9</v>
      </c>
      <c r="AV442" s="33">
        <v>11</v>
      </c>
      <c r="AW442" s="33">
        <v>4</v>
      </c>
      <c r="AX442" s="33">
        <v>3</v>
      </c>
      <c r="AY442" s="33">
        <v>7</v>
      </c>
      <c r="AZ442" s="33">
        <v>15</v>
      </c>
      <c r="BA442" s="33">
        <v>8</v>
      </c>
      <c r="BB442" s="33">
        <v>11</v>
      </c>
      <c r="BC442" s="33">
        <v>7</v>
      </c>
      <c r="BD442" s="33">
        <v>11</v>
      </c>
      <c r="BE442" s="33">
        <v>11</v>
      </c>
      <c r="BF442" s="33">
        <v>10</v>
      </c>
      <c r="BG442" s="33">
        <v>8</v>
      </c>
      <c r="BH442" s="33">
        <v>10</v>
      </c>
      <c r="BI442" s="33">
        <v>21</v>
      </c>
      <c r="BJ442" s="33">
        <v>18</v>
      </c>
      <c r="BK442" s="33">
        <v>13</v>
      </c>
      <c r="BL442" s="33">
        <v>13</v>
      </c>
      <c r="BM442" s="33">
        <v>10</v>
      </c>
      <c r="BN442" s="33">
        <v>9</v>
      </c>
      <c r="BO442" s="33">
        <v>9</v>
      </c>
      <c r="BP442" s="33">
        <v>16</v>
      </c>
      <c r="BQ442" s="33">
        <v>10</v>
      </c>
      <c r="BR442" s="33">
        <v>12</v>
      </c>
      <c r="BS442" s="33">
        <v>20</v>
      </c>
      <c r="BT442" s="33">
        <v>9</v>
      </c>
      <c r="BU442" s="33">
        <v>17</v>
      </c>
      <c r="BV442" s="33">
        <v>23</v>
      </c>
      <c r="BW442" s="33">
        <v>10</v>
      </c>
      <c r="BX442" s="33">
        <v>13</v>
      </c>
      <c r="BY442" s="33">
        <v>14</v>
      </c>
      <c r="BZ442" s="33">
        <v>16</v>
      </c>
      <c r="CA442" s="33">
        <v>15</v>
      </c>
      <c r="CB442" s="33">
        <v>23</v>
      </c>
      <c r="CC442" s="33">
        <v>12</v>
      </c>
      <c r="CD442" s="33">
        <v>17</v>
      </c>
      <c r="CE442" s="33">
        <v>11</v>
      </c>
      <c r="CF442" s="33">
        <v>13</v>
      </c>
      <c r="CG442" s="33">
        <v>9</v>
      </c>
      <c r="CH442" s="33">
        <v>12</v>
      </c>
      <c r="CI442" s="33">
        <v>11</v>
      </c>
      <c r="CJ442" s="33">
        <v>12</v>
      </c>
      <c r="CK442" s="33">
        <v>7</v>
      </c>
      <c r="CL442" s="33">
        <v>2</v>
      </c>
      <c r="CM442" s="33">
        <v>7</v>
      </c>
      <c r="CN442" s="33">
        <v>7</v>
      </c>
      <c r="CO442" s="33">
        <v>6</v>
      </c>
      <c r="CP442" s="33">
        <v>11</v>
      </c>
      <c r="CQ442" s="33">
        <v>3</v>
      </c>
      <c r="CR442" s="33">
        <v>3</v>
      </c>
      <c r="CS442" s="8"/>
      <c r="CT442" s="8"/>
      <c r="CU442" s="16">
        <f t="shared" si="6"/>
        <v>109</v>
      </c>
      <c r="CV442" s="16"/>
    </row>
    <row r="443" spans="1:100" x14ac:dyDescent="0.25">
      <c r="A443" s="31" t="s">
        <v>451</v>
      </c>
      <c r="B443" s="5" t="s">
        <v>457</v>
      </c>
      <c r="C443" s="5" t="s">
        <v>574</v>
      </c>
      <c r="D443" s="33">
        <v>1209</v>
      </c>
      <c r="E443" s="33"/>
      <c r="F443" s="33">
        <v>10</v>
      </c>
      <c r="G443" s="33">
        <v>15</v>
      </c>
      <c r="H443" s="33">
        <v>12</v>
      </c>
      <c r="I443" s="33">
        <v>18</v>
      </c>
      <c r="J443" s="33">
        <v>23</v>
      </c>
      <c r="K443" s="33">
        <v>15</v>
      </c>
      <c r="L443" s="33">
        <v>24</v>
      </c>
      <c r="M443" s="33">
        <v>13</v>
      </c>
      <c r="N443" s="33">
        <v>19</v>
      </c>
      <c r="O443" s="33">
        <v>16</v>
      </c>
      <c r="P443" s="33">
        <v>15</v>
      </c>
      <c r="Q443" s="33">
        <v>11</v>
      </c>
      <c r="R443" s="33">
        <v>19</v>
      </c>
      <c r="S443" s="33">
        <v>14</v>
      </c>
      <c r="T443" s="33">
        <v>9</v>
      </c>
      <c r="U443" s="33">
        <v>13</v>
      </c>
      <c r="V443" s="33">
        <v>5</v>
      </c>
      <c r="W443" s="33">
        <v>9</v>
      </c>
      <c r="X443" s="33">
        <v>7</v>
      </c>
      <c r="Y443" s="33">
        <v>5</v>
      </c>
      <c r="Z443" s="33">
        <v>5</v>
      </c>
      <c r="AA443" s="33">
        <v>9</v>
      </c>
      <c r="AB443" s="33">
        <v>11</v>
      </c>
      <c r="AC443" s="33">
        <v>9</v>
      </c>
      <c r="AD443" s="33">
        <v>9</v>
      </c>
      <c r="AE443" s="33">
        <v>9</v>
      </c>
      <c r="AF443" s="33">
        <v>16</v>
      </c>
      <c r="AG443" s="33">
        <v>4</v>
      </c>
      <c r="AH443" s="33">
        <v>13</v>
      </c>
      <c r="AI443" s="33">
        <v>17</v>
      </c>
      <c r="AJ443" s="33">
        <v>6</v>
      </c>
      <c r="AK443" s="33">
        <v>3</v>
      </c>
      <c r="AL443" s="33">
        <v>19</v>
      </c>
      <c r="AM443" s="33">
        <v>15</v>
      </c>
      <c r="AN443" s="33">
        <v>6</v>
      </c>
      <c r="AO443" s="33">
        <v>27</v>
      </c>
      <c r="AP443" s="33">
        <v>24</v>
      </c>
      <c r="AQ443" s="33">
        <v>12</v>
      </c>
      <c r="AR443" s="33">
        <v>20</v>
      </c>
      <c r="AS443" s="33">
        <v>25</v>
      </c>
      <c r="AT443" s="33">
        <v>30</v>
      </c>
      <c r="AU443" s="33">
        <v>21</v>
      </c>
      <c r="AV443" s="33">
        <v>16</v>
      </c>
      <c r="AW443" s="33">
        <v>22</v>
      </c>
      <c r="AX443" s="33">
        <v>19</v>
      </c>
      <c r="AY443" s="33">
        <v>16</v>
      </c>
      <c r="AZ443" s="33">
        <v>17</v>
      </c>
      <c r="BA443" s="33">
        <v>17</v>
      </c>
      <c r="BB443" s="33">
        <v>11</v>
      </c>
      <c r="BC443" s="33">
        <v>11</v>
      </c>
      <c r="BD443" s="33">
        <v>15</v>
      </c>
      <c r="BE443" s="33">
        <v>13</v>
      </c>
      <c r="BF443" s="33">
        <v>12</v>
      </c>
      <c r="BG443" s="33">
        <v>17</v>
      </c>
      <c r="BH443" s="33">
        <v>14</v>
      </c>
      <c r="BI443" s="33">
        <v>18</v>
      </c>
      <c r="BJ443" s="33">
        <v>17</v>
      </c>
      <c r="BK443" s="33">
        <v>20</v>
      </c>
      <c r="BL443" s="33">
        <v>22</v>
      </c>
      <c r="BM443" s="33">
        <v>18</v>
      </c>
      <c r="BN443" s="33">
        <v>13</v>
      </c>
      <c r="BO443" s="33">
        <v>9</v>
      </c>
      <c r="BP443" s="33">
        <v>19</v>
      </c>
      <c r="BQ443" s="33">
        <v>6</v>
      </c>
      <c r="BR443" s="33">
        <v>15</v>
      </c>
      <c r="BS443" s="33">
        <v>13</v>
      </c>
      <c r="BT443" s="33">
        <v>17</v>
      </c>
      <c r="BU443" s="33">
        <v>6</v>
      </c>
      <c r="BV443" s="33">
        <v>13</v>
      </c>
      <c r="BW443" s="33">
        <v>13</v>
      </c>
      <c r="BX443" s="33">
        <v>13</v>
      </c>
      <c r="BY443" s="33">
        <v>13</v>
      </c>
      <c r="BZ443" s="33">
        <v>12</v>
      </c>
      <c r="CA443" s="33">
        <v>21</v>
      </c>
      <c r="CB443" s="33">
        <v>13</v>
      </c>
      <c r="CC443" s="33">
        <v>10</v>
      </c>
      <c r="CD443" s="33">
        <v>12</v>
      </c>
      <c r="CE443" s="33">
        <v>7</v>
      </c>
      <c r="CF443" s="33">
        <v>13</v>
      </c>
      <c r="CG443" s="33">
        <v>9</v>
      </c>
      <c r="CH443" s="33">
        <v>4</v>
      </c>
      <c r="CI443" s="33">
        <v>10</v>
      </c>
      <c r="CJ443" s="33">
        <v>9</v>
      </c>
      <c r="CK443" s="33">
        <v>6</v>
      </c>
      <c r="CL443" s="33">
        <v>5</v>
      </c>
      <c r="CM443" s="33">
        <v>6</v>
      </c>
      <c r="CN443" s="33">
        <v>11</v>
      </c>
      <c r="CO443" s="33">
        <v>8</v>
      </c>
      <c r="CP443" s="33">
        <v>4</v>
      </c>
      <c r="CQ443" s="33">
        <v>7</v>
      </c>
      <c r="CR443" s="33">
        <v>15</v>
      </c>
      <c r="CS443" s="8"/>
      <c r="CT443" s="8"/>
      <c r="CU443" s="16">
        <f t="shared" si="6"/>
        <v>257</v>
      </c>
      <c r="CV443" s="16"/>
    </row>
    <row r="444" spans="1:100" x14ac:dyDescent="0.25">
      <c r="A444" s="31" t="s">
        <v>451</v>
      </c>
      <c r="B444" s="5" t="s">
        <v>458</v>
      </c>
      <c r="C444" s="5" t="s">
        <v>574</v>
      </c>
      <c r="D444" s="33">
        <v>799</v>
      </c>
      <c r="E444" s="33"/>
      <c r="F444" s="33">
        <v>6</v>
      </c>
      <c r="G444" s="33">
        <v>11</v>
      </c>
      <c r="H444" s="33">
        <v>4</v>
      </c>
      <c r="I444" s="33">
        <v>5</v>
      </c>
      <c r="J444" s="33">
        <v>5</v>
      </c>
      <c r="K444" s="33">
        <v>10</v>
      </c>
      <c r="L444" s="33">
        <v>4</v>
      </c>
      <c r="M444" s="33">
        <v>9</v>
      </c>
      <c r="N444" s="33">
        <v>11</v>
      </c>
      <c r="O444" s="33">
        <v>10</v>
      </c>
      <c r="P444" s="33">
        <v>11</v>
      </c>
      <c r="Q444" s="33">
        <v>11</v>
      </c>
      <c r="R444" s="33">
        <v>3</v>
      </c>
      <c r="S444" s="33">
        <v>3</v>
      </c>
      <c r="T444" s="33">
        <v>11</v>
      </c>
      <c r="U444" s="33">
        <v>4</v>
      </c>
      <c r="V444" s="33">
        <v>9</v>
      </c>
      <c r="W444" s="33">
        <v>10</v>
      </c>
      <c r="X444" s="33">
        <v>4</v>
      </c>
      <c r="Y444" s="33">
        <v>5</v>
      </c>
      <c r="Z444" s="33">
        <v>12</v>
      </c>
      <c r="AA444" s="33">
        <v>7</v>
      </c>
      <c r="AB444" s="33">
        <v>10</v>
      </c>
      <c r="AC444" s="33">
        <v>11</v>
      </c>
      <c r="AD444" s="33">
        <v>11</v>
      </c>
      <c r="AE444" s="33">
        <v>5</v>
      </c>
      <c r="AF444" s="33">
        <v>12</v>
      </c>
      <c r="AG444" s="33">
        <v>11</v>
      </c>
      <c r="AH444" s="33">
        <v>9</v>
      </c>
      <c r="AI444" s="33">
        <v>19</v>
      </c>
      <c r="AJ444" s="33">
        <v>17</v>
      </c>
      <c r="AK444" s="33">
        <v>12</v>
      </c>
      <c r="AL444" s="33">
        <v>4</v>
      </c>
      <c r="AM444" s="33">
        <v>13</v>
      </c>
      <c r="AN444" s="33">
        <v>5</v>
      </c>
      <c r="AO444" s="33">
        <v>6</v>
      </c>
      <c r="AP444" s="33">
        <v>6</v>
      </c>
      <c r="AQ444" s="33">
        <v>9</v>
      </c>
      <c r="AR444" s="33">
        <v>4</v>
      </c>
      <c r="AS444" s="33">
        <v>4</v>
      </c>
      <c r="AT444" s="33">
        <v>5</v>
      </c>
      <c r="AU444" s="33">
        <v>14</v>
      </c>
      <c r="AV444" s="33">
        <v>9</v>
      </c>
      <c r="AW444" s="33">
        <v>13</v>
      </c>
      <c r="AX444" s="33">
        <v>7</v>
      </c>
      <c r="AY444" s="33">
        <v>18</v>
      </c>
      <c r="AZ444" s="33">
        <v>14</v>
      </c>
      <c r="BA444" s="33">
        <v>17</v>
      </c>
      <c r="BB444" s="33">
        <v>10</v>
      </c>
      <c r="BC444" s="33">
        <v>14</v>
      </c>
      <c r="BD444" s="33">
        <v>11</v>
      </c>
      <c r="BE444" s="33">
        <v>14</v>
      </c>
      <c r="BF444" s="33">
        <v>6</v>
      </c>
      <c r="BG444" s="33">
        <v>7</v>
      </c>
      <c r="BH444" s="33">
        <v>12</v>
      </c>
      <c r="BI444" s="33">
        <v>11</v>
      </c>
      <c r="BJ444" s="33">
        <v>11</v>
      </c>
      <c r="BK444" s="33">
        <v>12</v>
      </c>
      <c r="BL444" s="33">
        <v>18</v>
      </c>
      <c r="BM444" s="33">
        <v>9</v>
      </c>
      <c r="BN444" s="33">
        <v>8</v>
      </c>
      <c r="BO444" s="33">
        <v>12</v>
      </c>
      <c r="BP444" s="33">
        <v>8</v>
      </c>
      <c r="BQ444" s="33">
        <v>12</v>
      </c>
      <c r="BR444" s="33">
        <v>12</v>
      </c>
      <c r="BS444" s="33">
        <v>6</v>
      </c>
      <c r="BT444" s="33">
        <v>8</v>
      </c>
      <c r="BU444" s="33">
        <v>10</v>
      </c>
      <c r="BV444" s="33">
        <v>16</v>
      </c>
      <c r="BW444" s="33">
        <v>15</v>
      </c>
      <c r="BX444" s="33">
        <v>10</v>
      </c>
      <c r="BY444" s="33">
        <v>17</v>
      </c>
      <c r="BZ444" s="33">
        <v>9</v>
      </c>
      <c r="CA444" s="33">
        <v>15</v>
      </c>
      <c r="CB444" s="33">
        <v>6</v>
      </c>
      <c r="CC444" s="33">
        <v>5</v>
      </c>
      <c r="CD444" s="33">
        <v>2</v>
      </c>
      <c r="CE444" s="33">
        <v>11</v>
      </c>
      <c r="CF444" s="33">
        <v>12</v>
      </c>
      <c r="CG444" s="33">
        <v>10</v>
      </c>
      <c r="CH444" s="33">
        <v>3</v>
      </c>
      <c r="CI444" s="33">
        <v>3</v>
      </c>
      <c r="CJ444" s="33">
        <v>5</v>
      </c>
      <c r="CK444" s="33">
        <v>9</v>
      </c>
      <c r="CL444" s="33">
        <v>3</v>
      </c>
      <c r="CM444" s="33">
        <v>2</v>
      </c>
      <c r="CN444" s="33">
        <v>0</v>
      </c>
      <c r="CO444" s="33">
        <v>4</v>
      </c>
      <c r="CP444" s="33">
        <v>1</v>
      </c>
      <c r="CQ444" s="33">
        <v>0</v>
      </c>
      <c r="CR444" s="33">
        <v>0</v>
      </c>
      <c r="CS444" s="8"/>
      <c r="CT444" s="8"/>
      <c r="CU444" s="16">
        <f t="shared" si="6"/>
        <v>135</v>
      </c>
      <c r="CV444" s="16"/>
    </row>
    <row r="445" spans="1:100" x14ac:dyDescent="0.25">
      <c r="A445" s="31" t="s">
        <v>451</v>
      </c>
      <c r="B445" s="5" t="s">
        <v>459</v>
      </c>
      <c r="C445" s="5" t="s">
        <v>574</v>
      </c>
      <c r="D445" s="33">
        <v>609</v>
      </c>
      <c r="E445" s="33"/>
      <c r="F445" s="33">
        <v>3</v>
      </c>
      <c r="G445" s="33">
        <v>9</v>
      </c>
      <c r="H445" s="33">
        <v>11</v>
      </c>
      <c r="I445" s="33">
        <v>11</v>
      </c>
      <c r="J445" s="33">
        <v>11</v>
      </c>
      <c r="K445" s="33">
        <v>7</v>
      </c>
      <c r="L445" s="33">
        <v>14</v>
      </c>
      <c r="M445" s="33">
        <v>10</v>
      </c>
      <c r="N445" s="33">
        <v>6</v>
      </c>
      <c r="O445" s="33">
        <v>6</v>
      </c>
      <c r="P445" s="33">
        <v>14</v>
      </c>
      <c r="Q445" s="33">
        <v>4</v>
      </c>
      <c r="R445" s="33">
        <v>2</v>
      </c>
      <c r="S445" s="33">
        <v>6</v>
      </c>
      <c r="T445" s="33">
        <v>4</v>
      </c>
      <c r="U445" s="33">
        <v>0</v>
      </c>
      <c r="V445" s="33">
        <v>8</v>
      </c>
      <c r="W445" s="33">
        <v>6</v>
      </c>
      <c r="X445" s="33">
        <v>4</v>
      </c>
      <c r="Y445" s="33">
        <v>8</v>
      </c>
      <c r="Z445" s="33">
        <v>8</v>
      </c>
      <c r="AA445" s="33">
        <v>5</v>
      </c>
      <c r="AB445" s="33">
        <v>5</v>
      </c>
      <c r="AC445" s="33">
        <v>6</v>
      </c>
      <c r="AD445" s="33">
        <v>14</v>
      </c>
      <c r="AE445" s="33">
        <v>9</v>
      </c>
      <c r="AF445" s="33">
        <v>8</v>
      </c>
      <c r="AG445" s="33">
        <v>4</v>
      </c>
      <c r="AH445" s="33">
        <v>9</v>
      </c>
      <c r="AI445" s="33">
        <v>10</v>
      </c>
      <c r="AJ445" s="33">
        <v>14</v>
      </c>
      <c r="AK445" s="33">
        <v>8</v>
      </c>
      <c r="AL445" s="33">
        <v>11</v>
      </c>
      <c r="AM445" s="33">
        <v>13</v>
      </c>
      <c r="AN445" s="33">
        <v>7</v>
      </c>
      <c r="AO445" s="33">
        <v>6</v>
      </c>
      <c r="AP445" s="33">
        <v>5</v>
      </c>
      <c r="AQ445" s="33">
        <v>1</v>
      </c>
      <c r="AR445" s="33">
        <v>6</v>
      </c>
      <c r="AS445" s="33">
        <v>8</v>
      </c>
      <c r="AT445" s="33">
        <v>1</v>
      </c>
      <c r="AU445" s="33">
        <v>11</v>
      </c>
      <c r="AV445" s="33">
        <v>9</v>
      </c>
      <c r="AW445" s="33">
        <v>5</v>
      </c>
      <c r="AX445" s="33">
        <v>6</v>
      </c>
      <c r="AY445" s="33">
        <v>14</v>
      </c>
      <c r="AZ445" s="33">
        <v>4</v>
      </c>
      <c r="BA445" s="33">
        <v>3</v>
      </c>
      <c r="BB445" s="33">
        <v>10</v>
      </c>
      <c r="BC445" s="33">
        <v>4</v>
      </c>
      <c r="BD445" s="33">
        <v>9</v>
      </c>
      <c r="BE445" s="33">
        <v>8</v>
      </c>
      <c r="BF445" s="33">
        <v>7</v>
      </c>
      <c r="BG445" s="33">
        <v>14</v>
      </c>
      <c r="BH445" s="33">
        <v>6</v>
      </c>
      <c r="BI445" s="33">
        <v>9</v>
      </c>
      <c r="BJ445" s="33">
        <v>16</v>
      </c>
      <c r="BK445" s="33">
        <v>12</v>
      </c>
      <c r="BL445" s="33">
        <v>7</v>
      </c>
      <c r="BM445" s="33">
        <v>4</v>
      </c>
      <c r="BN445" s="33">
        <v>10</v>
      </c>
      <c r="BO445" s="33">
        <v>13</v>
      </c>
      <c r="BP445" s="33">
        <v>8</v>
      </c>
      <c r="BQ445" s="33">
        <v>6</v>
      </c>
      <c r="BR445" s="33">
        <v>6</v>
      </c>
      <c r="BS445" s="33">
        <v>7</v>
      </c>
      <c r="BT445" s="33">
        <v>6</v>
      </c>
      <c r="BU445" s="33">
        <v>4</v>
      </c>
      <c r="BV445" s="33">
        <v>6</v>
      </c>
      <c r="BW445" s="33">
        <v>12</v>
      </c>
      <c r="BX445" s="33">
        <v>5</v>
      </c>
      <c r="BY445" s="33">
        <v>2</v>
      </c>
      <c r="BZ445" s="33">
        <v>6</v>
      </c>
      <c r="CA445" s="33">
        <v>10</v>
      </c>
      <c r="CB445" s="33">
        <v>6</v>
      </c>
      <c r="CC445" s="33">
        <v>8</v>
      </c>
      <c r="CD445" s="33">
        <v>4</v>
      </c>
      <c r="CE445" s="33">
        <v>5</v>
      </c>
      <c r="CF445" s="33">
        <v>6</v>
      </c>
      <c r="CG445" s="33">
        <v>3</v>
      </c>
      <c r="CH445" s="33">
        <v>1</v>
      </c>
      <c r="CI445" s="33">
        <v>0</v>
      </c>
      <c r="CJ445" s="33">
        <v>3</v>
      </c>
      <c r="CK445" s="33">
        <v>1</v>
      </c>
      <c r="CL445" s="33">
        <v>1</v>
      </c>
      <c r="CM445" s="33">
        <v>1</v>
      </c>
      <c r="CN445" s="33">
        <v>2</v>
      </c>
      <c r="CO445" s="33">
        <v>2</v>
      </c>
      <c r="CP445" s="33">
        <v>3</v>
      </c>
      <c r="CQ445" s="33">
        <v>0</v>
      </c>
      <c r="CR445" s="33">
        <v>2</v>
      </c>
      <c r="CS445" s="8"/>
      <c r="CT445" s="8"/>
      <c r="CU445" s="16">
        <f t="shared" si="6"/>
        <v>133</v>
      </c>
      <c r="CV445" s="16"/>
    </row>
    <row r="446" spans="1:100" x14ac:dyDescent="0.25">
      <c r="A446" s="31" t="s">
        <v>451</v>
      </c>
      <c r="B446" s="5" t="s">
        <v>460</v>
      </c>
      <c r="C446" s="5" t="s">
        <v>574</v>
      </c>
      <c r="D446" s="33">
        <v>811</v>
      </c>
      <c r="E446" s="33"/>
      <c r="F446" s="33">
        <v>14</v>
      </c>
      <c r="G446" s="33">
        <v>12</v>
      </c>
      <c r="H446" s="33">
        <v>12</v>
      </c>
      <c r="I446" s="33">
        <v>10</v>
      </c>
      <c r="J446" s="33">
        <v>11</v>
      </c>
      <c r="K446" s="33">
        <v>15</v>
      </c>
      <c r="L446" s="33">
        <v>13</v>
      </c>
      <c r="M446" s="33">
        <v>10</v>
      </c>
      <c r="N446" s="33">
        <v>3</v>
      </c>
      <c r="O446" s="33">
        <v>8</v>
      </c>
      <c r="P446" s="33">
        <v>5</v>
      </c>
      <c r="Q446" s="33">
        <v>12</v>
      </c>
      <c r="R446" s="33">
        <v>7</v>
      </c>
      <c r="S446" s="33">
        <v>5</v>
      </c>
      <c r="T446" s="33">
        <v>8</v>
      </c>
      <c r="U446" s="33">
        <v>12</v>
      </c>
      <c r="V446" s="33">
        <v>12</v>
      </c>
      <c r="W446" s="33">
        <v>17</v>
      </c>
      <c r="X446" s="33">
        <v>8</v>
      </c>
      <c r="Y446" s="33">
        <v>16</v>
      </c>
      <c r="Z446" s="33">
        <v>7</v>
      </c>
      <c r="AA446" s="33">
        <v>11</v>
      </c>
      <c r="AB446" s="33">
        <v>15</v>
      </c>
      <c r="AC446" s="33">
        <v>13</v>
      </c>
      <c r="AD446" s="33">
        <v>8</v>
      </c>
      <c r="AE446" s="33">
        <v>11</v>
      </c>
      <c r="AF446" s="33">
        <v>11</v>
      </c>
      <c r="AG446" s="33">
        <v>17</v>
      </c>
      <c r="AH446" s="33">
        <v>14</v>
      </c>
      <c r="AI446" s="33">
        <v>11</v>
      </c>
      <c r="AJ446" s="33">
        <v>20</v>
      </c>
      <c r="AK446" s="33">
        <v>20</v>
      </c>
      <c r="AL446" s="33">
        <v>15</v>
      </c>
      <c r="AM446" s="33">
        <v>3</v>
      </c>
      <c r="AN446" s="33">
        <v>11</v>
      </c>
      <c r="AO446" s="33">
        <v>13</v>
      </c>
      <c r="AP446" s="33">
        <v>10</v>
      </c>
      <c r="AQ446" s="33">
        <v>15</v>
      </c>
      <c r="AR446" s="33">
        <v>12</v>
      </c>
      <c r="AS446" s="33">
        <v>8</v>
      </c>
      <c r="AT446" s="33">
        <v>20</v>
      </c>
      <c r="AU446" s="33">
        <v>6</v>
      </c>
      <c r="AV446" s="33">
        <v>11</v>
      </c>
      <c r="AW446" s="33">
        <v>10</v>
      </c>
      <c r="AX446" s="33">
        <v>6</v>
      </c>
      <c r="AY446" s="33">
        <v>9</v>
      </c>
      <c r="AZ446" s="33">
        <v>2</v>
      </c>
      <c r="BA446" s="33">
        <v>9</v>
      </c>
      <c r="BB446" s="33">
        <v>11</v>
      </c>
      <c r="BC446" s="33">
        <v>7</v>
      </c>
      <c r="BD446" s="33">
        <v>12</v>
      </c>
      <c r="BE446" s="33">
        <v>6</v>
      </c>
      <c r="BF446" s="33">
        <v>14</v>
      </c>
      <c r="BG446" s="33">
        <v>10</v>
      </c>
      <c r="BH446" s="33">
        <v>9</v>
      </c>
      <c r="BI446" s="33">
        <v>11</v>
      </c>
      <c r="BJ446" s="33">
        <v>10</v>
      </c>
      <c r="BK446" s="33">
        <v>9</v>
      </c>
      <c r="BL446" s="33">
        <v>7</v>
      </c>
      <c r="BM446" s="33">
        <v>12</v>
      </c>
      <c r="BN446" s="33">
        <v>12</v>
      </c>
      <c r="BO446" s="33">
        <v>4</v>
      </c>
      <c r="BP446" s="33">
        <v>8</v>
      </c>
      <c r="BQ446" s="33">
        <v>4</v>
      </c>
      <c r="BR446" s="33">
        <v>12</v>
      </c>
      <c r="BS446" s="33">
        <v>11</v>
      </c>
      <c r="BT446" s="33">
        <v>7</v>
      </c>
      <c r="BU446" s="33">
        <v>5</v>
      </c>
      <c r="BV446" s="33">
        <v>13</v>
      </c>
      <c r="BW446" s="33">
        <v>6</v>
      </c>
      <c r="BX446" s="33">
        <v>5</v>
      </c>
      <c r="BY446" s="33">
        <v>11</v>
      </c>
      <c r="BZ446" s="33">
        <v>6</v>
      </c>
      <c r="CA446" s="33">
        <v>5</v>
      </c>
      <c r="CB446" s="33">
        <v>3</v>
      </c>
      <c r="CC446" s="33">
        <v>8</v>
      </c>
      <c r="CD446" s="33">
        <v>5</v>
      </c>
      <c r="CE446" s="33">
        <v>5</v>
      </c>
      <c r="CF446" s="33">
        <v>6</v>
      </c>
      <c r="CG446" s="33">
        <v>4</v>
      </c>
      <c r="CH446" s="33">
        <v>3</v>
      </c>
      <c r="CI446" s="33">
        <v>1</v>
      </c>
      <c r="CJ446" s="33">
        <v>3</v>
      </c>
      <c r="CK446" s="33">
        <v>7</v>
      </c>
      <c r="CL446" s="33">
        <v>2</v>
      </c>
      <c r="CM446" s="33">
        <v>1</v>
      </c>
      <c r="CN446" s="33">
        <v>3</v>
      </c>
      <c r="CO446" s="33">
        <v>0</v>
      </c>
      <c r="CP446" s="33">
        <v>1</v>
      </c>
      <c r="CQ446" s="33">
        <v>2</v>
      </c>
      <c r="CR446" s="33">
        <v>2</v>
      </c>
      <c r="CS446" s="8"/>
      <c r="CT446" s="8"/>
      <c r="CU446" s="16">
        <f t="shared" si="6"/>
        <v>180</v>
      </c>
      <c r="CV446" s="16"/>
    </row>
    <row r="447" spans="1:100" x14ac:dyDescent="0.25">
      <c r="A447" s="31" t="s">
        <v>451</v>
      </c>
      <c r="B447" s="5" t="s">
        <v>461</v>
      </c>
      <c r="C447" s="5" t="s">
        <v>574</v>
      </c>
      <c r="D447" s="33">
        <v>940</v>
      </c>
      <c r="E447" s="33"/>
      <c r="F447" s="33">
        <v>8</v>
      </c>
      <c r="G447" s="33">
        <v>9</v>
      </c>
      <c r="H447" s="33">
        <v>5</v>
      </c>
      <c r="I447" s="33">
        <v>6</v>
      </c>
      <c r="J447" s="33">
        <v>9</v>
      </c>
      <c r="K447" s="33">
        <v>8</v>
      </c>
      <c r="L447" s="33">
        <v>6</v>
      </c>
      <c r="M447" s="33">
        <v>6</v>
      </c>
      <c r="N447" s="33">
        <v>7</v>
      </c>
      <c r="O447" s="33">
        <v>6</v>
      </c>
      <c r="P447" s="33">
        <v>10</v>
      </c>
      <c r="Q447" s="33">
        <v>4</v>
      </c>
      <c r="R447" s="33">
        <v>8</v>
      </c>
      <c r="S447" s="33">
        <v>4</v>
      </c>
      <c r="T447" s="33">
        <v>14</v>
      </c>
      <c r="U447" s="33">
        <v>8</v>
      </c>
      <c r="V447" s="33">
        <v>7</v>
      </c>
      <c r="W447" s="33">
        <v>9</v>
      </c>
      <c r="X447" s="33">
        <v>7</v>
      </c>
      <c r="Y447" s="33">
        <v>5</v>
      </c>
      <c r="Z447" s="33">
        <v>5</v>
      </c>
      <c r="AA447" s="33">
        <v>14</v>
      </c>
      <c r="AB447" s="33">
        <v>9</v>
      </c>
      <c r="AC447" s="33">
        <v>7</v>
      </c>
      <c r="AD447" s="33">
        <v>17</v>
      </c>
      <c r="AE447" s="33">
        <v>10</v>
      </c>
      <c r="AF447" s="33">
        <v>9</v>
      </c>
      <c r="AG447" s="33">
        <v>11</v>
      </c>
      <c r="AH447" s="33">
        <v>6</v>
      </c>
      <c r="AI447" s="33">
        <v>14</v>
      </c>
      <c r="AJ447" s="33">
        <v>11</v>
      </c>
      <c r="AK447" s="33">
        <v>13</v>
      </c>
      <c r="AL447" s="33">
        <v>14</v>
      </c>
      <c r="AM447" s="33">
        <v>8</v>
      </c>
      <c r="AN447" s="33">
        <v>8</v>
      </c>
      <c r="AO447" s="33">
        <v>6</v>
      </c>
      <c r="AP447" s="33">
        <v>11</v>
      </c>
      <c r="AQ447" s="33">
        <v>10</v>
      </c>
      <c r="AR447" s="33">
        <v>8</v>
      </c>
      <c r="AS447" s="33">
        <v>8</v>
      </c>
      <c r="AT447" s="33">
        <v>3</v>
      </c>
      <c r="AU447" s="33">
        <v>4</v>
      </c>
      <c r="AV447" s="33">
        <v>12</v>
      </c>
      <c r="AW447" s="33">
        <v>6</v>
      </c>
      <c r="AX447" s="33">
        <v>6</v>
      </c>
      <c r="AY447" s="33">
        <v>6</v>
      </c>
      <c r="AZ447" s="33">
        <v>5</v>
      </c>
      <c r="BA447" s="33">
        <v>7</v>
      </c>
      <c r="BB447" s="33">
        <v>11</v>
      </c>
      <c r="BC447" s="33">
        <v>9</v>
      </c>
      <c r="BD447" s="33">
        <v>9</v>
      </c>
      <c r="BE447" s="33">
        <v>26</v>
      </c>
      <c r="BF447" s="33">
        <v>10</v>
      </c>
      <c r="BG447" s="33">
        <v>18</v>
      </c>
      <c r="BH447" s="33">
        <v>31</v>
      </c>
      <c r="BI447" s="33">
        <v>18</v>
      </c>
      <c r="BJ447" s="33">
        <v>15</v>
      </c>
      <c r="BK447" s="33">
        <v>23</v>
      </c>
      <c r="BL447" s="33">
        <v>14</v>
      </c>
      <c r="BM447" s="33">
        <v>16</v>
      </c>
      <c r="BN447" s="33">
        <v>30</v>
      </c>
      <c r="BO447" s="33">
        <v>21</v>
      </c>
      <c r="BP447" s="33">
        <v>20</v>
      </c>
      <c r="BQ447" s="33">
        <v>17</v>
      </c>
      <c r="BR447" s="33">
        <v>22</v>
      </c>
      <c r="BS447" s="33">
        <v>25</v>
      </c>
      <c r="BT447" s="33">
        <v>10</v>
      </c>
      <c r="BU447" s="33">
        <v>16</v>
      </c>
      <c r="BV447" s="33">
        <v>18</v>
      </c>
      <c r="BW447" s="33">
        <v>10</v>
      </c>
      <c r="BX447" s="33">
        <v>11</v>
      </c>
      <c r="BY447" s="33">
        <v>5</v>
      </c>
      <c r="BZ447" s="33">
        <v>14</v>
      </c>
      <c r="CA447" s="33">
        <v>16</v>
      </c>
      <c r="CB447" s="33">
        <v>16</v>
      </c>
      <c r="CC447" s="33">
        <v>9</v>
      </c>
      <c r="CD447" s="33">
        <v>11</v>
      </c>
      <c r="CE447" s="33">
        <v>8</v>
      </c>
      <c r="CF447" s="33">
        <v>8</v>
      </c>
      <c r="CG447" s="33">
        <v>10</v>
      </c>
      <c r="CH447" s="33">
        <v>6</v>
      </c>
      <c r="CI447" s="33">
        <v>2</v>
      </c>
      <c r="CJ447" s="33">
        <v>5</v>
      </c>
      <c r="CK447" s="33">
        <v>2</v>
      </c>
      <c r="CL447" s="33">
        <v>9</v>
      </c>
      <c r="CM447" s="33">
        <v>3</v>
      </c>
      <c r="CN447" s="33">
        <v>5</v>
      </c>
      <c r="CO447" s="33">
        <v>0</v>
      </c>
      <c r="CP447" s="33">
        <v>2</v>
      </c>
      <c r="CQ447" s="33">
        <v>3</v>
      </c>
      <c r="CR447" s="33">
        <v>12</v>
      </c>
      <c r="CS447" s="8"/>
      <c r="CT447" s="8"/>
      <c r="CU447" s="16">
        <f t="shared" si="6"/>
        <v>133</v>
      </c>
      <c r="CV447" s="16"/>
    </row>
    <row r="448" spans="1:100" x14ac:dyDescent="0.25">
      <c r="A448" s="31" t="s">
        <v>451</v>
      </c>
      <c r="B448" s="5" t="s">
        <v>462</v>
      </c>
      <c r="C448" s="5" t="s">
        <v>574</v>
      </c>
      <c r="D448" s="33">
        <v>558</v>
      </c>
      <c r="E448" s="33"/>
      <c r="F448" s="33">
        <v>6</v>
      </c>
      <c r="G448" s="33">
        <v>4</v>
      </c>
      <c r="H448" s="33">
        <v>8</v>
      </c>
      <c r="I448" s="33">
        <v>4</v>
      </c>
      <c r="J448" s="33">
        <v>8</v>
      </c>
      <c r="K448" s="33">
        <v>4</v>
      </c>
      <c r="L448" s="33">
        <v>3</v>
      </c>
      <c r="M448" s="33">
        <v>6</v>
      </c>
      <c r="N448" s="33">
        <v>7</v>
      </c>
      <c r="O448" s="33">
        <v>4</v>
      </c>
      <c r="P448" s="33">
        <v>6</v>
      </c>
      <c r="Q448" s="33">
        <v>6</v>
      </c>
      <c r="R448" s="33">
        <v>9</v>
      </c>
      <c r="S448" s="33">
        <v>8</v>
      </c>
      <c r="T448" s="33">
        <v>11</v>
      </c>
      <c r="U448" s="33">
        <v>7</v>
      </c>
      <c r="V448" s="33">
        <v>11</v>
      </c>
      <c r="W448" s="33">
        <v>5</v>
      </c>
      <c r="X448" s="33">
        <v>5</v>
      </c>
      <c r="Y448" s="33">
        <v>8</v>
      </c>
      <c r="Z448" s="33">
        <v>7</v>
      </c>
      <c r="AA448" s="33">
        <v>3</v>
      </c>
      <c r="AB448" s="33">
        <v>12</v>
      </c>
      <c r="AC448" s="33">
        <v>3</v>
      </c>
      <c r="AD448" s="33">
        <v>4</v>
      </c>
      <c r="AE448" s="33">
        <v>7</v>
      </c>
      <c r="AF448" s="33">
        <v>6</v>
      </c>
      <c r="AG448" s="33">
        <v>12</v>
      </c>
      <c r="AH448" s="33">
        <v>3</v>
      </c>
      <c r="AI448" s="33">
        <v>3</v>
      </c>
      <c r="AJ448" s="33">
        <v>10</v>
      </c>
      <c r="AK448" s="33">
        <v>9</v>
      </c>
      <c r="AL448" s="33">
        <v>13</v>
      </c>
      <c r="AM448" s="33">
        <v>4</v>
      </c>
      <c r="AN448" s="33">
        <v>8</v>
      </c>
      <c r="AO448" s="33">
        <v>9</v>
      </c>
      <c r="AP448" s="33">
        <v>3</v>
      </c>
      <c r="AQ448" s="33">
        <v>15</v>
      </c>
      <c r="AR448" s="33">
        <v>7</v>
      </c>
      <c r="AS448" s="33">
        <v>10</v>
      </c>
      <c r="AT448" s="33">
        <v>5</v>
      </c>
      <c r="AU448" s="33">
        <v>3</v>
      </c>
      <c r="AV448" s="33">
        <v>9</v>
      </c>
      <c r="AW448" s="33">
        <v>8</v>
      </c>
      <c r="AX448" s="33">
        <v>16</v>
      </c>
      <c r="AY448" s="33">
        <v>10</v>
      </c>
      <c r="AZ448" s="33">
        <v>7</v>
      </c>
      <c r="BA448" s="33">
        <v>4</v>
      </c>
      <c r="BB448" s="33">
        <v>6</v>
      </c>
      <c r="BC448" s="33">
        <v>8</v>
      </c>
      <c r="BD448" s="33">
        <v>6</v>
      </c>
      <c r="BE448" s="33">
        <v>11</v>
      </c>
      <c r="BF448" s="33">
        <v>4</v>
      </c>
      <c r="BG448" s="33">
        <v>8</v>
      </c>
      <c r="BH448" s="33">
        <v>6</v>
      </c>
      <c r="BI448" s="33">
        <v>9</v>
      </c>
      <c r="BJ448" s="33">
        <v>9</v>
      </c>
      <c r="BK448" s="33">
        <v>5</v>
      </c>
      <c r="BL448" s="33">
        <v>8</v>
      </c>
      <c r="BM448" s="33">
        <v>6</v>
      </c>
      <c r="BN448" s="33">
        <v>4</v>
      </c>
      <c r="BO448" s="33">
        <v>8</v>
      </c>
      <c r="BP448" s="33">
        <v>13</v>
      </c>
      <c r="BQ448" s="33">
        <v>10</v>
      </c>
      <c r="BR448" s="33">
        <v>9</v>
      </c>
      <c r="BS448" s="33">
        <v>4</v>
      </c>
      <c r="BT448" s="33">
        <v>11</v>
      </c>
      <c r="BU448" s="33">
        <v>9</v>
      </c>
      <c r="BV448" s="33">
        <v>6</v>
      </c>
      <c r="BW448" s="33">
        <v>1</v>
      </c>
      <c r="BX448" s="33">
        <v>4</v>
      </c>
      <c r="BY448" s="33">
        <v>5</v>
      </c>
      <c r="BZ448" s="33">
        <v>3</v>
      </c>
      <c r="CA448" s="33">
        <v>5</v>
      </c>
      <c r="CB448" s="33">
        <v>6</v>
      </c>
      <c r="CC448" s="33">
        <v>3</v>
      </c>
      <c r="CD448" s="33">
        <v>3</v>
      </c>
      <c r="CE448" s="33">
        <v>1</v>
      </c>
      <c r="CF448" s="33">
        <v>1</v>
      </c>
      <c r="CG448" s="33">
        <v>0</v>
      </c>
      <c r="CH448" s="33">
        <v>1</v>
      </c>
      <c r="CI448" s="33">
        <v>4</v>
      </c>
      <c r="CJ448" s="33">
        <v>2</v>
      </c>
      <c r="CK448" s="33">
        <v>6</v>
      </c>
      <c r="CL448" s="33">
        <v>4</v>
      </c>
      <c r="CM448" s="33">
        <v>1</v>
      </c>
      <c r="CN448" s="33">
        <v>2</v>
      </c>
      <c r="CO448" s="33">
        <v>2</v>
      </c>
      <c r="CP448" s="33">
        <v>0</v>
      </c>
      <c r="CQ448" s="33">
        <v>1</v>
      </c>
      <c r="CR448" s="33">
        <v>3</v>
      </c>
      <c r="CS448" s="8"/>
      <c r="CT448" s="8"/>
      <c r="CU448" s="16">
        <f t="shared" si="6"/>
        <v>116</v>
      </c>
      <c r="CV448" s="16"/>
    </row>
    <row r="449" spans="1:100" x14ac:dyDescent="0.25">
      <c r="A449" s="31" t="s">
        <v>451</v>
      </c>
      <c r="B449" s="5" t="s">
        <v>463</v>
      </c>
      <c r="C449" s="5" t="s">
        <v>574</v>
      </c>
      <c r="D449" s="33">
        <v>815</v>
      </c>
      <c r="E449" s="33"/>
      <c r="F449" s="33">
        <v>6</v>
      </c>
      <c r="G449" s="33">
        <v>10</v>
      </c>
      <c r="H449" s="33">
        <v>2</v>
      </c>
      <c r="I449" s="33">
        <v>5</v>
      </c>
      <c r="J449" s="33">
        <v>7</v>
      </c>
      <c r="K449" s="33">
        <v>8</v>
      </c>
      <c r="L449" s="33">
        <v>6</v>
      </c>
      <c r="M449" s="33">
        <v>8</v>
      </c>
      <c r="N449" s="33">
        <v>16</v>
      </c>
      <c r="O449" s="33">
        <v>6</v>
      </c>
      <c r="P449" s="33">
        <v>14</v>
      </c>
      <c r="Q449" s="33">
        <v>4</v>
      </c>
      <c r="R449" s="33">
        <v>15</v>
      </c>
      <c r="S449" s="33">
        <v>8</v>
      </c>
      <c r="T449" s="33">
        <v>12</v>
      </c>
      <c r="U449" s="33">
        <v>15</v>
      </c>
      <c r="V449" s="33">
        <v>5</v>
      </c>
      <c r="W449" s="33">
        <v>9</v>
      </c>
      <c r="X449" s="33">
        <v>7</v>
      </c>
      <c r="Y449" s="33">
        <v>6</v>
      </c>
      <c r="Z449" s="33">
        <v>10</v>
      </c>
      <c r="AA449" s="33">
        <v>10</v>
      </c>
      <c r="AB449" s="33">
        <v>6</v>
      </c>
      <c r="AC449" s="33">
        <v>14</v>
      </c>
      <c r="AD449" s="33">
        <v>10</v>
      </c>
      <c r="AE449" s="33">
        <v>9</v>
      </c>
      <c r="AF449" s="33">
        <v>8</v>
      </c>
      <c r="AG449" s="33">
        <v>1</v>
      </c>
      <c r="AH449" s="33">
        <v>16</v>
      </c>
      <c r="AI449" s="33">
        <v>10</v>
      </c>
      <c r="AJ449" s="33">
        <v>8</v>
      </c>
      <c r="AK449" s="33">
        <v>7</v>
      </c>
      <c r="AL449" s="33">
        <v>3</v>
      </c>
      <c r="AM449" s="33">
        <v>6</v>
      </c>
      <c r="AN449" s="33">
        <v>12</v>
      </c>
      <c r="AO449" s="33">
        <v>12</v>
      </c>
      <c r="AP449" s="33">
        <v>8</v>
      </c>
      <c r="AQ449" s="33">
        <v>6</v>
      </c>
      <c r="AR449" s="33">
        <v>6</v>
      </c>
      <c r="AS449" s="33">
        <v>8</v>
      </c>
      <c r="AT449" s="33">
        <v>11</v>
      </c>
      <c r="AU449" s="33">
        <v>12</v>
      </c>
      <c r="AV449" s="33">
        <v>11</v>
      </c>
      <c r="AW449" s="33">
        <v>9</v>
      </c>
      <c r="AX449" s="33">
        <v>12</v>
      </c>
      <c r="AY449" s="33">
        <v>3</v>
      </c>
      <c r="AZ449" s="33">
        <v>12</v>
      </c>
      <c r="BA449" s="33">
        <v>10</v>
      </c>
      <c r="BB449" s="33">
        <v>7</v>
      </c>
      <c r="BC449" s="33">
        <v>6</v>
      </c>
      <c r="BD449" s="33">
        <v>10</v>
      </c>
      <c r="BE449" s="33">
        <v>14</v>
      </c>
      <c r="BF449" s="33">
        <v>10</v>
      </c>
      <c r="BG449" s="33">
        <v>10</v>
      </c>
      <c r="BH449" s="33">
        <v>17</v>
      </c>
      <c r="BI449" s="33">
        <v>8</v>
      </c>
      <c r="BJ449" s="33">
        <v>16</v>
      </c>
      <c r="BK449" s="33">
        <v>9</v>
      </c>
      <c r="BL449" s="33">
        <v>9</v>
      </c>
      <c r="BM449" s="33">
        <v>15</v>
      </c>
      <c r="BN449" s="33">
        <v>6</v>
      </c>
      <c r="BO449" s="33">
        <v>11</v>
      </c>
      <c r="BP449" s="33">
        <v>19</v>
      </c>
      <c r="BQ449" s="33">
        <v>10</v>
      </c>
      <c r="BR449" s="33">
        <v>10</v>
      </c>
      <c r="BS449" s="33">
        <v>10</v>
      </c>
      <c r="BT449" s="33">
        <v>17</v>
      </c>
      <c r="BU449" s="33">
        <v>16</v>
      </c>
      <c r="BV449" s="33">
        <v>9</v>
      </c>
      <c r="BW449" s="33">
        <v>6</v>
      </c>
      <c r="BX449" s="33">
        <v>7</v>
      </c>
      <c r="BY449" s="33">
        <v>8</v>
      </c>
      <c r="BZ449" s="33">
        <v>13</v>
      </c>
      <c r="CA449" s="33">
        <v>16</v>
      </c>
      <c r="CB449" s="33">
        <v>17</v>
      </c>
      <c r="CC449" s="33">
        <v>13</v>
      </c>
      <c r="CD449" s="33">
        <v>9</v>
      </c>
      <c r="CE449" s="33">
        <v>17</v>
      </c>
      <c r="CF449" s="33">
        <v>10</v>
      </c>
      <c r="CG449" s="33">
        <v>2</v>
      </c>
      <c r="CH449" s="33">
        <v>5</v>
      </c>
      <c r="CI449" s="33">
        <v>5</v>
      </c>
      <c r="CJ449" s="33">
        <v>5</v>
      </c>
      <c r="CK449" s="33">
        <v>0</v>
      </c>
      <c r="CL449" s="33">
        <v>4</v>
      </c>
      <c r="CM449" s="33">
        <v>5</v>
      </c>
      <c r="CN449" s="33">
        <v>3</v>
      </c>
      <c r="CO449" s="33">
        <v>2</v>
      </c>
      <c r="CP449" s="33">
        <v>3</v>
      </c>
      <c r="CQ449" s="33">
        <v>2</v>
      </c>
      <c r="CR449" s="33">
        <v>5</v>
      </c>
      <c r="CS449" s="8"/>
      <c r="CT449" s="8"/>
      <c r="CU449" s="16">
        <f t="shared" si="6"/>
        <v>157</v>
      </c>
      <c r="CV449" s="16"/>
    </row>
    <row r="450" spans="1:100" x14ac:dyDescent="0.25">
      <c r="A450" s="31" t="s">
        <v>451</v>
      </c>
      <c r="B450" s="5" t="s">
        <v>464</v>
      </c>
      <c r="C450" s="5" t="s">
        <v>574</v>
      </c>
      <c r="D450" s="33">
        <v>492</v>
      </c>
      <c r="E450" s="33"/>
      <c r="F450" s="33">
        <v>3</v>
      </c>
      <c r="G450" s="33">
        <v>6</v>
      </c>
      <c r="H450" s="33">
        <v>2</v>
      </c>
      <c r="I450" s="33">
        <v>3</v>
      </c>
      <c r="J450" s="33">
        <v>2</v>
      </c>
      <c r="K450" s="33">
        <v>5</v>
      </c>
      <c r="L450" s="33">
        <v>1</v>
      </c>
      <c r="M450" s="33">
        <v>4</v>
      </c>
      <c r="N450" s="33">
        <v>4</v>
      </c>
      <c r="O450" s="33">
        <v>5</v>
      </c>
      <c r="P450" s="33">
        <v>8</v>
      </c>
      <c r="Q450" s="33">
        <v>7</v>
      </c>
      <c r="R450" s="33">
        <v>11</v>
      </c>
      <c r="S450" s="33">
        <v>7</v>
      </c>
      <c r="T450" s="33">
        <v>5</v>
      </c>
      <c r="U450" s="33">
        <v>5</v>
      </c>
      <c r="V450" s="33">
        <v>8</v>
      </c>
      <c r="W450" s="33">
        <v>11</v>
      </c>
      <c r="X450" s="33">
        <v>2</v>
      </c>
      <c r="Y450" s="33">
        <v>2</v>
      </c>
      <c r="Z450" s="33">
        <v>8</v>
      </c>
      <c r="AA450" s="33">
        <v>6</v>
      </c>
      <c r="AB450" s="33">
        <v>8</v>
      </c>
      <c r="AC450" s="33">
        <v>2</v>
      </c>
      <c r="AD450" s="33">
        <v>7</v>
      </c>
      <c r="AE450" s="33">
        <v>6</v>
      </c>
      <c r="AF450" s="33">
        <v>7</v>
      </c>
      <c r="AG450" s="33">
        <v>3</v>
      </c>
      <c r="AH450" s="33">
        <v>7</v>
      </c>
      <c r="AI450" s="33">
        <v>11</v>
      </c>
      <c r="AJ450" s="33">
        <v>1</v>
      </c>
      <c r="AK450" s="33">
        <v>0</v>
      </c>
      <c r="AL450" s="33">
        <v>4</v>
      </c>
      <c r="AM450" s="33">
        <v>4</v>
      </c>
      <c r="AN450" s="33">
        <v>11</v>
      </c>
      <c r="AO450" s="33">
        <v>2</v>
      </c>
      <c r="AP450" s="33">
        <v>5</v>
      </c>
      <c r="AQ450" s="33">
        <v>4</v>
      </c>
      <c r="AR450" s="33">
        <v>4</v>
      </c>
      <c r="AS450" s="33">
        <v>3</v>
      </c>
      <c r="AT450" s="33">
        <v>10</v>
      </c>
      <c r="AU450" s="33">
        <v>10</v>
      </c>
      <c r="AV450" s="33">
        <v>11</v>
      </c>
      <c r="AW450" s="33">
        <v>5</v>
      </c>
      <c r="AX450" s="33">
        <v>8</v>
      </c>
      <c r="AY450" s="33">
        <v>3</v>
      </c>
      <c r="AZ450" s="33">
        <v>7</v>
      </c>
      <c r="BA450" s="33">
        <v>9</v>
      </c>
      <c r="BB450" s="33">
        <v>8</v>
      </c>
      <c r="BC450" s="33">
        <v>15</v>
      </c>
      <c r="BD450" s="33">
        <v>3</v>
      </c>
      <c r="BE450" s="33">
        <v>3</v>
      </c>
      <c r="BF450" s="33">
        <v>8</v>
      </c>
      <c r="BG450" s="33">
        <v>12</v>
      </c>
      <c r="BH450" s="33">
        <v>7</v>
      </c>
      <c r="BI450" s="33">
        <v>5</v>
      </c>
      <c r="BJ450" s="33">
        <v>10</v>
      </c>
      <c r="BK450" s="33">
        <v>7</v>
      </c>
      <c r="BL450" s="33">
        <v>12</v>
      </c>
      <c r="BM450" s="33">
        <v>3</v>
      </c>
      <c r="BN450" s="33">
        <v>10</v>
      </c>
      <c r="BO450" s="33">
        <v>8</v>
      </c>
      <c r="BP450" s="33">
        <v>2</v>
      </c>
      <c r="BQ450" s="33">
        <v>7</v>
      </c>
      <c r="BR450" s="33">
        <v>3</v>
      </c>
      <c r="BS450" s="33">
        <v>0</v>
      </c>
      <c r="BT450" s="33">
        <v>5</v>
      </c>
      <c r="BU450" s="33">
        <v>7</v>
      </c>
      <c r="BV450" s="33">
        <v>0</v>
      </c>
      <c r="BW450" s="33">
        <v>5</v>
      </c>
      <c r="BX450" s="33">
        <v>5</v>
      </c>
      <c r="BY450" s="33">
        <v>11</v>
      </c>
      <c r="BZ450" s="33">
        <v>10</v>
      </c>
      <c r="CA450" s="33">
        <v>9</v>
      </c>
      <c r="CB450" s="33">
        <v>8</v>
      </c>
      <c r="CC450" s="33">
        <v>10</v>
      </c>
      <c r="CD450" s="33">
        <v>4</v>
      </c>
      <c r="CE450" s="33">
        <v>2</v>
      </c>
      <c r="CF450" s="33">
        <v>4</v>
      </c>
      <c r="CG450" s="33">
        <v>3</v>
      </c>
      <c r="CH450" s="33">
        <v>3</v>
      </c>
      <c r="CI450" s="33">
        <v>1</v>
      </c>
      <c r="CJ450" s="33">
        <v>2</v>
      </c>
      <c r="CK450" s="33">
        <v>2</v>
      </c>
      <c r="CL450" s="33">
        <v>2</v>
      </c>
      <c r="CM450" s="33">
        <v>3</v>
      </c>
      <c r="CN450" s="33">
        <v>0</v>
      </c>
      <c r="CO450" s="33">
        <v>2</v>
      </c>
      <c r="CP450" s="33">
        <v>2</v>
      </c>
      <c r="CQ450" s="33">
        <v>1</v>
      </c>
      <c r="CR450" s="33">
        <v>1</v>
      </c>
      <c r="CS450" s="8"/>
      <c r="CT450" s="8"/>
      <c r="CU450" s="16">
        <f t="shared" si="6"/>
        <v>96</v>
      </c>
      <c r="CV450" s="16"/>
    </row>
    <row r="451" spans="1:100" x14ac:dyDescent="0.25">
      <c r="A451" s="31" t="s">
        <v>451</v>
      </c>
      <c r="B451" s="5" t="s">
        <v>465</v>
      </c>
      <c r="C451" s="5" t="s">
        <v>574</v>
      </c>
      <c r="D451" s="33">
        <v>506</v>
      </c>
      <c r="E451" s="33"/>
      <c r="F451" s="33">
        <v>5</v>
      </c>
      <c r="G451" s="33">
        <v>7</v>
      </c>
      <c r="H451" s="33">
        <v>5</v>
      </c>
      <c r="I451" s="33">
        <v>6</v>
      </c>
      <c r="J451" s="33">
        <v>8</v>
      </c>
      <c r="K451" s="33">
        <v>4</v>
      </c>
      <c r="L451" s="33">
        <v>7</v>
      </c>
      <c r="M451" s="33">
        <v>6</v>
      </c>
      <c r="N451" s="33">
        <v>8</v>
      </c>
      <c r="O451" s="33">
        <v>11</v>
      </c>
      <c r="P451" s="33">
        <v>6</v>
      </c>
      <c r="Q451" s="33">
        <v>7</v>
      </c>
      <c r="R451" s="33">
        <v>12</v>
      </c>
      <c r="S451" s="33">
        <v>5</v>
      </c>
      <c r="T451" s="33">
        <v>6</v>
      </c>
      <c r="U451" s="33">
        <v>9</v>
      </c>
      <c r="V451" s="33">
        <v>6</v>
      </c>
      <c r="W451" s="33">
        <v>5</v>
      </c>
      <c r="X451" s="33">
        <v>6</v>
      </c>
      <c r="Y451" s="33">
        <v>8</v>
      </c>
      <c r="Z451" s="33">
        <v>10</v>
      </c>
      <c r="AA451" s="33">
        <v>11</v>
      </c>
      <c r="AB451" s="33">
        <v>12</v>
      </c>
      <c r="AC451" s="33">
        <v>6</v>
      </c>
      <c r="AD451" s="33">
        <v>1</v>
      </c>
      <c r="AE451" s="33">
        <v>5</v>
      </c>
      <c r="AF451" s="33">
        <v>1</v>
      </c>
      <c r="AG451" s="33">
        <v>11</v>
      </c>
      <c r="AH451" s="33">
        <v>5</v>
      </c>
      <c r="AI451" s="33">
        <v>10</v>
      </c>
      <c r="AJ451" s="33">
        <v>10</v>
      </c>
      <c r="AK451" s="33">
        <v>11</v>
      </c>
      <c r="AL451" s="33">
        <v>7</v>
      </c>
      <c r="AM451" s="33">
        <v>2</v>
      </c>
      <c r="AN451" s="33">
        <v>10</v>
      </c>
      <c r="AO451" s="33">
        <v>2</v>
      </c>
      <c r="AP451" s="33">
        <v>6</v>
      </c>
      <c r="AQ451" s="33">
        <v>4</v>
      </c>
      <c r="AR451" s="33">
        <v>8</v>
      </c>
      <c r="AS451" s="33">
        <v>6</v>
      </c>
      <c r="AT451" s="33">
        <v>9</v>
      </c>
      <c r="AU451" s="33">
        <v>8</v>
      </c>
      <c r="AV451" s="33">
        <v>10</v>
      </c>
      <c r="AW451" s="33">
        <v>3</v>
      </c>
      <c r="AX451" s="33">
        <v>3</v>
      </c>
      <c r="AY451" s="33">
        <v>6</v>
      </c>
      <c r="AZ451" s="33">
        <v>4</v>
      </c>
      <c r="BA451" s="33">
        <v>5</v>
      </c>
      <c r="BB451" s="33">
        <v>5</v>
      </c>
      <c r="BC451" s="33">
        <v>7</v>
      </c>
      <c r="BD451" s="33">
        <v>4</v>
      </c>
      <c r="BE451" s="33">
        <v>6</v>
      </c>
      <c r="BF451" s="33">
        <v>7</v>
      </c>
      <c r="BG451" s="33">
        <v>14</v>
      </c>
      <c r="BH451" s="33">
        <v>5</v>
      </c>
      <c r="BI451" s="33">
        <v>7</v>
      </c>
      <c r="BJ451" s="33">
        <v>4</v>
      </c>
      <c r="BK451" s="33">
        <v>1</v>
      </c>
      <c r="BL451" s="33">
        <v>9</v>
      </c>
      <c r="BM451" s="33">
        <v>2</v>
      </c>
      <c r="BN451" s="33">
        <v>9</v>
      </c>
      <c r="BO451" s="33">
        <v>4</v>
      </c>
      <c r="BP451" s="33">
        <v>2</v>
      </c>
      <c r="BQ451" s="33">
        <v>7</v>
      </c>
      <c r="BR451" s="33">
        <v>8</v>
      </c>
      <c r="BS451" s="33">
        <v>3</v>
      </c>
      <c r="BT451" s="33">
        <v>4</v>
      </c>
      <c r="BU451" s="33">
        <v>8</v>
      </c>
      <c r="BV451" s="33">
        <v>5</v>
      </c>
      <c r="BW451" s="33">
        <v>5</v>
      </c>
      <c r="BX451" s="33">
        <v>2</v>
      </c>
      <c r="BY451" s="33">
        <v>8</v>
      </c>
      <c r="BZ451" s="33">
        <v>6</v>
      </c>
      <c r="CA451" s="33">
        <v>4</v>
      </c>
      <c r="CB451" s="33">
        <v>2</v>
      </c>
      <c r="CC451" s="33">
        <v>5</v>
      </c>
      <c r="CD451" s="33">
        <v>4</v>
      </c>
      <c r="CE451" s="33">
        <v>4</v>
      </c>
      <c r="CF451" s="33">
        <v>3</v>
      </c>
      <c r="CG451" s="33">
        <v>2</v>
      </c>
      <c r="CH451" s="33">
        <v>4</v>
      </c>
      <c r="CI451" s="33">
        <v>3</v>
      </c>
      <c r="CJ451" s="33">
        <v>3</v>
      </c>
      <c r="CK451" s="33">
        <v>3</v>
      </c>
      <c r="CL451" s="33">
        <v>0</v>
      </c>
      <c r="CM451" s="33">
        <v>1</v>
      </c>
      <c r="CN451" s="33">
        <v>1</v>
      </c>
      <c r="CO451" s="33">
        <v>0</v>
      </c>
      <c r="CP451" s="33">
        <v>0</v>
      </c>
      <c r="CQ451" s="33">
        <v>1</v>
      </c>
      <c r="CR451" s="33">
        <v>1</v>
      </c>
      <c r="CS451" s="8"/>
      <c r="CT451" s="8"/>
      <c r="CU451" s="16">
        <f t="shared" si="6"/>
        <v>124</v>
      </c>
      <c r="CV451" s="16"/>
    </row>
    <row r="452" spans="1:100" x14ac:dyDescent="0.25">
      <c r="A452" s="31" t="s">
        <v>451</v>
      </c>
      <c r="B452" s="5" t="s">
        <v>466</v>
      </c>
      <c r="C452" s="5" t="s">
        <v>574</v>
      </c>
      <c r="D452" s="33">
        <v>654</v>
      </c>
      <c r="E452" s="33"/>
      <c r="F452" s="33">
        <v>6</v>
      </c>
      <c r="G452" s="33">
        <v>9</v>
      </c>
      <c r="H452" s="33">
        <v>5</v>
      </c>
      <c r="I452" s="33">
        <v>4</v>
      </c>
      <c r="J452" s="33">
        <v>8</v>
      </c>
      <c r="K452" s="33">
        <v>16</v>
      </c>
      <c r="L452" s="33">
        <v>13</v>
      </c>
      <c r="M452" s="33">
        <v>5</v>
      </c>
      <c r="N452" s="33">
        <v>10</v>
      </c>
      <c r="O452" s="33">
        <v>7</v>
      </c>
      <c r="P452" s="33">
        <v>12</v>
      </c>
      <c r="Q452" s="33">
        <v>10</v>
      </c>
      <c r="R452" s="33">
        <v>1</v>
      </c>
      <c r="S452" s="33">
        <v>7</v>
      </c>
      <c r="T452" s="33">
        <v>10</v>
      </c>
      <c r="U452" s="33">
        <v>8</v>
      </c>
      <c r="V452" s="33">
        <v>11</v>
      </c>
      <c r="W452" s="33">
        <v>6</v>
      </c>
      <c r="X452" s="33">
        <v>7</v>
      </c>
      <c r="Y452" s="33">
        <v>8</v>
      </c>
      <c r="Z452" s="33">
        <v>6</v>
      </c>
      <c r="AA452" s="33">
        <v>12</v>
      </c>
      <c r="AB452" s="33">
        <v>10</v>
      </c>
      <c r="AC452" s="33">
        <v>8</v>
      </c>
      <c r="AD452" s="33">
        <v>13</v>
      </c>
      <c r="AE452" s="33">
        <v>18</v>
      </c>
      <c r="AF452" s="33">
        <v>12</v>
      </c>
      <c r="AG452" s="33">
        <v>9</v>
      </c>
      <c r="AH452" s="33">
        <v>6</v>
      </c>
      <c r="AI452" s="33">
        <v>9</v>
      </c>
      <c r="AJ452" s="33">
        <v>9</v>
      </c>
      <c r="AK452" s="33">
        <v>10</v>
      </c>
      <c r="AL452" s="33">
        <v>5</v>
      </c>
      <c r="AM452" s="33">
        <v>4</v>
      </c>
      <c r="AN452" s="33">
        <v>2</v>
      </c>
      <c r="AO452" s="33">
        <v>6</v>
      </c>
      <c r="AP452" s="33">
        <v>3</v>
      </c>
      <c r="AQ452" s="33">
        <v>7</v>
      </c>
      <c r="AR452" s="33">
        <v>7</v>
      </c>
      <c r="AS452" s="33">
        <v>5</v>
      </c>
      <c r="AT452" s="33">
        <v>6</v>
      </c>
      <c r="AU452" s="33">
        <v>13</v>
      </c>
      <c r="AV452" s="33">
        <v>16</v>
      </c>
      <c r="AW452" s="33">
        <v>8</v>
      </c>
      <c r="AX452" s="33">
        <v>6</v>
      </c>
      <c r="AY452" s="33">
        <v>6</v>
      </c>
      <c r="AZ452" s="33">
        <v>3</v>
      </c>
      <c r="BA452" s="33">
        <v>4</v>
      </c>
      <c r="BB452" s="33">
        <v>13</v>
      </c>
      <c r="BC452" s="33">
        <v>8</v>
      </c>
      <c r="BD452" s="33">
        <v>7</v>
      </c>
      <c r="BE452" s="33">
        <v>5</v>
      </c>
      <c r="BF452" s="33">
        <v>11</v>
      </c>
      <c r="BG452" s="33">
        <v>17</v>
      </c>
      <c r="BH452" s="33">
        <v>10</v>
      </c>
      <c r="BI452" s="33">
        <v>7</v>
      </c>
      <c r="BJ452" s="33">
        <v>11</v>
      </c>
      <c r="BK452" s="33">
        <v>3</v>
      </c>
      <c r="BL452" s="33">
        <v>5</v>
      </c>
      <c r="BM452" s="33">
        <v>12</v>
      </c>
      <c r="BN452" s="33">
        <v>2</v>
      </c>
      <c r="BO452" s="33">
        <v>7</v>
      </c>
      <c r="BP452" s="33">
        <v>6</v>
      </c>
      <c r="BQ452" s="33">
        <v>11</v>
      </c>
      <c r="BR452" s="33">
        <v>4</v>
      </c>
      <c r="BS452" s="33">
        <v>12</v>
      </c>
      <c r="BT452" s="33">
        <v>10</v>
      </c>
      <c r="BU452" s="33">
        <v>6</v>
      </c>
      <c r="BV452" s="33">
        <v>6</v>
      </c>
      <c r="BW452" s="33">
        <v>0</v>
      </c>
      <c r="BX452" s="33">
        <v>1</v>
      </c>
      <c r="BY452" s="33">
        <v>4</v>
      </c>
      <c r="BZ452" s="33">
        <v>8</v>
      </c>
      <c r="CA452" s="33">
        <v>9</v>
      </c>
      <c r="CB452" s="33">
        <v>9</v>
      </c>
      <c r="CC452" s="33">
        <v>6</v>
      </c>
      <c r="CD452" s="33">
        <v>7</v>
      </c>
      <c r="CE452" s="33">
        <v>4</v>
      </c>
      <c r="CF452" s="33">
        <v>3</v>
      </c>
      <c r="CG452" s="33">
        <v>7</v>
      </c>
      <c r="CH452" s="33">
        <v>3</v>
      </c>
      <c r="CI452" s="33">
        <v>1</v>
      </c>
      <c r="CJ452" s="33">
        <v>6</v>
      </c>
      <c r="CK452" s="33">
        <v>3</v>
      </c>
      <c r="CL452" s="33">
        <v>4</v>
      </c>
      <c r="CM452" s="33">
        <v>4</v>
      </c>
      <c r="CN452" s="33">
        <v>3</v>
      </c>
      <c r="CO452" s="33">
        <v>1</v>
      </c>
      <c r="CP452" s="33">
        <v>4</v>
      </c>
      <c r="CQ452" s="33">
        <v>0</v>
      </c>
      <c r="CR452" s="33">
        <v>8</v>
      </c>
      <c r="CS452" s="8"/>
      <c r="CT452" s="8"/>
      <c r="CU452" s="16">
        <f t="shared" si="6"/>
        <v>149</v>
      </c>
      <c r="CV452" s="16"/>
    </row>
    <row r="453" spans="1:100" x14ac:dyDescent="0.25">
      <c r="A453" s="31" t="s">
        <v>451</v>
      </c>
      <c r="B453" s="5" t="s">
        <v>467</v>
      </c>
      <c r="C453" s="5" t="s">
        <v>574</v>
      </c>
      <c r="D453" s="33">
        <v>604</v>
      </c>
      <c r="E453" s="33"/>
      <c r="F453" s="33">
        <v>8</v>
      </c>
      <c r="G453" s="33">
        <v>7</v>
      </c>
      <c r="H453" s="33">
        <v>4</v>
      </c>
      <c r="I453" s="33">
        <v>9</v>
      </c>
      <c r="J453" s="33">
        <v>4</v>
      </c>
      <c r="K453" s="33">
        <v>8</v>
      </c>
      <c r="L453" s="33">
        <v>8</v>
      </c>
      <c r="M453" s="33">
        <v>8</v>
      </c>
      <c r="N453" s="33">
        <v>7</v>
      </c>
      <c r="O453" s="33">
        <v>10</v>
      </c>
      <c r="P453" s="33">
        <v>2</v>
      </c>
      <c r="Q453" s="33">
        <v>3</v>
      </c>
      <c r="R453" s="33">
        <v>4</v>
      </c>
      <c r="S453" s="33">
        <v>10</v>
      </c>
      <c r="T453" s="33">
        <v>12</v>
      </c>
      <c r="U453" s="33">
        <v>8</v>
      </c>
      <c r="V453" s="33">
        <v>5</v>
      </c>
      <c r="W453" s="33">
        <v>12</v>
      </c>
      <c r="X453" s="33">
        <v>7</v>
      </c>
      <c r="Y453" s="33">
        <v>8</v>
      </c>
      <c r="Z453" s="33">
        <v>5</v>
      </c>
      <c r="AA453" s="33">
        <v>7</v>
      </c>
      <c r="AB453" s="33">
        <v>8</v>
      </c>
      <c r="AC453" s="33">
        <v>7</v>
      </c>
      <c r="AD453" s="33">
        <v>8</v>
      </c>
      <c r="AE453" s="33">
        <v>8</v>
      </c>
      <c r="AF453" s="33">
        <v>1</v>
      </c>
      <c r="AG453" s="33">
        <v>7</v>
      </c>
      <c r="AH453" s="33">
        <v>10</v>
      </c>
      <c r="AI453" s="33">
        <v>10</v>
      </c>
      <c r="AJ453" s="33">
        <v>12</v>
      </c>
      <c r="AK453" s="33">
        <v>5</v>
      </c>
      <c r="AL453" s="33">
        <v>10</v>
      </c>
      <c r="AM453" s="33">
        <v>5</v>
      </c>
      <c r="AN453" s="33">
        <v>0</v>
      </c>
      <c r="AO453" s="33">
        <v>15</v>
      </c>
      <c r="AP453" s="33">
        <v>3</v>
      </c>
      <c r="AQ453" s="33">
        <v>8</v>
      </c>
      <c r="AR453" s="33">
        <v>10</v>
      </c>
      <c r="AS453" s="33">
        <v>6</v>
      </c>
      <c r="AT453" s="33">
        <v>7</v>
      </c>
      <c r="AU453" s="33">
        <v>8</v>
      </c>
      <c r="AV453" s="33">
        <v>12</v>
      </c>
      <c r="AW453" s="33">
        <v>2</v>
      </c>
      <c r="AX453" s="33">
        <v>7</v>
      </c>
      <c r="AY453" s="33">
        <v>4</v>
      </c>
      <c r="AZ453" s="33">
        <v>5</v>
      </c>
      <c r="BA453" s="33">
        <v>8</v>
      </c>
      <c r="BB453" s="33">
        <v>8</v>
      </c>
      <c r="BC453" s="33">
        <v>5</v>
      </c>
      <c r="BD453" s="33">
        <v>4</v>
      </c>
      <c r="BE453" s="33">
        <v>5</v>
      </c>
      <c r="BF453" s="33">
        <v>7</v>
      </c>
      <c r="BG453" s="33">
        <v>9</v>
      </c>
      <c r="BH453" s="33">
        <v>9</v>
      </c>
      <c r="BI453" s="33">
        <v>12</v>
      </c>
      <c r="BJ453" s="33">
        <v>12</v>
      </c>
      <c r="BK453" s="33">
        <v>13</v>
      </c>
      <c r="BL453" s="33">
        <v>19</v>
      </c>
      <c r="BM453" s="33">
        <v>17</v>
      </c>
      <c r="BN453" s="33">
        <v>6</v>
      </c>
      <c r="BO453" s="33">
        <v>13</v>
      </c>
      <c r="BP453" s="33">
        <v>14</v>
      </c>
      <c r="BQ453" s="33">
        <v>8</v>
      </c>
      <c r="BR453" s="33">
        <v>2</v>
      </c>
      <c r="BS453" s="33">
        <v>8</v>
      </c>
      <c r="BT453" s="33">
        <v>3</v>
      </c>
      <c r="BU453" s="33">
        <v>3</v>
      </c>
      <c r="BV453" s="33">
        <v>9</v>
      </c>
      <c r="BW453" s="33">
        <v>6</v>
      </c>
      <c r="BX453" s="33">
        <v>5</v>
      </c>
      <c r="BY453" s="33">
        <v>5</v>
      </c>
      <c r="BZ453" s="33">
        <v>8</v>
      </c>
      <c r="CA453" s="33">
        <v>4</v>
      </c>
      <c r="CB453" s="33">
        <v>3</v>
      </c>
      <c r="CC453" s="33">
        <v>2</v>
      </c>
      <c r="CD453" s="33">
        <v>2</v>
      </c>
      <c r="CE453" s="33">
        <v>4</v>
      </c>
      <c r="CF453" s="33">
        <v>7</v>
      </c>
      <c r="CG453" s="33">
        <v>3</v>
      </c>
      <c r="CH453" s="33">
        <v>2</v>
      </c>
      <c r="CI453" s="33">
        <v>0</v>
      </c>
      <c r="CJ453" s="33">
        <v>6</v>
      </c>
      <c r="CK453" s="33">
        <v>6</v>
      </c>
      <c r="CL453" s="33">
        <v>5</v>
      </c>
      <c r="CM453" s="33">
        <v>3</v>
      </c>
      <c r="CN453" s="33">
        <v>0</v>
      </c>
      <c r="CO453" s="33">
        <v>1</v>
      </c>
      <c r="CP453" s="33">
        <v>1</v>
      </c>
      <c r="CQ453" s="33">
        <v>2</v>
      </c>
      <c r="CR453" s="33">
        <v>1</v>
      </c>
      <c r="CS453" s="8"/>
      <c r="CT453" s="8"/>
      <c r="CU453" s="16">
        <f t="shared" si="6"/>
        <v>128</v>
      </c>
      <c r="CV453" s="16"/>
    </row>
    <row r="454" spans="1:100" x14ac:dyDescent="0.25">
      <c r="C454" s="5" t="s">
        <v>575</v>
      </c>
      <c r="D454" s="5">
        <f>SUM(D7:D453)</f>
        <v>341400</v>
      </c>
      <c r="F454" s="5">
        <f>SUM(F7:F453)</f>
        <v>3206</v>
      </c>
      <c r="G454" s="5">
        <f t="shared" ref="G454:BR454" si="7">SUM(G7:G453)</f>
        <v>3298</v>
      </c>
      <c r="H454" s="5">
        <f t="shared" si="7"/>
        <v>3547</v>
      </c>
      <c r="I454" s="5">
        <f t="shared" si="7"/>
        <v>3578</v>
      </c>
      <c r="J454" s="5">
        <f t="shared" si="7"/>
        <v>3563</v>
      </c>
      <c r="K454" s="5">
        <f t="shared" si="7"/>
        <v>3837</v>
      </c>
      <c r="L454" s="5">
        <f t="shared" si="7"/>
        <v>3849</v>
      </c>
      <c r="M454" s="5">
        <f t="shared" si="7"/>
        <v>3783</v>
      </c>
      <c r="N454" s="5">
        <f t="shared" si="7"/>
        <v>3951</v>
      </c>
      <c r="O454" s="5">
        <f t="shared" si="7"/>
        <v>4026</v>
      </c>
      <c r="P454" s="5">
        <f t="shared" si="7"/>
        <v>4160</v>
      </c>
      <c r="Q454" s="5">
        <f t="shared" si="7"/>
        <v>4101</v>
      </c>
      <c r="R454" s="5">
        <f t="shared" si="7"/>
        <v>4236</v>
      </c>
      <c r="S454" s="5">
        <f t="shared" si="7"/>
        <v>4291</v>
      </c>
      <c r="T454" s="5">
        <f t="shared" si="7"/>
        <v>4135</v>
      </c>
      <c r="U454" s="5">
        <f t="shared" si="7"/>
        <v>4045</v>
      </c>
      <c r="V454" s="5">
        <f t="shared" si="7"/>
        <v>4087</v>
      </c>
      <c r="W454" s="5">
        <f t="shared" si="7"/>
        <v>4058</v>
      </c>
      <c r="X454" s="5">
        <f t="shared" si="7"/>
        <v>3863</v>
      </c>
      <c r="Y454" s="5">
        <f t="shared" si="7"/>
        <v>3736</v>
      </c>
      <c r="Z454" s="5">
        <f t="shared" si="7"/>
        <v>3817</v>
      </c>
      <c r="AA454" s="5">
        <f t="shared" si="7"/>
        <v>3762</v>
      </c>
      <c r="AB454" s="5">
        <f t="shared" si="7"/>
        <v>4158</v>
      </c>
      <c r="AC454" s="5">
        <f t="shared" si="7"/>
        <v>4050</v>
      </c>
      <c r="AD454" s="5">
        <f t="shared" si="7"/>
        <v>4320</v>
      </c>
      <c r="AE454" s="5">
        <f t="shared" si="7"/>
        <v>4123</v>
      </c>
      <c r="AF454" s="5">
        <f t="shared" si="7"/>
        <v>4124</v>
      </c>
      <c r="AG454" s="5">
        <f t="shared" si="7"/>
        <v>4222</v>
      </c>
      <c r="AH454" s="5">
        <f t="shared" si="7"/>
        <v>4239</v>
      </c>
      <c r="AI454" s="5">
        <f t="shared" si="7"/>
        <v>4467</v>
      </c>
      <c r="AJ454" s="5">
        <f t="shared" si="7"/>
        <v>4375</v>
      </c>
      <c r="AK454" s="5">
        <f t="shared" si="7"/>
        <v>4154</v>
      </c>
      <c r="AL454" s="5">
        <f t="shared" si="7"/>
        <v>4221</v>
      </c>
      <c r="AM454" s="5">
        <f t="shared" si="7"/>
        <v>4483</v>
      </c>
      <c r="AN454" s="5">
        <f t="shared" si="7"/>
        <v>4286</v>
      </c>
      <c r="AO454" s="5">
        <f t="shared" si="7"/>
        <v>4489</v>
      </c>
      <c r="AP454" s="5">
        <f t="shared" si="7"/>
        <v>4469</v>
      </c>
      <c r="AQ454" s="5">
        <f t="shared" si="7"/>
        <v>4375</v>
      </c>
      <c r="AR454" s="5">
        <f t="shared" si="7"/>
        <v>4551</v>
      </c>
      <c r="AS454" s="5">
        <f t="shared" si="7"/>
        <v>4595</v>
      </c>
      <c r="AT454" s="5">
        <f t="shared" si="7"/>
        <v>4755</v>
      </c>
      <c r="AU454" s="5">
        <f t="shared" si="7"/>
        <v>4646</v>
      </c>
      <c r="AV454" s="5">
        <f t="shared" si="7"/>
        <v>4374</v>
      </c>
      <c r="AW454" s="5">
        <f t="shared" si="7"/>
        <v>4148</v>
      </c>
      <c r="AX454" s="5">
        <f t="shared" si="7"/>
        <v>3878</v>
      </c>
      <c r="AY454" s="5">
        <f t="shared" si="7"/>
        <v>4425</v>
      </c>
      <c r="AZ454" s="5">
        <f t="shared" si="7"/>
        <v>4269</v>
      </c>
      <c r="BA454" s="5">
        <f t="shared" si="7"/>
        <v>4325</v>
      </c>
      <c r="BB454" s="5">
        <f t="shared" si="7"/>
        <v>4564</v>
      </c>
      <c r="BC454" s="5">
        <f t="shared" si="7"/>
        <v>4974</v>
      </c>
      <c r="BD454" s="5">
        <f t="shared" si="7"/>
        <v>4992</v>
      </c>
      <c r="BE454" s="5">
        <f t="shared" si="7"/>
        <v>4978</v>
      </c>
      <c r="BF454" s="5">
        <f t="shared" si="7"/>
        <v>5275</v>
      </c>
      <c r="BG454" s="5">
        <f t="shared" si="7"/>
        <v>5348</v>
      </c>
      <c r="BH454" s="5">
        <f t="shared" si="7"/>
        <v>5306</v>
      </c>
      <c r="BI454" s="5">
        <f t="shared" si="7"/>
        <v>5241</v>
      </c>
      <c r="BJ454" s="5">
        <f t="shared" si="7"/>
        <v>5364</v>
      </c>
      <c r="BK454" s="5">
        <f t="shared" si="7"/>
        <v>5190</v>
      </c>
      <c r="BL454" s="5">
        <f t="shared" si="7"/>
        <v>5029</v>
      </c>
      <c r="BM454" s="5">
        <f t="shared" si="7"/>
        <v>5065</v>
      </c>
      <c r="BN454" s="5">
        <f t="shared" si="7"/>
        <v>4700</v>
      </c>
      <c r="BO454" s="5">
        <f t="shared" si="7"/>
        <v>4552</v>
      </c>
      <c r="BP454" s="5">
        <f t="shared" si="7"/>
        <v>4356</v>
      </c>
      <c r="BQ454" s="5">
        <f t="shared" si="7"/>
        <v>4284</v>
      </c>
      <c r="BR454" s="5">
        <f t="shared" si="7"/>
        <v>4116</v>
      </c>
      <c r="BS454" s="5">
        <f t="shared" ref="BS454:CR454" si="8">SUM(BS7:BS453)</f>
        <v>3961</v>
      </c>
      <c r="BT454" s="5">
        <f t="shared" si="8"/>
        <v>3764</v>
      </c>
      <c r="BU454" s="5">
        <f t="shared" si="8"/>
        <v>3706</v>
      </c>
      <c r="BV454" s="5">
        <f t="shared" si="8"/>
        <v>3570</v>
      </c>
      <c r="BW454" s="5">
        <f t="shared" si="8"/>
        <v>3373</v>
      </c>
      <c r="BX454" s="5">
        <f t="shared" si="8"/>
        <v>3227</v>
      </c>
      <c r="BY454" s="5">
        <f t="shared" si="8"/>
        <v>3355</v>
      </c>
      <c r="BZ454" s="5">
        <f t="shared" si="8"/>
        <v>3266</v>
      </c>
      <c r="CA454" s="5">
        <f t="shared" si="8"/>
        <v>3298</v>
      </c>
      <c r="CB454" s="5">
        <f t="shared" si="8"/>
        <v>3346</v>
      </c>
      <c r="CC454" s="5">
        <f t="shared" si="8"/>
        <v>2585</v>
      </c>
      <c r="CD454" s="5">
        <f t="shared" si="8"/>
        <v>2384</v>
      </c>
      <c r="CE454" s="5">
        <f t="shared" si="8"/>
        <v>2347</v>
      </c>
      <c r="CF454" s="5">
        <f t="shared" si="8"/>
        <v>2275</v>
      </c>
      <c r="CG454" s="5">
        <f t="shared" si="8"/>
        <v>1967</v>
      </c>
      <c r="CH454" s="5">
        <f t="shared" si="8"/>
        <v>1704</v>
      </c>
      <c r="CI454" s="5">
        <f t="shared" si="8"/>
        <v>1717</v>
      </c>
      <c r="CJ454" s="5">
        <f t="shared" si="8"/>
        <v>1688</v>
      </c>
      <c r="CK454" s="5">
        <f t="shared" si="8"/>
        <v>1545</v>
      </c>
      <c r="CL454" s="5">
        <f t="shared" si="8"/>
        <v>1277</v>
      </c>
      <c r="CM454" s="5">
        <f t="shared" si="8"/>
        <v>1182</v>
      </c>
      <c r="CN454" s="5">
        <f t="shared" si="8"/>
        <v>997</v>
      </c>
      <c r="CO454" s="5">
        <f t="shared" si="8"/>
        <v>792</v>
      </c>
      <c r="CP454" s="5">
        <f t="shared" si="8"/>
        <v>749</v>
      </c>
      <c r="CQ454" s="5">
        <f t="shared" si="8"/>
        <v>623</v>
      </c>
      <c r="CR454" s="5">
        <f t="shared" si="8"/>
        <v>1918</v>
      </c>
      <c r="CU454" s="5">
        <f t="shared" ref="CU454" si="9">SUM(CV7:CV453)</f>
        <v>0</v>
      </c>
    </row>
    <row r="456" spans="1:100" x14ac:dyDescent="0.25"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22"/>
      <c r="R456" s="122"/>
      <c r="S456" s="122"/>
      <c r="T456" s="122"/>
      <c r="U456" s="122"/>
      <c r="V456" s="122"/>
      <c r="W456" s="184"/>
      <c r="X456" s="184"/>
      <c r="Y456" s="184"/>
      <c r="Z456" s="184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</row>
  </sheetData>
  <autoFilter ref="A1:A575" xr:uid="{C265ABB7-AFC0-4097-87A4-597E202A26C4}"/>
  <sortState xmlns:xlrd2="http://schemas.microsoft.com/office/spreadsheetml/2017/richdata2" ref="A7:CT453">
    <sortCondition ref="B7:B453"/>
  </sortState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outlinePr summaryBelow="0"/>
  </sheetPr>
  <dimension ref="A1:CT6513"/>
  <sheetViews>
    <sheetView topLeftCell="BM436" zoomScale="58" zoomScaleNormal="58" workbookViewId="0">
      <selection activeCell="F454" sqref="F454:CR454"/>
    </sheetView>
  </sheetViews>
  <sheetFormatPr defaultRowHeight="12.5" x14ac:dyDescent="0.25"/>
  <cols>
    <col min="1" max="1" width="37.81640625" style="4" customWidth="1"/>
    <col min="2" max="2" width="21.54296875" customWidth="1"/>
    <col min="3" max="3" width="19" customWidth="1"/>
    <col min="4" max="4" width="13" customWidth="1"/>
  </cols>
  <sheetData>
    <row r="1" spans="1:98" ht="15.5" x14ac:dyDescent="0.35">
      <c r="A1" s="4" t="s">
        <v>468</v>
      </c>
      <c r="B1" s="276" t="str">
        <f>All!B1</f>
        <v>Table 1a: Estimated population by sex, single year of age and 2011 Data Zone area: 30 June 2021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</row>
    <row r="2" spans="1:98" ht="13" x14ac:dyDescent="0.3"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11"/>
      <c r="R2" s="12"/>
      <c r="S2" s="13"/>
      <c r="T2" s="14"/>
      <c r="U2" s="278"/>
      <c r="V2" s="279"/>
      <c r="W2" s="279"/>
      <c r="X2" s="279"/>
      <c r="Y2" s="279"/>
      <c r="Z2" s="279"/>
      <c r="AA2" s="279"/>
      <c r="AB2" s="279"/>
      <c r="AC2" s="279"/>
      <c r="AD2" s="279"/>
      <c r="AE2" s="8"/>
      <c r="AF2" s="13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8" x14ac:dyDescent="0.25">
      <c r="B3" t="s">
        <v>469</v>
      </c>
      <c r="C3" s="5" t="s">
        <v>565</v>
      </c>
      <c r="D3" t="s">
        <v>576</v>
      </c>
      <c r="F3" t="s">
        <v>577</v>
      </c>
      <c r="S3" t="s">
        <v>577</v>
      </c>
      <c r="AF3" t="s">
        <v>577</v>
      </c>
      <c r="AS3" t="s">
        <v>577</v>
      </c>
      <c r="BF3" t="s">
        <v>577</v>
      </c>
      <c r="BS3" t="s">
        <v>577</v>
      </c>
      <c r="CF3" t="s">
        <v>577</v>
      </c>
    </row>
    <row r="4" spans="1:98" x14ac:dyDescent="0.25">
      <c r="F4" t="s">
        <v>472</v>
      </c>
      <c r="G4" t="s">
        <v>473</v>
      </c>
      <c r="H4" t="s">
        <v>474</v>
      </c>
      <c r="I4" t="s">
        <v>475</v>
      </c>
      <c r="J4" t="s">
        <v>476</v>
      </c>
      <c r="K4" t="s">
        <v>477</v>
      </c>
      <c r="L4" t="s">
        <v>478</v>
      </c>
      <c r="M4" t="s">
        <v>479</v>
      </c>
      <c r="N4" t="s">
        <v>480</v>
      </c>
      <c r="O4" t="s">
        <v>481</v>
      </c>
      <c r="P4" t="s">
        <v>482</v>
      </c>
      <c r="Q4" t="s">
        <v>483</v>
      </c>
      <c r="R4" t="s">
        <v>484</v>
      </c>
      <c r="S4" t="s">
        <v>485</v>
      </c>
      <c r="T4" t="s">
        <v>486</v>
      </c>
      <c r="U4" t="s">
        <v>487</v>
      </c>
      <c r="V4" t="s">
        <v>488</v>
      </c>
      <c r="W4" t="s">
        <v>489</v>
      </c>
      <c r="X4" t="s">
        <v>490</v>
      </c>
      <c r="Y4" t="s">
        <v>491</v>
      </c>
      <c r="Z4" t="s">
        <v>492</v>
      </c>
      <c r="AA4" t="s">
        <v>493</v>
      </c>
      <c r="AB4" t="s">
        <v>494</v>
      </c>
      <c r="AC4" t="s">
        <v>495</v>
      </c>
      <c r="AD4" t="s">
        <v>496</v>
      </c>
      <c r="AE4" t="s">
        <v>497</v>
      </c>
      <c r="AF4" t="s">
        <v>498</v>
      </c>
      <c r="AG4" t="s">
        <v>499</v>
      </c>
      <c r="AH4" t="s">
        <v>500</v>
      </c>
      <c r="AI4" t="s">
        <v>501</v>
      </c>
      <c r="AJ4" t="s">
        <v>502</v>
      </c>
      <c r="AK4" t="s">
        <v>503</v>
      </c>
      <c r="AL4" t="s">
        <v>504</v>
      </c>
      <c r="AM4" t="s">
        <v>505</v>
      </c>
      <c r="AN4" t="s">
        <v>506</v>
      </c>
      <c r="AO4" t="s">
        <v>507</v>
      </c>
      <c r="AP4" t="s">
        <v>508</v>
      </c>
      <c r="AQ4" t="s">
        <v>509</v>
      </c>
      <c r="AR4" t="s">
        <v>510</v>
      </c>
      <c r="AS4" t="s">
        <v>511</v>
      </c>
      <c r="AT4" t="s">
        <v>512</v>
      </c>
      <c r="AU4" t="s">
        <v>513</v>
      </c>
      <c r="AV4" t="s">
        <v>514</v>
      </c>
      <c r="AW4" t="s">
        <v>515</v>
      </c>
      <c r="AX4" t="s">
        <v>516</v>
      </c>
      <c r="AY4" t="s">
        <v>517</v>
      </c>
      <c r="AZ4" t="s">
        <v>518</v>
      </c>
      <c r="BA4" t="s">
        <v>519</v>
      </c>
      <c r="BB4" t="s">
        <v>520</v>
      </c>
      <c r="BC4" t="s">
        <v>521</v>
      </c>
      <c r="BD4" t="s">
        <v>522</v>
      </c>
      <c r="BE4" t="s">
        <v>523</v>
      </c>
      <c r="BF4" t="s">
        <v>524</v>
      </c>
      <c r="BG4" t="s">
        <v>525</v>
      </c>
      <c r="BH4" t="s">
        <v>526</v>
      </c>
      <c r="BI4" t="s">
        <v>527</v>
      </c>
      <c r="BJ4" t="s">
        <v>528</v>
      </c>
      <c r="BK4" t="s">
        <v>529</v>
      </c>
      <c r="BL4" t="s">
        <v>530</v>
      </c>
      <c r="BM4" t="s">
        <v>531</v>
      </c>
      <c r="BN4" t="s">
        <v>532</v>
      </c>
      <c r="BO4" t="s">
        <v>533</v>
      </c>
      <c r="BP4" t="s">
        <v>534</v>
      </c>
      <c r="BQ4" t="s">
        <v>535</v>
      </c>
      <c r="BR4" t="s">
        <v>536</v>
      </c>
      <c r="BS4" t="s">
        <v>537</v>
      </c>
      <c r="BT4" t="s">
        <v>538</v>
      </c>
      <c r="BU4" t="s">
        <v>539</v>
      </c>
      <c r="BV4" t="s">
        <v>540</v>
      </c>
      <c r="BW4" t="s">
        <v>541</v>
      </c>
      <c r="BX4" t="s">
        <v>542</v>
      </c>
      <c r="BY4" t="s">
        <v>543</v>
      </c>
      <c r="BZ4" t="s">
        <v>544</v>
      </c>
      <c r="CA4" t="s">
        <v>545</v>
      </c>
      <c r="CB4" t="s">
        <v>546</v>
      </c>
      <c r="CC4" t="s">
        <v>547</v>
      </c>
      <c r="CD4" t="s">
        <v>548</v>
      </c>
      <c r="CE4" t="s">
        <v>549</v>
      </c>
      <c r="CF4" t="s">
        <v>550</v>
      </c>
      <c r="CG4" t="s">
        <v>551</v>
      </c>
      <c r="CH4" t="s">
        <v>552</v>
      </c>
      <c r="CI4" t="s">
        <v>553</v>
      </c>
      <c r="CJ4" t="s">
        <v>554</v>
      </c>
      <c r="CK4" t="s">
        <v>555</v>
      </c>
      <c r="CL4" t="s">
        <v>556</v>
      </c>
      <c r="CM4" t="s">
        <v>557</v>
      </c>
      <c r="CN4" t="s">
        <v>558</v>
      </c>
      <c r="CO4" t="s">
        <v>559</v>
      </c>
      <c r="CP4" t="s">
        <v>560</v>
      </c>
      <c r="CQ4" t="s">
        <v>561</v>
      </c>
      <c r="CR4" t="s">
        <v>562</v>
      </c>
      <c r="CS4" s="9"/>
    </row>
    <row r="5" spans="1:98" s="3" customFormat="1" x14ac:dyDescent="0.25">
      <c r="A5" s="4"/>
      <c r="B5" t="s">
        <v>564</v>
      </c>
      <c r="C5"/>
      <c r="D5" s="121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 s="5"/>
    </row>
    <row r="6" spans="1:98" x14ac:dyDescent="0.25">
      <c r="B6" t="s">
        <v>578</v>
      </c>
    </row>
    <row r="7" spans="1:98" x14ac:dyDescent="0.25">
      <c r="A7" s="4" t="s">
        <v>1</v>
      </c>
      <c r="B7" t="s">
        <v>0</v>
      </c>
      <c r="C7" t="s">
        <v>566</v>
      </c>
      <c r="D7" s="33">
        <v>329</v>
      </c>
      <c r="E7" s="33"/>
      <c r="F7" s="33">
        <v>3</v>
      </c>
      <c r="G7" s="33">
        <v>0</v>
      </c>
      <c r="H7" s="33">
        <v>0</v>
      </c>
      <c r="I7" s="33">
        <v>0</v>
      </c>
      <c r="J7" s="33">
        <v>2</v>
      </c>
      <c r="K7" s="33">
        <v>1</v>
      </c>
      <c r="L7" s="33">
        <v>1</v>
      </c>
      <c r="M7" s="33">
        <v>0</v>
      </c>
      <c r="N7" s="33">
        <v>5</v>
      </c>
      <c r="O7" s="33">
        <v>3</v>
      </c>
      <c r="P7" s="33">
        <v>2</v>
      </c>
      <c r="Q7" s="33">
        <v>3</v>
      </c>
      <c r="R7" s="33">
        <v>5</v>
      </c>
      <c r="S7" s="33">
        <v>1</v>
      </c>
      <c r="T7" s="33">
        <v>5</v>
      </c>
      <c r="U7" s="33">
        <v>3</v>
      </c>
      <c r="V7" s="33">
        <v>4</v>
      </c>
      <c r="W7" s="33">
        <v>2</v>
      </c>
      <c r="X7" s="33">
        <v>2</v>
      </c>
      <c r="Y7" s="33">
        <v>2</v>
      </c>
      <c r="Z7" s="33">
        <v>3</v>
      </c>
      <c r="AA7" s="33">
        <v>1</v>
      </c>
      <c r="AB7" s="33">
        <v>4</v>
      </c>
      <c r="AC7" s="33">
        <v>4</v>
      </c>
      <c r="AD7" s="33">
        <v>3</v>
      </c>
      <c r="AE7" s="33">
        <v>3</v>
      </c>
      <c r="AF7" s="33">
        <v>3</v>
      </c>
      <c r="AG7" s="33">
        <v>5</v>
      </c>
      <c r="AH7" s="33">
        <v>10</v>
      </c>
      <c r="AI7" s="33">
        <v>2</v>
      </c>
      <c r="AJ7" s="33">
        <v>4</v>
      </c>
      <c r="AK7" s="33">
        <v>4</v>
      </c>
      <c r="AL7" s="33">
        <v>0</v>
      </c>
      <c r="AM7" s="33">
        <v>3</v>
      </c>
      <c r="AN7" s="33">
        <v>1</v>
      </c>
      <c r="AO7" s="33">
        <v>2</v>
      </c>
      <c r="AP7" s="33">
        <v>0</v>
      </c>
      <c r="AQ7" s="33">
        <v>0</v>
      </c>
      <c r="AR7" s="33">
        <v>4</v>
      </c>
      <c r="AS7" s="33">
        <v>4</v>
      </c>
      <c r="AT7" s="33">
        <v>0</v>
      </c>
      <c r="AU7" s="33">
        <v>1</v>
      </c>
      <c r="AV7" s="33">
        <v>2</v>
      </c>
      <c r="AW7" s="33">
        <v>2</v>
      </c>
      <c r="AX7" s="33">
        <v>0</v>
      </c>
      <c r="AY7" s="33">
        <v>6</v>
      </c>
      <c r="AZ7" s="33">
        <v>4</v>
      </c>
      <c r="BA7" s="33">
        <v>5</v>
      </c>
      <c r="BB7" s="33">
        <v>2</v>
      </c>
      <c r="BC7" s="33">
        <v>4</v>
      </c>
      <c r="BD7" s="33">
        <v>9</v>
      </c>
      <c r="BE7" s="33">
        <v>10</v>
      </c>
      <c r="BF7" s="33">
        <v>4</v>
      </c>
      <c r="BG7" s="33">
        <v>10</v>
      </c>
      <c r="BH7" s="33">
        <v>7</v>
      </c>
      <c r="BI7" s="33">
        <v>9</v>
      </c>
      <c r="BJ7" s="33">
        <v>5</v>
      </c>
      <c r="BK7" s="33">
        <v>7</v>
      </c>
      <c r="BL7" s="33">
        <v>6</v>
      </c>
      <c r="BM7" s="33">
        <v>4</v>
      </c>
      <c r="BN7" s="33">
        <v>4</v>
      </c>
      <c r="BO7" s="33">
        <v>7</v>
      </c>
      <c r="BP7" s="33">
        <v>7</v>
      </c>
      <c r="BQ7" s="33">
        <v>5</v>
      </c>
      <c r="BR7" s="33">
        <v>5</v>
      </c>
      <c r="BS7" s="33">
        <v>12</v>
      </c>
      <c r="BT7" s="33">
        <v>6</v>
      </c>
      <c r="BU7" s="33">
        <v>6</v>
      </c>
      <c r="BV7" s="33">
        <v>4</v>
      </c>
      <c r="BW7" s="33">
        <v>4</v>
      </c>
      <c r="BX7" s="33">
        <v>0</v>
      </c>
      <c r="BY7" s="33">
        <v>5</v>
      </c>
      <c r="BZ7" s="33">
        <v>4</v>
      </c>
      <c r="CA7" s="33">
        <v>3</v>
      </c>
      <c r="CB7" s="33">
        <v>7</v>
      </c>
      <c r="CC7" s="33">
        <v>4</v>
      </c>
      <c r="CD7" s="33">
        <v>4</v>
      </c>
      <c r="CE7" s="33">
        <v>9</v>
      </c>
      <c r="CF7" s="33">
        <v>9</v>
      </c>
      <c r="CG7" s="33">
        <v>6</v>
      </c>
      <c r="CH7" s="33">
        <v>2</v>
      </c>
      <c r="CI7" s="33">
        <v>1</v>
      </c>
      <c r="CJ7" s="33">
        <v>3</v>
      </c>
      <c r="CK7" s="33">
        <v>3</v>
      </c>
      <c r="CL7" s="33">
        <v>1</v>
      </c>
      <c r="CM7" s="33">
        <v>2</v>
      </c>
      <c r="CN7" s="33">
        <v>0</v>
      </c>
      <c r="CO7" s="33">
        <v>0</v>
      </c>
      <c r="CP7" s="33">
        <v>0</v>
      </c>
      <c r="CQ7" s="33">
        <v>2</v>
      </c>
      <c r="CR7" s="33">
        <v>3</v>
      </c>
      <c r="CS7" s="8"/>
      <c r="CT7" s="8"/>
    </row>
    <row r="8" spans="1:98" x14ac:dyDescent="0.25">
      <c r="A8" s="4" t="s">
        <v>1</v>
      </c>
      <c r="B8" t="s">
        <v>2</v>
      </c>
      <c r="C8" t="s">
        <v>566</v>
      </c>
      <c r="D8" s="33">
        <v>228</v>
      </c>
      <c r="E8" s="33"/>
      <c r="F8" s="33">
        <v>1</v>
      </c>
      <c r="G8" s="33">
        <v>0</v>
      </c>
      <c r="H8" s="33">
        <v>1</v>
      </c>
      <c r="I8" s="33">
        <v>2</v>
      </c>
      <c r="J8" s="33">
        <v>2</v>
      </c>
      <c r="K8" s="33">
        <v>1</v>
      </c>
      <c r="L8" s="33">
        <v>5</v>
      </c>
      <c r="M8" s="33">
        <v>2</v>
      </c>
      <c r="N8" s="33">
        <v>1</v>
      </c>
      <c r="O8" s="33">
        <v>5</v>
      </c>
      <c r="P8" s="33">
        <v>5</v>
      </c>
      <c r="Q8" s="33">
        <v>3</v>
      </c>
      <c r="R8" s="33">
        <v>1</v>
      </c>
      <c r="S8" s="33">
        <v>4</v>
      </c>
      <c r="T8" s="33">
        <v>5</v>
      </c>
      <c r="U8" s="33">
        <v>3</v>
      </c>
      <c r="V8" s="33">
        <v>2</v>
      </c>
      <c r="W8" s="33">
        <v>6</v>
      </c>
      <c r="X8" s="33">
        <v>1</v>
      </c>
      <c r="Y8" s="33">
        <v>1</v>
      </c>
      <c r="Z8" s="33">
        <v>4</v>
      </c>
      <c r="AA8" s="33">
        <v>0</v>
      </c>
      <c r="AB8" s="33">
        <v>2</v>
      </c>
      <c r="AC8" s="33">
        <v>5</v>
      </c>
      <c r="AD8" s="33">
        <v>5</v>
      </c>
      <c r="AE8" s="33">
        <v>2</v>
      </c>
      <c r="AF8" s="33">
        <v>9</v>
      </c>
      <c r="AG8" s="33">
        <v>2</v>
      </c>
      <c r="AH8" s="33">
        <v>4</v>
      </c>
      <c r="AI8" s="33">
        <v>3</v>
      </c>
      <c r="AJ8" s="33">
        <v>4</v>
      </c>
      <c r="AK8" s="33">
        <v>0</v>
      </c>
      <c r="AL8" s="33">
        <v>1</v>
      </c>
      <c r="AM8" s="33">
        <v>2</v>
      </c>
      <c r="AN8" s="33">
        <v>2</v>
      </c>
      <c r="AO8" s="33">
        <v>3</v>
      </c>
      <c r="AP8" s="33">
        <v>0</v>
      </c>
      <c r="AQ8" s="33">
        <v>4</v>
      </c>
      <c r="AR8" s="33">
        <v>2</v>
      </c>
      <c r="AS8" s="33">
        <v>3</v>
      </c>
      <c r="AT8" s="33">
        <v>3</v>
      </c>
      <c r="AU8" s="33">
        <v>1</v>
      </c>
      <c r="AV8" s="33">
        <v>5</v>
      </c>
      <c r="AW8" s="33">
        <v>3</v>
      </c>
      <c r="AX8" s="33">
        <v>0</v>
      </c>
      <c r="AY8" s="33">
        <v>3</v>
      </c>
      <c r="AZ8" s="33">
        <v>2</v>
      </c>
      <c r="BA8" s="33">
        <v>1</v>
      </c>
      <c r="BB8" s="33">
        <v>1</v>
      </c>
      <c r="BC8" s="33">
        <v>5</v>
      </c>
      <c r="BD8" s="33">
        <v>3</v>
      </c>
      <c r="BE8" s="33">
        <v>5</v>
      </c>
      <c r="BF8" s="33">
        <v>3</v>
      </c>
      <c r="BG8" s="33">
        <v>8</v>
      </c>
      <c r="BH8" s="33">
        <v>3</v>
      </c>
      <c r="BI8" s="33">
        <v>8</v>
      </c>
      <c r="BJ8" s="33">
        <v>10</v>
      </c>
      <c r="BK8" s="33">
        <v>7</v>
      </c>
      <c r="BL8" s="33">
        <v>1</v>
      </c>
      <c r="BM8" s="33">
        <v>3</v>
      </c>
      <c r="BN8" s="33">
        <v>3</v>
      </c>
      <c r="BO8" s="33">
        <v>5</v>
      </c>
      <c r="BP8" s="33">
        <v>2</v>
      </c>
      <c r="BQ8" s="33">
        <v>2</v>
      </c>
      <c r="BR8" s="33">
        <v>5</v>
      </c>
      <c r="BS8" s="33">
        <v>2</v>
      </c>
      <c r="BT8" s="33">
        <v>7</v>
      </c>
      <c r="BU8" s="33">
        <v>4</v>
      </c>
      <c r="BV8" s="33">
        <v>3</v>
      </c>
      <c r="BW8" s="33">
        <v>0</v>
      </c>
      <c r="BX8" s="33">
        <v>0</v>
      </c>
      <c r="BY8" s="33">
        <v>2</v>
      </c>
      <c r="BZ8" s="33">
        <v>0</v>
      </c>
      <c r="CA8" s="33">
        <v>1</v>
      </c>
      <c r="CB8" s="33">
        <v>2</v>
      </c>
      <c r="CC8" s="33">
        <v>2</v>
      </c>
      <c r="CD8" s="33">
        <v>1</v>
      </c>
      <c r="CE8" s="33">
        <v>0</v>
      </c>
      <c r="CF8" s="33">
        <v>1</v>
      </c>
      <c r="CG8" s="33">
        <v>0</v>
      </c>
      <c r="CH8" s="33">
        <v>0</v>
      </c>
      <c r="CI8" s="33">
        <v>1</v>
      </c>
      <c r="CJ8" s="33">
        <v>0</v>
      </c>
      <c r="CK8" s="33">
        <v>0</v>
      </c>
      <c r="CL8" s="33">
        <v>0</v>
      </c>
      <c r="CM8" s="33">
        <v>0</v>
      </c>
      <c r="CN8" s="33">
        <v>0</v>
      </c>
      <c r="CO8" s="33">
        <v>0</v>
      </c>
      <c r="CP8" s="33">
        <v>0</v>
      </c>
      <c r="CQ8" s="33">
        <v>1</v>
      </c>
      <c r="CR8" s="33">
        <v>1</v>
      </c>
      <c r="CS8" s="8"/>
      <c r="CT8" s="8"/>
    </row>
    <row r="9" spans="1:98" x14ac:dyDescent="0.25">
      <c r="A9" s="4" t="s">
        <v>1</v>
      </c>
      <c r="B9" t="s">
        <v>3</v>
      </c>
      <c r="C9" t="s">
        <v>566</v>
      </c>
      <c r="D9" s="33">
        <v>318</v>
      </c>
      <c r="E9" s="33"/>
      <c r="F9" s="33">
        <v>3</v>
      </c>
      <c r="G9" s="33">
        <v>1</v>
      </c>
      <c r="H9" s="33">
        <v>2</v>
      </c>
      <c r="I9" s="33">
        <v>2</v>
      </c>
      <c r="J9" s="33">
        <v>1</v>
      </c>
      <c r="K9" s="33">
        <v>0</v>
      </c>
      <c r="L9" s="33">
        <v>1</v>
      </c>
      <c r="M9" s="33">
        <v>4</v>
      </c>
      <c r="N9" s="33">
        <v>1</v>
      </c>
      <c r="O9" s="33">
        <v>2</v>
      </c>
      <c r="P9" s="33">
        <v>3</v>
      </c>
      <c r="Q9" s="33">
        <v>0</v>
      </c>
      <c r="R9" s="33">
        <v>2</v>
      </c>
      <c r="S9" s="33">
        <v>3</v>
      </c>
      <c r="T9" s="33">
        <v>1</v>
      </c>
      <c r="U9" s="33">
        <v>2</v>
      </c>
      <c r="V9" s="33">
        <v>1</v>
      </c>
      <c r="W9" s="33">
        <v>5</v>
      </c>
      <c r="X9" s="33">
        <v>0</v>
      </c>
      <c r="Y9" s="33">
        <v>5</v>
      </c>
      <c r="Z9" s="33">
        <v>5</v>
      </c>
      <c r="AA9" s="33">
        <v>3</v>
      </c>
      <c r="AB9" s="33">
        <v>4</v>
      </c>
      <c r="AC9" s="33">
        <v>7</v>
      </c>
      <c r="AD9" s="33">
        <v>1</v>
      </c>
      <c r="AE9" s="33">
        <v>1</v>
      </c>
      <c r="AF9" s="33">
        <v>1</v>
      </c>
      <c r="AG9" s="33">
        <v>4</v>
      </c>
      <c r="AH9" s="33">
        <v>1</v>
      </c>
      <c r="AI9" s="33">
        <v>9</v>
      </c>
      <c r="AJ9" s="33">
        <v>4</v>
      </c>
      <c r="AK9" s="33">
        <v>2</v>
      </c>
      <c r="AL9" s="33">
        <v>8</v>
      </c>
      <c r="AM9" s="33">
        <v>2</v>
      </c>
      <c r="AN9" s="33">
        <v>5</v>
      </c>
      <c r="AO9" s="33">
        <v>0</v>
      </c>
      <c r="AP9" s="33">
        <v>3</v>
      </c>
      <c r="AQ9" s="33">
        <v>0</v>
      </c>
      <c r="AR9" s="33">
        <v>8</v>
      </c>
      <c r="AS9" s="33">
        <v>3</v>
      </c>
      <c r="AT9" s="33">
        <v>5</v>
      </c>
      <c r="AU9" s="33">
        <v>4</v>
      </c>
      <c r="AV9" s="33">
        <v>5</v>
      </c>
      <c r="AW9" s="33">
        <v>1</v>
      </c>
      <c r="AX9" s="33">
        <v>1</v>
      </c>
      <c r="AY9" s="33">
        <v>5</v>
      </c>
      <c r="AZ9" s="33">
        <v>1</v>
      </c>
      <c r="BA9" s="33">
        <v>6</v>
      </c>
      <c r="BB9" s="33">
        <v>8</v>
      </c>
      <c r="BC9" s="33">
        <v>7</v>
      </c>
      <c r="BD9" s="33">
        <v>6</v>
      </c>
      <c r="BE9" s="33">
        <v>1</v>
      </c>
      <c r="BF9" s="33">
        <v>5</v>
      </c>
      <c r="BG9" s="33">
        <v>7</v>
      </c>
      <c r="BH9" s="33">
        <v>8</v>
      </c>
      <c r="BI9" s="33">
        <v>4</v>
      </c>
      <c r="BJ9" s="33">
        <v>8</v>
      </c>
      <c r="BK9" s="33">
        <v>6</v>
      </c>
      <c r="BL9" s="33">
        <v>0</v>
      </c>
      <c r="BM9" s="33">
        <v>8</v>
      </c>
      <c r="BN9" s="33">
        <v>8</v>
      </c>
      <c r="BO9" s="33">
        <v>4</v>
      </c>
      <c r="BP9" s="33">
        <v>5</v>
      </c>
      <c r="BQ9" s="33">
        <v>6</v>
      </c>
      <c r="BR9" s="33">
        <v>8</v>
      </c>
      <c r="BS9" s="33">
        <v>6</v>
      </c>
      <c r="BT9" s="33">
        <v>4</v>
      </c>
      <c r="BU9" s="33">
        <v>2</v>
      </c>
      <c r="BV9" s="33">
        <v>5</v>
      </c>
      <c r="BW9" s="33">
        <v>4</v>
      </c>
      <c r="BX9" s="33">
        <v>1</v>
      </c>
      <c r="BY9" s="33">
        <v>4</v>
      </c>
      <c r="BZ9" s="33">
        <v>3</v>
      </c>
      <c r="CA9" s="33">
        <v>9</v>
      </c>
      <c r="CB9" s="33">
        <v>4</v>
      </c>
      <c r="CC9" s="33">
        <v>9</v>
      </c>
      <c r="CD9" s="33">
        <v>1</v>
      </c>
      <c r="CE9" s="33">
        <v>9</v>
      </c>
      <c r="CF9" s="33">
        <v>3</v>
      </c>
      <c r="CG9" s="33">
        <v>1</v>
      </c>
      <c r="CH9" s="33">
        <v>2</v>
      </c>
      <c r="CI9" s="33">
        <v>4</v>
      </c>
      <c r="CJ9" s="33">
        <v>3</v>
      </c>
      <c r="CK9" s="33">
        <v>1</v>
      </c>
      <c r="CL9" s="33">
        <v>0</v>
      </c>
      <c r="CM9" s="33">
        <v>0</v>
      </c>
      <c r="CN9" s="33">
        <v>1</v>
      </c>
      <c r="CO9" s="33">
        <v>2</v>
      </c>
      <c r="CP9" s="33">
        <v>2</v>
      </c>
      <c r="CQ9" s="33">
        <v>1</v>
      </c>
      <c r="CR9" s="33">
        <v>0</v>
      </c>
      <c r="CS9" s="8"/>
      <c r="CT9" s="8"/>
    </row>
    <row r="10" spans="1:98" x14ac:dyDescent="0.25">
      <c r="A10" s="4" t="s">
        <v>1</v>
      </c>
      <c r="B10" t="s">
        <v>4</v>
      </c>
      <c r="C10" t="s">
        <v>566</v>
      </c>
      <c r="D10" s="33">
        <v>368</v>
      </c>
      <c r="E10" s="33"/>
      <c r="F10" s="33">
        <v>1</v>
      </c>
      <c r="G10" s="33">
        <v>2</v>
      </c>
      <c r="H10" s="33">
        <v>4</v>
      </c>
      <c r="I10" s="33">
        <v>2</v>
      </c>
      <c r="J10" s="33">
        <v>5</v>
      </c>
      <c r="K10" s="33">
        <v>4</v>
      </c>
      <c r="L10" s="33">
        <v>4</v>
      </c>
      <c r="M10" s="33">
        <v>1</v>
      </c>
      <c r="N10" s="33">
        <v>2</v>
      </c>
      <c r="O10" s="33">
        <v>7</v>
      </c>
      <c r="P10" s="33">
        <v>5</v>
      </c>
      <c r="Q10" s="33">
        <v>3</v>
      </c>
      <c r="R10" s="33">
        <v>9</v>
      </c>
      <c r="S10" s="33">
        <v>5</v>
      </c>
      <c r="T10" s="33">
        <v>0</v>
      </c>
      <c r="U10" s="33">
        <v>3</v>
      </c>
      <c r="V10" s="33">
        <v>6</v>
      </c>
      <c r="W10" s="33">
        <v>6</v>
      </c>
      <c r="X10" s="33">
        <v>6</v>
      </c>
      <c r="Y10" s="33">
        <v>5</v>
      </c>
      <c r="Z10" s="33">
        <v>4</v>
      </c>
      <c r="AA10" s="33">
        <v>8</v>
      </c>
      <c r="AB10" s="33">
        <v>6</v>
      </c>
      <c r="AC10" s="33">
        <v>9</v>
      </c>
      <c r="AD10" s="33">
        <v>7</v>
      </c>
      <c r="AE10" s="33">
        <v>10</v>
      </c>
      <c r="AF10" s="33">
        <v>7</v>
      </c>
      <c r="AG10" s="33">
        <v>8</v>
      </c>
      <c r="AH10" s="33">
        <v>7</v>
      </c>
      <c r="AI10" s="33">
        <v>12</v>
      </c>
      <c r="AJ10" s="33">
        <v>9</v>
      </c>
      <c r="AK10" s="33">
        <v>0</v>
      </c>
      <c r="AL10" s="33">
        <v>10</v>
      </c>
      <c r="AM10" s="33">
        <v>3</v>
      </c>
      <c r="AN10" s="33">
        <v>9</v>
      </c>
      <c r="AO10" s="33">
        <v>4</v>
      </c>
      <c r="AP10" s="33">
        <v>3</v>
      </c>
      <c r="AQ10" s="33">
        <v>10</v>
      </c>
      <c r="AR10" s="33">
        <v>11</v>
      </c>
      <c r="AS10" s="33">
        <v>0</v>
      </c>
      <c r="AT10" s="33">
        <v>9</v>
      </c>
      <c r="AU10" s="33">
        <v>2</v>
      </c>
      <c r="AV10" s="33">
        <v>10</v>
      </c>
      <c r="AW10" s="33">
        <v>4</v>
      </c>
      <c r="AX10" s="33">
        <v>4</v>
      </c>
      <c r="AY10" s="33">
        <v>3</v>
      </c>
      <c r="AZ10" s="33">
        <v>0</v>
      </c>
      <c r="BA10" s="33">
        <v>4</v>
      </c>
      <c r="BB10" s="33">
        <v>8</v>
      </c>
      <c r="BC10" s="33">
        <v>5</v>
      </c>
      <c r="BD10" s="33">
        <v>4</v>
      </c>
      <c r="BE10" s="33">
        <v>3</v>
      </c>
      <c r="BF10" s="33">
        <v>0</v>
      </c>
      <c r="BG10" s="33">
        <v>3</v>
      </c>
      <c r="BH10" s="33">
        <v>10</v>
      </c>
      <c r="BI10" s="33">
        <v>4</v>
      </c>
      <c r="BJ10" s="33">
        <v>3</v>
      </c>
      <c r="BK10" s="33">
        <v>4</v>
      </c>
      <c r="BL10" s="33">
        <v>5</v>
      </c>
      <c r="BM10" s="33">
        <v>9</v>
      </c>
      <c r="BN10" s="33">
        <v>10</v>
      </c>
      <c r="BO10" s="33">
        <v>3</v>
      </c>
      <c r="BP10" s="33">
        <v>5</v>
      </c>
      <c r="BQ10" s="33">
        <v>6</v>
      </c>
      <c r="BR10" s="33">
        <v>2</v>
      </c>
      <c r="BS10" s="33">
        <v>2</v>
      </c>
      <c r="BT10" s="33">
        <v>0</v>
      </c>
      <c r="BU10" s="33">
        <v>2</v>
      </c>
      <c r="BV10" s="33">
        <v>3</v>
      </c>
      <c r="BW10" s="33">
        <v>1</v>
      </c>
      <c r="BX10" s="33">
        <v>1</v>
      </c>
      <c r="BY10" s="33">
        <v>3</v>
      </c>
      <c r="BZ10" s="33">
        <v>6</v>
      </c>
      <c r="CA10" s="33">
        <v>4</v>
      </c>
      <c r="CB10" s="33">
        <v>2</v>
      </c>
      <c r="CC10" s="33">
        <v>1</v>
      </c>
      <c r="CD10" s="33">
        <v>1</v>
      </c>
      <c r="CE10" s="33">
        <v>0</v>
      </c>
      <c r="CF10" s="33">
        <v>0</v>
      </c>
      <c r="CG10" s="33">
        <v>0</v>
      </c>
      <c r="CH10" s="33">
        <v>0</v>
      </c>
      <c r="CI10" s="33">
        <v>3</v>
      </c>
      <c r="CJ10" s="33">
        <v>0</v>
      </c>
      <c r="CK10" s="33">
        <v>0</v>
      </c>
      <c r="CL10" s="33">
        <v>1</v>
      </c>
      <c r="CM10" s="33">
        <v>0</v>
      </c>
      <c r="CN10" s="33">
        <v>1</v>
      </c>
      <c r="CO10" s="33">
        <v>0</v>
      </c>
      <c r="CP10" s="33">
        <v>0</v>
      </c>
      <c r="CQ10" s="33">
        <v>0</v>
      </c>
      <c r="CR10" s="33">
        <v>0</v>
      </c>
      <c r="CS10" s="8"/>
      <c r="CT10" s="8"/>
    </row>
    <row r="11" spans="1:98" x14ac:dyDescent="0.25">
      <c r="A11" s="4" t="s">
        <v>1</v>
      </c>
      <c r="B11" t="s">
        <v>5</v>
      </c>
      <c r="C11" t="s">
        <v>566</v>
      </c>
      <c r="D11" s="33">
        <v>156</v>
      </c>
      <c r="E11" s="33"/>
      <c r="F11" s="33">
        <v>0</v>
      </c>
      <c r="G11" s="33">
        <v>1</v>
      </c>
      <c r="H11" s="33">
        <v>0</v>
      </c>
      <c r="I11" s="33">
        <v>0</v>
      </c>
      <c r="J11" s="33">
        <v>0</v>
      </c>
      <c r="K11" s="33">
        <v>3</v>
      </c>
      <c r="L11" s="33">
        <v>1</v>
      </c>
      <c r="M11" s="33">
        <v>1</v>
      </c>
      <c r="N11" s="33">
        <v>0</v>
      </c>
      <c r="O11" s="33">
        <v>4</v>
      </c>
      <c r="P11" s="33">
        <v>0</v>
      </c>
      <c r="Q11" s="33">
        <v>5</v>
      </c>
      <c r="R11" s="33">
        <v>0</v>
      </c>
      <c r="S11" s="33">
        <v>0</v>
      </c>
      <c r="T11" s="33">
        <v>0</v>
      </c>
      <c r="U11" s="33">
        <v>0</v>
      </c>
      <c r="V11" s="33">
        <v>1</v>
      </c>
      <c r="W11" s="33">
        <v>0</v>
      </c>
      <c r="X11" s="33">
        <v>0</v>
      </c>
      <c r="Y11" s="33">
        <v>2</v>
      </c>
      <c r="Z11" s="33">
        <v>0</v>
      </c>
      <c r="AA11" s="33">
        <v>0</v>
      </c>
      <c r="AB11" s="33">
        <v>1</v>
      </c>
      <c r="AC11" s="33">
        <v>3</v>
      </c>
      <c r="AD11" s="33">
        <v>2</v>
      </c>
      <c r="AE11" s="33">
        <v>0</v>
      </c>
      <c r="AF11" s="33">
        <v>3</v>
      </c>
      <c r="AG11" s="33">
        <v>1</v>
      </c>
      <c r="AH11" s="33">
        <v>4</v>
      </c>
      <c r="AI11" s="33">
        <v>3</v>
      </c>
      <c r="AJ11" s="33">
        <v>3</v>
      </c>
      <c r="AK11" s="33">
        <v>0</v>
      </c>
      <c r="AL11" s="33">
        <v>0</v>
      </c>
      <c r="AM11" s="33">
        <v>11</v>
      </c>
      <c r="AN11" s="33">
        <v>3</v>
      </c>
      <c r="AO11" s="33">
        <v>0</v>
      </c>
      <c r="AP11" s="33">
        <v>4</v>
      </c>
      <c r="AQ11" s="33">
        <v>0</v>
      </c>
      <c r="AR11" s="33">
        <v>7</v>
      </c>
      <c r="AS11" s="33">
        <v>8</v>
      </c>
      <c r="AT11" s="33">
        <v>2</v>
      </c>
      <c r="AU11" s="33">
        <v>2</v>
      </c>
      <c r="AV11" s="33">
        <v>0</v>
      </c>
      <c r="AW11" s="33">
        <v>1</v>
      </c>
      <c r="AX11" s="33">
        <v>2</v>
      </c>
      <c r="AY11" s="33">
        <v>2</v>
      </c>
      <c r="AZ11" s="33">
        <v>6</v>
      </c>
      <c r="BA11" s="33">
        <v>1</v>
      </c>
      <c r="BB11" s="33">
        <v>4</v>
      </c>
      <c r="BC11" s="33">
        <v>2</v>
      </c>
      <c r="BD11" s="33">
        <v>5</v>
      </c>
      <c r="BE11" s="33">
        <v>0</v>
      </c>
      <c r="BF11" s="33">
        <v>0</v>
      </c>
      <c r="BG11" s="33">
        <v>1</v>
      </c>
      <c r="BH11" s="33">
        <v>0</v>
      </c>
      <c r="BI11" s="33">
        <v>1</v>
      </c>
      <c r="BJ11" s="33">
        <v>5</v>
      </c>
      <c r="BK11" s="33">
        <v>1</v>
      </c>
      <c r="BL11" s="33">
        <v>0</v>
      </c>
      <c r="BM11" s="33">
        <v>1</v>
      </c>
      <c r="BN11" s="33">
        <v>7</v>
      </c>
      <c r="BO11" s="33">
        <v>1</v>
      </c>
      <c r="BP11" s="33">
        <v>3</v>
      </c>
      <c r="BQ11" s="33">
        <v>7</v>
      </c>
      <c r="BR11" s="33">
        <v>1</v>
      </c>
      <c r="BS11" s="33">
        <v>3</v>
      </c>
      <c r="BT11" s="33">
        <v>3</v>
      </c>
      <c r="BU11" s="33">
        <v>5</v>
      </c>
      <c r="BV11" s="33">
        <v>3</v>
      </c>
      <c r="BW11" s="33">
        <v>1</v>
      </c>
      <c r="BX11" s="33">
        <v>1</v>
      </c>
      <c r="BY11" s="33">
        <v>2</v>
      </c>
      <c r="BZ11" s="33">
        <v>3</v>
      </c>
      <c r="CA11" s="33">
        <v>0</v>
      </c>
      <c r="CB11" s="33">
        <v>1</v>
      </c>
      <c r="CC11" s="33">
        <v>1</v>
      </c>
      <c r="CD11" s="33">
        <v>0</v>
      </c>
      <c r="CE11" s="33">
        <v>0</v>
      </c>
      <c r="CF11" s="33">
        <v>0</v>
      </c>
      <c r="CG11" s="33">
        <v>2</v>
      </c>
      <c r="CH11" s="33">
        <v>1</v>
      </c>
      <c r="CI11" s="33">
        <v>1</v>
      </c>
      <c r="CJ11" s="33">
        <v>1</v>
      </c>
      <c r="CK11" s="33">
        <v>1</v>
      </c>
      <c r="CL11" s="33">
        <v>0</v>
      </c>
      <c r="CM11" s="33">
        <v>1</v>
      </c>
      <c r="CN11" s="33">
        <v>0</v>
      </c>
      <c r="CO11" s="33">
        <v>0</v>
      </c>
      <c r="CP11" s="33">
        <v>0</v>
      </c>
      <c r="CQ11" s="33">
        <v>0</v>
      </c>
      <c r="CR11" s="33">
        <v>0</v>
      </c>
      <c r="CS11" s="8"/>
      <c r="CT11" s="8"/>
    </row>
    <row r="12" spans="1:98" x14ac:dyDescent="0.25">
      <c r="A12" s="4" t="s">
        <v>1</v>
      </c>
      <c r="B12" t="s">
        <v>6</v>
      </c>
      <c r="C12" t="s">
        <v>566</v>
      </c>
      <c r="D12" s="33">
        <v>293</v>
      </c>
      <c r="E12" s="33"/>
      <c r="F12" s="33">
        <v>3</v>
      </c>
      <c r="G12" s="33">
        <v>3</v>
      </c>
      <c r="H12" s="33">
        <v>7</v>
      </c>
      <c r="I12" s="33">
        <v>1</v>
      </c>
      <c r="J12" s="33">
        <v>1</v>
      </c>
      <c r="K12" s="33">
        <v>4</v>
      </c>
      <c r="L12" s="33">
        <v>4</v>
      </c>
      <c r="M12" s="33">
        <v>3</v>
      </c>
      <c r="N12" s="33">
        <v>7</v>
      </c>
      <c r="O12" s="33">
        <v>2</v>
      </c>
      <c r="P12" s="33">
        <v>3</v>
      </c>
      <c r="Q12" s="33">
        <v>11</v>
      </c>
      <c r="R12" s="33">
        <v>3</v>
      </c>
      <c r="S12" s="33">
        <v>14</v>
      </c>
      <c r="T12" s="33">
        <v>8</v>
      </c>
      <c r="U12" s="33">
        <v>8</v>
      </c>
      <c r="V12" s="33">
        <v>3</v>
      </c>
      <c r="W12" s="33">
        <v>3</v>
      </c>
      <c r="X12" s="33">
        <v>0</v>
      </c>
      <c r="Y12" s="33">
        <v>1</v>
      </c>
      <c r="Z12" s="33">
        <v>1</v>
      </c>
      <c r="AA12" s="33">
        <v>4</v>
      </c>
      <c r="AB12" s="33">
        <v>4</v>
      </c>
      <c r="AC12" s="33">
        <v>4</v>
      </c>
      <c r="AD12" s="33">
        <v>4</v>
      </c>
      <c r="AE12" s="33">
        <v>1</v>
      </c>
      <c r="AF12" s="33">
        <v>0</v>
      </c>
      <c r="AG12" s="33">
        <v>5</v>
      </c>
      <c r="AH12" s="33">
        <v>1</v>
      </c>
      <c r="AI12" s="33">
        <v>3</v>
      </c>
      <c r="AJ12" s="33">
        <v>1</v>
      </c>
      <c r="AK12" s="33">
        <v>3</v>
      </c>
      <c r="AL12" s="33">
        <v>2</v>
      </c>
      <c r="AM12" s="33">
        <v>3</v>
      </c>
      <c r="AN12" s="33">
        <v>0</v>
      </c>
      <c r="AO12" s="33">
        <v>2</v>
      </c>
      <c r="AP12" s="33">
        <v>8</v>
      </c>
      <c r="AQ12" s="33">
        <v>3</v>
      </c>
      <c r="AR12" s="33">
        <v>2</v>
      </c>
      <c r="AS12" s="33">
        <v>7</v>
      </c>
      <c r="AT12" s="33">
        <v>3</v>
      </c>
      <c r="AU12" s="33">
        <v>6</v>
      </c>
      <c r="AV12" s="33">
        <v>2</v>
      </c>
      <c r="AW12" s="33">
        <v>8</v>
      </c>
      <c r="AX12" s="33">
        <v>8</v>
      </c>
      <c r="AY12" s="33">
        <v>8</v>
      </c>
      <c r="AZ12" s="33">
        <v>6</v>
      </c>
      <c r="BA12" s="33">
        <v>6</v>
      </c>
      <c r="BB12" s="33">
        <v>6</v>
      </c>
      <c r="BC12" s="33">
        <v>4</v>
      </c>
      <c r="BD12" s="33">
        <v>4</v>
      </c>
      <c r="BE12" s="33">
        <v>1</v>
      </c>
      <c r="BF12" s="33">
        <v>8</v>
      </c>
      <c r="BG12" s="33">
        <v>0</v>
      </c>
      <c r="BH12" s="33">
        <v>6</v>
      </c>
      <c r="BI12" s="33">
        <v>3</v>
      </c>
      <c r="BJ12" s="33">
        <v>4</v>
      </c>
      <c r="BK12" s="33">
        <v>3</v>
      </c>
      <c r="BL12" s="33">
        <v>1</v>
      </c>
      <c r="BM12" s="33">
        <v>4</v>
      </c>
      <c r="BN12" s="33">
        <v>3</v>
      </c>
      <c r="BO12" s="33">
        <v>2</v>
      </c>
      <c r="BP12" s="33">
        <v>5</v>
      </c>
      <c r="BQ12" s="33">
        <v>3</v>
      </c>
      <c r="BR12" s="33">
        <v>2</v>
      </c>
      <c r="BS12" s="33">
        <v>1</v>
      </c>
      <c r="BT12" s="33">
        <v>6</v>
      </c>
      <c r="BU12" s="33">
        <v>3</v>
      </c>
      <c r="BV12" s="33">
        <v>1</v>
      </c>
      <c r="BW12" s="33">
        <v>1</v>
      </c>
      <c r="BX12" s="33">
        <v>5</v>
      </c>
      <c r="BY12" s="33">
        <v>2</v>
      </c>
      <c r="BZ12" s="33">
        <v>2</v>
      </c>
      <c r="CA12" s="33">
        <v>2</v>
      </c>
      <c r="CB12" s="33">
        <v>0</v>
      </c>
      <c r="CC12" s="33">
        <v>0</v>
      </c>
      <c r="CD12" s="33">
        <v>3</v>
      </c>
      <c r="CE12" s="33">
        <v>1</v>
      </c>
      <c r="CF12" s="33">
        <v>0</v>
      </c>
      <c r="CG12" s="33">
        <v>0</v>
      </c>
      <c r="CH12" s="33">
        <v>1</v>
      </c>
      <c r="CI12" s="33">
        <v>2</v>
      </c>
      <c r="CJ12" s="33">
        <v>2</v>
      </c>
      <c r="CK12" s="33">
        <v>2</v>
      </c>
      <c r="CL12" s="33">
        <v>0</v>
      </c>
      <c r="CM12" s="33">
        <v>2</v>
      </c>
      <c r="CN12" s="33">
        <v>1</v>
      </c>
      <c r="CO12" s="33">
        <v>0</v>
      </c>
      <c r="CP12" s="33">
        <v>0</v>
      </c>
      <c r="CQ12" s="33">
        <v>1</v>
      </c>
      <c r="CR12" s="33">
        <v>2</v>
      </c>
      <c r="CS12" s="8"/>
      <c r="CT12" s="8"/>
    </row>
    <row r="13" spans="1:98" x14ac:dyDescent="0.25">
      <c r="A13" s="4" t="s">
        <v>1</v>
      </c>
      <c r="B13" t="s">
        <v>7</v>
      </c>
      <c r="C13" t="s">
        <v>566</v>
      </c>
      <c r="D13" s="33">
        <v>381</v>
      </c>
      <c r="E13" s="33"/>
      <c r="F13" s="33">
        <v>2</v>
      </c>
      <c r="G13" s="33">
        <v>4</v>
      </c>
      <c r="H13" s="33">
        <v>3</v>
      </c>
      <c r="I13" s="33">
        <v>1</v>
      </c>
      <c r="J13" s="33">
        <v>1</v>
      </c>
      <c r="K13" s="33">
        <v>1</v>
      </c>
      <c r="L13" s="33">
        <v>0</v>
      </c>
      <c r="M13" s="33">
        <v>0</v>
      </c>
      <c r="N13" s="33">
        <v>1</v>
      </c>
      <c r="O13" s="33">
        <v>0</v>
      </c>
      <c r="P13" s="33">
        <v>4</v>
      </c>
      <c r="Q13" s="33">
        <v>4</v>
      </c>
      <c r="R13" s="33">
        <v>1</v>
      </c>
      <c r="S13" s="33">
        <v>1</v>
      </c>
      <c r="T13" s="33">
        <v>3</v>
      </c>
      <c r="U13" s="33">
        <v>3</v>
      </c>
      <c r="V13" s="33">
        <v>5</v>
      </c>
      <c r="W13" s="33">
        <v>7</v>
      </c>
      <c r="X13" s="33">
        <v>2</v>
      </c>
      <c r="Y13" s="33">
        <v>1</v>
      </c>
      <c r="Z13" s="33">
        <v>11</v>
      </c>
      <c r="AA13" s="33">
        <v>1</v>
      </c>
      <c r="AB13" s="33">
        <v>4</v>
      </c>
      <c r="AC13" s="33">
        <v>4</v>
      </c>
      <c r="AD13" s="33">
        <v>3</v>
      </c>
      <c r="AE13" s="33">
        <v>4</v>
      </c>
      <c r="AF13" s="33">
        <v>2</v>
      </c>
      <c r="AG13" s="33">
        <v>5</v>
      </c>
      <c r="AH13" s="33">
        <v>10</v>
      </c>
      <c r="AI13" s="33">
        <v>1</v>
      </c>
      <c r="AJ13" s="33">
        <v>5</v>
      </c>
      <c r="AK13" s="33">
        <v>5</v>
      </c>
      <c r="AL13" s="33">
        <v>4</v>
      </c>
      <c r="AM13" s="33">
        <v>1</v>
      </c>
      <c r="AN13" s="33">
        <v>2</v>
      </c>
      <c r="AO13" s="33">
        <v>6</v>
      </c>
      <c r="AP13" s="33">
        <v>4</v>
      </c>
      <c r="AQ13" s="33">
        <v>2</v>
      </c>
      <c r="AR13" s="33">
        <v>1</v>
      </c>
      <c r="AS13" s="33">
        <v>7</v>
      </c>
      <c r="AT13" s="33">
        <v>6</v>
      </c>
      <c r="AU13" s="33">
        <v>1</v>
      </c>
      <c r="AV13" s="33">
        <v>2</v>
      </c>
      <c r="AW13" s="33">
        <v>1</v>
      </c>
      <c r="AX13" s="33">
        <v>7</v>
      </c>
      <c r="AY13" s="33">
        <v>3</v>
      </c>
      <c r="AZ13" s="33">
        <v>5</v>
      </c>
      <c r="BA13" s="33">
        <v>2</v>
      </c>
      <c r="BB13" s="33">
        <v>4</v>
      </c>
      <c r="BC13" s="33">
        <v>13</v>
      </c>
      <c r="BD13" s="33">
        <v>8</v>
      </c>
      <c r="BE13" s="33">
        <v>10</v>
      </c>
      <c r="BF13" s="33">
        <v>2</v>
      </c>
      <c r="BG13" s="33">
        <v>6</v>
      </c>
      <c r="BH13" s="33">
        <v>3</v>
      </c>
      <c r="BI13" s="33">
        <v>6</v>
      </c>
      <c r="BJ13" s="33">
        <v>4</v>
      </c>
      <c r="BK13" s="33">
        <v>9</v>
      </c>
      <c r="BL13" s="33">
        <v>9</v>
      </c>
      <c r="BM13" s="33">
        <v>8</v>
      </c>
      <c r="BN13" s="33">
        <v>7</v>
      </c>
      <c r="BO13" s="33">
        <v>8</v>
      </c>
      <c r="BP13" s="33">
        <v>6</v>
      </c>
      <c r="BQ13" s="33">
        <v>6</v>
      </c>
      <c r="BR13" s="33">
        <v>8</v>
      </c>
      <c r="BS13" s="33">
        <v>6</v>
      </c>
      <c r="BT13" s="33">
        <v>8</v>
      </c>
      <c r="BU13" s="33">
        <v>5</v>
      </c>
      <c r="BV13" s="33">
        <v>7</v>
      </c>
      <c r="BW13" s="33">
        <v>9</v>
      </c>
      <c r="BX13" s="33">
        <v>11</v>
      </c>
      <c r="BY13" s="33">
        <v>3</v>
      </c>
      <c r="BZ13" s="33">
        <v>9</v>
      </c>
      <c r="CA13" s="33">
        <v>5</v>
      </c>
      <c r="CB13" s="33">
        <v>7</v>
      </c>
      <c r="CC13" s="33">
        <v>5</v>
      </c>
      <c r="CD13" s="33">
        <v>4</v>
      </c>
      <c r="CE13" s="33">
        <v>3</v>
      </c>
      <c r="CF13" s="33">
        <v>5</v>
      </c>
      <c r="CG13" s="33">
        <v>2</v>
      </c>
      <c r="CH13" s="33">
        <v>1</v>
      </c>
      <c r="CI13" s="33">
        <v>4</v>
      </c>
      <c r="CJ13" s="33">
        <v>3</v>
      </c>
      <c r="CK13" s="33">
        <v>2</v>
      </c>
      <c r="CL13" s="33">
        <v>2</v>
      </c>
      <c r="CM13" s="33">
        <v>3</v>
      </c>
      <c r="CN13" s="33">
        <v>3</v>
      </c>
      <c r="CO13" s="33">
        <v>1</v>
      </c>
      <c r="CP13" s="33">
        <v>1</v>
      </c>
      <c r="CQ13" s="33">
        <v>0</v>
      </c>
      <c r="CR13" s="33">
        <v>2</v>
      </c>
      <c r="CS13" s="8"/>
      <c r="CT13" s="8"/>
    </row>
    <row r="14" spans="1:98" x14ac:dyDescent="0.25">
      <c r="A14" s="4" t="s">
        <v>1</v>
      </c>
      <c r="B14" t="s">
        <v>8</v>
      </c>
      <c r="C14" t="s">
        <v>566</v>
      </c>
      <c r="D14" s="33">
        <v>312</v>
      </c>
      <c r="E14" s="33"/>
      <c r="F14" s="33">
        <v>1</v>
      </c>
      <c r="G14" s="33">
        <v>4</v>
      </c>
      <c r="H14" s="33">
        <v>2</v>
      </c>
      <c r="I14" s="33">
        <v>4</v>
      </c>
      <c r="J14" s="33">
        <v>2</v>
      </c>
      <c r="K14" s="33">
        <v>3</v>
      </c>
      <c r="L14" s="33">
        <v>6</v>
      </c>
      <c r="M14" s="33">
        <v>2</v>
      </c>
      <c r="N14" s="33">
        <v>3</v>
      </c>
      <c r="O14" s="33">
        <v>2</v>
      </c>
      <c r="P14" s="33">
        <v>5</v>
      </c>
      <c r="Q14" s="33">
        <v>5</v>
      </c>
      <c r="R14" s="33">
        <v>12</v>
      </c>
      <c r="S14" s="33">
        <v>8</v>
      </c>
      <c r="T14" s="33">
        <v>1</v>
      </c>
      <c r="U14" s="33">
        <v>7</v>
      </c>
      <c r="V14" s="33">
        <v>5</v>
      </c>
      <c r="W14" s="33">
        <v>7</v>
      </c>
      <c r="X14" s="33">
        <v>5</v>
      </c>
      <c r="Y14" s="33">
        <v>4</v>
      </c>
      <c r="Z14" s="33">
        <v>3</v>
      </c>
      <c r="AA14" s="33">
        <v>3</v>
      </c>
      <c r="AB14" s="33">
        <v>5</v>
      </c>
      <c r="AC14" s="33">
        <v>4</v>
      </c>
      <c r="AD14" s="33">
        <v>1</v>
      </c>
      <c r="AE14" s="33">
        <v>4</v>
      </c>
      <c r="AF14" s="33">
        <v>0</v>
      </c>
      <c r="AG14" s="33">
        <v>1</v>
      </c>
      <c r="AH14" s="33">
        <v>3</v>
      </c>
      <c r="AI14" s="33">
        <v>4</v>
      </c>
      <c r="AJ14" s="33">
        <v>7</v>
      </c>
      <c r="AK14" s="33">
        <v>0</v>
      </c>
      <c r="AL14" s="33">
        <v>4</v>
      </c>
      <c r="AM14" s="33">
        <v>3</v>
      </c>
      <c r="AN14" s="33">
        <v>4</v>
      </c>
      <c r="AO14" s="33">
        <v>7</v>
      </c>
      <c r="AP14" s="33">
        <v>4</v>
      </c>
      <c r="AQ14" s="33">
        <v>4</v>
      </c>
      <c r="AR14" s="33">
        <v>3</v>
      </c>
      <c r="AS14" s="33">
        <v>3</v>
      </c>
      <c r="AT14" s="33">
        <v>5</v>
      </c>
      <c r="AU14" s="33">
        <v>7</v>
      </c>
      <c r="AV14" s="33">
        <v>1</v>
      </c>
      <c r="AW14" s="33">
        <v>3</v>
      </c>
      <c r="AX14" s="33">
        <v>8</v>
      </c>
      <c r="AY14" s="33">
        <v>6</v>
      </c>
      <c r="AZ14" s="33">
        <v>9</v>
      </c>
      <c r="BA14" s="33">
        <v>4</v>
      </c>
      <c r="BB14" s="33">
        <v>3</v>
      </c>
      <c r="BC14" s="33">
        <v>0</v>
      </c>
      <c r="BD14" s="33">
        <v>5</v>
      </c>
      <c r="BE14" s="33">
        <v>0</v>
      </c>
      <c r="BF14" s="33">
        <v>3</v>
      </c>
      <c r="BG14" s="33">
        <v>3</v>
      </c>
      <c r="BH14" s="33">
        <v>7</v>
      </c>
      <c r="BI14" s="33">
        <v>2</v>
      </c>
      <c r="BJ14" s="33">
        <v>7</v>
      </c>
      <c r="BK14" s="33">
        <v>3</v>
      </c>
      <c r="BL14" s="33">
        <v>1</v>
      </c>
      <c r="BM14" s="33">
        <v>3</v>
      </c>
      <c r="BN14" s="33">
        <v>4</v>
      </c>
      <c r="BO14" s="33">
        <v>3</v>
      </c>
      <c r="BP14" s="33">
        <v>3</v>
      </c>
      <c r="BQ14" s="33">
        <v>1</v>
      </c>
      <c r="BR14" s="33">
        <v>5</v>
      </c>
      <c r="BS14" s="33">
        <v>3</v>
      </c>
      <c r="BT14" s="33">
        <v>2</v>
      </c>
      <c r="BU14" s="33">
        <v>2</v>
      </c>
      <c r="BV14" s="33">
        <v>2</v>
      </c>
      <c r="BW14" s="33">
        <v>3</v>
      </c>
      <c r="BX14" s="33">
        <v>3</v>
      </c>
      <c r="BY14" s="33">
        <v>4</v>
      </c>
      <c r="BZ14" s="33">
        <v>2</v>
      </c>
      <c r="CA14" s="33">
        <v>1</v>
      </c>
      <c r="CB14" s="33">
        <v>4</v>
      </c>
      <c r="CC14" s="33">
        <v>3</v>
      </c>
      <c r="CD14" s="33">
        <v>1</v>
      </c>
      <c r="CE14" s="33">
        <v>2</v>
      </c>
      <c r="CF14" s="33">
        <v>5</v>
      </c>
      <c r="CG14" s="33">
        <v>3</v>
      </c>
      <c r="CH14" s="33">
        <v>3</v>
      </c>
      <c r="CI14" s="33">
        <v>4</v>
      </c>
      <c r="CJ14" s="33">
        <v>3</v>
      </c>
      <c r="CK14" s="33">
        <v>0</v>
      </c>
      <c r="CL14" s="33">
        <v>4</v>
      </c>
      <c r="CM14" s="33">
        <v>1</v>
      </c>
      <c r="CN14" s="33">
        <v>3</v>
      </c>
      <c r="CO14" s="33">
        <v>0</v>
      </c>
      <c r="CP14" s="33">
        <v>1</v>
      </c>
      <c r="CQ14" s="33">
        <v>1</v>
      </c>
      <c r="CR14" s="33">
        <v>1</v>
      </c>
      <c r="CS14" s="8"/>
      <c r="CT14" s="8"/>
    </row>
    <row r="15" spans="1:98" x14ac:dyDescent="0.25">
      <c r="A15" s="4" t="s">
        <v>1</v>
      </c>
      <c r="B15" t="s">
        <v>9</v>
      </c>
      <c r="C15" t="s">
        <v>566</v>
      </c>
      <c r="D15" s="33">
        <v>307</v>
      </c>
      <c r="E15" s="33"/>
      <c r="F15" s="33">
        <v>5</v>
      </c>
      <c r="G15" s="33">
        <v>2</v>
      </c>
      <c r="H15" s="33">
        <v>6</v>
      </c>
      <c r="I15" s="33">
        <v>4</v>
      </c>
      <c r="J15" s="33">
        <v>2</v>
      </c>
      <c r="K15" s="33">
        <v>3</v>
      </c>
      <c r="L15" s="33">
        <v>8</v>
      </c>
      <c r="M15" s="33">
        <v>4</v>
      </c>
      <c r="N15" s="33">
        <v>5</v>
      </c>
      <c r="O15" s="33">
        <v>7</v>
      </c>
      <c r="P15" s="33">
        <v>5</v>
      </c>
      <c r="Q15" s="33">
        <v>7</v>
      </c>
      <c r="R15" s="33">
        <v>7</v>
      </c>
      <c r="S15" s="33">
        <v>8</v>
      </c>
      <c r="T15" s="33">
        <v>5</v>
      </c>
      <c r="U15" s="33">
        <v>6</v>
      </c>
      <c r="V15" s="33">
        <v>2</v>
      </c>
      <c r="W15" s="33">
        <v>7</v>
      </c>
      <c r="X15" s="33">
        <v>11</v>
      </c>
      <c r="Y15" s="33">
        <v>0</v>
      </c>
      <c r="Z15" s="33">
        <v>4</v>
      </c>
      <c r="AA15" s="33">
        <v>9</v>
      </c>
      <c r="AB15" s="33">
        <v>4</v>
      </c>
      <c r="AC15" s="33">
        <v>7</v>
      </c>
      <c r="AD15" s="33">
        <v>4</v>
      </c>
      <c r="AE15" s="33">
        <v>2</v>
      </c>
      <c r="AF15" s="33">
        <v>0</v>
      </c>
      <c r="AG15" s="33">
        <v>1</v>
      </c>
      <c r="AH15" s="33">
        <v>0</v>
      </c>
      <c r="AI15" s="33">
        <v>2</v>
      </c>
      <c r="AJ15" s="33">
        <v>1</v>
      </c>
      <c r="AK15" s="33">
        <v>4</v>
      </c>
      <c r="AL15" s="33">
        <v>2</v>
      </c>
      <c r="AM15" s="33">
        <v>5</v>
      </c>
      <c r="AN15" s="33">
        <v>3</v>
      </c>
      <c r="AO15" s="33">
        <v>0</v>
      </c>
      <c r="AP15" s="33">
        <v>6</v>
      </c>
      <c r="AQ15" s="33">
        <v>4</v>
      </c>
      <c r="AR15" s="33">
        <v>6</v>
      </c>
      <c r="AS15" s="33">
        <v>5</v>
      </c>
      <c r="AT15" s="33">
        <v>6</v>
      </c>
      <c r="AU15" s="33">
        <v>0</v>
      </c>
      <c r="AV15" s="33">
        <v>0</v>
      </c>
      <c r="AW15" s="33">
        <v>3</v>
      </c>
      <c r="AX15" s="33">
        <v>2</v>
      </c>
      <c r="AY15" s="33">
        <v>5</v>
      </c>
      <c r="AZ15" s="33">
        <v>1</v>
      </c>
      <c r="BA15" s="33">
        <v>8</v>
      </c>
      <c r="BB15" s="33">
        <v>5</v>
      </c>
      <c r="BC15" s="33">
        <v>1</v>
      </c>
      <c r="BD15" s="33">
        <v>5</v>
      </c>
      <c r="BE15" s="33">
        <v>5</v>
      </c>
      <c r="BF15" s="33">
        <v>8</v>
      </c>
      <c r="BG15" s="33">
        <v>8</v>
      </c>
      <c r="BH15" s="33">
        <v>9</v>
      </c>
      <c r="BI15" s="33">
        <v>2</v>
      </c>
      <c r="BJ15" s="33">
        <v>6</v>
      </c>
      <c r="BK15" s="33">
        <v>7</v>
      </c>
      <c r="BL15" s="33">
        <v>7</v>
      </c>
      <c r="BM15" s="33">
        <v>3</v>
      </c>
      <c r="BN15" s="33">
        <v>1</v>
      </c>
      <c r="BO15" s="33">
        <v>5</v>
      </c>
      <c r="BP15" s="33">
        <v>0</v>
      </c>
      <c r="BQ15" s="33">
        <v>7</v>
      </c>
      <c r="BR15" s="33">
        <v>3</v>
      </c>
      <c r="BS15" s="33">
        <v>4</v>
      </c>
      <c r="BT15" s="33">
        <v>1</v>
      </c>
      <c r="BU15" s="33">
        <v>2</v>
      </c>
      <c r="BV15" s="33">
        <v>1</v>
      </c>
      <c r="BW15" s="33">
        <v>1</v>
      </c>
      <c r="BX15" s="33">
        <v>2</v>
      </c>
      <c r="BY15" s="33">
        <v>3</v>
      </c>
      <c r="BZ15" s="33">
        <v>1</v>
      </c>
      <c r="CA15" s="33">
        <v>2</v>
      </c>
      <c r="CB15" s="33">
        <v>1</v>
      </c>
      <c r="CC15" s="33">
        <v>2</v>
      </c>
      <c r="CD15" s="33">
        <v>1</v>
      </c>
      <c r="CE15" s="33">
        <v>1</v>
      </c>
      <c r="CF15" s="33">
        <v>0</v>
      </c>
      <c r="CG15" s="33">
        <v>1</v>
      </c>
      <c r="CH15" s="33">
        <v>0</v>
      </c>
      <c r="CI15" s="33">
        <v>0</v>
      </c>
      <c r="CJ15" s="33">
        <v>0</v>
      </c>
      <c r="CK15" s="33">
        <v>1</v>
      </c>
      <c r="CL15" s="33">
        <v>0</v>
      </c>
      <c r="CM15" s="33">
        <v>1</v>
      </c>
      <c r="CN15" s="33">
        <v>0</v>
      </c>
      <c r="CO15" s="33">
        <v>0</v>
      </c>
      <c r="CP15" s="33">
        <v>1</v>
      </c>
      <c r="CQ15" s="33">
        <v>1</v>
      </c>
      <c r="CR15" s="33">
        <v>0</v>
      </c>
      <c r="CS15" s="8"/>
      <c r="CT15" s="8"/>
    </row>
    <row r="16" spans="1:98" x14ac:dyDescent="0.25">
      <c r="A16" s="4" t="s">
        <v>1</v>
      </c>
      <c r="B16" t="s">
        <v>10</v>
      </c>
      <c r="C16" t="s">
        <v>566</v>
      </c>
      <c r="D16" s="33">
        <v>213</v>
      </c>
      <c r="E16" s="33"/>
      <c r="F16" s="33">
        <v>1</v>
      </c>
      <c r="G16" s="33">
        <v>2</v>
      </c>
      <c r="H16" s="33">
        <v>1</v>
      </c>
      <c r="I16" s="33">
        <v>2</v>
      </c>
      <c r="J16" s="33">
        <v>1</v>
      </c>
      <c r="K16" s="33">
        <v>4</v>
      </c>
      <c r="L16" s="33">
        <v>3</v>
      </c>
      <c r="M16" s="33">
        <v>0</v>
      </c>
      <c r="N16" s="33">
        <v>7</v>
      </c>
      <c r="O16" s="33">
        <v>2</v>
      </c>
      <c r="P16" s="33">
        <v>1</v>
      </c>
      <c r="Q16" s="33">
        <v>3</v>
      </c>
      <c r="R16" s="33">
        <v>4</v>
      </c>
      <c r="S16" s="33">
        <v>0</v>
      </c>
      <c r="T16" s="33">
        <v>3</v>
      </c>
      <c r="U16" s="33">
        <v>4</v>
      </c>
      <c r="V16" s="33">
        <v>0</v>
      </c>
      <c r="W16" s="33">
        <v>1</v>
      </c>
      <c r="X16" s="33">
        <v>4</v>
      </c>
      <c r="Y16" s="33">
        <v>0</v>
      </c>
      <c r="Z16" s="33">
        <v>1</v>
      </c>
      <c r="AA16" s="33">
        <v>2</v>
      </c>
      <c r="AB16" s="33">
        <v>1</v>
      </c>
      <c r="AC16" s="33">
        <v>1</v>
      </c>
      <c r="AD16" s="33">
        <v>1</v>
      </c>
      <c r="AE16" s="33">
        <v>3</v>
      </c>
      <c r="AF16" s="33">
        <v>1</v>
      </c>
      <c r="AG16" s="33">
        <v>1</v>
      </c>
      <c r="AH16" s="33">
        <v>2</v>
      </c>
      <c r="AI16" s="33">
        <v>4</v>
      </c>
      <c r="AJ16" s="33">
        <v>3</v>
      </c>
      <c r="AK16" s="33">
        <v>3</v>
      </c>
      <c r="AL16" s="33">
        <v>0</v>
      </c>
      <c r="AM16" s="33">
        <v>1</v>
      </c>
      <c r="AN16" s="33">
        <v>3</v>
      </c>
      <c r="AO16" s="33">
        <v>2</v>
      </c>
      <c r="AP16" s="33">
        <v>6</v>
      </c>
      <c r="AQ16" s="33">
        <v>0</v>
      </c>
      <c r="AR16" s="33">
        <v>1</v>
      </c>
      <c r="AS16" s="33">
        <v>1</v>
      </c>
      <c r="AT16" s="33">
        <v>4</v>
      </c>
      <c r="AU16" s="33">
        <v>0</v>
      </c>
      <c r="AV16" s="33">
        <v>4</v>
      </c>
      <c r="AW16" s="33">
        <v>6</v>
      </c>
      <c r="AX16" s="33">
        <v>1</v>
      </c>
      <c r="AY16" s="33">
        <v>6</v>
      </c>
      <c r="AZ16" s="33">
        <v>2</v>
      </c>
      <c r="BA16" s="33">
        <v>3</v>
      </c>
      <c r="BB16" s="33">
        <v>1</v>
      </c>
      <c r="BC16" s="33">
        <v>5</v>
      </c>
      <c r="BD16" s="33">
        <v>1</v>
      </c>
      <c r="BE16" s="33">
        <v>6</v>
      </c>
      <c r="BF16" s="33">
        <v>5</v>
      </c>
      <c r="BG16" s="33">
        <v>4</v>
      </c>
      <c r="BH16" s="33">
        <v>0</v>
      </c>
      <c r="BI16" s="33">
        <v>3</v>
      </c>
      <c r="BJ16" s="33">
        <v>1</v>
      </c>
      <c r="BK16" s="33">
        <v>2</v>
      </c>
      <c r="BL16" s="33">
        <v>2</v>
      </c>
      <c r="BM16" s="33">
        <v>3</v>
      </c>
      <c r="BN16" s="33">
        <v>3</v>
      </c>
      <c r="BO16" s="33">
        <v>5</v>
      </c>
      <c r="BP16" s="33">
        <v>2</v>
      </c>
      <c r="BQ16" s="33">
        <v>2</v>
      </c>
      <c r="BR16" s="33">
        <v>3</v>
      </c>
      <c r="BS16" s="33">
        <v>2</v>
      </c>
      <c r="BT16" s="33">
        <v>3</v>
      </c>
      <c r="BU16" s="33">
        <v>2</v>
      </c>
      <c r="BV16" s="33">
        <v>2</v>
      </c>
      <c r="BW16" s="33">
        <v>2</v>
      </c>
      <c r="BX16" s="33">
        <v>3</v>
      </c>
      <c r="BY16" s="33">
        <v>4</v>
      </c>
      <c r="BZ16" s="33">
        <v>3</v>
      </c>
      <c r="CA16" s="33">
        <v>4</v>
      </c>
      <c r="CB16" s="33">
        <v>1</v>
      </c>
      <c r="CC16" s="33">
        <v>3</v>
      </c>
      <c r="CD16" s="33">
        <v>2</v>
      </c>
      <c r="CE16" s="33">
        <v>2</v>
      </c>
      <c r="CF16" s="33">
        <v>0</v>
      </c>
      <c r="CG16" s="33">
        <v>2</v>
      </c>
      <c r="CH16" s="33">
        <v>1</v>
      </c>
      <c r="CI16" s="33">
        <v>0</v>
      </c>
      <c r="CJ16" s="33">
        <v>5</v>
      </c>
      <c r="CK16" s="33">
        <v>1</v>
      </c>
      <c r="CL16" s="33">
        <v>2</v>
      </c>
      <c r="CM16" s="33">
        <v>2</v>
      </c>
      <c r="CN16" s="33">
        <v>2</v>
      </c>
      <c r="CO16" s="33">
        <v>2</v>
      </c>
      <c r="CP16" s="33">
        <v>3</v>
      </c>
      <c r="CQ16" s="33">
        <v>0</v>
      </c>
      <c r="CR16" s="33">
        <v>6</v>
      </c>
      <c r="CS16" s="8"/>
      <c r="CT16" s="8"/>
    </row>
    <row r="17" spans="1:98" x14ac:dyDescent="0.25">
      <c r="A17" s="4" t="s">
        <v>1</v>
      </c>
      <c r="B17" t="s">
        <v>11</v>
      </c>
      <c r="C17" t="s">
        <v>566</v>
      </c>
      <c r="D17" s="33">
        <v>388</v>
      </c>
      <c r="E17" s="33"/>
      <c r="F17" s="33">
        <v>7</v>
      </c>
      <c r="G17" s="33">
        <v>4</v>
      </c>
      <c r="H17" s="33">
        <v>6</v>
      </c>
      <c r="I17" s="33">
        <v>8</v>
      </c>
      <c r="J17" s="33">
        <v>6</v>
      </c>
      <c r="K17" s="33">
        <v>5</v>
      </c>
      <c r="L17" s="33">
        <v>6</v>
      </c>
      <c r="M17" s="33">
        <v>2</v>
      </c>
      <c r="N17" s="33">
        <v>4</v>
      </c>
      <c r="O17" s="33">
        <v>3</v>
      </c>
      <c r="P17" s="33">
        <v>1</v>
      </c>
      <c r="Q17" s="33">
        <v>5</v>
      </c>
      <c r="R17" s="33">
        <v>5</v>
      </c>
      <c r="S17" s="33">
        <v>6</v>
      </c>
      <c r="T17" s="33">
        <v>4</v>
      </c>
      <c r="U17" s="33">
        <v>2</v>
      </c>
      <c r="V17" s="33">
        <v>7</v>
      </c>
      <c r="W17" s="33">
        <v>4</v>
      </c>
      <c r="X17" s="33">
        <v>3</v>
      </c>
      <c r="Y17" s="33">
        <v>3</v>
      </c>
      <c r="Z17" s="33">
        <v>3</v>
      </c>
      <c r="AA17" s="33">
        <v>4</v>
      </c>
      <c r="AB17" s="33">
        <v>6</v>
      </c>
      <c r="AC17" s="33">
        <v>7</v>
      </c>
      <c r="AD17" s="33">
        <v>1</v>
      </c>
      <c r="AE17" s="33">
        <v>13</v>
      </c>
      <c r="AF17" s="33">
        <v>5</v>
      </c>
      <c r="AG17" s="33">
        <v>5</v>
      </c>
      <c r="AH17" s="33">
        <v>2</v>
      </c>
      <c r="AI17" s="33">
        <v>2</v>
      </c>
      <c r="AJ17" s="33">
        <v>5</v>
      </c>
      <c r="AK17" s="33">
        <v>5</v>
      </c>
      <c r="AL17" s="33">
        <v>5</v>
      </c>
      <c r="AM17" s="33">
        <v>7</v>
      </c>
      <c r="AN17" s="33">
        <v>6</v>
      </c>
      <c r="AO17" s="33">
        <v>13</v>
      </c>
      <c r="AP17" s="33">
        <v>9</v>
      </c>
      <c r="AQ17" s="33">
        <v>8</v>
      </c>
      <c r="AR17" s="33">
        <v>5</v>
      </c>
      <c r="AS17" s="33">
        <v>5</v>
      </c>
      <c r="AT17" s="33">
        <v>0</v>
      </c>
      <c r="AU17" s="33">
        <v>5</v>
      </c>
      <c r="AV17" s="33">
        <v>12</v>
      </c>
      <c r="AW17" s="33">
        <v>1</v>
      </c>
      <c r="AX17" s="33">
        <v>0</v>
      </c>
      <c r="AY17" s="33">
        <v>7</v>
      </c>
      <c r="AZ17" s="33">
        <v>7</v>
      </c>
      <c r="BA17" s="33">
        <v>2</v>
      </c>
      <c r="BB17" s="33">
        <v>3</v>
      </c>
      <c r="BC17" s="33">
        <v>6</v>
      </c>
      <c r="BD17" s="33">
        <v>5</v>
      </c>
      <c r="BE17" s="33">
        <v>8</v>
      </c>
      <c r="BF17" s="33">
        <v>5</v>
      </c>
      <c r="BG17" s="33">
        <v>4</v>
      </c>
      <c r="BH17" s="33">
        <v>9</v>
      </c>
      <c r="BI17" s="33">
        <v>4</v>
      </c>
      <c r="BJ17" s="33">
        <v>8</v>
      </c>
      <c r="BK17" s="33">
        <v>2</v>
      </c>
      <c r="BL17" s="33">
        <v>1</v>
      </c>
      <c r="BM17" s="33">
        <v>6</v>
      </c>
      <c r="BN17" s="33">
        <v>7</v>
      </c>
      <c r="BO17" s="33">
        <v>2</v>
      </c>
      <c r="BP17" s="33">
        <v>2</v>
      </c>
      <c r="BQ17" s="33">
        <v>1</v>
      </c>
      <c r="BR17" s="33">
        <v>2</v>
      </c>
      <c r="BS17" s="33">
        <v>3</v>
      </c>
      <c r="BT17" s="33">
        <v>8</v>
      </c>
      <c r="BU17" s="33">
        <v>4</v>
      </c>
      <c r="BV17" s="33">
        <v>5</v>
      </c>
      <c r="BW17" s="33">
        <v>4</v>
      </c>
      <c r="BX17" s="33">
        <v>1</v>
      </c>
      <c r="BY17" s="33">
        <v>4</v>
      </c>
      <c r="BZ17" s="33">
        <v>5</v>
      </c>
      <c r="CA17" s="33">
        <v>8</v>
      </c>
      <c r="CB17" s="33">
        <v>4</v>
      </c>
      <c r="CC17" s="33">
        <v>0</v>
      </c>
      <c r="CD17" s="33">
        <v>6</v>
      </c>
      <c r="CE17" s="33">
        <v>0</v>
      </c>
      <c r="CF17" s="33">
        <v>3</v>
      </c>
      <c r="CG17" s="33">
        <v>1</v>
      </c>
      <c r="CH17" s="33">
        <v>0</v>
      </c>
      <c r="CI17" s="33">
        <v>3</v>
      </c>
      <c r="CJ17" s="33">
        <v>3</v>
      </c>
      <c r="CK17" s="33">
        <v>2</v>
      </c>
      <c r="CL17" s="33">
        <v>0</v>
      </c>
      <c r="CM17" s="33">
        <v>2</v>
      </c>
      <c r="CN17" s="33">
        <v>0</v>
      </c>
      <c r="CO17" s="33">
        <v>0</v>
      </c>
      <c r="CP17" s="33">
        <v>1</v>
      </c>
      <c r="CQ17" s="33">
        <v>1</v>
      </c>
      <c r="CR17" s="33">
        <v>4</v>
      </c>
      <c r="CS17" s="8"/>
      <c r="CT17" s="8"/>
    </row>
    <row r="18" spans="1:98" x14ac:dyDescent="0.25">
      <c r="A18" s="4" t="s">
        <v>13</v>
      </c>
      <c r="B18" t="s">
        <v>12</v>
      </c>
      <c r="C18" t="s">
        <v>567</v>
      </c>
      <c r="D18" s="33">
        <v>532</v>
      </c>
      <c r="E18" s="33"/>
      <c r="F18" s="33">
        <v>5</v>
      </c>
      <c r="G18" s="33">
        <v>2</v>
      </c>
      <c r="H18" s="33">
        <v>2</v>
      </c>
      <c r="I18" s="33">
        <v>8</v>
      </c>
      <c r="J18" s="33">
        <v>5</v>
      </c>
      <c r="K18" s="33">
        <v>7</v>
      </c>
      <c r="L18" s="33">
        <v>6</v>
      </c>
      <c r="M18" s="33">
        <v>5</v>
      </c>
      <c r="N18" s="33">
        <v>8</v>
      </c>
      <c r="O18" s="33">
        <v>4</v>
      </c>
      <c r="P18" s="33">
        <v>12</v>
      </c>
      <c r="Q18" s="33">
        <v>11</v>
      </c>
      <c r="R18" s="33">
        <v>8</v>
      </c>
      <c r="S18" s="33">
        <v>20</v>
      </c>
      <c r="T18" s="33">
        <v>13</v>
      </c>
      <c r="U18" s="33">
        <v>9</v>
      </c>
      <c r="V18" s="33">
        <v>10</v>
      </c>
      <c r="W18" s="33">
        <v>7</v>
      </c>
      <c r="X18" s="33">
        <v>6</v>
      </c>
      <c r="Y18" s="33">
        <v>5</v>
      </c>
      <c r="Z18" s="33">
        <v>3</v>
      </c>
      <c r="AA18" s="33">
        <v>3</v>
      </c>
      <c r="AB18" s="33">
        <v>8</v>
      </c>
      <c r="AC18" s="33">
        <v>6</v>
      </c>
      <c r="AD18" s="33">
        <v>7</v>
      </c>
      <c r="AE18" s="33">
        <v>5</v>
      </c>
      <c r="AF18" s="33">
        <v>4</v>
      </c>
      <c r="AG18" s="33">
        <v>3</v>
      </c>
      <c r="AH18" s="33">
        <v>5</v>
      </c>
      <c r="AI18" s="33">
        <v>4</v>
      </c>
      <c r="AJ18" s="33">
        <v>7</v>
      </c>
      <c r="AK18" s="33">
        <v>1</v>
      </c>
      <c r="AL18" s="33">
        <v>9</v>
      </c>
      <c r="AM18" s="33">
        <v>6</v>
      </c>
      <c r="AN18" s="33">
        <v>4</v>
      </c>
      <c r="AO18" s="33">
        <v>10</v>
      </c>
      <c r="AP18" s="33">
        <v>9</v>
      </c>
      <c r="AQ18" s="33">
        <v>4</v>
      </c>
      <c r="AR18" s="33">
        <v>11</v>
      </c>
      <c r="AS18" s="33">
        <v>17</v>
      </c>
      <c r="AT18" s="33">
        <v>9</v>
      </c>
      <c r="AU18" s="33">
        <v>20</v>
      </c>
      <c r="AV18" s="33">
        <v>11</v>
      </c>
      <c r="AW18" s="33">
        <v>10</v>
      </c>
      <c r="AX18" s="33">
        <v>12</v>
      </c>
      <c r="AY18" s="33">
        <v>10</v>
      </c>
      <c r="AZ18" s="33">
        <v>6</v>
      </c>
      <c r="BA18" s="33">
        <v>16</v>
      </c>
      <c r="BB18" s="33">
        <v>11</v>
      </c>
      <c r="BC18" s="33">
        <v>16</v>
      </c>
      <c r="BD18" s="33">
        <v>8</v>
      </c>
      <c r="BE18" s="33">
        <v>7</v>
      </c>
      <c r="BF18" s="33">
        <v>10</v>
      </c>
      <c r="BG18" s="33">
        <v>13</v>
      </c>
      <c r="BH18" s="33">
        <v>6</v>
      </c>
      <c r="BI18" s="33">
        <v>5</v>
      </c>
      <c r="BJ18" s="33">
        <v>13</v>
      </c>
      <c r="BK18" s="33">
        <v>5</v>
      </c>
      <c r="BL18" s="33">
        <v>5</v>
      </c>
      <c r="BM18" s="33">
        <v>6</v>
      </c>
      <c r="BN18" s="33">
        <v>3</v>
      </c>
      <c r="BO18" s="33">
        <v>4</v>
      </c>
      <c r="BP18" s="33">
        <v>2</v>
      </c>
      <c r="BQ18" s="33">
        <v>5</v>
      </c>
      <c r="BR18" s="33">
        <v>7</v>
      </c>
      <c r="BS18" s="33">
        <v>5</v>
      </c>
      <c r="BT18" s="33">
        <v>6</v>
      </c>
      <c r="BU18" s="33">
        <v>1</v>
      </c>
      <c r="BV18" s="33">
        <v>2</v>
      </c>
      <c r="BW18" s="33">
        <v>1</v>
      </c>
      <c r="BX18" s="33">
        <v>2</v>
      </c>
      <c r="BY18" s="33">
        <v>2</v>
      </c>
      <c r="BZ18" s="33">
        <v>2</v>
      </c>
      <c r="CA18" s="33">
        <v>3</v>
      </c>
      <c r="CB18" s="33">
        <v>3</v>
      </c>
      <c r="CC18" s="33">
        <v>0</v>
      </c>
      <c r="CD18" s="33">
        <v>0</v>
      </c>
      <c r="CE18" s="33">
        <v>1</v>
      </c>
      <c r="CF18" s="33">
        <v>0</v>
      </c>
      <c r="CG18" s="33">
        <v>0</v>
      </c>
      <c r="CH18" s="33">
        <v>1</v>
      </c>
      <c r="CI18" s="33">
        <v>1</v>
      </c>
      <c r="CJ18" s="33">
        <v>0</v>
      </c>
      <c r="CK18" s="33">
        <v>0</v>
      </c>
      <c r="CL18" s="33">
        <v>0</v>
      </c>
      <c r="CM18" s="33">
        <v>0</v>
      </c>
      <c r="CN18" s="33">
        <v>1</v>
      </c>
      <c r="CO18" s="33">
        <v>0</v>
      </c>
      <c r="CP18" s="33">
        <v>0</v>
      </c>
      <c r="CQ18" s="33">
        <v>0</v>
      </c>
      <c r="CR18" s="33">
        <v>2</v>
      </c>
      <c r="CS18" s="8"/>
      <c r="CT18" s="8"/>
    </row>
    <row r="19" spans="1:98" x14ac:dyDescent="0.25">
      <c r="A19" s="4" t="s">
        <v>13</v>
      </c>
      <c r="B19" t="s">
        <v>14</v>
      </c>
      <c r="C19" t="s">
        <v>567</v>
      </c>
      <c r="D19" s="33">
        <v>389</v>
      </c>
      <c r="E19" s="33"/>
      <c r="F19" s="33">
        <v>1</v>
      </c>
      <c r="G19" s="33">
        <v>2</v>
      </c>
      <c r="H19" s="33">
        <v>4</v>
      </c>
      <c r="I19" s="33">
        <v>1</v>
      </c>
      <c r="J19" s="33">
        <v>2</v>
      </c>
      <c r="K19" s="33">
        <v>3</v>
      </c>
      <c r="L19" s="33">
        <v>2</v>
      </c>
      <c r="M19" s="33">
        <v>4</v>
      </c>
      <c r="N19" s="33">
        <v>7</v>
      </c>
      <c r="O19" s="33">
        <v>2</v>
      </c>
      <c r="P19" s="33">
        <v>3</v>
      </c>
      <c r="Q19" s="33">
        <v>1</v>
      </c>
      <c r="R19" s="33">
        <v>1</v>
      </c>
      <c r="S19" s="33">
        <v>2</v>
      </c>
      <c r="T19" s="33">
        <v>4</v>
      </c>
      <c r="U19" s="33">
        <v>3</v>
      </c>
      <c r="V19" s="33">
        <v>2</v>
      </c>
      <c r="W19" s="33">
        <v>2</v>
      </c>
      <c r="X19" s="33">
        <v>0</v>
      </c>
      <c r="Y19" s="33">
        <v>5</v>
      </c>
      <c r="Z19" s="33">
        <v>3</v>
      </c>
      <c r="AA19" s="33">
        <v>7</v>
      </c>
      <c r="AB19" s="33">
        <v>7</v>
      </c>
      <c r="AC19" s="33">
        <v>6</v>
      </c>
      <c r="AD19" s="33">
        <v>4</v>
      </c>
      <c r="AE19" s="33">
        <v>5</v>
      </c>
      <c r="AF19" s="33">
        <v>6</v>
      </c>
      <c r="AG19" s="33">
        <v>9</v>
      </c>
      <c r="AH19" s="33">
        <v>8</v>
      </c>
      <c r="AI19" s="33">
        <v>4</v>
      </c>
      <c r="AJ19" s="33">
        <v>8</v>
      </c>
      <c r="AK19" s="33">
        <v>8</v>
      </c>
      <c r="AL19" s="33">
        <v>2</v>
      </c>
      <c r="AM19" s="33">
        <v>4</v>
      </c>
      <c r="AN19" s="33">
        <v>7</v>
      </c>
      <c r="AO19" s="33">
        <v>9</v>
      </c>
      <c r="AP19" s="33">
        <v>9</v>
      </c>
      <c r="AQ19" s="33">
        <v>3</v>
      </c>
      <c r="AR19" s="33">
        <v>2</v>
      </c>
      <c r="AS19" s="33">
        <v>3</v>
      </c>
      <c r="AT19" s="33">
        <v>7</v>
      </c>
      <c r="AU19" s="33">
        <v>4</v>
      </c>
      <c r="AV19" s="33">
        <v>10</v>
      </c>
      <c r="AW19" s="33">
        <v>5</v>
      </c>
      <c r="AX19" s="33">
        <v>4</v>
      </c>
      <c r="AY19" s="33">
        <v>2</v>
      </c>
      <c r="AZ19" s="33">
        <v>9</v>
      </c>
      <c r="BA19" s="33">
        <v>5</v>
      </c>
      <c r="BB19" s="33">
        <v>2</v>
      </c>
      <c r="BC19" s="33">
        <v>7</v>
      </c>
      <c r="BD19" s="33">
        <v>7</v>
      </c>
      <c r="BE19" s="33">
        <v>12</v>
      </c>
      <c r="BF19" s="33">
        <v>3</v>
      </c>
      <c r="BG19" s="33">
        <v>4</v>
      </c>
      <c r="BH19" s="33">
        <v>3</v>
      </c>
      <c r="BI19" s="33">
        <v>6</v>
      </c>
      <c r="BJ19" s="33">
        <v>11</v>
      </c>
      <c r="BK19" s="33">
        <v>10</v>
      </c>
      <c r="BL19" s="33">
        <v>11</v>
      </c>
      <c r="BM19" s="33">
        <v>6</v>
      </c>
      <c r="BN19" s="33">
        <v>9</v>
      </c>
      <c r="BO19" s="33">
        <v>7</v>
      </c>
      <c r="BP19" s="33">
        <v>7</v>
      </c>
      <c r="BQ19" s="33">
        <v>1</v>
      </c>
      <c r="BR19" s="33">
        <v>8</v>
      </c>
      <c r="BS19" s="33">
        <v>0</v>
      </c>
      <c r="BT19" s="33">
        <v>4</v>
      </c>
      <c r="BU19" s="33">
        <v>1</v>
      </c>
      <c r="BV19" s="33">
        <v>7</v>
      </c>
      <c r="BW19" s="33">
        <v>4</v>
      </c>
      <c r="BX19" s="33">
        <v>3</v>
      </c>
      <c r="BY19" s="33">
        <v>3</v>
      </c>
      <c r="BZ19" s="33">
        <v>3</v>
      </c>
      <c r="CA19" s="33">
        <v>1</v>
      </c>
      <c r="CB19" s="33">
        <v>5</v>
      </c>
      <c r="CC19" s="33">
        <v>5</v>
      </c>
      <c r="CD19" s="33">
        <v>4</v>
      </c>
      <c r="CE19" s="33">
        <v>0</v>
      </c>
      <c r="CF19" s="33">
        <v>0</v>
      </c>
      <c r="CG19" s="33">
        <v>1</v>
      </c>
      <c r="CH19" s="33">
        <v>1</v>
      </c>
      <c r="CI19" s="33">
        <v>4</v>
      </c>
      <c r="CJ19" s="33">
        <v>2</v>
      </c>
      <c r="CK19" s="33">
        <v>4</v>
      </c>
      <c r="CL19" s="33">
        <v>1</v>
      </c>
      <c r="CM19" s="33">
        <v>6</v>
      </c>
      <c r="CN19" s="33">
        <v>1</v>
      </c>
      <c r="CO19" s="33">
        <v>0</v>
      </c>
      <c r="CP19" s="33">
        <v>2</v>
      </c>
      <c r="CQ19" s="33">
        <v>0</v>
      </c>
      <c r="CR19" s="33">
        <v>2</v>
      </c>
      <c r="CS19" s="8"/>
      <c r="CT19" s="8"/>
    </row>
    <row r="20" spans="1:98" x14ac:dyDescent="0.25">
      <c r="A20" s="4" t="s">
        <v>13</v>
      </c>
      <c r="B20" t="s">
        <v>15</v>
      </c>
      <c r="C20" t="s">
        <v>567</v>
      </c>
      <c r="D20" s="33">
        <v>445</v>
      </c>
      <c r="E20" s="33"/>
      <c r="F20" s="33">
        <v>3</v>
      </c>
      <c r="G20" s="33">
        <v>6</v>
      </c>
      <c r="H20" s="33">
        <v>5</v>
      </c>
      <c r="I20" s="33">
        <v>3</v>
      </c>
      <c r="J20" s="33">
        <v>12</v>
      </c>
      <c r="K20" s="33">
        <v>5</v>
      </c>
      <c r="L20" s="33">
        <v>5</v>
      </c>
      <c r="M20" s="33">
        <v>9</v>
      </c>
      <c r="N20" s="33">
        <v>11</v>
      </c>
      <c r="O20" s="33">
        <v>7</v>
      </c>
      <c r="P20" s="33">
        <v>7</v>
      </c>
      <c r="Q20" s="33">
        <v>7</v>
      </c>
      <c r="R20" s="33">
        <v>9</v>
      </c>
      <c r="S20" s="33">
        <v>7</v>
      </c>
      <c r="T20" s="33">
        <v>4</v>
      </c>
      <c r="U20" s="33">
        <v>8</v>
      </c>
      <c r="V20" s="33">
        <v>3</v>
      </c>
      <c r="W20" s="33">
        <v>2</v>
      </c>
      <c r="X20" s="33">
        <v>2</v>
      </c>
      <c r="Y20" s="33">
        <v>5</v>
      </c>
      <c r="Z20" s="33">
        <v>1</v>
      </c>
      <c r="AA20" s="33">
        <v>4</v>
      </c>
      <c r="AB20" s="33">
        <v>4</v>
      </c>
      <c r="AC20" s="33">
        <v>5</v>
      </c>
      <c r="AD20" s="33">
        <v>4</v>
      </c>
      <c r="AE20" s="33">
        <v>3</v>
      </c>
      <c r="AF20" s="33">
        <v>3</v>
      </c>
      <c r="AG20" s="33">
        <v>7</v>
      </c>
      <c r="AH20" s="33">
        <v>8</v>
      </c>
      <c r="AI20" s="33">
        <v>4</v>
      </c>
      <c r="AJ20" s="33">
        <v>6</v>
      </c>
      <c r="AK20" s="33">
        <v>9</v>
      </c>
      <c r="AL20" s="33">
        <v>7</v>
      </c>
      <c r="AM20" s="33">
        <v>7</v>
      </c>
      <c r="AN20" s="33">
        <v>6</v>
      </c>
      <c r="AO20" s="33">
        <v>11</v>
      </c>
      <c r="AP20" s="33">
        <v>3</v>
      </c>
      <c r="AQ20" s="33">
        <v>3</v>
      </c>
      <c r="AR20" s="33">
        <v>7</v>
      </c>
      <c r="AS20" s="33">
        <v>7</v>
      </c>
      <c r="AT20" s="33">
        <v>10</v>
      </c>
      <c r="AU20" s="33">
        <v>7</v>
      </c>
      <c r="AV20" s="33">
        <v>18</v>
      </c>
      <c r="AW20" s="33">
        <v>6</v>
      </c>
      <c r="AX20" s="33">
        <v>11</v>
      </c>
      <c r="AY20" s="33">
        <v>12</v>
      </c>
      <c r="AZ20" s="33">
        <v>11</v>
      </c>
      <c r="BA20" s="33">
        <v>10</v>
      </c>
      <c r="BB20" s="33">
        <v>10</v>
      </c>
      <c r="BC20" s="33">
        <v>7</v>
      </c>
      <c r="BD20" s="33">
        <v>3</v>
      </c>
      <c r="BE20" s="33">
        <v>1</v>
      </c>
      <c r="BF20" s="33">
        <v>16</v>
      </c>
      <c r="BG20" s="33">
        <v>7</v>
      </c>
      <c r="BH20" s="33">
        <v>3</v>
      </c>
      <c r="BI20" s="33">
        <v>8</v>
      </c>
      <c r="BJ20" s="33">
        <v>3</v>
      </c>
      <c r="BK20" s="33">
        <v>5</v>
      </c>
      <c r="BL20" s="33">
        <v>7</v>
      </c>
      <c r="BM20" s="33">
        <v>1</v>
      </c>
      <c r="BN20" s="33">
        <v>3</v>
      </c>
      <c r="BO20" s="33">
        <v>7</v>
      </c>
      <c r="BP20" s="33">
        <v>3</v>
      </c>
      <c r="BQ20" s="33">
        <v>2</v>
      </c>
      <c r="BR20" s="33">
        <v>0</v>
      </c>
      <c r="BS20" s="33">
        <v>5</v>
      </c>
      <c r="BT20" s="33">
        <v>3</v>
      </c>
      <c r="BU20" s="33">
        <v>5</v>
      </c>
      <c r="BV20" s="33">
        <v>2</v>
      </c>
      <c r="BW20" s="33">
        <v>2</v>
      </c>
      <c r="BX20" s="33">
        <v>0</v>
      </c>
      <c r="BY20" s="33">
        <v>3</v>
      </c>
      <c r="BZ20" s="33">
        <v>2</v>
      </c>
      <c r="CA20" s="33">
        <v>5</v>
      </c>
      <c r="CB20" s="33">
        <v>1</v>
      </c>
      <c r="CC20" s="33">
        <v>1</v>
      </c>
      <c r="CD20" s="33">
        <v>3</v>
      </c>
      <c r="CE20" s="33">
        <v>0</v>
      </c>
      <c r="CF20" s="33">
        <v>0</v>
      </c>
      <c r="CG20" s="33">
        <v>1</v>
      </c>
      <c r="CH20" s="33">
        <v>3</v>
      </c>
      <c r="CI20" s="33">
        <v>3</v>
      </c>
      <c r="CJ20" s="33">
        <v>0</v>
      </c>
      <c r="CK20" s="33">
        <v>1</v>
      </c>
      <c r="CL20" s="33">
        <v>1</v>
      </c>
      <c r="CM20" s="33">
        <v>0</v>
      </c>
      <c r="CN20" s="33">
        <v>0</v>
      </c>
      <c r="CO20" s="33">
        <v>1</v>
      </c>
      <c r="CP20" s="33">
        <v>1</v>
      </c>
      <c r="CQ20" s="33">
        <v>0</v>
      </c>
      <c r="CR20" s="33">
        <v>2</v>
      </c>
      <c r="CS20" s="8"/>
      <c r="CT20" s="8"/>
    </row>
    <row r="21" spans="1:98" x14ac:dyDescent="0.25">
      <c r="A21" s="4" t="s">
        <v>13</v>
      </c>
      <c r="B21" t="s">
        <v>16</v>
      </c>
      <c r="C21" t="s">
        <v>567</v>
      </c>
      <c r="D21" s="33">
        <v>468</v>
      </c>
      <c r="E21" s="33"/>
      <c r="F21" s="33">
        <v>6</v>
      </c>
      <c r="G21" s="33">
        <v>6</v>
      </c>
      <c r="H21" s="33">
        <v>7</v>
      </c>
      <c r="I21" s="33">
        <v>4</v>
      </c>
      <c r="J21" s="33">
        <v>6</v>
      </c>
      <c r="K21" s="33">
        <v>4</v>
      </c>
      <c r="L21" s="33">
        <v>0</v>
      </c>
      <c r="M21" s="33">
        <v>5</v>
      </c>
      <c r="N21" s="33">
        <v>7</v>
      </c>
      <c r="O21" s="33">
        <v>6</v>
      </c>
      <c r="P21" s="33">
        <v>3</v>
      </c>
      <c r="Q21" s="33">
        <v>6</v>
      </c>
      <c r="R21" s="33">
        <v>5</v>
      </c>
      <c r="S21" s="33">
        <v>0</v>
      </c>
      <c r="T21" s="33">
        <v>1</v>
      </c>
      <c r="U21" s="33">
        <v>5</v>
      </c>
      <c r="V21" s="33">
        <v>1</v>
      </c>
      <c r="W21" s="33">
        <v>5</v>
      </c>
      <c r="X21" s="33">
        <v>9</v>
      </c>
      <c r="Y21" s="33">
        <v>5</v>
      </c>
      <c r="Z21" s="33">
        <v>4</v>
      </c>
      <c r="AA21" s="33">
        <v>8</v>
      </c>
      <c r="AB21" s="33">
        <v>5</v>
      </c>
      <c r="AC21" s="33">
        <v>6</v>
      </c>
      <c r="AD21" s="33">
        <v>9</v>
      </c>
      <c r="AE21" s="33">
        <v>4</v>
      </c>
      <c r="AF21" s="33">
        <v>18</v>
      </c>
      <c r="AG21" s="33">
        <v>8</v>
      </c>
      <c r="AH21" s="33">
        <v>11</v>
      </c>
      <c r="AI21" s="33">
        <v>8</v>
      </c>
      <c r="AJ21" s="33">
        <v>8</v>
      </c>
      <c r="AK21" s="33">
        <v>6</v>
      </c>
      <c r="AL21" s="33">
        <v>9</v>
      </c>
      <c r="AM21" s="33">
        <v>4</v>
      </c>
      <c r="AN21" s="33">
        <v>5</v>
      </c>
      <c r="AO21" s="33">
        <v>13</v>
      </c>
      <c r="AP21" s="33">
        <v>3</v>
      </c>
      <c r="AQ21" s="33">
        <v>6</v>
      </c>
      <c r="AR21" s="33">
        <v>8</v>
      </c>
      <c r="AS21" s="33">
        <v>11</v>
      </c>
      <c r="AT21" s="33">
        <v>15</v>
      </c>
      <c r="AU21" s="33">
        <v>10</v>
      </c>
      <c r="AV21" s="33">
        <v>4</v>
      </c>
      <c r="AW21" s="33">
        <v>5</v>
      </c>
      <c r="AX21" s="33">
        <v>6</v>
      </c>
      <c r="AY21" s="33">
        <v>6</v>
      </c>
      <c r="AZ21" s="33">
        <v>1</v>
      </c>
      <c r="BA21" s="33">
        <v>7</v>
      </c>
      <c r="BB21" s="33">
        <v>8</v>
      </c>
      <c r="BC21" s="33">
        <v>0</v>
      </c>
      <c r="BD21" s="33">
        <v>5</v>
      </c>
      <c r="BE21" s="33">
        <v>6</v>
      </c>
      <c r="BF21" s="33">
        <v>8</v>
      </c>
      <c r="BG21" s="33">
        <v>8</v>
      </c>
      <c r="BH21" s="33">
        <v>9</v>
      </c>
      <c r="BI21" s="33">
        <v>11</v>
      </c>
      <c r="BJ21" s="33">
        <v>12</v>
      </c>
      <c r="BK21" s="33">
        <v>12</v>
      </c>
      <c r="BL21" s="33">
        <v>2</v>
      </c>
      <c r="BM21" s="33">
        <v>10</v>
      </c>
      <c r="BN21" s="33">
        <v>5</v>
      </c>
      <c r="BO21" s="33">
        <v>6</v>
      </c>
      <c r="BP21" s="33">
        <v>5</v>
      </c>
      <c r="BQ21" s="33">
        <v>8</v>
      </c>
      <c r="BR21" s="33">
        <v>8</v>
      </c>
      <c r="BS21" s="33">
        <v>8</v>
      </c>
      <c r="BT21" s="33">
        <v>1</v>
      </c>
      <c r="BU21" s="33">
        <v>4</v>
      </c>
      <c r="BV21" s="33">
        <v>3</v>
      </c>
      <c r="BW21" s="33">
        <v>2</v>
      </c>
      <c r="BX21" s="33">
        <v>0</v>
      </c>
      <c r="BY21" s="33">
        <v>1</v>
      </c>
      <c r="BZ21" s="33">
        <v>9</v>
      </c>
      <c r="CA21" s="33">
        <v>2</v>
      </c>
      <c r="CB21" s="33">
        <v>2</v>
      </c>
      <c r="CC21" s="33">
        <v>2</v>
      </c>
      <c r="CD21" s="33">
        <v>1</v>
      </c>
      <c r="CE21" s="33">
        <v>0</v>
      </c>
      <c r="CF21" s="33">
        <v>1</v>
      </c>
      <c r="CG21" s="33">
        <v>1</v>
      </c>
      <c r="CH21" s="33">
        <v>0</v>
      </c>
      <c r="CI21" s="33">
        <v>1</v>
      </c>
      <c r="CJ21" s="33">
        <v>0</v>
      </c>
      <c r="CK21" s="33">
        <v>2</v>
      </c>
      <c r="CL21" s="33">
        <v>4</v>
      </c>
      <c r="CM21" s="33">
        <v>0</v>
      </c>
      <c r="CN21" s="33">
        <v>0</v>
      </c>
      <c r="CO21" s="33">
        <v>1</v>
      </c>
      <c r="CP21" s="33">
        <v>1</v>
      </c>
      <c r="CQ21" s="33">
        <v>0</v>
      </c>
      <c r="CR21" s="33">
        <v>0</v>
      </c>
      <c r="CS21" s="8"/>
      <c r="CT21" s="8"/>
    </row>
    <row r="22" spans="1:98" x14ac:dyDescent="0.25">
      <c r="A22" s="4" t="s">
        <v>13</v>
      </c>
      <c r="B22" t="s">
        <v>17</v>
      </c>
      <c r="C22" t="s">
        <v>567</v>
      </c>
      <c r="D22" s="33">
        <v>302</v>
      </c>
      <c r="E22" s="33"/>
      <c r="F22" s="33">
        <v>4</v>
      </c>
      <c r="G22" s="33">
        <v>1</v>
      </c>
      <c r="H22" s="33">
        <v>3</v>
      </c>
      <c r="I22" s="33">
        <v>0</v>
      </c>
      <c r="J22" s="33">
        <v>2</v>
      </c>
      <c r="K22" s="33">
        <v>6</v>
      </c>
      <c r="L22" s="33">
        <v>5</v>
      </c>
      <c r="M22" s="33">
        <v>0</v>
      </c>
      <c r="N22" s="33">
        <v>1</v>
      </c>
      <c r="O22" s="33">
        <v>2</v>
      </c>
      <c r="P22" s="33">
        <v>5</v>
      </c>
      <c r="Q22" s="33">
        <v>2</v>
      </c>
      <c r="R22" s="33">
        <v>0</v>
      </c>
      <c r="S22" s="33">
        <v>0</v>
      </c>
      <c r="T22" s="33">
        <v>2</v>
      </c>
      <c r="U22" s="33">
        <v>0</v>
      </c>
      <c r="V22" s="33">
        <v>3</v>
      </c>
      <c r="W22" s="33">
        <v>0</v>
      </c>
      <c r="X22" s="33">
        <v>3</v>
      </c>
      <c r="Y22" s="33">
        <v>3</v>
      </c>
      <c r="Z22" s="33">
        <v>2</v>
      </c>
      <c r="AA22" s="33">
        <v>4</v>
      </c>
      <c r="AB22" s="33">
        <v>8</v>
      </c>
      <c r="AC22" s="33">
        <v>5</v>
      </c>
      <c r="AD22" s="33">
        <v>2</v>
      </c>
      <c r="AE22" s="33">
        <v>5</v>
      </c>
      <c r="AF22" s="33">
        <v>4</v>
      </c>
      <c r="AG22" s="33">
        <v>1</v>
      </c>
      <c r="AH22" s="33">
        <v>5</v>
      </c>
      <c r="AI22" s="33">
        <v>10</v>
      </c>
      <c r="AJ22" s="33">
        <v>9</v>
      </c>
      <c r="AK22" s="33">
        <v>3</v>
      </c>
      <c r="AL22" s="33">
        <v>4</v>
      </c>
      <c r="AM22" s="33">
        <v>8</v>
      </c>
      <c r="AN22" s="33">
        <v>3</v>
      </c>
      <c r="AO22" s="33">
        <v>1</v>
      </c>
      <c r="AP22" s="33">
        <v>13</v>
      </c>
      <c r="AQ22" s="33">
        <v>7</v>
      </c>
      <c r="AR22" s="33">
        <v>6</v>
      </c>
      <c r="AS22" s="33">
        <v>5</v>
      </c>
      <c r="AT22" s="33">
        <v>5</v>
      </c>
      <c r="AU22" s="33">
        <v>4</v>
      </c>
      <c r="AV22" s="33">
        <v>7</v>
      </c>
      <c r="AW22" s="33">
        <v>4</v>
      </c>
      <c r="AX22" s="33">
        <v>10</v>
      </c>
      <c r="AY22" s="33">
        <v>1</v>
      </c>
      <c r="AZ22" s="33">
        <v>2</v>
      </c>
      <c r="BA22" s="33">
        <v>2</v>
      </c>
      <c r="BB22" s="33">
        <v>1</v>
      </c>
      <c r="BC22" s="33">
        <v>5</v>
      </c>
      <c r="BD22" s="33">
        <v>2</v>
      </c>
      <c r="BE22" s="33">
        <v>6</v>
      </c>
      <c r="BF22" s="33">
        <v>4</v>
      </c>
      <c r="BG22" s="33">
        <v>8</v>
      </c>
      <c r="BH22" s="33">
        <v>5</v>
      </c>
      <c r="BI22" s="33">
        <v>3</v>
      </c>
      <c r="BJ22" s="33">
        <v>7</v>
      </c>
      <c r="BK22" s="33">
        <v>4</v>
      </c>
      <c r="BL22" s="33">
        <v>10</v>
      </c>
      <c r="BM22" s="33">
        <v>7</v>
      </c>
      <c r="BN22" s="33">
        <v>11</v>
      </c>
      <c r="BO22" s="33">
        <v>3</v>
      </c>
      <c r="BP22" s="33">
        <v>0</v>
      </c>
      <c r="BQ22" s="33">
        <v>1</v>
      </c>
      <c r="BR22" s="33">
        <v>4</v>
      </c>
      <c r="BS22" s="33">
        <v>0</v>
      </c>
      <c r="BT22" s="33">
        <v>2</v>
      </c>
      <c r="BU22" s="33">
        <v>2</v>
      </c>
      <c r="BV22" s="33">
        <v>2</v>
      </c>
      <c r="BW22" s="33">
        <v>1</v>
      </c>
      <c r="BX22" s="33">
        <v>1</v>
      </c>
      <c r="BY22" s="33">
        <v>4</v>
      </c>
      <c r="BZ22" s="33">
        <v>3</v>
      </c>
      <c r="CA22" s="33">
        <v>1</v>
      </c>
      <c r="CB22" s="33">
        <v>1</v>
      </c>
      <c r="CC22" s="33">
        <v>1</v>
      </c>
      <c r="CD22" s="33">
        <v>3</v>
      </c>
      <c r="CE22" s="33">
        <v>0</v>
      </c>
      <c r="CF22" s="33">
        <v>3</v>
      </c>
      <c r="CG22" s="33">
        <v>1</v>
      </c>
      <c r="CH22" s="33">
        <v>1</v>
      </c>
      <c r="CI22" s="33">
        <v>1</v>
      </c>
      <c r="CJ22" s="33">
        <v>4</v>
      </c>
      <c r="CK22" s="33">
        <v>1</v>
      </c>
      <c r="CL22" s="33">
        <v>1</v>
      </c>
      <c r="CM22" s="33">
        <v>1</v>
      </c>
      <c r="CN22" s="33">
        <v>3</v>
      </c>
      <c r="CO22" s="33">
        <v>1</v>
      </c>
      <c r="CP22" s="33">
        <v>0</v>
      </c>
      <c r="CQ22" s="33">
        <v>1</v>
      </c>
      <c r="CR22" s="33">
        <v>0</v>
      </c>
      <c r="CS22" s="8"/>
      <c r="CT22" s="8"/>
    </row>
    <row r="23" spans="1:98" x14ac:dyDescent="0.25">
      <c r="A23" s="4" t="s">
        <v>13</v>
      </c>
      <c r="B23" t="s">
        <v>18</v>
      </c>
      <c r="C23" t="s">
        <v>567</v>
      </c>
      <c r="D23" s="33">
        <v>335</v>
      </c>
      <c r="E23" s="33"/>
      <c r="F23" s="33">
        <v>5</v>
      </c>
      <c r="G23" s="33">
        <v>1</v>
      </c>
      <c r="H23" s="33">
        <v>3</v>
      </c>
      <c r="I23" s="33">
        <v>5</v>
      </c>
      <c r="J23" s="33">
        <v>5</v>
      </c>
      <c r="K23" s="33">
        <v>2</v>
      </c>
      <c r="L23" s="33">
        <v>7</v>
      </c>
      <c r="M23" s="33">
        <v>1</v>
      </c>
      <c r="N23" s="33">
        <v>0</v>
      </c>
      <c r="O23" s="33">
        <v>3</v>
      </c>
      <c r="P23" s="33">
        <v>2</v>
      </c>
      <c r="Q23" s="33">
        <v>0</v>
      </c>
      <c r="R23" s="33">
        <v>1</v>
      </c>
      <c r="S23" s="33">
        <v>0</v>
      </c>
      <c r="T23" s="33">
        <v>1</v>
      </c>
      <c r="U23" s="33">
        <v>7</v>
      </c>
      <c r="V23" s="33">
        <v>1</v>
      </c>
      <c r="W23" s="33">
        <v>2</v>
      </c>
      <c r="X23" s="33">
        <v>2</v>
      </c>
      <c r="Y23" s="33">
        <v>4</v>
      </c>
      <c r="Z23" s="33">
        <v>6</v>
      </c>
      <c r="AA23" s="33">
        <v>4</v>
      </c>
      <c r="AB23" s="33">
        <v>3</v>
      </c>
      <c r="AC23" s="33">
        <v>3</v>
      </c>
      <c r="AD23" s="33">
        <v>7</v>
      </c>
      <c r="AE23" s="33">
        <v>5</v>
      </c>
      <c r="AF23" s="33">
        <v>0</v>
      </c>
      <c r="AG23" s="33">
        <v>8</v>
      </c>
      <c r="AH23" s="33">
        <v>2</v>
      </c>
      <c r="AI23" s="33">
        <v>6</v>
      </c>
      <c r="AJ23" s="33">
        <v>5</v>
      </c>
      <c r="AK23" s="33">
        <v>3</v>
      </c>
      <c r="AL23" s="33">
        <v>7</v>
      </c>
      <c r="AM23" s="33">
        <v>8</v>
      </c>
      <c r="AN23" s="33">
        <v>6</v>
      </c>
      <c r="AO23" s="33">
        <v>21</v>
      </c>
      <c r="AP23" s="33">
        <v>9</v>
      </c>
      <c r="AQ23" s="33">
        <v>2</v>
      </c>
      <c r="AR23" s="33">
        <v>5</v>
      </c>
      <c r="AS23" s="33">
        <v>2</v>
      </c>
      <c r="AT23" s="33">
        <v>5</v>
      </c>
      <c r="AU23" s="33">
        <v>4</v>
      </c>
      <c r="AV23" s="33">
        <v>5</v>
      </c>
      <c r="AW23" s="33">
        <v>6</v>
      </c>
      <c r="AX23" s="33">
        <v>7</v>
      </c>
      <c r="AY23" s="33">
        <v>2</v>
      </c>
      <c r="AZ23" s="33">
        <v>7</v>
      </c>
      <c r="BA23" s="33">
        <v>2</v>
      </c>
      <c r="BB23" s="33">
        <v>5</v>
      </c>
      <c r="BC23" s="33">
        <v>8</v>
      </c>
      <c r="BD23" s="33">
        <v>4</v>
      </c>
      <c r="BE23" s="33">
        <v>8</v>
      </c>
      <c r="BF23" s="33">
        <v>3</v>
      </c>
      <c r="BG23" s="33">
        <v>6</v>
      </c>
      <c r="BH23" s="33">
        <v>7</v>
      </c>
      <c r="BI23" s="33">
        <v>5</v>
      </c>
      <c r="BJ23" s="33">
        <v>4</v>
      </c>
      <c r="BK23" s="33">
        <v>7</v>
      </c>
      <c r="BL23" s="33">
        <v>3</v>
      </c>
      <c r="BM23" s="33">
        <v>5</v>
      </c>
      <c r="BN23" s="33">
        <v>4</v>
      </c>
      <c r="BO23" s="33">
        <v>5</v>
      </c>
      <c r="BP23" s="33">
        <v>1</v>
      </c>
      <c r="BQ23" s="33">
        <v>6</v>
      </c>
      <c r="BR23" s="33">
        <v>4</v>
      </c>
      <c r="BS23" s="33">
        <v>4</v>
      </c>
      <c r="BT23" s="33">
        <v>4</v>
      </c>
      <c r="BU23" s="33">
        <v>7</v>
      </c>
      <c r="BV23" s="33">
        <v>1</v>
      </c>
      <c r="BW23" s="33">
        <v>5</v>
      </c>
      <c r="BX23" s="33">
        <v>3</v>
      </c>
      <c r="BY23" s="33">
        <v>1</v>
      </c>
      <c r="BZ23" s="33">
        <v>2</v>
      </c>
      <c r="CA23" s="33">
        <v>0</v>
      </c>
      <c r="CB23" s="33">
        <v>2</v>
      </c>
      <c r="CC23" s="33">
        <v>1</v>
      </c>
      <c r="CD23" s="33">
        <v>1</v>
      </c>
      <c r="CE23" s="33">
        <v>3</v>
      </c>
      <c r="CF23" s="33">
        <v>2</v>
      </c>
      <c r="CG23" s="33">
        <v>0</v>
      </c>
      <c r="CH23" s="33">
        <v>5</v>
      </c>
      <c r="CI23" s="33">
        <v>0</v>
      </c>
      <c r="CJ23" s="33">
        <v>1</v>
      </c>
      <c r="CK23" s="33">
        <v>1</v>
      </c>
      <c r="CL23" s="33">
        <v>0</v>
      </c>
      <c r="CM23" s="33">
        <v>1</v>
      </c>
      <c r="CN23" s="33">
        <v>1</v>
      </c>
      <c r="CO23" s="33">
        <v>1</v>
      </c>
      <c r="CP23" s="33">
        <v>1</v>
      </c>
      <c r="CQ23" s="33">
        <v>1</v>
      </c>
      <c r="CR23" s="33">
        <v>0</v>
      </c>
      <c r="CS23" s="8"/>
      <c r="CT23" s="8"/>
    </row>
    <row r="24" spans="1:98" x14ac:dyDescent="0.25">
      <c r="A24" s="4" t="s">
        <v>13</v>
      </c>
      <c r="B24" t="s">
        <v>19</v>
      </c>
      <c r="C24" t="s">
        <v>567</v>
      </c>
      <c r="D24" s="33">
        <v>327</v>
      </c>
      <c r="E24" s="33"/>
      <c r="F24" s="33">
        <v>5</v>
      </c>
      <c r="G24" s="33">
        <v>1</v>
      </c>
      <c r="H24" s="33">
        <v>4</v>
      </c>
      <c r="I24" s="33">
        <v>6</v>
      </c>
      <c r="J24" s="33">
        <v>6</v>
      </c>
      <c r="K24" s="33">
        <v>2</v>
      </c>
      <c r="L24" s="33">
        <v>4</v>
      </c>
      <c r="M24" s="33">
        <v>2</v>
      </c>
      <c r="N24" s="33">
        <v>6</v>
      </c>
      <c r="O24" s="33">
        <v>2</v>
      </c>
      <c r="P24" s="33">
        <v>4</v>
      </c>
      <c r="Q24" s="33">
        <v>3</v>
      </c>
      <c r="R24" s="33">
        <v>1</v>
      </c>
      <c r="S24" s="33">
        <v>1</v>
      </c>
      <c r="T24" s="33">
        <v>2</v>
      </c>
      <c r="U24" s="33">
        <v>1</v>
      </c>
      <c r="V24" s="33">
        <v>5</v>
      </c>
      <c r="W24" s="33">
        <v>3</v>
      </c>
      <c r="X24" s="33">
        <v>5</v>
      </c>
      <c r="Y24" s="33">
        <v>8</v>
      </c>
      <c r="Z24" s="33">
        <v>7</v>
      </c>
      <c r="AA24" s="33">
        <v>7</v>
      </c>
      <c r="AB24" s="33">
        <v>6</v>
      </c>
      <c r="AC24" s="33">
        <v>6</v>
      </c>
      <c r="AD24" s="33">
        <v>6</v>
      </c>
      <c r="AE24" s="33">
        <v>1</v>
      </c>
      <c r="AF24" s="33">
        <v>4</v>
      </c>
      <c r="AG24" s="33">
        <v>10</v>
      </c>
      <c r="AH24" s="33">
        <v>0</v>
      </c>
      <c r="AI24" s="33">
        <v>4</v>
      </c>
      <c r="AJ24" s="33">
        <v>1</v>
      </c>
      <c r="AK24" s="33">
        <v>4</v>
      </c>
      <c r="AL24" s="33">
        <v>13</v>
      </c>
      <c r="AM24" s="33">
        <v>5</v>
      </c>
      <c r="AN24" s="33">
        <v>0</v>
      </c>
      <c r="AO24" s="33">
        <v>2</v>
      </c>
      <c r="AP24" s="33">
        <v>3</v>
      </c>
      <c r="AQ24" s="33">
        <v>3</v>
      </c>
      <c r="AR24" s="33">
        <v>12</v>
      </c>
      <c r="AS24" s="33">
        <v>2</v>
      </c>
      <c r="AT24" s="33">
        <v>3</v>
      </c>
      <c r="AU24" s="33">
        <v>8</v>
      </c>
      <c r="AV24" s="33">
        <v>1</v>
      </c>
      <c r="AW24" s="33">
        <v>5</v>
      </c>
      <c r="AX24" s="33">
        <v>0</v>
      </c>
      <c r="AY24" s="33">
        <v>8</v>
      </c>
      <c r="AZ24" s="33">
        <v>3</v>
      </c>
      <c r="BA24" s="33">
        <v>3</v>
      </c>
      <c r="BB24" s="33">
        <v>9</v>
      </c>
      <c r="BC24" s="33">
        <v>4</v>
      </c>
      <c r="BD24" s="33">
        <v>9</v>
      </c>
      <c r="BE24" s="33">
        <v>5</v>
      </c>
      <c r="BF24" s="33">
        <v>8</v>
      </c>
      <c r="BG24" s="33">
        <v>9</v>
      </c>
      <c r="BH24" s="33">
        <v>8</v>
      </c>
      <c r="BI24" s="33">
        <v>7</v>
      </c>
      <c r="BJ24" s="33">
        <v>6</v>
      </c>
      <c r="BK24" s="33">
        <v>6</v>
      </c>
      <c r="BL24" s="33">
        <v>3</v>
      </c>
      <c r="BM24" s="33">
        <v>2</v>
      </c>
      <c r="BN24" s="33">
        <v>9</v>
      </c>
      <c r="BO24" s="33">
        <v>0</v>
      </c>
      <c r="BP24" s="33">
        <v>0</v>
      </c>
      <c r="BQ24" s="33">
        <v>2</v>
      </c>
      <c r="BR24" s="33">
        <v>6</v>
      </c>
      <c r="BS24" s="33">
        <v>3</v>
      </c>
      <c r="BT24" s="33">
        <v>1</v>
      </c>
      <c r="BU24" s="33">
        <v>6</v>
      </c>
      <c r="BV24" s="33">
        <v>0</v>
      </c>
      <c r="BW24" s="33">
        <v>2</v>
      </c>
      <c r="BX24" s="33">
        <v>2</v>
      </c>
      <c r="BY24" s="33">
        <v>1</v>
      </c>
      <c r="BZ24" s="33">
        <v>1</v>
      </c>
      <c r="CA24" s="33">
        <v>6</v>
      </c>
      <c r="CB24" s="33">
        <v>2</v>
      </c>
      <c r="CC24" s="33">
        <v>2</v>
      </c>
      <c r="CD24" s="33">
        <v>2</v>
      </c>
      <c r="CE24" s="33">
        <v>4</v>
      </c>
      <c r="CF24" s="33">
        <v>1</v>
      </c>
      <c r="CG24" s="33">
        <v>1</v>
      </c>
      <c r="CH24" s="33">
        <v>0</v>
      </c>
      <c r="CI24" s="33">
        <v>0</v>
      </c>
      <c r="CJ24" s="33">
        <v>0</v>
      </c>
      <c r="CK24" s="33">
        <v>2</v>
      </c>
      <c r="CL24" s="33">
        <v>0</v>
      </c>
      <c r="CM24" s="33">
        <v>0</v>
      </c>
      <c r="CN24" s="33">
        <v>0</v>
      </c>
      <c r="CO24" s="33">
        <v>0</v>
      </c>
      <c r="CP24" s="33">
        <v>0</v>
      </c>
      <c r="CQ24" s="33">
        <v>0</v>
      </c>
      <c r="CR24" s="33">
        <v>0</v>
      </c>
      <c r="CS24" s="8"/>
      <c r="CT24" s="8"/>
    </row>
    <row r="25" spans="1:98" x14ac:dyDescent="0.25">
      <c r="A25" s="4" t="s">
        <v>13</v>
      </c>
      <c r="B25" t="s">
        <v>20</v>
      </c>
      <c r="C25" t="s">
        <v>567</v>
      </c>
      <c r="D25" s="33">
        <v>329</v>
      </c>
      <c r="E25" s="33"/>
      <c r="F25" s="33">
        <v>3</v>
      </c>
      <c r="G25" s="33">
        <v>4</v>
      </c>
      <c r="H25" s="33">
        <v>7</v>
      </c>
      <c r="I25" s="33">
        <v>5</v>
      </c>
      <c r="J25" s="33">
        <v>3</v>
      </c>
      <c r="K25" s="33">
        <v>4</v>
      </c>
      <c r="L25" s="33">
        <v>0</v>
      </c>
      <c r="M25" s="33">
        <v>8</v>
      </c>
      <c r="N25" s="33">
        <v>2</v>
      </c>
      <c r="O25" s="33">
        <v>5</v>
      </c>
      <c r="P25" s="33">
        <v>4</v>
      </c>
      <c r="Q25" s="33">
        <v>3</v>
      </c>
      <c r="R25" s="33">
        <v>2</v>
      </c>
      <c r="S25" s="33">
        <v>7</v>
      </c>
      <c r="T25" s="33">
        <v>5</v>
      </c>
      <c r="U25" s="33">
        <v>0</v>
      </c>
      <c r="V25" s="33">
        <v>0</v>
      </c>
      <c r="W25" s="33">
        <v>4</v>
      </c>
      <c r="X25" s="33">
        <v>3</v>
      </c>
      <c r="Y25" s="33">
        <v>5</v>
      </c>
      <c r="Z25" s="33">
        <v>4</v>
      </c>
      <c r="AA25" s="33">
        <v>3</v>
      </c>
      <c r="AB25" s="33">
        <v>2</v>
      </c>
      <c r="AC25" s="33">
        <v>4</v>
      </c>
      <c r="AD25" s="33">
        <v>5</v>
      </c>
      <c r="AE25" s="33">
        <v>4</v>
      </c>
      <c r="AF25" s="33">
        <v>5</v>
      </c>
      <c r="AG25" s="33">
        <v>2</v>
      </c>
      <c r="AH25" s="33">
        <v>6</v>
      </c>
      <c r="AI25" s="33">
        <v>4</v>
      </c>
      <c r="AJ25" s="33">
        <v>10</v>
      </c>
      <c r="AK25" s="33">
        <v>6</v>
      </c>
      <c r="AL25" s="33">
        <v>4</v>
      </c>
      <c r="AM25" s="33">
        <v>7</v>
      </c>
      <c r="AN25" s="33">
        <v>3</v>
      </c>
      <c r="AO25" s="33">
        <v>4</v>
      </c>
      <c r="AP25" s="33">
        <v>4</v>
      </c>
      <c r="AQ25" s="33">
        <v>7</v>
      </c>
      <c r="AR25" s="33">
        <v>1</v>
      </c>
      <c r="AS25" s="33">
        <v>6</v>
      </c>
      <c r="AT25" s="33">
        <v>1</v>
      </c>
      <c r="AU25" s="33">
        <v>7</v>
      </c>
      <c r="AV25" s="33">
        <v>2</v>
      </c>
      <c r="AW25" s="33">
        <v>4</v>
      </c>
      <c r="AX25" s="33">
        <v>10</v>
      </c>
      <c r="AY25" s="33">
        <v>1</v>
      </c>
      <c r="AZ25" s="33">
        <v>3</v>
      </c>
      <c r="BA25" s="33">
        <v>2</v>
      </c>
      <c r="BB25" s="33">
        <v>3</v>
      </c>
      <c r="BC25" s="33">
        <v>8</v>
      </c>
      <c r="BD25" s="33">
        <v>1</v>
      </c>
      <c r="BE25" s="33">
        <v>2</v>
      </c>
      <c r="BF25" s="33">
        <v>5</v>
      </c>
      <c r="BG25" s="33">
        <v>4</v>
      </c>
      <c r="BH25" s="33">
        <v>4</v>
      </c>
      <c r="BI25" s="33">
        <v>5</v>
      </c>
      <c r="BJ25" s="33">
        <v>13</v>
      </c>
      <c r="BK25" s="33">
        <v>7</v>
      </c>
      <c r="BL25" s="33">
        <v>5</v>
      </c>
      <c r="BM25" s="33">
        <v>7</v>
      </c>
      <c r="BN25" s="33">
        <v>5</v>
      </c>
      <c r="BO25" s="33">
        <v>8</v>
      </c>
      <c r="BP25" s="33">
        <v>2</v>
      </c>
      <c r="BQ25" s="33">
        <v>0</v>
      </c>
      <c r="BR25" s="33">
        <v>1</v>
      </c>
      <c r="BS25" s="33">
        <v>1</v>
      </c>
      <c r="BT25" s="33">
        <v>5</v>
      </c>
      <c r="BU25" s="33">
        <v>0</v>
      </c>
      <c r="BV25" s="33">
        <v>4</v>
      </c>
      <c r="BW25" s="33">
        <v>3</v>
      </c>
      <c r="BX25" s="33">
        <v>3</v>
      </c>
      <c r="BY25" s="33">
        <v>6</v>
      </c>
      <c r="BZ25" s="33">
        <v>2</v>
      </c>
      <c r="CA25" s="33">
        <v>1</v>
      </c>
      <c r="CB25" s="33">
        <v>5</v>
      </c>
      <c r="CC25" s="33">
        <v>1</v>
      </c>
      <c r="CD25" s="33">
        <v>3</v>
      </c>
      <c r="CE25" s="33">
        <v>2</v>
      </c>
      <c r="CF25" s="33">
        <v>0</v>
      </c>
      <c r="CG25" s="33">
        <v>2</v>
      </c>
      <c r="CH25" s="33">
        <v>4</v>
      </c>
      <c r="CI25" s="33">
        <v>4</v>
      </c>
      <c r="CJ25" s="33">
        <v>0</v>
      </c>
      <c r="CK25" s="33">
        <v>1</v>
      </c>
      <c r="CL25" s="33">
        <v>3</v>
      </c>
      <c r="CM25" s="33">
        <v>2</v>
      </c>
      <c r="CN25" s="33">
        <v>0</v>
      </c>
      <c r="CO25" s="33">
        <v>0</v>
      </c>
      <c r="CP25" s="33">
        <v>1</v>
      </c>
      <c r="CQ25" s="33">
        <v>0</v>
      </c>
      <c r="CR25" s="33">
        <v>1</v>
      </c>
      <c r="CS25" s="8"/>
      <c r="CT25" s="8"/>
    </row>
    <row r="26" spans="1:98" x14ac:dyDescent="0.25">
      <c r="A26" s="4" t="s">
        <v>13</v>
      </c>
      <c r="B26" t="s">
        <v>21</v>
      </c>
      <c r="C26" t="s">
        <v>567</v>
      </c>
      <c r="D26" s="33">
        <v>227</v>
      </c>
      <c r="E26" s="33"/>
      <c r="F26" s="33">
        <v>2</v>
      </c>
      <c r="G26" s="33">
        <v>5</v>
      </c>
      <c r="H26" s="33">
        <v>5</v>
      </c>
      <c r="I26" s="33">
        <v>3</v>
      </c>
      <c r="J26" s="33">
        <v>1</v>
      </c>
      <c r="K26" s="33">
        <v>5</v>
      </c>
      <c r="L26" s="33">
        <v>2</v>
      </c>
      <c r="M26" s="33">
        <v>4</v>
      </c>
      <c r="N26" s="33">
        <v>1</v>
      </c>
      <c r="O26" s="33">
        <v>0</v>
      </c>
      <c r="P26" s="33">
        <v>1</v>
      </c>
      <c r="Q26" s="33">
        <v>2</v>
      </c>
      <c r="R26" s="33">
        <v>2</v>
      </c>
      <c r="S26" s="33">
        <v>2</v>
      </c>
      <c r="T26" s="33">
        <v>0</v>
      </c>
      <c r="U26" s="33">
        <v>1</v>
      </c>
      <c r="V26" s="33">
        <v>1</v>
      </c>
      <c r="W26" s="33">
        <v>1</v>
      </c>
      <c r="X26" s="33">
        <v>3</v>
      </c>
      <c r="Y26" s="33">
        <v>0</v>
      </c>
      <c r="Z26" s="33">
        <v>2</v>
      </c>
      <c r="AA26" s="33">
        <v>1</v>
      </c>
      <c r="AB26" s="33">
        <v>4</v>
      </c>
      <c r="AC26" s="33">
        <v>5</v>
      </c>
      <c r="AD26" s="33">
        <v>3</v>
      </c>
      <c r="AE26" s="33">
        <v>0</v>
      </c>
      <c r="AF26" s="33">
        <v>5</v>
      </c>
      <c r="AG26" s="33">
        <v>2</v>
      </c>
      <c r="AH26" s="33">
        <v>4</v>
      </c>
      <c r="AI26" s="33">
        <v>4</v>
      </c>
      <c r="AJ26" s="33">
        <v>3</v>
      </c>
      <c r="AK26" s="33">
        <v>4</v>
      </c>
      <c r="AL26" s="33">
        <v>4</v>
      </c>
      <c r="AM26" s="33">
        <v>2</v>
      </c>
      <c r="AN26" s="33">
        <v>2</v>
      </c>
      <c r="AO26" s="33">
        <v>1</v>
      </c>
      <c r="AP26" s="33">
        <v>2</v>
      </c>
      <c r="AQ26" s="33">
        <v>4</v>
      </c>
      <c r="AR26" s="33">
        <v>2</v>
      </c>
      <c r="AS26" s="33">
        <v>4</v>
      </c>
      <c r="AT26" s="33">
        <v>2</v>
      </c>
      <c r="AU26" s="33">
        <v>0</v>
      </c>
      <c r="AV26" s="33">
        <v>8</v>
      </c>
      <c r="AW26" s="33">
        <v>2</v>
      </c>
      <c r="AX26" s="33">
        <v>2</v>
      </c>
      <c r="AY26" s="33">
        <v>3</v>
      </c>
      <c r="AZ26" s="33">
        <v>6</v>
      </c>
      <c r="BA26" s="33">
        <v>2</v>
      </c>
      <c r="BB26" s="33">
        <v>1</v>
      </c>
      <c r="BC26" s="33">
        <v>6</v>
      </c>
      <c r="BD26" s="33">
        <v>4</v>
      </c>
      <c r="BE26" s="33">
        <v>0</v>
      </c>
      <c r="BF26" s="33">
        <v>0</v>
      </c>
      <c r="BG26" s="33">
        <v>3</v>
      </c>
      <c r="BH26" s="33">
        <v>7</v>
      </c>
      <c r="BI26" s="33">
        <v>3</v>
      </c>
      <c r="BJ26" s="33">
        <v>4</v>
      </c>
      <c r="BK26" s="33">
        <v>9</v>
      </c>
      <c r="BL26" s="33">
        <v>0</v>
      </c>
      <c r="BM26" s="33">
        <v>7</v>
      </c>
      <c r="BN26" s="33">
        <v>2</v>
      </c>
      <c r="BO26" s="33">
        <v>3</v>
      </c>
      <c r="BP26" s="33">
        <v>4</v>
      </c>
      <c r="BQ26" s="33">
        <v>1</v>
      </c>
      <c r="BR26" s="33">
        <v>3</v>
      </c>
      <c r="BS26" s="33">
        <v>2</v>
      </c>
      <c r="BT26" s="33">
        <v>3</v>
      </c>
      <c r="BU26" s="33">
        <v>3</v>
      </c>
      <c r="BV26" s="33">
        <v>3</v>
      </c>
      <c r="BW26" s="33">
        <v>5</v>
      </c>
      <c r="BX26" s="33">
        <v>3</v>
      </c>
      <c r="BY26" s="33">
        <v>3</v>
      </c>
      <c r="BZ26" s="33">
        <v>3</v>
      </c>
      <c r="CA26" s="33">
        <v>2</v>
      </c>
      <c r="CB26" s="33">
        <v>0</v>
      </c>
      <c r="CC26" s="33">
        <v>2</v>
      </c>
      <c r="CD26" s="33">
        <v>0</v>
      </c>
      <c r="CE26" s="33">
        <v>4</v>
      </c>
      <c r="CF26" s="33">
        <v>0</v>
      </c>
      <c r="CG26" s="33">
        <v>3</v>
      </c>
      <c r="CH26" s="33">
        <v>2</v>
      </c>
      <c r="CI26" s="33">
        <v>2</v>
      </c>
      <c r="CJ26" s="33">
        <v>1</v>
      </c>
      <c r="CK26" s="33">
        <v>0</v>
      </c>
      <c r="CL26" s="33">
        <v>1</v>
      </c>
      <c r="CM26" s="33">
        <v>1</v>
      </c>
      <c r="CN26" s="33">
        <v>1</v>
      </c>
      <c r="CO26" s="33">
        <v>0</v>
      </c>
      <c r="CP26" s="33">
        <v>1</v>
      </c>
      <c r="CQ26" s="33">
        <v>0</v>
      </c>
      <c r="CR26" s="33">
        <v>1</v>
      </c>
      <c r="CS26" s="8"/>
      <c r="CT26" s="8"/>
    </row>
    <row r="27" spans="1:98" x14ac:dyDescent="0.25">
      <c r="A27" s="4" t="s">
        <v>13</v>
      </c>
      <c r="B27" t="s">
        <v>22</v>
      </c>
      <c r="C27" t="s">
        <v>567</v>
      </c>
      <c r="D27" s="33">
        <v>530</v>
      </c>
      <c r="E27" s="33"/>
      <c r="F27" s="33">
        <v>7</v>
      </c>
      <c r="G27" s="33">
        <v>7</v>
      </c>
      <c r="H27" s="33">
        <v>4</v>
      </c>
      <c r="I27" s="33">
        <v>0</v>
      </c>
      <c r="J27" s="33">
        <v>13</v>
      </c>
      <c r="K27" s="33">
        <v>8</v>
      </c>
      <c r="L27" s="33">
        <v>6</v>
      </c>
      <c r="M27" s="33">
        <v>12</v>
      </c>
      <c r="N27" s="33">
        <v>15</v>
      </c>
      <c r="O27" s="33">
        <v>7</v>
      </c>
      <c r="P27" s="33">
        <v>9</v>
      </c>
      <c r="Q27" s="33">
        <v>10</v>
      </c>
      <c r="R27" s="33">
        <v>13</v>
      </c>
      <c r="S27" s="33">
        <v>14</v>
      </c>
      <c r="T27" s="33">
        <v>6</v>
      </c>
      <c r="U27" s="33">
        <v>4</v>
      </c>
      <c r="V27" s="33">
        <v>5</v>
      </c>
      <c r="W27" s="33">
        <v>10</v>
      </c>
      <c r="X27" s="33">
        <v>2</v>
      </c>
      <c r="Y27" s="33">
        <v>7</v>
      </c>
      <c r="Z27" s="33">
        <v>5</v>
      </c>
      <c r="AA27" s="33">
        <v>0</v>
      </c>
      <c r="AB27" s="33">
        <v>2</v>
      </c>
      <c r="AC27" s="33">
        <v>1</v>
      </c>
      <c r="AD27" s="33">
        <v>4</v>
      </c>
      <c r="AE27" s="33">
        <v>0</v>
      </c>
      <c r="AF27" s="33">
        <v>1</v>
      </c>
      <c r="AG27" s="33">
        <v>4</v>
      </c>
      <c r="AH27" s="33">
        <v>4</v>
      </c>
      <c r="AI27" s="33">
        <v>7</v>
      </c>
      <c r="AJ27" s="33">
        <v>1</v>
      </c>
      <c r="AK27" s="33">
        <v>4</v>
      </c>
      <c r="AL27" s="33">
        <v>6</v>
      </c>
      <c r="AM27" s="33">
        <v>10</v>
      </c>
      <c r="AN27" s="33">
        <v>4</v>
      </c>
      <c r="AO27" s="33">
        <v>2</v>
      </c>
      <c r="AP27" s="33">
        <v>8</v>
      </c>
      <c r="AQ27" s="33">
        <v>5</v>
      </c>
      <c r="AR27" s="33">
        <v>6</v>
      </c>
      <c r="AS27" s="33">
        <v>9</v>
      </c>
      <c r="AT27" s="33">
        <v>15</v>
      </c>
      <c r="AU27" s="33">
        <v>12</v>
      </c>
      <c r="AV27" s="33">
        <v>6</v>
      </c>
      <c r="AW27" s="33">
        <v>9</v>
      </c>
      <c r="AX27" s="33">
        <v>23</v>
      </c>
      <c r="AY27" s="33">
        <v>19</v>
      </c>
      <c r="AZ27" s="33">
        <v>7</v>
      </c>
      <c r="BA27" s="33">
        <v>13</v>
      </c>
      <c r="BB27" s="33">
        <v>11</v>
      </c>
      <c r="BC27" s="33">
        <v>3</v>
      </c>
      <c r="BD27" s="33">
        <v>7</v>
      </c>
      <c r="BE27" s="33">
        <v>5</v>
      </c>
      <c r="BF27" s="33">
        <v>8</v>
      </c>
      <c r="BG27" s="33">
        <v>7</v>
      </c>
      <c r="BH27" s="33">
        <v>11</v>
      </c>
      <c r="BI27" s="33">
        <v>9</v>
      </c>
      <c r="BJ27" s="33">
        <v>4</v>
      </c>
      <c r="BK27" s="33">
        <v>6</v>
      </c>
      <c r="BL27" s="33">
        <v>3</v>
      </c>
      <c r="BM27" s="33">
        <v>6</v>
      </c>
      <c r="BN27" s="33">
        <v>7</v>
      </c>
      <c r="BO27" s="33">
        <v>6</v>
      </c>
      <c r="BP27" s="33">
        <v>6</v>
      </c>
      <c r="BQ27" s="33">
        <v>2</v>
      </c>
      <c r="BR27" s="33">
        <v>4</v>
      </c>
      <c r="BS27" s="33">
        <v>6</v>
      </c>
      <c r="BT27" s="33">
        <v>4</v>
      </c>
      <c r="BU27" s="33">
        <v>6</v>
      </c>
      <c r="BV27" s="33">
        <v>1</v>
      </c>
      <c r="BW27" s="33">
        <v>7</v>
      </c>
      <c r="BX27" s="33">
        <v>5</v>
      </c>
      <c r="BY27" s="33">
        <v>8</v>
      </c>
      <c r="BZ27" s="33">
        <v>5</v>
      </c>
      <c r="CA27" s="33">
        <v>6</v>
      </c>
      <c r="CB27" s="33">
        <v>4</v>
      </c>
      <c r="CC27" s="33">
        <v>2</v>
      </c>
      <c r="CD27" s="33">
        <v>2</v>
      </c>
      <c r="CE27" s="33">
        <v>5</v>
      </c>
      <c r="CF27" s="33">
        <v>0</v>
      </c>
      <c r="CG27" s="33">
        <v>0</v>
      </c>
      <c r="CH27" s="33">
        <v>3</v>
      </c>
      <c r="CI27" s="33">
        <v>4</v>
      </c>
      <c r="CJ27" s="33">
        <v>2</v>
      </c>
      <c r="CK27" s="33">
        <v>4</v>
      </c>
      <c r="CL27" s="33">
        <v>0</v>
      </c>
      <c r="CM27" s="33">
        <v>1</v>
      </c>
      <c r="CN27" s="33">
        <v>0</v>
      </c>
      <c r="CO27" s="33">
        <v>1</v>
      </c>
      <c r="CP27" s="33">
        <v>1</v>
      </c>
      <c r="CQ27" s="33">
        <v>1</v>
      </c>
      <c r="CR27" s="33">
        <v>1</v>
      </c>
      <c r="CS27" s="8"/>
      <c r="CT27" s="8"/>
    </row>
    <row r="28" spans="1:98" x14ac:dyDescent="0.25">
      <c r="A28" s="4" t="s">
        <v>13</v>
      </c>
      <c r="B28" t="s">
        <v>23</v>
      </c>
      <c r="C28" t="s">
        <v>567</v>
      </c>
      <c r="D28" s="33">
        <v>377</v>
      </c>
      <c r="E28" s="33"/>
      <c r="F28" s="33">
        <v>1</v>
      </c>
      <c r="G28" s="33">
        <v>2</v>
      </c>
      <c r="H28" s="33">
        <v>1</v>
      </c>
      <c r="I28" s="33">
        <v>1</v>
      </c>
      <c r="J28" s="33">
        <v>3</v>
      </c>
      <c r="K28" s="33">
        <v>4</v>
      </c>
      <c r="L28" s="33">
        <v>3</v>
      </c>
      <c r="M28" s="33">
        <v>4</v>
      </c>
      <c r="N28" s="33">
        <v>1</v>
      </c>
      <c r="O28" s="33">
        <v>4</v>
      </c>
      <c r="P28" s="33">
        <v>3</v>
      </c>
      <c r="Q28" s="33">
        <v>7</v>
      </c>
      <c r="R28" s="33">
        <v>2</v>
      </c>
      <c r="S28" s="33">
        <v>5</v>
      </c>
      <c r="T28" s="33">
        <v>2</v>
      </c>
      <c r="U28" s="33">
        <v>5</v>
      </c>
      <c r="V28" s="33">
        <v>5</v>
      </c>
      <c r="W28" s="33">
        <v>4</v>
      </c>
      <c r="X28" s="33">
        <v>4</v>
      </c>
      <c r="Y28" s="33">
        <v>4</v>
      </c>
      <c r="Z28" s="33">
        <v>7</v>
      </c>
      <c r="AA28" s="33">
        <v>2</v>
      </c>
      <c r="AB28" s="33">
        <v>0</v>
      </c>
      <c r="AC28" s="33">
        <v>1</v>
      </c>
      <c r="AD28" s="33">
        <v>2</v>
      </c>
      <c r="AE28" s="33">
        <v>4</v>
      </c>
      <c r="AF28" s="33">
        <v>6</v>
      </c>
      <c r="AG28" s="33">
        <v>1</v>
      </c>
      <c r="AH28" s="33">
        <v>7</v>
      </c>
      <c r="AI28" s="33">
        <v>1</v>
      </c>
      <c r="AJ28" s="33">
        <v>5</v>
      </c>
      <c r="AK28" s="33">
        <v>2</v>
      </c>
      <c r="AL28" s="33">
        <v>0</v>
      </c>
      <c r="AM28" s="33">
        <v>2</v>
      </c>
      <c r="AN28" s="33">
        <v>0</v>
      </c>
      <c r="AO28" s="33">
        <v>11</v>
      </c>
      <c r="AP28" s="33">
        <v>7</v>
      </c>
      <c r="AQ28" s="33">
        <v>3</v>
      </c>
      <c r="AR28" s="33">
        <v>4</v>
      </c>
      <c r="AS28" s="33">
        <v>4</v>
      </c>
      <c r="AT28" s="33">
        <v>1</v>
      </c>
      <c r="AU28" s="33">
        <v>4</v>
      </c>
      <c r="AV28" s="33">
        <v>2</v>
      </c>
      <c r="AW28" s="33">
        <v>7</v>
      </c>
      <c r="AX28" s="33">
        <v>5</v>
      </c>
      <c r="AY28" s="33">
        <v>2</v>
      </c>
      <c r="AZ28" s="33">
        <v>8</v>
      </c>
      <c r="BA28" s="33">
        <v>2</v>
      </c>
      <c r="BB28" s="33">
        <v>5</v>
      </c>
      <c r="BC28" s="33">
        <v>8</v>
      </c>
      <c r="BD28" s="33">
        <v>2</v>
      </c>
      <c r="BE28" s="33">
        <v>7</v>
      </c>
      <c r="BF28" s="33">
        <v>15</v>
      </c>
      <c r="BG28" s="33">
        <v>10</v>
      </c>
      <c r="BH28" s="33">
        <v>9</v>
      </c>
      <c r="BI28" s="33">
        <v>1</v>
      </c>
      <c r="BJ28" s="33">
        <v>7</v>
      </c>
      <c r="BK28" s="33">
        <v>3</v>
      </c>
      <c r="BL28" s="33">
        <v>9</v>
      </c>
      <c r="BM28" s="33">
        <v>6</v>
      </c>
      <c r="BN28" s="33">
        <v>8</v>
      </c>
      <c r="BO28" s="33">
        <v>3</v>
      </c>
      <c r="BP28" s="33">
        <v>5</v>
      </c>
      <c r="BQ28" s="33">
        <v>6</v>
      </c>
      <c r="BR28" s="33">
        <v>2</v>
      </c>
      <c r="BS28" s="33">
        <v>6</v>
      </c>
      <c r="BT28" s="33">
        <v>5</v>
      </c>
      <c r="BU28" s="33">
        <v>7</v>
      </c>
      <c r="BV28" s="33">
        <v>4</v>
      </c>
      <c r="BW28" s="33">
        <v>4</v>
      </c>
      <c r="BX28" s="33">
        <v>5</v>
      </c>
      <c r="BY28" s="33">
        <v>7</v>
      </c>
      <c r="BZ28" s="33">
        <v>2</v>
      </c>
      <c r="CA28" s="33">
        <v>4</v>
      </c>
      <c r="CB28" s="33">
        <v>5</v>
      </c>
      <c r="CC28" s="33">
        <v>2</v>
      </c>
      <c r="CD28" s="33">
        <v>5</v>
      </c>
      <c r="CE28" s="33">
        <v>4</v>
      </c>
      <c r="CF28" s="33">
        <v>3</v>
      </c>
      <c r="CG28" s="33">
        <v>5</v>
      </c>
      <c r="CH28" s="33">
        <v>4</v>
      </c>
      <c r="CI28" s="33">
        <v>5</v>
      </c>
      <c r="CJ28" s="33">
        <v>4</v>
      </c>
      <c r="CK28" s="33">
        <v>5</v>
      </c>
      <c r="CL28" s="33">
        <v>3</v>
      </c>
      <c r="CM28" s="33">
        <v>1</v>
      </c>
      <c r="CN28" s="33">
        <v>6</v>
      </c>
      <c r="CO28" s="33">
        <v>3</v>
      </c>
      <c r="CP28" s="33">
        <v>2</v>
      </c>
      <c r="CQ28" s="33">
        <v>2</v>
      </c>
      <c r="CR28" s="33">
        <v>3</v>
      </c>
      <c r="CS28" s="8"/>
      <c r="CT28" s="8"/>
    </row>
    <row r="29" spans="1:98" x14ac:dyDescent="0.25">
      <c r="A29" s="4" t="s">
        <v>13</v>
      </c>
      <c r="B29" t="s">
        <v>24</v>
      </c>
      <c r="C29" t="s">
        <v>567</v>
      </c>
      <c r="D29" s="33">
        <v>603</v>
      </c>
      <c r="E29" s="33"/>
      <c r="F29" s="33">
        <v>7</v>
      </c>
      <c r="G29" s="33">
        <v>7</v>
      </c>
      <c r="H29" s="33">
        <v>7</v>
      </c>
      <c r="I29" s="33">
        <v>15</v>
      </c>
      <c r="J29" s="33">
        <v>13</v>
      </c>
      <c r="K29" s="33">
        <v>4</v>
      </c>
      <c r="L29" s="33">
        <v>6</v>
      </c>
      <c r="M29" s="33">
        <v>7</v>
      </c>
      <c r="N29" s="33">
        <v>8</v>
      </c>
      <c r="O29" s="33">
        <v>7</v>
      </c>
      <c r="P29" s="33">
        <v>10</v>
      </c>
      <c r="Q29" s="33">
        <v>9</v>
      </c>
      <c r="R29" s="33">
        <v>5</v>
      </c>
      <c r="S29" s="33">
        <v>12</v>
      </c>
      <c r="T29" s="33">
        <v>8</v>
      </c>
      <c r="U29" s="33">
        <v>4</v>
      </c>
      <c r="V29" s="33">
        <v>7</v>
      </c>
      <c r="W29" s="33">
        <v>8</v>
      </c>
      <c r="X29" s="33">
        <v>4</v>
      </c>
      <c r="Y29" s="33">
        <v>7</v>
      </c>
      <c r="Z29" s="33">
        <v>4</v>
      </c>
      <c r="AA29" s="33">
        <v>7</v>
      </c>
      <c r="AB29" s="33">
        <v>2</v>
      </c>
      <c r="AC29" s="33">
        <v>3</v>
      </c>
      <c r="AD29" s="33">
        <v>4</v>
      </c>
      <c r="AE29" s="33">
        <v>7</v>
      </c>
      <c r="AF29" s="33">
        <v>7</v>
      </c>
      <c r="AG29" s="33">
        <v>4</v>
      </c>
      <c r="AH29" s="33">
        <v>9</v>
      </c>
      <c r="AI29" s="33">
        <v>17</v>
      </c>
      <c r="AJ29" s="33">
        <v>7</v>
      </c>
      <c r="AK29" s="33">
        <v>0</v>
      </c>
      <c r="AL29" s="33">
        <v>9</v>
      </c>
      <c r="AM29" s="33">
        <v>0</v>
      </c>
      <c r="AN29" s="33">
        <v>8</v>
      </c>
      <c r="AO29" s="33">
        <v>4</v>
      </c>
      <c r="AP29" s="33">
        <v>8</v>
      </c>
      <c r="AQ29" s="33">
        <v>5</v>
      </c>
      <c r="AR29" s="33">
        <v>15</v>
      </c>
      <c r="AS29" s="33">
        <v>10</v>
      </c>
      <c r="AT29" s="33">
        <v>13</v>
      </c>
      <c r="AU29" s="33">
        <v>13</v>
      </c>
      <c r="AV29" s="33">
        <v>8</v>
      </c>
      <c r="AW29" s="33">
        <v>14</v>
      </c>
      <c r="AX29" s="33">
        <v>4</v>
      </c>
      <c r="AY29" s="33">
        <v>5</v>
      </c>
      <c r="AZ29" s="33">
        <v>6</v>
      </c>
      <c r="BA29" s="33">
        <v>11</v>
      </c>
      <c r="BB29" s="33">
        <v>1</v>
      </c>
      <c r="BC29" s="33">
        <v>9</v>
      </c>
      <c r="BD29" s="33">
        <v>11</v>
      </c>
      <c r="BE29" s="33">
        <v>8</v>
      </c>
      <c r="BF29" s="33">
        <v>10</v>
      </c>
      <c r="BG29" s="33">
        <v>9</v>
      </c>
      <c r="BH29" s="33">
        <v>11</v>
      </c>
      <c r="BI29" s="33">
        <v>12</v>
      </c>
      <c r="BJ29" s="33">
        <v>3</v>
      </c>
      <c r="BK29" s="33">
        <v>14</v>
      </c>
      <c r="BL29" s="33">
        <v>7</v>
      </c>
      <c r="BM29" s="33">
        <v>14</v>
      </c>
      <c r="BN29" s="33">
        <v>2</v>
      </c>
      <c r="BO29" s="33">
        <v>11</v>
      </c>
      <c r="BP29" s="33">
        <v>17</v>
      </c>
      <c r="BQ29" s="33">
        <v>6</v>
      </c>
      <c r="BR29" s="33">
        <v>9</v>
      </c>
      <c r="BS29" s="33">
        <v>14</v>
      </c>
      <c r="BT29" s="33">
        <v>10</v>
      </c>
      <c r="BU29" s="33">
        <v>4</v>
      </c>
      <c r="BV29" s="33">
        <v>8</v>
      </c>
      <c r="BW29" s="33">
        <v>7</v>
      </c>
      <c r="BX29" s="33">
        <v>5</v>
      </c>
      <c r="BY29" s="33">
        <v>2</v>
      </c>
      <c r="BZ29" s="33">
        <v>3</v>
      </c>
      <c r="CA29" s="33">
        <v>2</v>
      </c>
      <c r="CB29" s="33">
        <v>5</v>
      </c>
      <c r="CC29" s="33">
        <v>3</v>
      </c>
      <c r="CD29" s="33">
        <v>1</v>
      </c>
      <c r="CE29" s="33">
        <v>7</v>
      </c>
      <c r="CF29" s="33">
        <v>3</v>
      </c>
      <c r="CG29" s="33">
        <v>1</v>
      </c>
      <c r="CH29" s="33">
        <v>2</v>
      </c>
      <c r="CI29" s="33">
        <v>1</v>
      </c>
      <c r="CJ29" s="33">
        <v>4</v>
      </c>
      <c r="CK29" s="33">
        <v>3</v>
      </c>
      <c r="CL29" s="33">
        <v>0</v>
      </c>
      <c r="CM29" s="33">
        <v>0</v>
      </c>
      <c r="CN29" s="33">
        <v>2</v>
      </c>
      <c r="CO29" s="33">
        <v>0</v>
      </c>
      <c r="CP29" s="33">
        <v>2</v>
      </c>
      <c r="CQ29" s="33">
        <v>0</v>
      </c>
      <c r="CR29" s="33">
        <v>1</v>
      </c>
      <c r="CS29" s="8"/>
      <c r="CT29" s="8"/>
    </row>
    <row r="30" spans="1:98" x14ac:dyDescent="0.25">
      <c r="A30" s="4" t="s">
        <v>13</v>
      </c>
      <c r="B30" t="s">
        <v>25</v>
      </c>
      <c r="C30" t="s">
        <v>567</v>
      </c>
      <c r="D30" s="33">
        <v>306</v>
      </c>
      <c r="E30" s="33"/>
      <c r="F30" s="33">
        <v>3</v>
      </c>
      <c r="G30" s="33">
        <v>0</v>
      </c>
      <c r="H30" s="33">
        <v>5</v>
      </c>
      <c r="I30" s="33">
        <v>6</v>
      </c>
      <c r="J30" s="33">
        <v>5</v>
      </c>
      <c r="K30" s="33">
        <v>2</v>
      </c>
      <c r="L30" s="33">
        <v>3</v>
      </c>
      <c r="M30" s="33">
        <v>5</v>
      </c>
      <c r="N30" s="33">
        <v>4</v>
      </c>
      <c r="O30" s="33">
        <v>3</v>
      </c>
      <c r="P30" s="33">
        <v>6</v>
      </c>
      <c r="Q30" s="33">
        <v>3</v>
      </c>
      <c r="R30" s="33">
        <v>2</v>
      </c>
      <c r="S30" s="33">
        <v>8</v>
      </c>
      <c r="T30" s="33">
        <v>1</v>
      </c>
      <c r="U30" s="33">
        <v>0</v>
      </c>
      <c r="V30" s="33">
        <v>0</v>
      </c>
      <c r="W30" s="33">
        <v>5</v>
      </c>
      <c r="X30" s="33">
        <v>2</v>
      </c>
      <c r="Y30" s="33">
        <v>1</v>
      </c>
      <c r="Z30" s="33">
        <v>2</v>
      </c>
      <c r="AA30" s="33">
        <v>3</v>
      </c>
      <c r="AB30" s="33">
        <v>3</v>
      </c>
      <c r="AC30" s="33">
        <v>4</v>
      </c>
      <c r="AD30" s="33">
        <v>9</v>
      </c>
      <c r="AE30" s="33">
        <v>2</v>
      </c>
      <c r="AF30" s="33">
        <v>3</v>
      </c>
      <c r="AG30" s="33">
        <v>0</v>
      </c>
      <c r="AH30" s="33">
        <v>5</v>
      </c>
      <c r="AI30" s="33">
        <v>3</v>
      </c>
      <c r="AJ30" s="33">
        <v>3</v>
      </c>
      <c r="AK30" s="33">
        <v>1</v>
      </c>
      <c r="AL30" s="33">
        <v>6</v>
      </c>
      <c r="AM30" s="33">
        <v>5</v>
      </c>
      <c r="AN30" s="33">
        <v>8</v>
      </c>
      <c r="AO30" s="33">
        <v>7</v>
      </c>
      <c r="AP30" s="33">
        <v>6</v>
      </c>
      <c r="AQ30" s="33">
        <v>5</v>
      </c>
      <c r="AR30" s="33">
        <v>4</v>
      </c>
      <c r="AS30" s="33">
        <v>8</v>
      </c>
      <c r="AT30" s="33">
        <v>2</v>
      </c>
      <c r="AU30" s="33">
        <v>5</v>
      </c>
      <c r="AV30" s="33">
        <v>5</v>
      </c>
      <c r="AW30" s="33">
        <v>2</v>
      </c>
      <c r="AX30" s="33">
        <v>4</v>
      </c>
      <c r="AY30" s="33">
        <v>2</v>
      </c>
      <c r="AZ30" s="33">
        <v>0</v>
      </c>
      <c r="BA30" s="33">
        <v>3</v>
      </c>
      <c r="BB30" s="33">
        <v>5</v>
      </c>
      <c r="BC30" s="33">
        <v>0</v>
      </c>
      <c r="BD30" s="33">
        <v>4</v>
      </c>
      <c r="BE30" s="33">
        <v>9</v>
      </c>
      <c r="BF30" s="33">
        <v>6</v>
      </c>
      <c r="BG30" s="33">
        <v>8</v>
      </c>
      <c r="BH30" s="33">
        <v>5</v>
      </c>
      <c r="BI30" s="33">
        <v>4</v>
      </c>
      <c r="BJ30" s="33">
        <v>6</v>
      </c>
      <c r="BK30" s="33">
        <v>2</v>
      </c>
      <c r="BL30" s="33">
        <v>5</v>
      </c>
      <c r="BM30" s="33">
        <v>4</v>
      </c>
      <c r="BN30" s="33">
        <v>3</v>
      </c>
      <c r="BO30" s="33">
        <v>4</v>
      </c>
      <c r="BP30" s="33">
        <v>4</v>
      </c>
      <c r="BQ30" s="33">
        <v>6</v>
      </c>
      <c r="BR30" s="33">
        <v>2</v>
      </c>
      <c r="BS30" s="33">
        <v>3</v>
      </c>
      <c r="BT30" s="33">
        <v>5</v>
      </c>
      <c r="BU30" s="33">
        <v>4</v>
      </c>
      <c r="BV30" s="33">
        <v>3</v>
      </c>
      <c r="BW30" s="33">
        <v>3</v>
      </c>
      <c r="BX30" s="33">
        <v>6</v>
      </c>
      <c r="BY30" s="33">
        <v>4</v>
      </c>
      <c r="BZ30" s="33">
        <v>5</v>
      </c>
      <c r="CA30" s="33">
        <v>4</v>
      </c>
      <c r="CB30" s="33">
        <v>4</v>
      </c>
      <c r="CC30" s="33">
        <v>1</v>
      </c>
      <c r="CD30" s="33">
        <v>1</v>
      </c>
      <c r="CE30" s="33">
        <v>1</v>
      </c>
      <c r="CF30" s="33">
        <v>1</v>
      </c>
      <c r="CG30" s="33">
        <v>1</v>
      </c>
      <c r="CH30" s="33">
        <v>2</v>
      </c>
      <c r="CI30" s="33">
        <v>1</v>
      </c>
      <c r="CJ30" s="33">
        <v>1</v>
      </c>
      <c r="CK30" s="33">
        <v>0</v>
      </c>
      <c r="CL30" s="33">
        <v>0</v>
      </c>
      <c r="CM30" s="33">
        <v>1</v>
      </c>
      <c r="CN30" s="33">
        <v>1</v>
      </c>
      <c r="CO30" s="33">
        <v>0</v>
      </c>
      <c r="CP30" s="33">
        <v>3</v>
      </c>
      <c r="CQ30" s="33">
        <v>0</v>
      </c>
      <c r="CR30" s="33">
        <v>0</v>
      </c>
      <c r="CS30" s="8"/>
      <c r="CT30" s="8"/>
    </row>
    <row r="31" spans="1:98" x14ac:dyDescent="0.25">
      <c r="A31" s="4" t="s">
        <v>13</v>
      </c>
      <c r="B31" t="s">
        <v>26</v>
      </c>
      <c r="C31" t="s">
        <v>567</v>
      </c>
      <c r="D31" s="33">
        <v>309</v>
      </c>
      <c r="E31" s="33"/>
      <c r="F31" s="33">
        <v>6</v>
      </c>
      <c r="G31" s="33">
        <v>3</v>
      </c>
      <c r="H31" s="33">
        <v>3</v>
      </c>
      <c r="I31" s="33">
        <v>1</v>
      </c>
      <c r="J31" s="33">
        <v>4</v>
      </c>
      <c r="K31" s="33">
        <v>4</v>
      </c>
      <c r="L31" s="33">
        <v>1</v>
      </c>
      <c r="M31" s="33">
        <v>1</v>
      </c>
      <c r="N31" s="33">
        <v>5</v>
      </c>
      <c r="O31" s="33">
        <v>3</v>
      </c>
      <c r="P31" s="33">
        <v>5</v>
      </c>
      <c r="Q31" s="33">
        <v>1</v>
      </c>
      <c r="R31" s="33">
        <v>1</v>
      </c>
      <c r="S31" s="33">
        <v>2</v>
      </c>
      <c r="T31" s="33">
        <v>7</v>
      </c>
      <c r="U31" s="33">
        <v>2</v>
      </c>
      <c r="V31" s="33">
        <v>2</v>
      </c>
      <c r="W31" s="33">
        <v>2</v>
      </c>
      <c r="X31" s="33">
        <v>3</v>
      </c>
      <c r="Y31" s="33">
        <v>5</v>
      </c>
      <c r="Z31" s="33">
        <v>3</v>
      </c>
      <c r="AA31" s="33">
        <v>2</v>
      </c>
      <c r="AB31" s="33">
        <v>5</v>
      </c>
      <c r="AC31" s="33">
        <v>3</v>
      </c>
      <c r="AD31" s="33">
        <v>7</v>
      </c>
      <c r="AE31" s="33">
        <v>6</v>
      </c>
      <c r="AF31" s="33">
        <v>5</v>
      </c>
      <c r="AG31" s="33">
        <v>3</v>
      </c>
      <c r="AH31" s="33">
        <v>0</v>
      </c>
      <c r="AI31" s="33">
        <v>8</v>
      </c>
      <c r="AJ31" s="33">
        <v>3</v>
      </c>
      <c r="AK31" s="33">
        <v>2</v>
      </c>
      <c r="AL31" s="33">
        <v>6</v>
      </c>
      <c r="AM31" s="33">
        <v>3</v>
      </c>
      <c r="AN31" s="33">
        <v>7</v>
      </c>
      <c r="AO31" s="33">
        <v>1</v>
      </c>
      <c r="AP31" s="33">
        <v>2</v>
      </c>
      <c r="AQ31" s="33">
        <v>0</v>
      </c>
      <c r="AR31" s="33">
        <v>0</v>
      </c>
      <c r="AS31" s="33">
        <v>4</v>
      </c>
      <c r="AT31" s="33">
        <v>0</v>
      </c>
      <c r="AU31" s="33">
        <v>7</v>
      </c>
      <c r="AV31" s="33">
        <v>7</v>
      </c>
      <c r="AW31" s="33">
        <v>7</v>
      </c>
      <c r="AX31" s="33">
        <v>0</v>
      </c>
      <c r="AY31" s="33">
        <v>5</v>
      </c>
      <c r="AZ31" s="33">
        <v>2</v>
      </c>
      <c r="BA31" s="33">
        <v>0</v>
      </c>
      <c r="BB31" s="33">
        <v>1</v>
      </c>
      <c r="BC31" s="33">
        <v>1</v>
      </c>
      <c r="BD31" s="33">
        <v>4</v>
      </c>
      <c r="BE31" s="33">
        <v>6</v>
      </c>
      <c r="BF31" s="33">
        <v>3</v>
      </c>
      <c r="BG31" s="33">
        <v>14</v>
      </c>
      <c r="BH31" s="33">
        <v>5</v>
      </c>
      <c r="BI31" s="33">
        <v>8</v>
      </c>
      <c r="BJ31" s="33">
        <v>6</v>
      </c>
      <c r="BK31" s="33">
        <v>10</v>
      </c>
      <c r="BL31" s="33">
        <v>3</v>
      </c>
      <c r="BM31" s="33">
        <v>5</v>
      </c>
      <c r="BN31" s="33">
        <v>3</v>
      </c>
      <c r="BO31" s="33">
        <v>9</v>
      </c>
      <c r="BP31" s="33">
        <v>4</v>
      </c>
      <c r="BQ31" s="33">
        <v>3</v>
      </c>
      <c r="BR31" s="33">
        <v>4</v>
      </c>
      <c r="BS31" s="33">
        <v>4</v>
      </c>
      <c r="BT31" s="33">
        <v>7</v>
      </c>
      <c r="BU31" s="33">
        <v>3</v>
      </c>
      <c r="BV31" s="33">
        <v>1</v>
      </c>
      <c r="BW31" s="33">
        <v>3</v>
      </c>
      <c r="BX31" s="33">
        <v>3</v>
      </c>
      <c r="BY31" s="33">
        <v>1</v>
      </c>
      <c r="BZ31" s="33">
        <v>4</v>
      </c>
      <c r="CA31" s="33">
        <v>4</v>
      </c>
      <c r="CB31" s="33">
        <v>3</v>
      </c>
      <c r="CC31" s="33">
        <v>1</v>
      </c>
      <c r="CD31" s="33">
        <v>1</v>
      </c>
      <c r="CE31" s="33">
        <v>3</v>
      </c>
      <c r="CF31" s="33">
        <v>5</v>
      </c>
      <c r="CG31" s="33">
        <v>4</v>
      </c>
      <c r="CH31" s="33">
        <v>4</v>
      </c>
      <c r="CI31" s="33">
        <v>2</v>
      </c>
      <c r="CJ31" s="33">
        <v>2</v>
      </c>
      <c r="CK31" s="33">
        <v>0</v>
      </c>
      <c r="CL31" s="33">
        <v>3</v>
      </c>
      <c r="CM31" s="33">
        <v>1</v>
      </c>
      <c r="CN31" s="33">
        <v>1</v>
      </c>
      <c r="CO31" s="33">
        <v>0</v>
      </c>
      <c r="CP31" s="33">
        <v>0</v>
      </c>
      <c r="CQ31" s="33">
        <v>1</v>
      </c>
      <c r="CR31" s="33">
        <v>0</v>
      </c>
      <c r="CS31" s="8"/>
      <c r="CT31" s="8"/>
    </row>
    <row r="32" spans="1:98" x14ac:dyDescent="0.25">
      <c r="A32" s="4" t="s">
        <v>13</v>
      </c>
      <c r="B32" t="s">
        <v>27</v>
      </c>
      <c r="C32" t="s">
        <v>567</v>
      </c>
      <c r="D32" s="33">
        <v>456</v>
      </c>
      <c r="E32" s="33"/>
      <c r="F32" s="33">
        <v>10</v>
      </c>
      <c r="G32" s="33">
        <v>6</v>
      </c>
      <c r="H32" s="33">
        <v>4</v>
      </c>
      <c r="I32" s="33">
        <v>8</v>
      </c>
      <c r="J32" s="33">
        <v>11</v>
      </c>
      <c r="K32" s="33">
        <v>9</v>
      </c>
      <c r="L32" s="33">
        <v>10</v>
      </c>
      <c r="M32" s="33">
        <v>7</v>
      </c>
      <c r="N32" s="33">
        <v>4</v>
      </c>
      <c r="O32" s="33">
        <v>6</v>
      </c>
      <c r="P32" s="33">
        <v>5</v>
      </c>
      <c r="Q32" s="33">
        <v>5</v>
      </c>
      <c r="R32" s="33">
        <v>2</v>
      </c>
      <c r="S32" s="33">
        <v>14</v>
      </c>
      <c r="T32" s="33">
        <v>7</v>
      </c>
      <c r="U32" s="33">
        <v>2</v>
      </c>
      <c r="V32" s="33">
        <v>3</v>
      </c>
      <c r="W32" s="33">
        <v>7</v>
      </c>
      <c r="X32" s="33">
        <v>1</v>
      </c>
      <c r="Y32" s="33">
        <v>5</v>
      </c>
      <c r="Z32" s="33">
        <v>4</v>
      </c>
      <c r="AA32" s="33">
        <v>2</v>
      </c>
      <c r="AB32" s="33">
        <v>1</v>
      </c>
      <c r="AC32" s="33">
        <v>3</v>
      </c>
      <c r="AD32" s="33">
        <v>4</v>
      </c>
      <c r="AE32" s="33">
        <v>2</v>
      </c>
      <c r="AF32" s="33">
        <v>6</v>
      </c>
      <c r="AG32" s="33">
        <v>7</v>
      </c>
      <c r="AH32" s="33">
        <v>4</v>
      </c>
      <c r="AI32" s="33">
        <v>3</v>
      </c>
      <c r="AJ32" s="33">
        <v>10</v>
      </c>
      <c r="AK32" s="33">
        <v>7</v>
      </c>
      <c r="AL32" s="33">
        <v>7</v>
      </c>
      <c r="AM32" s="33">
        <v>10</v>
      </c>
      <c r="AN32" s="33">
        <v>20</v>
      </c>
      <c r="AO32" s="33">
        <v>13</v>
      </c>
      <c r="AP32" s="33">
        <v>13</v>
      </c>
      <c r="AQ32" s="33">
        <v>8</v>
      </c>
      <c r="AR32" s="33">
        <v>8</v>
      </c>
      <c r="AS32" s="33">
        <v>6</v>
      </c>
      <c r="AT32" s="33">
        <v>13</v>
      </c>
      <c r="AU32" s="33">
        <v>9</v>
      </c>
      <c r="AV32" s="33">
        <v>3</v>
      </c>
      <c r="AW32" s="33">
        <v>13</v>
      </c>
      <c r="AX32" s="33">
        <v>7</v>
      </c>
      <c r="AY32" s="33">
        <v>8</v>
      </c>
      <c r="AZ32" s="33">
        <v>5</v>
      </c>
      <c r="BA32" s="33">
        <v>10</v>
      </c>
      <c r="BB32" s="33">
        <v>3</v>
      </c>
      <c r="BC32" s="33">
        <v>7</v>
      </c>
      <c r="BD32" s="33">
        <v>7</v>
      </c>
      <c r="BE32" s="33">
        <v>2</v>
      </c>
      <c r="BF32" s="33">
        <v>10</v>
      </c>
      <c r="BG32" s="33">
        <v>2</v>
      </c>
      <c r="BH32" s="33">
        <v>6</v>
      </c>
      <c r="BI32" s="33">
        <v>3</v>
      </c>
      <c r="BJ32" s="33">
        <v>2</v>
      </c>
      <c r="BK32" s="33">
        <v>9</v>
      </c>
      <c r="BL32" s="33">
        <v>15</v>
      </c>
      <c r="BM32" s="33">
        <v>2</v>
      </c>
      <c r="BN32" s="33">
        <v>2</v>
      </c>
      <c r="BO32" s="33">
        <v>1</v>
      </c>
      <c r="BP32" s="33">
        <v>2</v>
      </c>
      <c r="BQ32" s="33">
        <v>3</v>
      </c>
      <c r="BR32" s="33">
        <v>5</v>
      </c>
      <c r="BS32" s="33">
        <v>5</v>
      </c>
      <c r="BT32" s="33">
        <v>3</v>
      </c>
      <c r="BU32" s="33">
        <v>4</v>
      </c>
      <c r="BV32" s="33">
        <v>3</v>
      </c>
      <c r="BW32" s="33">
        <v>4</v>
      </c>
      <c r="BX32" s="33">
        <v>2</v>
      </c>
      <c r="BY32" s="33">
        <v>3</v>
      </c>
      <c r="BZ32" s="33">
        <v>5</v>
      </c>
      <c r="CA32" s="33">
        <v>0</v>
      </c>
      <c r="CB32" s="33">
        <v>5</v>
      </c>
      <c r="CC32" s="33">
        <v>3</v>
      </c>
      <c r="CD32" s="33">
        <v>0</v>
      </c>
      <c r="CE32" s="33">
        <v>0</v>
      </c>
      <c r="CF32" s="33">
        <v>0</v>
      </c>
      <c r="CG32" s="33">
        <v>0</v>
      </c>
      <c r="CH32" s="33">
        <v>2</v>
      </c>
      <c r="CI32" s="33">
        <v>2</v>
      </c>
      <c r="CJ32" s="33">
        <v>0</v>
      </c>
      <c r="CK32" s="33">
        <v>0</v>
      </c>
      <c r="CL32" s="33">
        <v>1</v>
      </c>
      <c r="CM32" s="33">
        <v>1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8"/>
      <c r="CT32" s="8"/>
    </row>
    <row r="33" spans="1:98" x14ac:dyDescent="0.25">
      <c r="A33" s="4" t="s">
        <v>13</v>
      </c>
      <c r="B33" t="s">
        <v>28</v>
      </c>
      <c r="C33" t="s">
        <v>567</v>
      </c>
      <c r="D33" s="33">
        <v>335</v>
      </c>
      <c r="E33" s="33"/>
      <c r="F33" s="33">
        <v>3</v>
      </c>
      <c r="G33" s="33">
        <v>2</v>
      </c>
      <c r="H33" s="33">
        <v>2</v>
      </c>
      <c r="I33" s="33">
        <v>2</v>
      </c>
      <c r="J33" s="33">
        <v>2</v>
      </c>
      <c r="K33" s="33">
        <v>4</v>
      </c>
      <c r="L33" s="33">
        <v>6</v>
      </c>
      <c r="M33" s="33">
        <v>2</v>
      </c>
      <c r="N33" s="33">
        <v>4</v>
      </c>
      <c r="O33" s="33">
        <v>4</v>
      </c>
      <c r="P33" s="33">
        <v>1</v>
      </c>
      <c r="Q33" s="33">
        <v>0</v>
      </c>
      <c r="R33" s="33">
        <v>1</v>
      </c>
      <c r="S33" s="33">
        <v>2</v>
      </c>
      <c r="T33" s="33">
        <v>6</v>
      </c>
      <c r="U33" s="33">
        <v>4</v>
      </c>
      <c r="V33" s="33">
        <v>2</v>
      </c>
      <c r="W33" s="33">
        <v>2</v>
      </c>
      <c r="X33" s="33">
        <v>9</v>
      </c>
      <c r="Y33" s="33">
        <v>3</v>
      </c>
      <c r="Z33" s="33">
        <v>3</v>
      </c>
      <c r="AA33" s="33">
        <v>4</v>
      </c>
      <c r="AB33" s="33">
        <v>6</v>
      </c>
      <c r="AC33" s="33">
        <v>4</v>
      </c>
      <c r="AD33" s="33">
        <v>2</v>
      </c>
      <c r="AE33" s="33">
        <v>9</v>
      </c>
      <c r="AF33" s="33">
        <v>1</v>
      </c>
      <c r="AG33" s="33">
        <v>3</v>
      </c>
      <c r="AH33" s="33">
        <v>11</v>
      </c>
      <c r="AI33" s="33">
        <v>7</v>
      </c>
      <c r="AJ33" s="33">
        <v>5</v>
      </c>
      <c r="AK33" s="33">
        <v>3</v>
      </c>
      <c r="AL33" s="33">
        <v>5</v>
      </c>
      <c r="AM33" s="33">
        <v>6</v>
      </c>
      <c r="AN33" s="33">
        <v>2</v>
      </c>
      <c r="AO33" s="33">
        <v>2</v>
      </c>
      <c r="AP33" s="33">
        <v>7</v>
      </c>
      <c r="AQ33" s="33">
        <v>13</v>
      </c>
      <c r="AR33" s="33">
        <v>2</v>
      </c>
      <c r="AS33" s="33">
        <v>7</v>
      </c>
      <c r="AT33" s="33">
        <v>4</v>
      </c>
      <c r="AU33" s="33">
        <v>4</v>
      </c>
      <c r="AV33" s="33">
        <v>9</v>
      </c>
      <c r="AW33" s="33">
        <v>4</v>
      </c>
      <c r="AX33" s="33">
        <v>6</v>
      </c>
      <c r="AY33" s="33">
        <v>5</v>
      </c>
      <c r="AZ33" s="33">
        <v>9</v>
      </c>
      <c r="BA33" s="33">
        <v>8</v>
      </c>
      <c r="BB33" s="33">
        <v>2</v>
      </c>
      <c r="BC33" s="33">
        <v>3</v>
      </c>
      <c r="BD33" s="33">
        <v>5</v>
      </c>
      <c r="BE33" s="33">
        <v>6</v>
      </c>
      <c r="BF33" s="33">
        <v>6</v>
      </c>
      <c r="BG33" s="33">
        <v>2</v>
      </c>
      <c r="BH33" s="33">
        <v>10</v>
      </c>
      <c r="BI33" s="33">
        <v>3</v>
      </c>
      <c r="BJ33" s="33">
        <v>5</v>
      </c>
      <c r="BK33" s="33">
        <v>4</v>
      </c>
      <c r="BL33" s="33">
        <v>6</v>
      </c>
      <c r="BM33" s="33">
        <v>1</v>
      </c>
      <c r="BN33" s="33">
        <v>3</v>
      </c>
      <c r="BO33" s="33">
        <v>5</v>
      </c>
      <c r="BP33" s="33">
        <v>5</v>
      </c>
      <c r="BQ33" s="33">
        <v>5</v>
      </c>
      <c r="BR33" s="33">
        <v>1</v>
      </c>
      <c r="BS33" s="33">
        <v>3</v>
      </c>
      <c r="BT33" s="33">
        <v>4</v>
      </c>
      <c r="BU33" s="33">
        <v>6</v>
      </c>
      <c r="BV33" s="33">
        <v>1</v>
      </c>
      <c r="BW33" s="33">
        <v>1</v>
      </c>
      <c r="BX33" s="33">
        <v>3</v>
      </c>
      <c r="BY33" s="33">
        <v>5</v>
      </c>
      <c r="BZ33" s="33">
        <v>2</v>
      </c>
      <c r="CA33" s="33">
        <v>2</v>
      </c>
      <c r="CB33" s="33">
        <v>4</v>
      </c>
      <c r="CC33" s="33">
        <v>0</v>
      </c>
      <c r="CD33" s="33">
        <v>0</v>
      </c>
      <c r="CE33" s="33">
        <v>1</v>
      </c>
      <c r="CF33" s="33">
        <v>4</v>
      </c>
      <c r="CG33" s="33">
        <v>2</v>
      </c>
      <c r="CH33" s="33">
        <v>3</v>
      </c>
      <c r="CI33" s="33">
        <v>3</v>
      </c>
      <c r="CJ33" s="33">
        <v>1</v>
      </c>
      <c r="CK33" s="33">
        <v>3</v>
      </c>
      <c r="CL33" s="33">
        <v>0</v>
      </c>
      <c r="CM33" s="33">
        <v>0</v>
      </c>
      <c r="CN33" s="33">
        <v>0</v>
      </c>
      <c r="CO33" s="33">
        <v>0</v>
      </c>
      <c r="CP33" s="33">
        <v>1</v>
      </c>
      <c r="CQ33" s="33">
        <v>1</v>
      </c>
      <c r="CR33" s="33">
        <v>1</v>
      </c>
      <c r="CS33" s="8"/>
      <c r="CT33" s="8"/>
    </row>
    <row r="34" spans="1:98" x14ac:dyDescent="0.25">
      <c r="A34" s="4" t="s">
        <v>13</v>
      </c>
      <c r="B34" t="s">
        <v>29</v>
      </c>
      <c r="C34" t="s">
        <v>567</v>
      </c>
      <c r="D34" s="33">
        <v>399</v>
      </c>
      <c r="E34" s="33"/>
      <c r="F34" s="33">
        <v>6</v>
      </c>
      <c r="G34" s="33">
        <v>5</v>
      </c>
      <c r="H34" s="33">
        <v>9</v>
      </c>
      <c r="I34" s="33">
        <v>5</v>
      </c>
      <c r="J34" s="33">
        <v>7</v>
      </c>
      <c r="K34" s="33">
        <v>7</v>
      </c>
      <c r="L34" s="33">
        <v>9</v>
      </c>
      <c r="M34" s="33">
        <v>5</v>
      </c>
      <c r="N34" s="33">
        <v>1</v>
      </c>
      <c r="O34" s="33">
        <v>11</v>
      </c>
      <c r="P34" s="33">
        <v>12</v>
      </c>
      <c r="Q34" s="33">
        <v>4</v>
      </c>
      <c r="R34" s="33">
        <v>12</v>
      </c>
      <c r="S34" s="33">
        <v>14</v>
      </c>
      <c r="T34" s="33">
        <v>8</v>
      </c>
      <c r="U34" s="33">
        <v>11</v>
      </c>
      <c r="V34" s="33">
        <v>7</v>
      </c>
      <c r="W34" s="33">
        <v>6</v>
      </c>
      <c r="X34" s="33">
        <v>4</v>
      </c>
      <c r="Y34" s="33">
        <v>7</v>
      </c>
      <c r="Z34" s="33">
        <v>5</v>
      </c>
      <c r="AA34" s="33">
        <v>3</v>
      </c>
      <c r="AB34" s="33">
        <v>13</v>
      </c>
      <c r="AC34" s="33">
        <v>5</v>
      </c>
      <c r="AD34" s="33">
        <v>7</v>
      </c>
      <c r="AE34" s="33">
        <v>4</v>
      </c>
      <c r="AF34" s="33">
        <v>2</v>
      </c>
      <c r="AG34" s="33">
        <v>7</v>
      </c>
      <c r="AH34" s="33">
        <v>5</v>
      </c>
      <c r="AI34" s="33">
        <v>3</v>
      </c>
      <c r="AJ34" s="33">
        <v>2</v>
      </c>
      <c r="AK34" s="33">
        <v>2</v>
      </c>
      <c r="AL34" s="33">
        <v>5</v>
      </c>
      <c r="AM34" s="33">
        <v>2</v>
      </c>
      <c r="AN34" s="33">
        <v>3</v>
      </c>
      <c r="AO34" s="33">
        <v>6</v>
      </c>
      <c r="AP34" s="33">
        <v>6</v>
      </c>
      <c r="AQ34" s="33">
        <v>5</v>
      </c>
      <c r="AR34" s="33">
        <v>3</v>
      </c>
      <c r="AS34" s="33">
        <v>12</v>
      </c>
      <c r="AT34" s="33">
        <v>2</v>
      </c>
      <c r="AU34" s="33">
        <v>12</v>
      </c>
      <c r="AV34" s="33">
        <v>5</v>
      </c>
      <c r="AW34" s="33">
        <v>10</v>
      </c>
      <c r="AX34" s="33">
        <v>1</v>
      </c>
      <c r="AY34" s="33">
        <v>6</v>
      </c>
      <c r="AZ34" s="33">
        <v>2</v>
      </c>
      <c r="BA34" s="33">
        <v>3</v>
      </c>
      <c r="BB34" s="33">
        <v>3</v>
      </c>
      <c r="BC34" s="33">
        <v>8</v>
      </c>
      <c r="BD34" s="33">
        <v>8</v>
      </c>
      <c r="BE34" s="33">
        <v>3</v>
      </c>
      <c r="BF34" s="33">
        <v>6</v>
      </c>
      <c r="BG34" s="33">
        <v>7</v>
      </c>
      <c r="BH34" s="33">
        <v>3</v>
      </c>
      <c r="BI34" s="33">
        <v>1</v>
      </c>
      <c r="BJ34" s="33">
        <v>3</v>
      </c>
      <c r="BK34" s="33">
        <v>6</v>
      </c>
      <c r="BL34" s="33">
        <v>6</v>
      </c>
      <c r="BM34" s="33">
        <v>0</v>
      </c>
      <c r="BN34" s="33">
        <v>2</v>
      </c>
      <c r="BO34" s="33">
        <v>3</v>
      </c>
      <c r="BP34" s="33">
        <v>9</v>
      </c>
      <c r="BQ34" s="33">
        <v>4</v>
      </c>
      <c r="BR34" s="33">
        <v>0</v>
      </c>
      <c r="BS34" s="33">
        <v>4</v>
      </c>
      <c r="BT34" s="33">
        <v>0</v>
      </c>
      <c r="BU34" s="33">
        <v>3</v>
      </c>
      <c r="BV34" s="33">
        <v>2</v>
      </c>
      <c r="BW34" s="33">
        <v>3</v>
      </c>
      <c r="BX34" s="33">
        <v>3</v>
      </c>
      <c r="BY34" s="33">
        <v>4</v>
      </c>
      <c r="BZ34" s="33">
        <v>2</v>
      </c>
      <c r="CA34" s="33">
        <v>2</v>
      </c>
      <c r="CB34" s="33">
        <v>0</v>
      </c>
      <c r="CC34" s="33">
        <v>0</v>
      </c>
      <c r="CD34" s="33">
        <v>2</v>
      </c>
      <c r="CE34" s="33">
        <v>1</v>
      </c>
      <c r="CF34" s="33">
        <v>2</v>
      </c>
      <c r="CG34" s="33">
        <v>1</v>
      </c>
      <c r="CH34" s="33">
        <v>2</v>
      </c>
      <c r="CI34" s="33">
        <v>0</v>
      </c>
      <c r="CJ34" s="33">
        <v>1</v>
      </c>
      <c r="CK34" s="33">
        <v>0</v>
      </c>
      <c r="CL34" s="33">
        <v>1</v>
      </c>
      <c r="CM34" s="33">
        <v>0</v>
      </c>
      <c r="CN34" s="33">
        <v>1</v>
      </c>
      <c r="CO34" s="33">
        <v>2</v>
      </c>
      <c r="CP34" s="33">
        <v>0</v>
      </c>
      <c r="CQ34" s="33">
        <v>0</v>
      </c>
      <c r="CR34" s="33">
        <v>0</v>
      </c>
      <c r="CS34" s="8"/>
      <c r="CT34" s="8"/>
    </row>
    <row r="35" spans="1:98" x14ac:dyDescent="0.25">
      <c r="A35" s="4" t="s">
        <v>13</v>
      </c>
      <c r="B35" t="s">
        <v>30</v>
      </c>
      <c r="C35" t="s">
        <v>567</v>
      </c>
      <c r="D35" s="33">
        <v>451</v>
      </c>
      <c r="E35" s="33"/>
      <c r="F35" s="33">
        <v>11</v>
      </c>
      <c r="G35" s="33">
        <v>3</v>
      </c>
      <c r="H35" s="33">
        <v>3</v>
      </c>
      <c r="I35" s="33">
        <v>9</v>
      </c>
      <c r="J35" s="33">
        <v>10</v>
      </c>
      <c r="K35" s="33">
        <v>4</v>
      </c>
      <c r="L35" s="33">
        <v>5</v>
      </c>
      <c r="M35" s="33">
        <v>7</v>
      </c>
      <c r="N35" s="33">
        <v>13</v>
      </c>
      <c r="O35" s="33">
        <v>11</v>
      </c>
      <c r="P35" s="33">
        <v>7</v>
      </c>
      <c r="Q35" s="33">
        <v>5</v>
      </c>
      <c r="R35" s="33">
        <v>2</v>
      </c>
      <c r="S35" s="33">
        <v>4</v>
      </c>
      <c r="T35" s="33">
        <v>5</v>
      </c>
      <c r="U35" s="33">
        <v>16</v>
      </c>
      <c r="V35" s="33">
        <v>10</v>
      </c>
      <c r="W35" s="33">
        <v>7</v>
      </c>
      <c r="X35" s="33">
        <v>7</v>
      </c>
      <c r="Y35" s="33">
        <v>7</v>
      </c>
      <c r="Z35" s="33">
        <v>1</v>
      </c>
      <c r="AA35" s="33">
        <v>0</v>
      </c>
      <c r="AB35" s="33">
        <v>3</v>
      </c>
      <c r="AC35" s="33">
        <v>7</v>
      </c>
      <c r="AD35" s="33">
        <v>3</v>
      </c>
      <c r="AE35" s="33">
        <v>0</v>
      </c>
      <c r="AF35" s="33">
        <v>4</v>
      </c>
      <c r="AG35" s="33">
        <v>2</v>
      </c>
      <c r="AH35" s="33">
        <v>5</v>
      </c>
      <c r="AI35" s="33">
        <v>11</v>
      </c>
      <c r="AJ35" s="33">
        <v>3</v>
      </c>
      <c r="AK35" s="33">
        <v>8</v>
      </c>
      <c r="AL35" s="33">
        <v>1</v>
      </c>
      <c r="AM35" s="33">
        <v>10</v>
      </c>
      <c r="AN35" s="33">
        <v>11</v>
      </c>
      <c r="AO35" s="33">
        <v>8</v>
      </c>
      <c r="AP35" s="33">
        <v>9</v>
      </c>
      <c r="AQ35" s="33">
        <v>6</v>
      </c>
      <c r="AR35" s="33">
        <v>7</v>
      </c>
      <c r="AS35" s="33">
        <v>2</v>
      </c>
      <c r="AT35" s="33">
        <v>5</v>
      </c>
      <c r="AU35" s="33">
        <v>0</v>
      </c>
      <c r="AV35" s="33">
        <v>7</v>
      </c>
      <c r="AW35" s="33">
        <v>3</v>
      </c>
      <c r="AX35" s="33">
        <v>11</v>
      </c>
      <c r="AY35" s="33">
        <v>5</v>
      </c>
      <c r="AZ35" s="33">
        <v>2</v>
      </c>
      <c r="BA35" s="33">
        <v>3</v>
      </c>
      <c r="BB35" s="33">
        <v>6</v>
      </c>
      <c r="BC35" s="33">
        <v>7</v>
      </c>
      <c r="BD35" s="33">
        <v>5</v>
      </c>
      <c r="BE35" s="33">
        <v>1</v>
      </c>
      <c r="BF35" s="33">
        <v>11</v>
      </c>
      <c r="BG35" s="33">
        <v>6</v>
      </c>
      <c r="BH35" s="33">
        <v>3</v>
      </c>
      <c r="BI35" s="33">
        <v>2</v>
      </c>
      <c r="BJ35" s="33">
        <v>5</v>
      </c>
      <c r="BK35" s="33">
        <v>1</v>
      </c>
      <c r="BL35" s="33">
        <v>11</v>
      </c>
      <c r="BM35" s="33">
        <v>8</v>
      </c>
      <c r="BN35" s="33">
        <v>5</v>
      </c>
      <c r="BO35" s="33">
        <v>2</v>
      </c>
      <c r="BP35" s="33">
        <v>10</v>
      </c>
      <c r="BQ35" s="33">
        <v>11</v>
      </c>
      <c r="BR35" s="33">
        <v>4</v>
      </c>
      <c r="BS35" s="33">
        <v>3</v>
      </c>
      <c r="BT35" s="33">
        <v>0</v>
      </c>
      <c r="BU35" s="33">
        <v>2</v>
      </c>
      <c r="BV35" s="33">
        <v>5</v>
      </c>
      <c r="BW35" s="33">
        <v>6</v>
      </c>
      <c r="BX35" s="33">
        <v>3</v>
      </c>
      <c r="BY35" s="33">
        <v>2</v>
      </c>
      <c r="BZ35" s="33">
        <v>4</v>
      </c>
      <c r="CA35" s="33">
        <v>5</v>
      </c>
      <c r="CB35" s="33">
        <v>10</v>
      </c>
      <c r="CC35" s="33">
        <v>0</v>
      </c>
      <c r="CD35" s="33">
        <v>5</v>
      </c>
      <c r="CE35" s="33">
        <v>6</v>
      </c>
      <c r="CF35" s="33">
        <v>4</v>
      </c>
      <c r="CG35" s="33">
        <v>3</v>
      </c>
      <c r="CH35" s="33">
        <v>2</v>
      </c>
      <c r="CI35" s="33">
        <v>2</v>
      </c>
      <c r="CJ35" s="33">
        <v>0</v>
      </c>
      <c r="CK35" s="33">
        <v>1</v>
      </c>
      <c r="CL35" s="33">
        <v>1</v>
      </c>
      <c r="CM35" s="33">
        <v>1</v>
      </c>
      <c r="CN35" s="33">
        <v>2</v>
      </c>
      <c r="CO35" s="33">
        <v>0</v>
      </c>
      <c r="CP35" s="33">
        <v>0</v>
      </c>
      <c r="CQ35" s="33">
        <v>1</v>
      </c>
      <c r="CR35" s="33">
        <v>2</v>
      </c>
      <c r="CS35" s="8"/>
      <c r="CT35" s="8"/>
    </row>
    <row r="36" spans="1:98" x14ac:dyDescent="0.25">
      <c r="A36" s="4" t="s">
        <v>13</v>
      </c>
      <c r="B36" t="s">
        <v>31</v>
      </c>
      <c r="C36" t="s">
        <v>567</v>
      </c>
      <c r="D36" s="33">
        <v>323</v>
      </c>
      <c r="E36" s="33"/>
      <c r="F36" s="33">
        <v>5</v>
      </c>
      <c r="G36" s="33">
        <v>1</v>
      </c>
      <c r="H36" s="33">
        <v>1</v>
      </c>
      <c r="I36" s="33">
        <v>4</v>
      </c>
      <c r="J36" s="33">
        <v>4</v>
      </c>
      <c r="K36" s="33">
        <v>2</v>
      </c>
      <c r="L36" s="33">
        <v>4</v>
      </c>
      <c r="M36" s="33">
        <v>4</v>
      </c>
      <c r="N36" s="33">
        <v>7</v>
      </c>
      <c r="O36" s="33">
        <v>2</v>
      </c>
      <c r="P36" s="33">
        <v>1</v>
      </c>
      <c r="Q36" s="33">
        <v>4</v>
      </c>
      <c r="R36" s="33">
        <v>9</v>
      </c>
      <c r="S36" s="33">
        <v>7</v>
      </c>
      <c r="T36" s="33">
        <v>7</v>
      </c>
      <c r="U36" s="33">
        <v>6</v>
      </c>
      <c r="V36" s="33">
        <v>6</v>
      </c>
      <c r="W36" s="33">
        <v>2</v>
      </c>
      <c r="X36" s="33">
        <v>12</v>
      </c>
      <c r="Y36" s="33">
        <v>2</v>
      </c>
      <c r="Z36" s="33">
        <v>5</v>
      </c>
      <c r="AA36" s="33">
        <v>9</v>
      </c>
      <c r="AB36" s="33">
        <v>4</v>
      </c>
      <c r="AC36" s="33">
        <v>7</v>
      </c>
      <c r="AD36" s="33">
        <v>4</v>
      </c>
      <c r="AE36" s="33">
        <v>8</v>
      </c>
      <c r="AF36" s="33">
        <v>7</v>
      </c>
      <c r="AG36" s="33">
        <v>1</v>
      </c>
      <c r="AH36" s="33">
        <v>4</v>
      </c>
      <c r="AI36" s="33">
        <v>4</v>
      </c>
      <c r="AJ36" s="33">
        <v>0</v>
      </c>
      <c r="AK36" s="33">
        <v>4</v>
      </c>
      <c r="AL36" s="33">
        <v>2</v>
      </c>
      <c r="AM36" s="33">
        <v>2</v>
      </c>
      <c r="AN36" s="33">
        <v>1</v>
      </c>
      <c r="AO36" s="33">
        <v>4</v>
      </c>
      <c r="AP36" s="33">
        <v>3</v>
      </c>
      <c r="AQ36" s="33">
        <v>2</v>
      </c>
      <c r="AR36" s="33">
        <v>1</v>
      </c>
      <c r="AS36" s="33">
        <v>7</v>
      </c>
      <c r="AT36" s="33">
        <v>1</v>
      </c>
      <c r="AU36" s="33">
        <v>3</v>
      </c>
      <c r="AV36" s="33">
        <v>5</v>
      </c>
      <c r="AW36" s="33">
        <v>3</v>
      </c>
      <c r="AX36" s="33">
        <v>6</v>
      </c>
      <c r="AY36" s="33">
        <v>8</v>
      </c>
      <c r="AZ36" s="33">
        <v>4</v>
      </c>
      <c r="BA36" s="33">
        <v>2</v>
      </c>
      <c r="BB36" s="33">
        <v>3</v>
      </c>
      <c r="BC36" s="33">
        <v>3</v>
      </c>
      <c r="BD36" s="33">
        <v>7</v>
      </c>
      <c r="BE36" s="33">
        <v>3</v>
      </c>
      <c r="BF36" s="33">
        <v>5</v>
      </c>
      <c r="BG36" s="33">
        <v>5</v>
      </c>
      <c r="BH36" s="33">
        <v>7</v>
      </c>
      <c r="BI36" s="33">
        <v>1</v>
      </c>
      <c r="BJ36" s="33">
        <v>3</v>
      </c>
      <c r="BK36" s="33">
        <v>6</v>
      </c>
      <c r="BL36" s="33">
        <v>0</v>
      </c>
      <c r="BM36" s="33">
        <v>0</v>
      </c>
      <c r="BN36" s="33">
        <v>6</v>
      </c>
      <c r="BO36" s="33">
        <v>5</v>
      </c>
      <c r="BP36" s="33">
        <v>4</v>
      </c>
      <c r="BQ36" s="33">
        <v>2</v>
      </c>
      <c r="BR36" s="33">
        <v>5</v>
      </c>
      <c r="BS36" s="33">
        <v>7</v>
      </c>
      <c r="BT36" s="33">
        <v>0</v>
      </c>
      <c r="BU36" s="33">
        <v>1</v>
      </c>
      <c r="BV36" s="33">
        <v>2</v>
      </c>
      <c r="BW36" s="33">
        <v>5</v>
      </c>
      <c r="BX36" s="33">
        <v>4</v>
      </c>
      <c r="BY36" s="33">
        <v>2</v>
      </c>
      <c r="BZ36" s="33">
        <v>1</v>
      </c>
      <c r="CA36" s="33">
        <v>5</v>
      </c>
      <c r="CB36" s="33">
        <v>2</v>
      </c>
      <c r="CC36" s="33">
        <v>3</v>
      </c>
      <c r="CD36" s="33">
        <v>1</v>
      </c>
      <c r="CE36" s="33">
        <v>1</v>
      </c>
      <c r="CF36" s="33">
        <v>3</v>
      </c>
      <c r="CG36" s="33">
        <v>1</v>
      </c>
      <c r="CH36" s="33">
        <v>4</v>
      </c>
      <c r="CI36" s="33">
        <v>3</v>
      </c>
      <c r="CJ36" s="33">
        <v>1</v>
      </c>
      <c r="CK36" s="33">
        <v>1</v>
      </c>
      <c r="CL36" s="33">
        <v>0</v>
      </c>
      <c r="CM36" s="33">
        <v>1</v>
      </c>
      <c r="CN36" s="33">
        <v>1</v>
      </c>
      <c r="CO36" s="33">
        <v>4</v>
      </c>
      <c r="CP36" s="33">
        <v>1</v>
      </c>
      <c r="CQ36" s="33">
        <v>0</v>
      </c>
      <c r="CR36" s="33">
        <v>3</v>
      </c>
      <c r="CS36" s="8"/>
      <c r="CT36" s="8"/>
    </row>
    <row r="37" spans="1:98" x14ac:dyDescent="0.25">
      <c r="A37" s="4" t="s">
        <v>13</v>
      </c>
      <c r="B37" t="s">
        <v>32</v>
      </c>
      <c r="C37" t="s">
        <v>567</v>
      </c>
      <c r="D37" s="33">
        <v>410</v>
      </c>
      <c r="E37" s="33"/>
      <c r="F37" s="33">
        <v>3</v>
      </c>
      <c r="G37" s="33">
        <v>10</v>
      </c>
      <c r="H37" s="33">
        <v>5</v>
      </c>
      <c r="I37" s="33">
        <v>8</v>
      </c>
      <c r="J37" s="33">
        <v>3</v>
      </c>
      <c r="K37" s="33">
        <v>7</v>
      </c>
      <c r="L37" s="33">
        <v>9</v>
      </c>
      <c r="M37" s="33">
        <v>10</v>
      </c>
      <c r="N37" s="33">
        <v>15</v>
      </c>
      <c r="O37" s="33">
        <v>9</v>
      </c>
      <c r="P37" s="33">
        <v>8</v>
      </c>
      <c r="Q37" s="33">
        <v>7</v>
      </c>
      <c r="R37" s="33">
        <v>3</v>
      </c>
      <c r="S37" s="33">
        <v>11</v>
      </c>
      <c r="T37" s="33">
        <v>1</v>
      </c>
      <c r="U37" s="33">
        <v>17</v>
      </c>
      <c r="V37" s="33">
        <v>3</v>
      </c>
      <c r="W37" s="33">
        <v>7</v>
      </c>
      <c r="X37" s="33">
        <v>2</v>
      </c>
      <c r="Y37" s="33">
        <v>7</v>
      </c>
      <c r="Z37" s="33">
        <v>8</v>
      </c>
      <c r="AA37" s="33">
        <v>12</v>
      </c>
      <c r="AB37" s="33">
        <v>11</v>
      </c>
      <c r="AC37" s="33">
        <v>6</v>
      </c>
      <c r="AD37" s="33">
        <v>6</v>
      </c>
      <c r="AE37" s="33">
        <v>2</v>
      </c>
      <c r="AF37" s="33">
        <v>4</v>
      </c>
      <c r="AG37" s="33">
        <v>2</v>
      </c>
      <c r="AH37" s="33">
        <v>4</v>
      </c>
      <c r="AI37" s="33">
        <v>3</v>
      </c>
      <c r="AJ37" s="33">
        <v>6</v>
      </c>
      <c r="AK37" s="33">
        <v>4</v>
      </c>
      <c r="AL37" s="33">
        <v>4</v>
      </c>
      <c r="AM37" s="33">
        <v>9</v>
      </c>
      <c r="AN37" s="33">
        <v>1</v>
      </c>
      <c r="AO37" s="33">
        <v>5</v>
      </c>
      <c r="AP37" s="33">
        <v>10</v>
      </c>
      <c r="AQ37" s="33">
        <v>1</v>
      </c>
      <c r="AR37" s="33">
        <v>0</v>
      </c>
      <c r="AS37" s="33">
        <v>3</v>
      </c>
      <c r="AT37" s="33">
        <v>5</v>
      </c>
      <c r="AU37" s="33">
        <v>6</v>
      </c>
      <c r="AV37" s="33">
        <v>5</v>
      </c>
      <c r="AW37" s="33">
        <v>8</v>
      </c>
      <c r="AX37" s="33">
        <v>4</v>
      </c>
      <c r="AY37" s="33">
        <v>6</v>
      </c>
      <c r="AZ37" s="33">
        <v>6</v>
      </c>
      <c r="BA37" s="33">
        <v>8</v>
      </c>
      <c r="BB37" s="33">
        <v>6</v>
      </c>
      <c r="BC37" s="33">
        <v>11</v>
      </c>
      <c r="BD37" s="33">
        <v>3</v>
      </c>
      <c r="BE37" s="33">
        <v>1</v>
      </c>
      <c r="BF37" s="33">
        <v>4</v>
      </c>
      <c r="BG37" s="33">
        <v>4</v>
      </c>
      <c r="BH37" s="33">
        <v>0</v>
      </c>
      <c r="BI37" s="33">
        <v>2</v>
      </c>
      <c r="BJ37" s="33">
        <v>1</v>
      </c>
      <c r="BK37" s="33">
        <v>7</v>
      </c>
      <c r="BL37" s="33">
        <v>4</v>
      </c>
      <c r="BM37" s="33">
        <v>8</v>
      </c>
      <c r="BN37" s="33">
        <v>7</v>
      </c>
      <c r="BO37" s="33">
        <v>9</v>
      </c>
      <c r="BP37" s="33">
        <v>5</v>
      </c>
      <c r="BQ37" s="33">
        <v>3</v>
      </c>
      <c r="BR37" s="33">
        <v>2</v>
      </c>
      <c r="BS37" s="33">
        <v>3</v>
      </c>
      <c r="BT37" s="33">
        <v>4</v>
      </c>
      <c r="BU37" s="33">
        <v>5</v>
      </c>
      <c r="BV37" s="33">
        <v>3</v>
      </c>
      <c r="BW37" s="33">
        <v>1</v>
      </c>
      <c r="BX37" s="33">
        <v>0</v>
      </c>
      <c r="BY37" s="33">
        <v>1</v>
      </c>
      <c r="BZ37" s="33">
        <v>3</v>
      </c>
      <c r="CA37" s="33">
        <v>2</v>
      </c>
      <c r="CB37" s="33">
        <v>2</v>
      </c>
      <c r="CC37" s="33">
        <v>3</v>
      </c>
      <c r="CD37" s="33">
        <v>1</v>
      </c>
      <c r="CE37" s="33">
        <v>1</v>
      </c>
      <c r="CF37" s="33">
        <v>1</v>
      </c>
      <c r="CG37" s="33">
        <v>0</v>
      </c>
      <c r="CH37" s="33">
        <v>3</v>
      </c>
      <c r="CI37" s="33">
        <v>2</v>
      </c>
      <c r="CJ37" s="33">
        <v>0</v>
      </c>
      <c r="CK37" s="33">
        <v>1</v>
      </c>
      <c r="CL37" s="33">
        <v>1</v>
      </c>
      <c r="CM37" s="33">
        <v>1</v>
      </c>
      <c r="CN37" s="33">
        <v>0</v>
      </c>
      <c r="CO37" s="33">
        <v>0</v>
      </c>
      <c r="CP37" s="33">
        <v>0</v>
      </c>
      <c r="CQ37" s="33">
        <v>1</v>
      </c>
      <c r="CR37" s="33">
        <v>0</v>
      </c>
      <c r="CS37" s="8"/>
      <c r="CT37" s="8"/>
    </row>
    <row r="38" spans="1:98" x14ac:dyDescent="0.25">
      <c r="A38" s="4" t="s">
        <v>1</v>
      </c>
      <c r="B38" t="s">
        <v>33</v>
      </c>
      <c r="C38" t="s">
        <v>566</v>
      </c>
      <c r="D38" s="33">
        <v>524</v>
      </c>
      <c r="E38" s="33"/>
      <c r="F38" s="33">
        <v>3</v>
      </c>
      <c r="G38" s="33">
        <v>5</v>
      </c>
      <c r="H38" s="33">
        <v>2</v>
      </c>
      <c r="I38" s="33">
        <v>3</v>
      </c>
      <c r="J38" s="33">
        <v>5</v>
      </c>
      <c r="K38" s="33">
        <v>8</v>
      </c>
      <c r="L38" s="33">
        <v>4</v>
      </c>
      <c r="M38" s="33">
        <v>5</v>
      </c>
      <c r="N38" s="33">
        <v>4</v>
      </c>
      <c r="O38" s="33">
        <v>5</v>
      </c>
      <c r="P38" s="33">
        <v>4</v>
      </c>
      <c r="Q38" s="33">
        <v>10</v>
      </c>
      <c r="R38" s="33">
        <v>7</v>
      </c>
      <c r="S38" s="33">
        <v>15</v>
      </c>
      <c r="T38" s="33">
        <v>6</v>
      </c>
      <c r="U38" s="33">
        <v>10</v>
      </c>
      <c r="V38" s="33">
        <v>7</v>
      </c>
      <c r="W38" s="33">
        <v>10</v>
      </c>
      <c r="X38" s="33">
        <v>10</v>
      </c>
      <c r="Y38" s="33">
        <v>7</v>
      </c>
      <c r="Z38" s="33">
        <v>5</v>
      </c>
      <c r="AA38" s="33">
        <v>1</v>
      </c>
      <c r="AB38" s="33">
        <v>6</v>
      </c>
      <c r="AC38" s="33">
        <v>2</v>
      </c>
      <c r="AD38" s="33">
        <v>9</v>
      </c>
      <c r="AE38" s="33">
        <v>12</v>
      </c>
      <c r="AF38" s="33">
        <v>1</v>
      </c>
      <c r="AG38" s="33">
        <v>8</v>
      </c>
      <c r="AH38" s="33">
        <v>8</v>
      </c>
      <c r="AI38" s="33">
        <v>1</v>
      </c>
      <c r="AJ38" s="33">
        <v>5</v>
      </c>
      <c r="AK38" s="33">
        <v>8</v>
      </c>
      <c r="AL38" s="33">
        <v>0</v>
      </c>
      <c r="AM38" s="33">
        <v>8</v>
      </c>
      <c r="AN38" s="33">
        <v>1</v>
      </c>
      <c r="AO38" s="33">
        <v>3</v>
      </c>
      <c r="AP38" s="33">
        <v>12</v>
      </c>
      <c r="AQ38" s="33">
        <v>7</v>
      </c>
      <c r="AR38" s="33">
        <v>9</v>
      </c>
      <c r="AS38" s="33">
        <v>9</v>
      </c>
      <c r="AT38" s="33">
        <v>5</v>
      </c>
      <c r="AU38" s="33">
        <v>15</v>
      </c>
      <c r="AV38" s="33">
        <v>10</v>
      </c>
      <c r="AW38" s="33">
        <v>6</v>
      </c>
      <c r="AX38" s="33">
        <v>5</v>
      </c>
      <c r="AY38" s="33">
        <v>15</v>
      </c>
      <c r="AZ38" s="33">
        <v>8</v>
      </c>
      <c r="BA38" s="33">
        <v>2</v>
      </c>
      <c r="BB38" s="33">
        <v>3</v>
      </c>
      <c r="BC38" s="33">
        <v>21</v>
      </c>
      <c r="BD38" s="33">
        <v>11</v>
      </c>
      <c r="BE38" s="33">
        <v>3</v>
      </c>
      <c r="BF38" s="33">
        <v>14</v>
      </c>
      <c r="BG38" s="33">
        <v>12</v>
      </c>
      <c r="BH38" s="33">
        <v>7</v>
      </c>
      <c r="BI38" s="33">
        <v>13</v>
      </c>
      <c r="BJ38" s="33">
        <v>7</v>
      </c>
      <c r="BK38" s="33">
        <v>10</v>
      </c>
      <c r="BL38" s="33">
        <v>9</v>
      </c>
      <c r="BM38" s="33">
        <v>2</v>
      </c>
      <c r="BN38" s="33">
        <v>12</v>
      </c>
      <c r="BO38" s="33">
        <v>8</v>
      </c>
      <c r="BP38" s="33">
        <v>9</v>
      </c>
      <c r="BQ38" s="33">
        <v>7</v>
      </c>
      <c r="BR38" s="33">
        <v>10</v>
      </c>
      <c r="BS38" s="33">
        <v>5</v>
      </c>
      <c r="BT38" s="33">
        <v>4</v>
      </c>
      <c r="BU38" s="33">
        <v>4</v>
      </c>
      <c r="BV38" s="33">
        <v>5</v>
      </c>
      <c r="BW38" s="33">
        <v>0</v>
      </c>
      <c r="BX38" s="33">
        <v>2</v>
      </c>
      <c r="BY38" s="33">
        <v>4</v>
      </c>
      <c r="BZ38" s="33">
        <v>4</v>
      </c>
      <c r="CA38" s="33">
        <v>3</v>
      </c>
      <c r="CB38" s="33">
        <v>6</v>
      </c>
      <c r="CC38" s="33">
        <v>1</v>
      </c>
      <c r="CD38" s="33">
        <v>1</v>
      </c>
      <c r="CE38" s="33">
        <v>4</v>
      </c>
      <c r="CF38" s="33">
        <v>0</v>
      </c>
      <c r="CG38" s="33">
        <v>0</v>
      </c>
      <c r="CH38" s="33">
        <v>3</v>
      </c>
      <c r="CI38" s="33">
        <v>2</v>
      </c>
      <c r="CJ38" s="33">
        <v>1</v>
      </c>
      <c r="CK38" s="33">
        <v>1</v>
      </c>
      <c r="CL38" s="33">
        <v>1</v>
      </c>
      <c r="CM38" s="33">
        <v>1</v>
      </c>
      <c r="CN38" s="33">
        <v>0</v>
      </c>
      <c r="CO38" s="33">
        <v>0</v>
      </c>
      <c r="CP38" s="33">
        <v>0</v>
      </c>
      <c r="CQ38" s="33">
        <v>0</v>
      </c>
      <c r="CR38" s="33">
        <v>3</v>
      </c>
      <c r="CS38" s="8"/>
      <c r="CT38" s="8"/>
    </row>
    <row r="39" spans="1:98" x14ac:dyDescent="0.25">
      <c r="A39" s="4" t="s">
        <v>1</v>
      </c>
      <c r="B39" t="s">
        <v>34</v>
      </c>
      <c r="C39" t="s">
        <v>566</v>
      </c>
      <c r="D39" s="33">
        <v>370</v>
      </c>
      <c r="E39" s="33"/>
      <c r="F39" s="33">
        <v>3</v>
      </c>
      <c r="G39" s="33">
        <v>2</v>
      </c>
      <c r="H39" s="33">
        <v>1</v>
      </c>
      <c r="I39" s="33">
        <v>5</v>
      </c>
      <c r="J39" s="33">
        <v>4</v>
      </c>
      <c r="K39" s="33">
        <v>0</v>
      </c>
      <c r="L39" s="33">
        <v>4</v>
      </c>
      <c r="M39" s="33">
        <v>5</v>
      </c>
      <c r="N39" s="33">
        <v>3</v>
      </c>
      <c r="O39" s="33">
        <v>6</v>
      </c>
      <c r="P39" s="33">
        <v>1</v>
      </c>
      <c r="Q39" s="33">
        <v>9</v>
      </c>
      <c r="R39" s="33">
        <v>2</v>
      </c>
      <c r="S39" s="33">
        <v>3</v>
      </c>
      <c r="T39" s="33">
        <v>4</v>
      </c>
      <c r="U39" s="33">
        <v>4</v>
      </c>
      <c r="V39" s="33">
        <v>7</v>
      </c>
      <c r="W39" s="33">
        <v>5</v>
      </c>
      <c r="X39" s="33">
        <v>3</v>
      </c>
      <c r="Y39" s="33">
        <v>0</v>
      </c>
      <c r="Z39" s="33">
        <v>3</v>
      </c>
      <c r="AA39" s="33">
        <v>2</v>
      </c>
      <c r="AB39" s="33">
        <v>4</v>
      </c>
      <c r="AC39" s="33">
        <v>2</v>
      </c>
      <c r="AD39" s="33">
        <v>5</v>
      </c>
      <c r="AE39" s="33">
        <v>1</v>
      </c>
      <c r="AF39" s="33">
        <v>8</v>
      </c>
      <c r="AG39" s="33">
        <v>10</v>
      </c>
      <c r="AH39" s="33">
        <v>10</v>
      </c>
      <c r="AI39" s="33">
        <v>22</v>
      </c>
      <c r="AJ39" s="33">
        <v>7</v>
      </c>
      <c r="AK39" s="33">
        <v>0</v>
      </c>
      <c r="AL39" s="33">
        <v>6</v>
      </c>
      <c r="AM39" s="33">
        <v>7</v>
      </c>
      <c r="AN39" s="33">
        <v>6</v>
      </c>
      <c r="AO39" s="33">
        <v>8</v>
      </c>
      <c r="AP39" s="33">
        <v>1</v>
      </c>
      <c r="AQ39" s="33">
        <v>2</v>
      </c>
      <c r="AR39" s="33">
        <v>7</v>
      </c>
      <c r="AS39" s="33">
        <v>2</v>
      </c>
      <c r="AT39" s="33">
        <v>8</v>
      </c>
      <c r="AU39" s="33">
        <v>8</v>
      </c>
      <c r="AV39" s="33">
        <v>8</v>
      </c>
      <c r="AW39" s="33">
        <v>11</v>
      </c>
      <c r="AX39" s="33">
        <v>5</v>
      </c>
      <c r="AY39" s="33">
        <v>2</v>
      </c>
      <c r="AZ39" s="33">
        <v>4</v>
      </c>
      <c r="BA39" s="33">
        <v>7</v>
      </c>
      <c r="BB39" s="33">
        <v>7</v>
      </c>
      <c r="BC39" s="33">
        <v>1</v>
      </c>
      <c r="BD39" s="33">
        <v>4</v>
      </c>
      <c r="BE39" s="33">
        <v>0</v>
      </c>
      <c r="BF39" s="33">
        <v>6</v>
      </c>
      <c r="BG39" s="33">
        <v>10</v>
      </c>
      <c r="BH39" s="33">
        <v>2</v>
      </c>
      <c r="BI39" s="33">
        <v>3</v>
      </c>
      <c r="BJ39" s="33">
        <v>3</v>
      </c>
      <c r="BK39" s="33">
        <v>5</v>
      </c>
      <c r="BL39" s="33">
        <v>0</v>
      </c>
      <c r="BM39" s="33">
        <v>5</v>
      </c>
      <c r="BN39" s="33">
        <v>5</v>
      </c>
      <c r="BO39" s="33">
        <v>5</v>
      </c>
      <c r="BP39" s="33">
        <v>8</v>
      </c>
      <c r="BQ39" s="33">
        <v>4</v>
      </c>
      <c r="BR39" s="33">
        <v>6</v>
      </c>
      <c r="BS39" s="33">
        <v>4</v>
      </c>
      <c r="BT39" s="33">
        <v>6</v>
      </c>
      <c r="BU39" s="33">
        <v>5</v>
      </c>
      <c r="BV39" s="33">
        <v>3</v>
      </c>
      <c r="BW39" s="33">
        <v>2</v>
      </c>
      <c r="BX39" s="33">
        <v>2</v>
      </c>
      <c r="BY39" s="33">
        <v>4</v>
      </c>
      <c r="BZ39" s="33">
        <v>4</v>
      </c>
      <c r="CA39" s="33">
        <v>2</v>
      </c>
      <c r="CB39" s="33">
        <v>4</v>
      </c>
      <c r="CC39" s="33">
        <v>3</v>
      </c>
      <c r="CD39" s="33">
        <v>1</v>
      </c>
      <c r="CE39" s="33">
        <v>0</v>
      </c>
      <c r="CF39" s="33">
        <v>1</v>
      </c>
      <c r="CG39" s="33">
        <v>0</v>
      </c>
      <c r="CH39" s="33">
        <v>3</v>
      </c>
      <c r="CI39" s="33">
        <v>2</v>
      </c>
      <c r="CJ39" s="33">
        <v>2</v>
      </c>
      <c r="CK39" s="33">
        <v>4</v>
      </c>
      <c r="CL39" s="33">
        <v>1</v>
      </c>
      <c r="CM39" s="33">
        <v>1</v>
      </c>
      <c r="CN39" s="33">
        <v>1</v>
      </c>
      <c r="CO39" s="33">
        <v>2</v>
      </c>
      <c r="CP39" s="33">
        <v>1</v>
      </c>
      <c r="CQ39" s="33">
        <v>0</v>
      </c>
      <c r="CR39" s="33">
        <v>1</v>
      </c>
      <c r="CS39" s="8"/>
      <c r="CT39" s="8"/>
    </row>
    <row r="40" spans="1:98" x14ac:dyDescent="0.25">
      <c r="A40" s="4" t="s">
        <v>1</v>
      </c>
      <c r="B40" t="s">
        <v>35</v>
      </c>
      <c r="C40" t="s">
        <v>566</v>
      </c>
      <c r="D40" s="33">
        <v>361</v>
      </c>
      <c r="E40" s="33"/>
      <c r="F40" s="33">
        <v>6</v>
      </c>
      <c r="G40" s="33">
        <v>6</v>
      </c>
      <c r="H40" s="33">
        <v>4</v>
      </c>
      <c r="I40" s="33">
        <v>4</v>
      </c>
      <c r="J40" s="33">
        <v>6</v>
      </c>
      <c r="K40" s="33">
        <v>6</v>
      </c>
      <c r="L40" s="33">
        <v>6</v>
      </c>
      <c r="M40" s="33">
        <v>5</v>
      </c>
      <c r="N40" s="33">
        <v>4</v>
      </c>
      <c r="O40" s="33">
        <v>5</v>
      </c>
      <c r="P40" s="33">
        <v>11</v>
      </c>
      <c r="Q40" s="33">
        <v>6</v>
      </c>
      <c r="R40" s="33">
        <v>6</v>
      </c>
      <c r="S40" s="33">
        <v>9</v>
      </c>
      <c r="T40" s="33">
        <v>5</v>
      </c>
      <c r="U40" s="33">
        <v>7</v>
      </c>
      <c r="V40" s="33">
        <v>4</v>
      </c>
      <c r="W40" s="33">
        <v>4</v>
      </c>
      <c r="X40" s="33">
        <v>7</v>
      </c>
      <c r="Y40" s="33">
        <v>5</v>
      </c>
      <c r="Z40" s="33">
        <v>3</v>
      </c>
      <c r="AA40" s="33">
        <v>10</v>
      </c>
      <c r="AB40" s="33">
        <v>8</v>
      </c>
      <c r="AC40" s="33">
        <v>5</v>
      </c>
      <c r="AD40" s="33">
        <v>1</v>
      </c>
      <c r="AE40" s="33">
        <v>6</v>
      </c>
      <c r="AF40" s="33">
        <v>4</v>
      </c>
      <c r="AG40" s="33">
        <v>7</v>
      </c>
      <c r="AH40" s="33">
        <v>0</v>
      </c>
      <c r="AI40" s="33">
        <v>10</v>
      </c>
      <c r="AJ40" s="33">
        <v>7</v>
      </c>
      <c r="AK40" s="33">
        <v>5</v>
      </c>
      <c r="AL40" s="33">
        <v>0</v>
      </c>
      <c r="AM40" s="33">
        <v>2</v>
      </c>
      <c r="AN40" s="33">
        <v>3</v>
      </c>
      <c r="AO40" s="33">
        <v>3</v>
      </c>
      <c r="AP40" s="33">
        <v>3</v>
      </c>
      <c r="AQ40" s="33">
        <v>5</v>
      </c>
      <c r="AR40" s="33">
        <v>3</v>
      </c>
      <c r="AS40" s="33">
        <v>5</v>
      </c>
      <c r="AT40" s="33">
        <v>8</v>
      </c>
      <c r="AU40" s="33">
        <v>3</v>
      </c>
      <c r="AV40" s="33">
        <v>1</v>
      </c>
      <c r="AW40" s="33">
        <v>1</v>
      </c>
      <c r="AX40" s="33">
        <v>3</v>
      </c>
      <c r="AY40" s="33">
        <v>2</v>
      </c>
      <c r="AZ40" s="33">
        <v>4</v>
      </c>
      <c r="BA40" s="33">
        <v>5</v>
      </c>
      <c r="BB40" s="33">
        <v>1</v>
      </c>
      <c r="BC40" s="33">
        <v>1</v>
      </c>
      <c r="BD40" s="33">
        <v>8</v>
      </c>
      <c r="BE40" s="33">
        <v>2</v>
      </c>
      <c r="BF40" s="33">
        <v>5</v>
      </c>
      <c r="BG40" s="33">
        <v>9</v>
      </c>
      <c r="BH40" s="33">
        <v>2</v>
      </c>
      <c r="BI40" s="33">
        <v>1</v>
      </c>
      <c r="BJ40" s="33">
        <v>2</v>
      </c>
      <c r="BK40" s="33">
        <v>6</v>
      </c>
      <c r="BL40" s="33">
        <v>4</v>
      </c>
      <c r="BM40" s="33">
        <v>1</v>
      </c>
      <c r="BN40" s="33">
        <v>4</v>
      </c>
      <c r="BO40" s="33">
        <v>4</v>
      </c>
      <c r="BP40" s="33">
        <v>2</v>
      </c>
      <c r="BQ40" s="33">
        <v>8</v>
      </c>
      <c r="BR40" s="33">
        <v>8</v>
      </c>
      <c r="BS40" s="33">
        <v>2</v>
      </c>
      <c r="BT40" s="33">
        <v>7</v>
      </c>
      <c r="BU40" s="33">
        <v>3</v>
      </c>
      <c r="BV40" s="33">
        <v>1</v>
      </c>
      <c r="BW40" s="33">
        <v>1</v>
      </c>
      <c r="BX40" s="33">
        <v>4</v>
      </c>
      <c r="BY40" s="33">
        <v>3</v>
      </c>
      <c r="BZ40" s="33">
        <v>4</v>
      </c>
      <c r="CA40" s="33">
        <v>4</v>
      </c>
      <c r="CB40" s="33">
        <v>3</v>
      </c>
      <c r="CC40" s="33">
        <v>5</v>
      </c>
      <c r="CD40" s="33">
        <v>2</v>
      </c>
      <c r="CE40" s="33">
        <v>4</v>
      </c>
      <c r="CF40" s="33">
        <v>4</v>
      </c>
      <c r="CG40" s="33">
        <v>4</v>
      </c>
      <c r="CH40" s="33">
        <v>0</v>
      </c>
      <c r="CI40" s="33">
        <v>1</v>
      </c>
      <c r="CJ40" s="33">
        <v>1</v>
      </c>
      <c r="CK40" s="33">
        <v>0</v>
      </c>
      <c r="CL40" s="33">
        <v>3</v>
      </c>
      <c r="CM40" s="33">
        <v>0</v>
      </c>
      <c r="CN40" s="33">
        <v>2</v>
      </c>
      <c r="CO40" s="33">
        <v>1</v>
      </c>
      <c r="CP40" s="33">
        <v>0</v>
      </c>
      <c r="CQ40" s="33">
        <v>0</v>
      </c>
      <c r="CR40" s="33">
        <v>1</v>
      </c>
      <c r="CS40" s="8"/>
      <c r="CT40" s="8"/>
    </row>
    <row r="41" spans="1:98" x14ac:dyDescent="0.25">
      <c r="A41" s="4" t="s">
        <v>1</v>
      </c>
      <c r="B41" t="s">
        <v>36</v>
      </c>
      <c r="C41" t="s">
        <v>566</v>
      </c>
      <c r="D41" s="33">
        <v>290</v>
      </c>
      <c r="E41" s="33"/>
      <c r="F41" s="33">
        <v>4</v>
      </c>
      <c r="G41" s="33">
        <v>2</v>
      </c>
      <c r="H41" s="33">
        <v>8</v>
      </c>
      <c r="I41" s="33">
        <v>6</v>
      </c>
      <c r="J41" s="33">
        <v>4</v>
      </c>
      <c r="K41" s="33">
        <v>4</v>
      </c>
      <c r="L41" s="33">
        <v>2</v>
      </c>
      <c r="M41" s="33">
        <v>2</v>
      </c>
      <c r="N41" s="33">
        <v>4</v>
      </c>
      <c r="O41" s="33">
        <v>3</v>
      </c>
      <c r="P41" s="33">
        <v>3</v>
      </c>
      <c r="Q41" s="33">
        <v>5</v>
      </c>
      <c r="R41" s="33">
        <v>5</v>
      </c>
      <c r="S41" s="33">
        <v>13</v>
      </c>
      <c r="T41" s="33">
        <v>5</v>
      </c>
      <c r="U41" s="33">
        <v>1</v>
      </c>
      <c r="V41" s="33">
        <v>0</v>
      </c>
      <c r="W41" s="33">
        <v>5</v>
      </c>
      <c r="X41" s="33">
        <v>5</v>
      </c>
      <c r="Y41" s="33">
        <v>2</v>
      </c>
      <c r="Z41" s="33">
        <v>5</v>
      </c>
      <c r="AA41" s="33">
        <v>1</v>
      </c>
      <c r="AB41" s="33">
        <v>3</v>
      </c>
      <c r="AC41" s="33">
        <v>8</v>
      </c>
      <c r="AD41" s="33">
        <v>5</v>
      </c>
      <c r="AE41" s="33">
        <v>2</v>
      </c>
      <c r="AF41" s="33">
        <v>4</v>
      </c>
      <c r="AG41" s="33">
        <v>3</v>
      </c>
      <c r="AH41" s="33">
        <v>1</v>
      </c>
      <c r="AI41" s="33">
        <v>6</v>
      </c>
      <c r="AJ41" s="33">
        <v>4</v>
      </c>
      <c r="AK41" s="33">
        <v>2</v>
      </c>
      <c r="AL41" s="33">
        <v>7</v>
      </c>
      <c r="AM41" s="33">
        <v>4</v>
      </c>
      <c r="AN41" s="33">
        <v>0</v>
      </c>
      <c r="AO41" s="33">
        <v>5</v>
      </c>
      <c r="AP41" s="33">
        <v>3</v>
      </c>
      <c r="AQ41" s="33">
        <v>5</v>
      </c>
      <c r="AR41" s="33">
        <v>4</v>
      </c>
      <c r="AS41" s="33">
        <v>1</v>
      </c>
      <c r="AT41" s="33">
        <v>5</v>
      </c>
      <c r="AU41" s="33">
        <v>3</v>
      </c>
      <c r="AV41" s="33">
        <v>3</v>
      </c>
      <c r="AW41" s="33">
        <v>0</v>
      </c>
      <c r="AX41" s="33">
        <v>2</v>
      </c>
      <c r="AY41" s="33">
        <v>1</v>
      </c>
      <c r="AZ41" s="33">
        <v>1</v>
      </c>
      <c r="BA41" s="33">
        <v>2</v>
      </c>
      <c r="BB41" s="33">
        <v>12</v>
      </c>
      <c r="BC41" s="33">
        <v>0</v>
      </c>
      <c r="BD41" s="33">
        <v>10</v>
      </c>
      <c r="BE41" s="33">
        <v>7</v>
      </c>
      <c r="BF41" s="33">
        <v>5</v>
      </c>
      <c r="BG41" s="33">
        <v>3</v>
      </c>
      <c r="BH41" s="33">
        <v>5</v>
      </c>
      <c r="BI41" s="33">
        <v>2</v>
      </c>
      <c r="BJ41" s="33">
        <v>6</v>
      </c>
      <c r="BK41" s="33">
        <v>3</v>
      </c>
      <c r="BL41" s="33">
        <v>6</v>
      </c>
      <c r="BM41" s="33">
        <v>1</v>
      </c>
      <c r="BN41" s="33">
        <v>3</v>
      </c>
      <c r="BO41" s="33">
        <v>7</v>
      </c>
      <c r="BP41" s="33">
        <v>5</v>
      </c>
      <c r="BQ41" s="33">
        <v>1</v>
      </c>
      <c r="BR41" s="33">
        <v>5</v>
      </c>
      <c r="BS41" s="33">
        <v>2</v>
      </c>
      <c r="BT41" s="33">
        <v>3</v>
      </c>
      <c r="BU41" s="33">
        <v>3</v>
      </c>
      <c r="BV41" s="33">
        <v>2</v>
      </c>
      <c r="BW41" s="33">
        <v>0</v>
      </c>
      <c r="BX41" s="33">
        <v>1</v>
      </c>
      <c r="BY41" s="33">
        <v>2</v>
      </c>
      <c r="BZ41" s="33">
        <v>4</v>
      </c>
      <c r="CA41" s="33">
        <v>2</v>
      </c>
      <c r="CB41" s="33">
        <v>0</v>
      </c>
      <c r="CC41" s="33">
        <v>2</v>
      </c>
      <c r="CD41" s="33">
        <v>0</v>
      </c>
      <c r="CE41" s="33">
        <v>2</v>
      </c>
      <c r="CF41" s="33">
        <v>1</v>
      </c>
      <c r="CG41" s="33">
        <v>4</v>
      </c>
      <c r="CH41" s="33">
        <v>0</v>
      </c>
      <c r="CI41" s="33">
        <v>3</v>
      </c>
      <c r="CJ41" s="33">
        <v>0</v>
      </c>
      <c r="CK41" s="33">
        <v>1</v>
      </c>
      <c r="CL41" s="33">
        <v>2</v>
      </c>
      <c r="CM41" s="33">
        <v>0</v>
      </c>
      <c r="CN41" s="33">
        <v>1</v>
      </c>
      <c r="CO41" s="33">
        <v>0</v>
      </c>
      <c r="CP41" s="33">
        <v>0</v>
      </c>
      <c r="CQ41" s="33">
        <v>0</v>
      </c>
      <c r="CR41" s="33">
        <v>1</v>
      </c>
      <c r="CS41" s="8"/>
      <c r="CT41" s="8"/>
    </row>
    <row r="42" spans="1:98" x14ac:dyDescent="0.25">
      <c r="A42" s="4" t="s">
        <v>1</v>
      </c>
      <c r="B42" t="s">
        <v>37</v>
      </c>
      <c r="C42" t="s">
        <v>566</v>
      </c>
      <c r="D42" s="33">
        <v>301</v>
      </c>
      <c r="E42" s="33"/>
      <c r="F42" s="33">
        <v>3</v>
      </c>
      <c r="G42" s="33">
        <v>2</v>
      </c>
      <c r="H42" s="33">
        <v>3</v>
      </c>
      <c r="I42" s="33">
        <v>2</v>
      </c>
      <c r="J42" s="33">
        <v>2</v>
      </c>
      <c r="K42" s="33">
        <v>3</v>
      </c>
      <c r="L42" s="33">
        <v>8</v>
      </c>
      <c r="M42" s="33">
        <v>0</v>
      </c>
      <c r="N42" s="33">
        <v>3</v>
      </c>
      <c r="O42" s="33">
        <v>1</v>
      </c>
      <c r="P42" s="33">
        <v>5</v>
      </c>
      <c r="Q42" s="33">
        <v>6</v>
      </c>
      <c r="R42" s="33">
        <v>6</v>
      </c>
      <c r="S42" s="33">
        <v>3</v>
      </c>
      <c r="T42" s="33">
        <v>4</v>
      </c>
      <c r="U42" s="33">
        <v>3</v>
      </c>
      <c r="V42" s="33">
        <v>8</v>
      </c>
      <c r="W42" s="33">
        <v>7</v>
      </c>
      <c r="X42" s="33">
        <v>6</v>
      </c>
      <c r="Y42" s="33">
        <v>0</v>
      </c>
      <c r="Z42" s="33">
        <v>5</v>
      </c>
      <c r="AA42" s="33">
        <v>1</v>
      </c>
      <c r="AB42" s="33">
        <v>7</v>
      </c>
      <c r="AC42" s="33">
        <v>5</v>
      </c>
      <c r="AD42" s="33">
        <v>8</v>
      </c>
      <c r="AE42" s="33">
        <v>3</v>
      </c>
      <c r="AF42" s="33">
        <v>4</v>
      </c>
      <c r="AG42" s="33">
        <v>4</v>
      </c>
      <c r="AH42" s="33">
        <v>8</v>
      </c>
      <c r="AI42" s="33">
        <v>2</v>
      </c>
      <c r="AJ42" s="33">
        <v>5</v>
      </c>
      <c r="AK42" s="33">
        <v>2</v>
      </c>
      <c r="AL42" s="33">
        <v>0</v>
      </c>
      <c r="AM42" s="33">
        <v>6</v>
      </c>
      <c r="AN42" s="33">
        <v>2</v>
      </c>
      <c r="AO42" s="33">
        <v>2</v>
      </c>
      <c r="AP42" s="33">
        <v>5</v>
      </c>
      <c r="AQ42" s="33">
        <v>1</v>
      </c>
      <c r="AR42" s="33">
        <v>1</v>
      </c>
      <c r="AS42" s="33">
        <v>3</v>
      </c>
      <c r="AT42" s="33">
        <v>1</v>
      </c>
      <c r="AU42" s="33">
        <v>6</v>
      </c>
      <c r="AV42" s="33">
        <v>3</v>
      </c>
      <c r="AW42" s="33">
        <v>7</v>
      </c>
      <c r="AX42" s="33">
        <v>1</v>
      </c>
      <c r="AY42" s="33">
        <v>6</v>
      </c>
      <c r="AZ42" s="33">
        <v>8</v>
      </c>
      <c r="BA42" s="33">
        <v>6</v>
      </c>
      <c r="BB42" s="33">
        <v>1</v>
      </c>
      <c r="BC42" s="33">
        <v>5</v>
      </c>
      <c r="BD42" s="33">
        <v>4</v>
      </c>
      <c r="BE42" s="33">
        <v>1</v>
      </c>
      <c r="BF42" s="33">
        <v>3</v>
      </c>
      <c r="BG42" s="33">
        <v>4</v>
      </c>
      <c r="BH42" s="33">
        <v>4</v>
      </c>
      <c r="BI42" s="33">
        <v>6</v>
      </c>
      <c r="BJ42" s="33">
        <v>9</v>
      </c>
      <c r="BK42" s="33">
        <v>2</v>
      </c>
      <c r="BL42" s="33">
        <v>6</v>
      </c>
      <c r="BM42" s="33">
        <v>9</v>
      </c>
      <c r="BN42" s="33">
        <v>5</v>
      </c>
      <c r="BO42" s="33">
        <v>2</v>
      </c>
      <c r="BP42" s="33">
        <v>4</v>
      </c>
      <c r="BQ42" s="33">
        <v>5</v>
      </c>
      <c r="BR42" s="33">
        <v>2</v>
      </c>
      <c r="BS42" s="33">
        <v>4</v>
      </c>
      <c r="BT42" s="33">
        <v>2</v>
      </c>
      <c r="BU42" s="33">
        <v>0</v>
      </c>
      <c r="BV42" s="33">
        <v>1</v>
      </c>
      <c r="BW42" s="33">
        <v>5</v>
      </c>
      <c r="BX42" s="33">
        <v>1</v>
      </c>
      <c r="BY42" s="33">
        <v>5</v>
      </c>
      <c r="BZ42" s="33">
        <v>2</v>
      </c>
      <c r="CA42" s="33">
        <v>3</v>
      </c>
      <c r="CB42" s="33">
        <v>3</v>
      </c>
      <c r="CC42" s="33">
        <v>2</v>
      </c>
      <c r="CD42" s="33">
        <v>1</v>
      </c>
      <c r="CE42" s="33">
        <v>1</v>
      </c>
      <c r="CF42" s="33">
        <v>0</v>
      </c>
      <c r="CG42" s="33">
        <v>2</v>
      </c>
      <c r="CH42" s="33">
        <v>2</v>
      </c>
      <c r="CI42" s="33">
        <v>1</v>
      </c>
      <c r="CJ42" s="33">
        <v>0</v>
      </c>
      <c r="CK42" s="33">
        <v>0</v>
      </c>
      <c r="CL42" s="33">
        <v>2</v>
      </c>
      <c r="CM42" s="33">
        <v>1</v>
      </c>
      <c r="CN42" s="33">
        <v>0</v>
      </c>
      <c r="CO42" s="33">
        <v>1</v>
      </c>
      <c r="CP42" s="33">
        <v>1</v>
      </c>
      <c r="CQ42" s="33">
        <v>1</v>
      </c>
      <c r="CR42" s="33">
        <v>1</v>
      </c>
      <c r="CS42" s="8"/>
      <c r="CT42" s="8"/>
    </row>
    <row r="43" spans="1:98" x14ac:dyDescent="0.25">
      <c r="A43" s="4" t="s">
        <v>1</v>
      </c>
      <c r="B43" t="s">
        <v>38</v>
      </c>
      <c r="C43" t="s">
        <v>566</v>
      </c>
      <c r="D43" s="33">
        <v>377</v>
      </c>
      <c r="E43" s="33"/>
      <c r="F43" s="33">
        <v>1</v>
      </c>
      <c r="G43" s="33">
        <v>2</v>
      </c>
      <c r="H43" s="33">
        <v>7</v>
      </c>
      <c r="I43" s="33">
        <v>6</v>
      </c>
      <c r="J43" s="33">
        <v>1</v>
      </c>
      <c r="K43" s="33">
        <v>6</v>
      </c>
      <c r="L43" s="33">
        <v>1</v>
      </c>
      <c r="M43" s="33">
        <v>0</v>
      </c>
      <c r="N43" s="33">
        <v>3</v>
      </c>
      <c r="O43" s="33">
        <v>2</v>
      </c>
      <c r="P43" s="33">
        <v>3</v>
      </c>
      <c r="Q43" s="33">
        <v>3</v>
      </c>
      <c r="R43" s="33">
        <v>1</v>
      </c>
      <c r="S43" s="33">
        <v>5</v>
      </c>
      <c r="T43" s="33">
        <v>8</v>
      </c>
      <c r="U43" s="33">
        <v>4</v>
      </c>
      <c r="V43" s="33">
        <v>5</v>
      </c>
      <c r="W43" s="33">
        <v>11</v>
      </c>
      <c r="X43" s="33">
        <v>7</v>
      </c>
      <c r="Y43" s="33">
        <v>2</v>
      </c>
      <c r="Z43" s="33">
        <v>3</v>
      </c>
      <c r="AA43" s="33">
        <v>4</v>
      </c>
      <c r="AB43" s="33">
        <v>2</v>
      </c>
      <c r="AC43" s="33">
        <v>3</v>
      </c>
      <c r="AD43" s="33">
        <v>6</v>
      </c>
      <c r="AE43" s="33">
        <v>6</v>
      </c>
      <c r="AF43" s="33">
        <v>6</v>
      </c>
      <c r="AG43" s="33">
        <v>6</v>
      </c>
      <c r="AH43" s="33">
        <v>6</v>
      </c>
      <c r="AI43" s="33">
        <v>2</v>
      </c>
      <c r="AJ43" s="33">
        <v>2</v>
      </c>
      <c r="AK43" s="33">
        <v>2</v>
      </c>
      <c r="AL43" s="33">
        <v>0</v>
      </c>
      <c r="AM43" s="33">
        <v>5</v>
      </c>
      <c r="AN43" s="33">
        <v>5</v>
      </c>
      <c r="AO43" s="33">
        <v>4</v>
      </c>
      <c r="AP43" s="33">
        <v>9</v>
      </c>
      <c r="AQ43" s="33">
        <v>1</v>
      </c>
      <c r="AR43" s="33">
        <v>4</v>
      </c>
      <c r="AS43" s="33">
        <v>5</v>
      </c>
      <c r="AT43" s="33">
        <v>6</v>
      </c>
      <c r="AU43" s="33">
        <v>5</v>
      </c>
      <c r="AV43" s="33">
        <v>2</v>
      </c>
      <c r="AW43" s="33">
        <v>5</v>
      </c>
      <c r="AX43" s="33">
        <v>6</v>
      </c>
      <c r="AY43" s="33">
        <v>4</v>
      </c>
      <c r="AZ43" s="33">
        <v>0</v>
      </c>
      <c r="BA43" s="33">
        <v>1</v>
      </c>
      <c r="BB43" s="33">
        <v>3</v>
      </c>
      <c r="BC43" s="33">
        <v>0</v>
      </c>
      <c r="BD43" s="33">
        <v>8</v>
      </c>
      <c r="BE43" s="33">
        <v>9</v>
      </c>
      <c r="BF43" s="33">
        <v>7</v>
      </c>
      <c r="BG43" s="33">
        <v>7</v>
      </c>
      <c r="BH43" s="33">
        <v>8</v>
      </c>
      <c r="BI43" s="33">
        <v>12</v>
      </c>
      <c r="BJ43" s="33">
        <v>5</v>
      </c>
      <c r="BK43" s="33">
        <v>8</v>
      </c>
      <c r="BL43" s="33">
        <v>1</v>
      </c>
      <c r="BM43" s="33">
        <v>8</v>
      </c>
      <c r="BN43" s="33">
        <v>9</v>
      </c>
      <c r="BO43" s="33">
        <v>0</v>
      </c>
      <c r="BP43" s="33">
        <v>10</v>
      </c>
      <c r="BQ43" s="33">
        <v>7</v>
      </c>
      <c r="BR43" s="33">
        <v>8</v>
      </c>
      <c r="BS43" s="33">
        <v>3</v>
      </c>
      <c r="BT43" s="33">
        <v>8</v>
      </c>
      <c r="BU43" s="33">
        <v>4</v>
      </c>
      <c r="BV43" s="33">
        <v>3</v>
      </c>
      <c r="BW43" s="33">
        <v>7</v>
      </c>
      <c r="BX43" s="33">
        <v>1</v>
      </c>
      <c r="BY43" s="33">
        <v>3</v>
      </c>
      <c r="BZ43" s="33">
        <v>7</v>
      </c>
      <c r="CA43" s="33">
        <v>2</v>
      </c>
      <c r="CB43" s="33">
        <v>3</v>
      </c>
      <c r="CC43" s="33">
        <v>4</v>
      </c>
      <c r="CD43" s="33">
        <v>5</v>
      </c>
      <c r="CE43" s="33">
        <v>3</v>
      </c>
      <c r="CF43" s="33">
        <v>1</v>
      </c>
      <c r="CG43" s="33">
        <v>3</v>
      </c>
      <c r="CH43" s="33">
        <v>4</v>
      </c>
      <c r="CI43" s="33">
        <v>2</v>
      </c>
      <c r="CJ43" s="33">
        <v>0</v>
      </c>
      <c r="CK43" s="33">
        <v>3</v>
      </c>
      <c r="CL43" s="33">
        <v>1</v>
      </c>
      <c r="CM43" s="33">
        <v>0</v>
      </c>
      <c r="CN43" s="33">
        <v>0</v>
      </c>
      <c r="CO43" s="33">
        <v>2</v>
      </c>
      <c r="CP43" s="33">
        <v>0</v>
      </c>
      <c r="CQ43" s="33">
        <v>2</v>
      </c>
      <c r="CR43" s="33">
        <v>8</v>
      </c>
      <c r="CS43" s="8"/>
      <c r="CT43" s="8"/>
    </row>
    <row r="44" spans="1:98" x14ac:dyDescent="0.25">
      <c r="A44" s="4" t="s">
        <v>1</v>
      </c>
      <c r="B44" t="s">
        <v>39</v>
      </c>
      <c r="C44" t="s">
        <v>566</v>
      </c>
      <c r="D44" s="33">
        <v>287</v>
      </c>
      <c r="E44" s="33"/>
      <c r="F44" s="33">
        <v>1</v>
      </c>
      <c r="G44" s="33">
        <v>3</v>
      </c>
      <c r="H44" s="33">
        <v>0</v>
      </c>
      <c r="I44" s="33">
        <v>5</v>
      </c>
      <c r="J44" s="33">
        <v>2</v>
      </c>
      <c r="K44" s="33">
        <v>0</v>
      </c>
      <c r="L44" s="33">
        <v>5</v>
      </c>
      <c r="M44" s="33">
        <v>6</v>
      </c>
      <c r="N44" s="33">
        <v>1</v>
      </c>
      <c r="O44" s="33">
        <v>3</v>
      </c>
      <c r="P44" s="33">
        <v>3</v>
      </c>
      <c r="Q44" s="33">
        <v>3</v>
      </c>
      <c r="R44" s="33">
        <v>3</v>
      </c>
      <c r="S44" s="33">
        <v>9</v>
      </c>
      <c r="T44" s="33">
        <v>10</v>
      </c>
      <c r="U44" s="33">
        <v>3</v>
      </c>
      <c r="V44" s="33">
        <v>4</v>
      </c>
      <c r="W44" s="33">
        <v>6</v>
      </c>
      <c r="X44" s="33">
        <v>7</v>
      </c>
      <c r="Y44" s="33">
        <v>6</v>
      </c>
      <c r="Z44" s="33">
        <v>7</v>
      </c>
      <c r="AA44" s="33">
        <v>3</v>
      </c>
      <c r="AB44" s="33">
        <v>9</v>
      </c>
      <c r="AC44" s="33">
        <v>4</v>
      </c>
      <c r="AD44" s="33">
        <v>0</v>
      </c>
      <c r="AE44" s="33">
        <v>4</v>
      </c>
      <c r="AF44" s="33">
        <v>6</v>
      </c>
      <c r="AG44" s="33">
        <v>3</v>
      </c>
      <c r="AH44" s="33">
        <v>5</v>
      </c>
      <c r="AI44" s="33">
        <v>4</v>
      </c>
      <c r="AJ44" s="33">
        <v>1</v>
      </c>
      <c r="AK44" s="33">
        <v>2</v>
      </c>
      <c r="AL44" s="33">
        <v>1</v>
      </c>
      <c r="AM44" s="33">
        <v>1</v>
      </c>
      <c r="AN44" s="33">
        <v>5</v>
      </c>
      <c r="AO44" s="33">
        <v>2</v>
      </c>
      <c r="AP44" s="33">
        <v>1</v>
      </c>
      <c r="AQ44" s="33">
        <v>6</v>
      </c>
      <c r="AR44" s="33">
        <v>5</v>
      </c>
      <c r="AS44" s="33">
        <v>4</v>
      </c>
      <c r="AT44" s="33">
        <v>3</v>
      </c>
      <c r="AU44" s="33">
        <v>3</v>
      </c>
      <c r="AV44" s="33">
        <v>3</v>
      </c>
      <c r="AW44" s="33">
        <v>2</v>
      </c>
      <c r="AX44" s="33">
        <v>5</v>
      </c>
      <c r="AY44" s="33">
        <v>1</v>
      </c>
      <c r="AZ44" s="33">
        <v>2</v>
      </c>
      <c r="BA44" s="33">
        <v>5</v>
      </c>
      <c r="BB44" s="33">
        <v>7</v>
      </c>
      <c r="BC44" s="33">
        <v>3</v>
      </c>
      <c r="BD44" s="33">
        <v>7</v>
      </c>
      <c r="BE44" s="33">
        <v>5</v>
      </c>
      <c r="BF44" s="33">
        <v>7</v>
      </c>
      <c r="BG44" s="33">
        <v>10</v>
      </c>
      <c r="BH44" s="33">
        <v>8</v>
      </c>
      <c r="BI44" s="33">
        <v>5</v>
      </c>
      <c r="BJ44" s="33">
        <v>8</v>
      </c>
      <c r="BK44" s="33">
        <v>5</v>
      </c>
      <c r="BL44" s="33">
        <v>1</v>
      </c>
      <c r="BM44" s="33">
        <v>2</v>
      </c>
      <c r="BN44" s="33">
        <v>3</v>
      </c>
      <c r="BO44" s="33">
        <v>4</v>
      </c>
      <c r="BP44" s="33">
        <v>8</v>
      </c>
      <c r="BQ44" s="33">
        <v>3</v>
      </c>
      <c r="BR44" s="33">
        <v>0</v>
      </c>
      <c r="BS44" s="33">
        <v>2</v>
      </c>
      <c r="BT44" s="33">
        <v>2</v>
      </c>
      <c r="BU44" s="33">
        <v>0</v>
      </c>
      <c r="BV44" s="33">
        <v>0</v>
      </c>
      <c r="BW44" s="33">
        <v>2</v>
      </c>
      <c r="BX44" s="33">
        <v>2</v>
      </c>
      <c r="BY44" s="33">
        <v>2</v>
      </c>
      <c r="BZ44" s="33">
        <v>0</v>
      </c>
      <c r="CA44" s="33">
        <v>2</v>
      </c>
      <c r="CB44" s="33">
        <v>1</v>
      </c>
      <c r="CC44" s="33">
        <v>0</v>
      </c>
      <c r="CD44" s="33">
        <v>1</v>
      </c>
      <c r="CE44" s="33">
        <v>2</v>
      </c>
      <c r="CF44" s="33">
        <v>0</v>
      </c>
      <c r="CG44" s="33">
        <v>2</v>
      </c>
      <c r="CH44" s="33">
        <v>0</v>
      </c>
      <c r="CI44" s="33">
        <v>1</v>
      </c>
      <c r="CJ44" s="33">
        <v>1</v>
      </c>
      <c r="CK44" s="33">
        <v>1</v>
      </c>
      <c r="CL44" s="33">
        <v>1</v>
      </c>
      <c r="CM44" s="33">
        <v>2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8"/>
      <c r="CT44" s="8"/>
    </row>
    <row r="45" spans="1:98" x14ac:dyDescent="0.25">
      <c r="A45" s="4" t="s">
        <v>1</v>
      </c>
      <c r="B45" t="s">
        <v>40</v>
      </c>
      <c r="C45" t="s">
        <v>566</v>
      </c>
      <c r="D45" s="33">
        <v>341</v>
      </c>
      <c r="E45" s="33"/>
      <c r="F45" s="33">
        <v>2</v>
      </c>
      <c r="G45" s="33">
        <v>2</v>
      </c>
      <c r="H45" s="33">
        <v>2</v>
      </c>
      <c r="I45" s="33">
        <v>3</v>
      </c>
      <c r="J45" s="33">
        <v>2</v>
      </c>
      <c r="K45" s="33">
        <v>5</v>
      </c>
      <c r="L45" s="33">
        <v>2</v>
      </c>
      <c r="M45" s="33">
        <v>0</v>
      </c>
      <c r="N45" s="33">
        <v>5</v>
      </c>
      <c r="O45" s="33">
        <v>6</v>
      </c>
      <c r="P45" s="33">
        <v>5</v>
      </c>
      <c r="Q45" s="33">
        <v>2</v>
      </c>
      <c r="R45" s="33">
        <v>2</v>
      </c>
      <c r="S45" s="33">
        <v>1</v>
      </c>
      <c r="T45" s="33">
        <v>5</v>
      </c>
      <c r="U45" s="33">
        <v>2</v>
      </c>
      <c r="V45" s="33">
        <v>4</v>
      </c>
      <c r="W45" s="33">
        <v>0</v>
      </c>
      <c r="X45" s="33">
        <v>3</v>
      </c>
      <c r="Y45" s="33">
        <v>4</v>
      </c>
      <c r="Z45" s="33">
        <v>3</v>
      </c>
      <c r="AA45" s="33">
        <v>4</v>
      </c>
      <c r="AB45" s="33">
        <v>1</v>
      </c>
      <c r="AC45" s="33">
        <v>3</v>
      </c>
      <c r="AD45" s="33">
        <v>6</v>
      </c>
      <c r="AE45" s="33">
        <v>5</v>
      </c>
      <c r="AF45" s="33">
        <v>4</v>
      </c>
      <c r="AG45" s="33">
        <v>10</v>
      </c>
      <c r="AH45" s="33">
        <v>1</v>
      </c>
      <c r="AI45" s="33">
        <v>1</v>
      </c>
      <c r="AJ45" s="33">
        <v>10</v>
      </c>
      <c r="AK45" s="33">
        <v>6</v>
      </c>
      <c r="AL45" s="33">
        <v>1</v>
      </c>
      <c r="AM45" s="33">
        <v>2</v>
      </c>
      <c r="AN45" s="33">
        <v>4</v>
      </c>
      <c r="AO45" s="33">
        <v>3</v>
      </c>
      <c r="AP45" s="33">
        <v>7</v>
      </c>
      <c r="AQ45" s="33">
        <v>5</v>
      </c>
      <c r="AR45" s="33">
        <v>5</v>
      </c>
      <c r="AS45" s="33">
        <v>6</v>
      </c>
      <c r="AT45" s="33">
        <v>11</v>
      </c>
      <c r="AU45" s="33">
        <v>3</v>
      </c>
      <c r="AV45" s="33">
        <v>2</v>
      </c>
      <c r="AW45" s="33">
        <v>3</v>
      </c>
      <c r="AX45" s="33">
        <v>3</v>
      </c>
      <c r="AY45" s="33">
        <v>4</v>
      </c>
      <c r="AZ45" s="33">
        <v>8</v>
      </c>
      <c r="BA45" s="33">
        <v>11</v>
      </c>
      <c r="BB45" s="33">
        <v>3</v>
      </c>
      <c r="BC45" s="33">
        <v>7</v>
      </c>
      <c r="BD45" s="33">
        <v>11</v>
      </c>
      <c r="BE45" s="33">
        <v>1</v>
      </c>
      <c r="BF45" s="33">
        <v>6</v>
      </c>
      <c r="BG45" s="33">
        <v>3</v>
      </c>
      <c r="BH45" s="33">
        <v>2</v>
      </c>
      <c r="BI45" s="33">
        <v>3</v>
      </c>
      <c r="BJ45" s="33">
        <v>10</v>
      </c>
      <c r="BK45" s="33">
        <v>4</v>
      </c>
      <c r="BL45" s="33">
        <v>2</v>
      </c>
      <c r="BM45" s="33">
        <v>5</v>
      </c>
      <c r="BN45" s="33">
        <v>14</v>
      </c>
      <c r="BO45" s="33">
        <v>6</v>
      </c>
      <c r="BP45" s="33">
        <v>4</v>
      </c>
      <c r="BQ45" s="33">
        <v>6</v>
      </c>
      <c r="BR45" s="33">
        <v>3</v>
      </c>
      <c r="BS45" s="33">
        <v>1</v>
      </c>
      <c r="BT45" s="33">
        <v>0</v>
      </c>
      <c r="BU45" s="33">
        <v>8</v>
      </c>
      <c r="BV45" s="33">
        <v>6</v>
      </c>
      <c r="BW45" s="33">
        <v>6</v>
      </c>
      <c r="BX45" s="33">
        <v>1</v>
      </c>
      <c r="BY45" s="33">
        <v>9</v>
      </c>
      <c r="BZ45" s="33">
        <v>4</v>
      </c>
      <c r="CA45" s="33">
        <v>5</v>
      </c>
      <c r="CB45" s="33">
        <v>0</v>
      </c>
      <c r="CC45" s="33">
        <v>2</v>
      </c>
      <c r="CD45" s="33">
        <v>2</v>
      </c>
      <c r="CE45" s="33">
        <v>2</v>
      </c>
      <c r="CF45" s="33">
        <v>2</v>
      </c>
      <c r="CG45" s="33">
        <v>1</v>
      </c>
      <c r="CH45" s="33">
        <v>2</v>
      </c>
      <c r="CI45" s="33">
        <v>1</v>
      </c>
      <c r="CJ45" s="33">
        <v>1</v>
      </c>
      <c r="CK45" s="33">
        <v>1</v>
      </c>
      <c r="CL45" s="33">
        <v>1</v>
      </c>
      <c r="CM45" s="33">
        <v>4</v>
      </c>
      <c r="CN45" s="33">
        <v>0</v>
      </c>
      <c r="CO45" s="33">
        <v>0</v>
      </c>
      <c r="CP45" s="33">
        <v>0</v>
      </c>
      <c r="CQ45" s="33">
        <v>0</v>
      </c>
      <c r="CR45" s="33">
        <v>3</v>
      </c>
      <c r="CS45" s="8"/>
      <c r="CT45" s="8"/>
    </row>
    <row r="46" spans="1:98" x14ac:dyDescent="0.25">
      <c r="A46" s="4" t="s">
        <v>1</v>
      </c>
      <c r="B46" t="s">
        <v>41</v>
      </c>
      <c r="C46" t="s">
        <v>566</v>
      </c>
      <c r="D46" s="33">
        <v>399</v>
      </c>
      <c r="E46" s="33"/>
      <c r="F46" s="33">
        <v>3</v>
      </c>
      <c r="G46" s="33">
        <v>2</v>
      </c>
      <c r="H46" s="33">
        <v>1</v>
      </c>
      <c r="I46" s="33">
        <v>3</v>
      </c>
      <c r="J46" s="33">
        <v>3</v>
      </c>
      <c r="K46" s="33">
        <v>6</v>
      </c>
      <c r="L46" s="33">
        <v>4</v>
      </c>
      <c r="M46" s="33">
        <v>4</v>
      </c>
      <c r="N46" s="33">
        <v>0</v>
      </c>
      <c r="O46" s="33">
        <v>4</v>
      </c>
      <c r="P46" s="33">
        <v>2</v>
      </c>
      <c r="Q46" s="33">
        <v>3</v>
      </c>
      <c r="R46" s="33">
        <v>6</v>
      </c>
      <c r="S46" s="33">
        <v>4</v>
      </c>
      <c r="T46" s="33">
        <v>4</v>
      </c>
      <c r="U46" s="33">
        <v>7</v>
      </c>
      <c r="V46" s="33">
        <v>5</v>
      </c>
      <c r="W46" s="33">
        <v>4</v>
      </c>
      <c r="X46" s="33">
        <v>3</v>
      </c>
      <c r="Y46" s="33">
        <v>10</v>
      </c>
      <c r="Z46" s="33">
        <v>6</v>
      </c>
      <c r="AA46" s="33">
        <v>1</v>
      </c>
      <c r="AB46" s="33">
        <v>6</v>
      </c>
      <c r="AC46" s="33">
        <v>2</v>
      </c>
      <c r="AD46" s="33">
        <v>1</v>
      </c>
      <c r="AE46" s="33">
        <v>4</v>
      </c>
      <c r="AF46" s="33">
        <v>3</v>
      </c>
      <c r="AG46" s="33">
        <v>3</v>
      </c>
      <c r="AH46" s="33">
        <v>7</v>
      </c>
      <c r="AI46" s="33">
        <v>6</v>
      </c>
      <c r="AJ46" s="33">
        <v>5</v>
      </c>
      <c r="AK46" s="33">
        <v>2</v>
      </c>
      <c r="AL46" s="33">
        <v>8</v>
      </c>
      <c r="AM46" s="33">
        <v>13</v>
      </c>
      <c r="AN46" s="33">
        <v>3</v>
      </c>
      <c r="AO46" s="33">
        <v>3</v>
      </c>
      <c r="AP46" s="33">
        <v>6</v>
      </c>
      <c r="AQ46" s="33">
        <v>4</v>
      </c>
      <c r="AR46" s="33">
        <v>3</v>
      </c>
      <c r="AS46" s="33">
        <v>0</v>
      </c>
      <c r="AT46" s="33">
        <v>0</v>
      </c>
      <c r="AU46" s="33">
        <v>10</v>
      </c>
      <c r="AV46" s="33">
        <v>5</v>
      </c>
      <c r="AW46" s="33">
        <v>4</v>
      </c>
      <c r="AX46" s="33">
        <v>4</v>
      </c>
      <c r="AY46" s="33">
        <v>4</v>
      </c>
      <c r="AZ46" s="33">
        <v>7</v>
      </c>
      <c r="BA46" s="33">
        <v>6</v>
      </c>
      <c r="BB46" s="33">
        <v>5</v>
      </c>
      <c r="BC46" s="33">
        <v>6</v>
      </c>
      <c r="BD46" s="33">
        <v>10</v>
      </c>
      <c r="BE46" s="33">
        <v>5</v>
      </c>
      <c r="BF46" s="33">
        <v>5</v>
      </c>
      <c r="BG46" s="33">
        <v>2</v>
      </c>
      <c r="BH46" s="33">
        <v>15</v>
      </c>
      <c r="BI46" s="33">
        <v>3</v>
      </c>
      <c r="BJ46" s="33">
        <v>9</v>
      </c>
      <c r="BK46" s="33">
        <v>6</v>
      </c>
      <c r="BL46" s="33">
        <v>7</v>
      </c>
      <c r="BM46" s="33">
        <v>5</v>
      </c>
      <c r="BN46" s="33">
        <v>6</v>
      </c>
      <c r="BO46" s="33">
        <v>7</v>
      </c>
      <c r="BP46" s="33">
        <v>12</v>
      </c>
      <c r="BQ46" s="33">
        <v>7</v>
      </c>
      <c r="BR46" s="33">
        <v>6</v>
      </c>
      <c r="BS46" s="33">
        <v>5</v>
      </c>
      <c r="BT46" s="33">
        <v>6</v>
      </c>
      <c r="BU46" s="33">
        <v>9</v>
      </c>
      <c r="BV46" s="33">
        <v>2</v>
      </c>
      <c r="BW46" s="33">
        <v>4</v>
      </c>
      <c r="BX46" s="33">
        <v>2</v>
      </c>
      <c r="BY46" s="33">
        <v>5</v>
      </c>
      <c r="BZ46" s="33">
        <v>6</v>
      </c>
      <c r="CA46" s="33">
        <v>2</v>
      </c>
      <c r="CB46" s="33">
        <v>2</v>
      </c>
      <c r="CC46" s="33">
        <v>3</v>
      </c>
      <c r="CD46" s="33">
        <v>4</v>
      </c>
      <c r="CE46" s="33">
        <v>4</v>
      </c>
      <c r="CF46" s="33">
        <v>5</v>
      </c>
      <c r="CG46" s="33">
        <v>3</v>
      </c>
      <c r="CH46" s="33">
        <v>2</v>
      </c>
      <c r="CI46" s="33">
        <v>3</v>
      </c>
      <c r="CJ46" s="33">
        <v>0</v>
      </c>
      <c r="CK46" s="33">
        <v>2</v>
      </c>
      <c r="CL46" s="33">
        <v>0</v>
      </c>
      <c r="CM46" s="33">
        <v>4</v>
      </c>
      <c r="CN46" s="33">
        <v>0</v>
      </c>
      <c r="CO46" s="33">
        <v>1</v>
      </c>
      <c r="CP46" s="33">
        <v>2</v>
      </c>
      <c r="CQ46" s="33">
        <v>1</v>
      </c>
      <c r="CR46" s="33">
        <v>2</v>
      </c>
      <c r="CS46" s="8"/>
      <c r="CT46" s="8"/>
    </row>
    <row r="47" spans="1:98" x14ac:dyDescent="0.25">
      <c r="A47" s="4" t="s">
        <v>1</v>
      </c>
      <c r="B47" t="s">
        <v>42</v>
      </c>
      <c r="C47" t="s">
        <v>566</v>
      </c>
      <c r="D47" s="33">
        <v>382</v>
      </c>
      <c r="E47" s="33"/>
      <c r="F47" s="33">
        <v>1</v>
      </c>
      <c r="G47" s="33">
        <v>6</v>
      </c>
      <c r="H47" s="33">
        <v>3</v>
      </c>
      <c r="I47" s="33">
        <v>3</v>
      </c>
      <c r="J47" s="33">
        <v>4</v>
      </c>
      <c r="K47" s="33">
        <v>5</v>
      </c>
      <c r="L47" s="33">
        <v>9</v>
      </c>
      <c r="M47" s="33">
        <v>4</v>
      </c>
      <c r="N47" s="33">
        <v>8</v>
      </c>
      <c r="O47" s="33">
        <v>8</v>
      </c>
      <c r="P47" s="33">
        <v>4</v>
      </c>
      <c r="Q47" s="33">
        <v>0</v>
      </c>
      <c r="R47" s="33">
        <v>5</v>
      </c>
      <c r="S47" s="33">
        <v>5</v>
      </c>
      <c r="T47" s="33">
        <v>0</v>
      </c>
      <c r="U47" s="33">
        <v>3</v>
      </c>
      <c r="V47" s="33">
        <v>3</v>
      </c>
      <c r="W47" s="33">
        <v>1</v>
      </c>
      <c r="X47" s="33">
        <v>2</v>
      </c>
      <c r="Y47" s="33">
        <v>7</v>
      </c>
      <c r="Z47" s="33">
        <v>3</v>
      </c>
      <c r="AA47" s="33">
        <v>5</v>
      </c>
      <c r="AB47" s="33">
        <v>1</v>
      </c>
      <c r="AC47" s="33">
        <v>6</v>
      </c>
      <c r="AD47" s="33">
        <v>0</v>
      </c>
      <c r="AE47" s="33">
        <v>3</v>
      </c>
      <c r="AF47" s="33">
        <v>5</v>
      </c>
      <c r="AG47" s="33">
        <v>8</v>
      </c>
      <c r="AH47" s="33">
        <v>5</v>
      </c>
      <c r="AI47" s="33">
        <v>4</v>
      </c>
      <c r="AJ47" s="33">
        <v>6</v>
      </c>
      <c r="AK47" s="33">
        <v>13</v>
      </c>
      <c r="AL47" s="33">
        <v>8</v>
      </c>
      <c r="AM47" s="33">
        <v>4</v>
      </c>
      <c r="AN47" s="33">
        <v>4</v>
      </c>
      <c r="AO47" s="33">
        <v>4</v>
      </c>
      <c r="AP47" s="33">
        <v>6</v>
      </c>
      <c r="AQ47" s="33">
        <v>4</v>
      </c>
      <c r="AR47" s="33">
        <v>6</v>
      </c>
      <c r="AS47" s="33">
        <v>6</v>
      </c>
      <c r="AT47" s="33">
        <v>7</v>
      </c>
      <c r="AU47" s="33">
        <v>6</v>
      </c>
      <c r="AV47" s="33">
        <v>1</v>
      </c>
      <c r="AW47" s="33">
        <v>4</v>
      </c>
      <c r="AX47" s="33">
        <v>9</v>
      </c>
      <c r="AY47" s="33">
        <v>3</v>
      </c>
      <c r="AZ47" s="33">
        <v>2</v>
      </c>
      <c r="BA47" s="33">
        <v>7</v>
      </c>
      <c r="BB47" s="33">
        <v>3</v>
      </c>
      <c r="BC47" s="33">
        <v>5</v>
      </c>
      <c r="BD47" s="33">
        <v>4</v>
      </c>
      <c r="BE47" s="33">
        <v>3</v>
      </c>
      <c r="BF47" s="33">
        <v>4</v>
      </c>
      <c r="BG47" s="33">
        <v>4</v>
      </c>
      <c r="BH47" s="33">
        <v>9</v>
      </c>
      <c r="BI47" s="33">
        <v>7</v>
      </c>
      <c r="BJ47" s="33">
        <v>4</v>
      </c>
      <c r="BK47" s="33">
        <v>8</v>
      </c>
      <c r="BL47" s="33">
        <v>6</v>
      </c>
      <c r="BM47" s="33">
        <v>1</v>
      </c>
      <c r="BN47" s="33">
        <v>8</v>
      </c>
      <c r="BO47" s="33">
        <v>11</v>
      </c>
      <c r="BP47" s="33">
        <v>5</v>
      </c>
      <c r="BQ47" s="33">
        <v>0</v>
      </c>
      <c r="BR47" s="33">
        <v>5</v>
      </c>
      <c r="BS47" s="33">
        <v>3</v>
      </c>
      <c r="BT47" s="33">
        <v>1</v>
      </c>
      <c r="BU47" s="33">
        <v>3</v>
      </c>
      <c r="BV47" s="33">
        <v>0</v>
      </c>
      <c r="BW47" s="33">
        <v>3</v>
      </c>
      <c r="BX47" s="33">
        <v>4</v>
      </c>
      <c r="BY47" s="33">
        <v>3</v>
      </c>
      <c r="BZ47" s="33">
        <v>3</v>
      </c>
      <c r="CA47" s="33">
        <v>6</v>
      </c>
      <c r="CB47" s="33">
        <v>4</v>
      </c>
      <c r="CC47" s="33">
        <v>2</v>
      </c>
      <c r="CD47" s="33">
        <v>2</v>
      </c>
      <c r="CE47" s="33">
        <v>3</v>
      </c>
      <c r="CF47" s="33">
        <v>1</v>
      </c>
      <c r="CG47" s="33">
        <v>2</v>
      </c>
      <c r="CH47" s="33">
        <v>4</v>
      </c>
      <c r="CI47" s="33">
        <v>3</v>
      </c>
      <c r="CJ47" s="33">
        <v>2</v>
      </c>
      <c r="CK47" s="33">
        <v>4</v>
      </c>
      <c r="CL47" s="33">
        <v>2</v>
      </c>
      <c r="CM47" s="33">
        <v>1</v>
      </c>
      <c r="CN47" s="33">
        <v>5</v>
      </c>
      <c r="CO47" s="33">
        <v>0</v>
      </c>
      <c r="CP47" s="33">
        <v>5</v>
      </c>
      <c r="CQ47" s="33">
        <v>0</v>
      </c>
      <c r="CR47" s="33">
        <v>8</v>
      </c>
      <c r="CS47" s="8"/>
      <c r="CT47" s="8"/>
    </row>
    <row r="48" spans="1:98" x14ac:dyDescent="0.25">
      <c r="A48" s="4" t="s">
        <v>1</v>
      </c>
      <c r="B48" t="s">
        <v>43</v>
      </c>
      <c r="C48" t="s">
        <v>566</v>
      </c>
      <c r="D48" s="33">
        <v>335</v>
      </c>
      <c r="E48" s="33"/>
      <c r="F48" s="33">
        <v>4</v>
      </c>
      <c r="G48" s="33">
        <v>3</v>
      </c>
      <c r="H48" s="33">
        <v>4</v>
      </c>
      <c r="I48" s="33">
        <v>3</v>
      </c>
      <c r="J48" s="33">
        <v>2</v>
      </c>
      <c r="K48" s="33">
        <v>1</v>
      </c>
      <c r="L48" s="33">
        <v>2</v>
      </c>
      <c r="M48" s="33">
        <v>7</v>
      </c>
      <c r="N48" s="33">
        <v>0</v>
      </c>
      <c r="O48" s="33">
        <v>3</v>
      </c>
      <c r="P48" s="33">
        <v>5</v>
      </c>
      <c r="Q48" s="33">
        <v>0</v>
      </c>
      <c r="R48" s="33">
        <v>2</v>
      </c>
      <c r="S48" s="33">
        <v>4</v>
      </c>
      <c r="T48" s="33">
        <v>2</v>
      </c>
      <c r="U48" s="33">
        <v>2</v>
      </c>
      <c r="V48" s="33">
        <v>8</v>
      </c>
      <c r="W48" s="33">
        <v>1</v>
      </c>
      <c r="X48" s="33">
        <v>8</v>
      </c>
      <c r="Y48" s="33">
        <v>3</v>
      </c>
      <c r="Z48" s="33">
        <v>6</v>
      </c>
      <c r="AA48" s="33">
        <v>8</v>
      </c>
      <c r="AB48" s="33">
        <v>7</v>
      </c>
      <c r="AC48" s="33">
        <v>9</v>
      </c>
      <c r="AD48" s="33">
        <v>8</v>
      </c>
      <c r="AE48" s="33">
        <v>6</v>
      </c>
      <c r="AF48" s="33">
        <v>8</v>
      </c>
      <c r="AG48" s="33">
        <v>8</v>
      </c>
      <c r="AH48" s="33">
        <v>9</v>
      </c>
      <c r="AI48" s="33">
        <v>6</v>
      </c>
      <c r="AJ48" s="33">
        <v>5</v>
      </c>
      <c r="AK48" s="33">
        <v>7</v>
      </c>
      <c r="AL48" s="33">
        <v>5</v>
      </c>
      <c r="AM48" s="33">
        <v>7</v>
      </c>
      <c r="AN48" s="33">
        <v>1</v>
      </c>
      <c r="AO48" s="33">
        <v>3</v>
      </c>
      <c r="AP48" s="33">
        <v>1</v>
      </c>
      <c r="AQ48" s="33">
        <v>4</v>
      </c>
      <c r="AR48" s="33">
        <v>7</v>
      </c>
      <c r="AS48" s="33">
        <v>2</v>
      </c>
      <c r="AT48" s="33">
        <v>9</v>
      </c>
      <c r="AU48" s="33">
        <v>5</v>
      </c>
      <c r="AV48" s="33">
        <v>8</v>
      </c>
      <c r="AW48" s="33">
        <v>1</v>
      </c>
      <c r="AX48" s="33">
        <v>3</v>
      </c>
      <c r="AY48" s="33">
        <v>4</v>
      </c>
      <c r="AZ48" s="33">
        <v>0</v>
      </c>
      <c r="BA48" s="33">
        <v>5</v>
      </c>
      <c r="BB48" s="33">
        <v>4</v>
      </c>
      <c r="BC48" s="33">
        <v>4</v>
      </c>
      <c r="BD48" s="33">
        <v>0</v>
      </c>
      <c r="BE48" s="33">
        <v>4</v>
      </c>
      <c r="BF48" s="33">
        <v>5</v>
      </c>
      <c r="BG48" s="33">
        <v>6</v>
      </c>
      <c r="BH48" s="33">
        <v>2</v>
      </c>
      <c r="BI48" s="33">
        <v>6</v>
      </c>
      <c r="BJ48" s="33">
        <v>6</v>
      </c>
      <c r="BK48" s="33">
        <v>9</v>
      </c>
      <c r="BL48" s="33">
        <v>6</v>
      </c>
      <c r="BM48" s="33">
        <v>3</v>
      </c>
      <c r="BN48" s="33">
        <v>3</v>
      </c>
      <c r="BO48" s="33">
        <v>0</v>
      </c>
      <c r="BP48" s="33">
        <v>4</v>
      </c>
      <c r="BQ48" s="33">
        <v>5</v>
      </c>
      <c r="BR48" s="33">
        <v>1</v>
      </c>
      <c r="BS48" s="33">
        <v>2</v>
      </c>
      <c r="BT48" s="33">
        <v>0</v>
      </c>
      <c r="BU48" s="33">
        <v>4</v>
      </c>
      <c r="BV48" s="33">
        <v>4</v>
      </c>
      <c r="BW48" s="33">
        <v>4</v>
      </c>
      <c r="BX48" s="33">
        <v>2</v>
      </c>
      <c r="BY48" s="33">
        <v>0</v>
      </c>
      <c r="BZ48" s="33">
        <v>6</v>
      </c>
      <c r="CA48" s="33">
        <v>1</v>
      </c>
      <c r="CB48" s="33">
        <v>7</v>
      </c>
      <c r="CC48" s="33">
        <v>9</v>
      </c>
      <c r="CD48" s="33">
        <v>0</v>
      </c>
      <c r="CE48" s="33">
        <v>0</v>
      </c>
      <c r="CF48" s="33">
        <v>1</v>
      </c>
      <c r="CG48" s="33">
        <v>0</v>
      </c>
      <c r="CH48" s="33">
        <v>3</v>
      </c>
      <c r="CI48" s="33">
        <v>2</v>
      </c>
      <c r="CJ48" s="33">
        <v>0</v>
      </c>
      <c r="CK48" s="33">
        <v>1</v>
      </c>
      <c r="CL48" s="33">
        <v>2</v>
      </c>
      <c r="CM48" s="33">
        <v>0</v>
      </c>
      <c r="CN48" s="33">
        <v>0</v>
      </c>
      <c r="CO48" s="33">
        <v>1</v>
      </c>
      <c r="CP48" s="33">
        <v>1</v>
      </c>
      <c r="CQ48" s="33">
        <v>1</v>
      </c>
      <c r="CR48" s="33">
        <v>0</v>
      </c>
      <c r="CS48" s="8"/>
      <c r="CT48" s="8"/>
    </row>
    <row r="49" spans="1:98" x14ac:dyDescent="0.25">
      <c r="A49" s="4" t="s">
        <v>1</v>
      </c>
      <c r="B49" t="s">
        <v>44</v>
      </c>
      <c r="C49" t="s">
        <v>566</v>
      </c>
      <c r="D49" s="33">
        <v>230</v>
      </c>
      <c r="E49" s="33"/>
      <c r="F49" s="33">
        <v>1</v>
      </c>
      <c r="G49" s="33">
        <v>3</v>
      </c>
      <c r="H49" s="33">
        <v>4</v>
      </c>
      <c r="I49" s="33">
        <v>2</v>
      </c>
      <c r="J49" s="33">
        <v>1</v>
      </c>
      <c r="K49" s="33">
        <v>4</v>
      </c>
      <c r="L49" s="33">
        <v>2</v>
      </c>
      <c r="M49" s="33">
        <v>7</v>
      </c>
      <c r="N49" s="33">
        <v>0</v>
      </c>
      <c r="O49" s="33">
        <v>0</v>
      </c>
      <c r="P49" s="33">
        <v>3</v>
      </c>
      <c r="Q49" s="33">
        <v>4</v>
      </c>
      <c r="R49" s="33">
        <v>4</v>
      </c>
      <c r="S49" s="33">
        <v>2</v>
      </c>
      <c r="T49" s="33">
        <v>1</v>
      </c>
      <c r="U49" s="33">
        <v>2</v>
      </c>
      <c r="V49" s="33">
        <v>2</v>
      </c>
      <c r="W49" s="33">
        <v>1</v>
      </c>
      <c r="X49" s="33">
        <v>0</v>
      </c>
      <c r="Y49" s="33">
        <v>3</v>
      </c>
      <c r="Z49" s="33">
        <v>3</v>
      </c>
      <c r="AA49" s="33">
        <v>3</v>
      </c>
      <c r="AB49" s="33">
        <v>0</v>
      </c>
      <c r="AC49" s="33">
        <v>0</v>
      </c>
      <c r="AD49" s="33">
        <v>4</v>
      </c>
      <c r="AE49" s="33">
        <v>7</v>
      </c>
      <c r="AF49" s="33">
        <v>2</v>
      </c>
      <c r="AG49" s="33">
        <v>0</v>
      </c>
      <c r="AH49" s="33">
        <v>5</v>
      </c>
      <c r="AI49" s="33">
        <v>4</v>
      </c>
      <c r="AJ49" s="33">
        <v>2</v>
      </c>
      <c r="AK49" s="33">
        <v>5</v>
      </c>
      <c r="AL49" s="33">
        <v>5</v>
      </c>
      <c r="AM49" s="33">
        <v>1</v>
      </c>
      <c r="AN49" s="33">
        <v>8</v>
      </c>
      <c r="AO49" s="33">
        <v>1</v>
      </c>
      <c r="AP49" s="33">
        <v>9</v>
      </c>
      <c r="AQ49" s="33">
        <v>2</v>
      </c>
      <c r="AR49" s="33">
        <v>2</v>
      </c>
      <c r="AS49" s="33">
        <v>1</v>
      </c>
      <c r="AT49" s="33">
        <v>4</v>
      </c>
      <c r="AU49" s="33">
        <v>4</v>
      </c>
      <c r="AV49" s="33">
        <v>4</v>
      </c>
      <c r="AW49" s="33">
        <v>4</v>
      </c>
      <c r="AX49" s="33">
        <v>1</v>
      </c>
      <c r="AY49" s="33">
        <v>3</v>
      </c>
      <c r="AZ49" s="33">
        <v>3</v>
      </c>
      <c r="BA49" s="33">
        <v>6</v>
      </c>
      <c r="BB49" s="33">
        <v>7</v>
      </c>
      <c r="BC49" s="33">
        <v>6</v>
      </c>
      <c r="BD49" s="33">
        <v>1</v>
      </c>
      <c r="BE49" s="33">
        <v>3</v>
      </c>
      <c r="BF49" s="33">
        <v>2</v>
      </c>
      <c r="BG49" s="33">
        <v>3</v>
      </c>
      <c r="BH49" s="33">
        <v>5</v>
      </c>
      <c r="BI49" s="33">
        <v>1</v>
      </c>
      <c r="BJ49" s="33">
        <v>4</v>
      </c>
      <c r="BK49" s="33">
        <v>2</v>
      </c>
      <c r="BL49" s="33">
        <v>2</v>
      </c>
      <c r="BM49" s="33">
        <v>1</v>
      </c>
      <c r="BN49" s="33">
        <v>4</v>
      </c>
      <c r="BO49" s="33">
        <v>4</v>
      </c>
      <c r="BP49" s="33">
        <v>5</v>
      </c>
      <c r="BQ49" s="33">
        <v>5</v>
      </c>
      <c r="BR49" s="33">
        <v>4</v>
      </c>
      <c r="BS49" s="33">
        <v>3</v>
      </c>
      <c r="BT49" s="33">
        <v>2</v>
      </c>
      <c r="BU49" s="33">
        <v>1</v>
      </c>
      <c r="BV49" s="33">
        <v>2</v>
      </c>
      <c r="BW49" s="33">
        <v>1</v>
      </c>
      <c r="BX49" s="33">
        <v>1</v>
      </c>
      <c r="BY49" s="33">
        <v>2</v>
      </c>
      <c r="BZ49" s="33">
        <v>4</v>
      </c>
      <c r="CA49" s="33">
        <v>0</v>
      </c>
      <c r="CB49" s="33">
        <v>2</v>
      </c>
      <c r="CC49" s="33">
        <v>2</v>
      </c>
      <c r="CD49" s="33">
        <v>2</v>
      </c>
      <c r="CE49" s="33">
        <v>1</v>
      </c>
      <c r="CF49" s="33">
        <v>2</v>
      </c>
      <c r="CG49" s="33">
        <v>2</v>
      </c>
      <c r="CH49" s="33">
        <v>0</v>
      </c>
      <c r="CI49" s="33">
        <v>0</v>
      </c>
      <c r="CJ49" s="33">
        <v>2</v>
      </c>
      <c r="CK49" s="33">
        <v>0</v>
      </c>
      <c r="CL49" s="33">
        <v>0</v>
      </c>
      <c r="CM49" s="33">
        <v>1</v>
      </c>
      <c r="CN49" s="33">
        <v>0</v>
      </c>
      <c r="CO49" s="33">
        <v>1</v>
      </c>
      <c r="CP49" s="33">
        <v>0</v>
      </c>
      <c r="CQ49" s="33">
        <v>0</v>
      </c>
      <c r="CR49" s="33">
        <v>1</v>
      </c>
      <c r="CS49" s="8"/>
      <c r="CT49" s="8"/>
    </row>
    <row r="50" spans="1:98" x14ac:dyDescent="0.25">
      <c r="A50" s="4" t="s">
        <v>13</v>
      </c>
      <c r="B50" t="s">
        <v>45</v>
      </c>
      <c r="C50" t="s">
        <v>567</v>
      </c>
      <c r="D50" s="33">
        <v>346</v>
      </c>
      <c r="E50" s="33"/>
      <c r="F50" s="33">
        <v>2</v>
      </c>
      <c r="G50" s="33">
        <v>3</v>
      </c>
      <c r="H50" s="33">
        <v>2</v>
      </c>
      <c r="I50" s="33">
        <v>5</v>
      </c>
      <c r="J50" s="33">
        <v>6</v>
      </c>
      <c r="K50" s="33">
        <v>4</v>
      </c>
      <c r="L50" s="33">
        <v>2</v>
      </c>
      <c r="M50" s="33">
        <v>5</v>
      </c>
      <c r="N50" s="33">
        <v>5</v>
      </c>
      <c r="O50" s="33">
        <v>3</v>
      </c>
      <c r="P50" s="33">
        <v>6</v>
      </c>
      <c r="Q50" s="33">
        <v>3</v>
      </c>
      <c r="R50" s="33">
        <v>2</v>
      </c>
      <c r="S50" s="33">
        <v>2</v>
      </c>
      <c r="T50" s="33">
        <v>6</v>
      </c>
      <c r="U50" s="33">
        <v>2</v>
      </c>
      <c r="V50" s="33">
        <v>2</v>
      </c>
      <c r="W50" s="33">
        <v>3</v>
      </c>
      <c r="X50" s="33">
        <v>6</v>
      </c>
      <c r="Y50" s="33">
        <v>0</v>
      </c>
      <c r="Z50" s="33">
        <v>1</v>
      </c>
      <c r="AA50" s="33">
        <v>2</v>
      </c>
      <c r="AB50" s="33">
        <v>6</v>
      </c>
      <c r="AC50" s="33">
        <v>1</v>
      </c>
      <c r="AD50" s="33">
        <v>3</v>
      </c>
      <c r="AE50" s="33">
        <v>5</v>
      </c>
      <c r="AF50" s="33">
        <v>2</v>
      </c>
      <c r="AG50" s="33">
        <v>6</v>
      </c>
      <c r="AH50" s="33">
        <v>3</v>
      </c>
      <c r="AI50" s="33">
        <v>5</v>
      </c>
      <c r="AJ50" s="33">
        <v>6</v>
      </c>
      <c r="AK50" s="33">
        <v>5</v>
      </c>
      <c r="AL50" s="33">
        <v>7</v>
      </c>
      <c r="AM50" s="33">
        <v>0</v>
      </c>
      <c r="AN50" s="33">
        <v>9</v>
      </c>
      <c r="AO50" s="33">
        <v>5</v>
      </c>
      <c r="AP50" s="33">
        <v>8</v>
      </c>
      <c r="AQ50" s="33">
        <v>8</v>
      </c>
      <c r="AR50" s="33">
        <v>3</v>
      </c>
      <c r="AS50" s="33">
        <v>6</v>
      </c>
      <c r="AT50" s="33">
        <v>9</v>
      </c>
      <c r="AU50" s="33">
        <v>9</v>
      </c>
      <c r="AV50" s="33">
        <v>5</v>
      </c>
      <c r="AW50" s="33">
        <v>0</v>
      </c>
      <c r="AX50" s="33">
        <v>1</v>
      </c>
      <c r="AY50" s="33">
        <v>8</v>
      </c>
      <c r="AZ50" s="33">
        <v>3</v>
      </c>
      <c r="BA50" s="33">
        <v>2</v>
      </c>
      <c r="BB50" s="33">
        <v>4</v>
      </c>
      <c r="BC50" s="33">
        <v>5</v>
      </c>
      <c r="BD50" s="33">
        <v>4</v>
      </c>
      <c r="BE50" s="33">
        <v>5</v>
      </c>
      <c r="BF50" s="33">
        <v>5</v>
      </c>
      <c r="BG50" s="33">
        <v>5</v>
      </c>
      <c r="BH50" s="33">
        <v>8</v>
      </c>
      <c r="BI50" s="33">
        <v>11</v>
      </c>
      <c r="BJ50" s="33">
        <v>7</v>
      </c>
      <c r="BK50" s="33">
        <v>3</v>
      </c>
      <c r="BL50" s="33">
        <v>4</v>
      </c>
      <c r="BM50" s="33">
        <v>8</v>
      </c>
      <c r="BN50" s="33">
        <v>5</v>
      </c>
      <c r="BO50" s="33">
        <v>9</v>
      </c>
      <c r="BP50" s="33">
        <v>4</v>
      </c>
      <c r="BQ50" s="33">
        <v>4</v>
      </c>
      <c r="BR50" s="33">
        <v>6</v>
      </c>
      <c r="BS50" s="33">
        <v>4</v>
      </c>
      <c r="BT50" s="33">
        <v>2</v>
      </c>
      <c r="BU50" s="33">
        <v>7</v>
      </c>
      <c r="BV50" s="33">
        <v>2</v>
      </c>
      <c r="BW50" s="33">
        <v>2</v>
      </c>
      <c r="BX50" s="33">
        <v>8</v>
      </c>
      <c r="BY50" s="33">
        <v>2</v>
      </c>
      <c r="BZ50" s="33">
        <v>2</v>
      </c>
      <c r="CA50" s="33">
        <v>6</v>
      </c>
      <c r="CB50" s="33">
        <v>1</v>
      </c>
      <c r="CC50" s="33">
        <v>3</v>
      </c>
      <c r="CD50" s="33">
        <v>0</v>
      </c>
      <c r="CE50" s="33">
        <v>4</v>
      </c>
      <c r="CF50" s="33">
        <v>2</v>
      </c>
      <c r="CG50" s="33">
        <v>3</v>
      </c>
      <c r="CH50" s="33">
        <v>1</v>
      </c>
      <c r="CI50" s="33">
        <v>0</v>
      </c>
      <c r="CJ50" s="33">
        <v>0</v>
      </c>
      <c r="CK50" s="33">
        <v>0</v>
      </c>
      <c r="CL50" s="33">
        <v>0</v>
      </c>
      <c r="CM50" s="33">
        <v>1</v>
      </c>
      <c r="CN50" s="33">
        <v>0</v>
      </c>
      <c r="CO50" s="33">
        <v>0</v>
      </c>
      <c r="CP50" s="33">
        <v>0</v>
      </c>
      <c r="CQ50" s="33">
        <v>1</v>
      </c>
      <c r="CR50" s="33">
        <v>1</v>
      </c>
      <c r="CS50" s="8"/>
      <c r="CT50" s="8"/>
    </row>
    <row r="51" spans="1:98" x14ac:dyDescent="0.25">
      <c r="A51" s="4" t="s">
        <v>1</v>
      </c>
      <c r="B51" t="s">
        <v>46</v>
      </c>
      <c r="C51" t="s">
        <v>566</v>
      </c>
      <c r="D51" s="33">
        <v>291</v>
      </c>
      <c r="E51" s="33"/>
      <c r="F51" s="33">
        <v>2</v>
      </c>
      <c r="G51" s="33">
        <v>4</v>
      </c>
      <c r="H51" s="33">
        <v>2</v>
      </c>
      <c r="I51" s="33">
        <v>2</v>
      </c>
      <c r="J51" s="33">
        <v>3</v>
      </c>
      <c r="K51" s="33">
        <v>2</v>
      </c>
      <c r="L51" s="33">
        <v>1</v>
      </c>
      <c r="M51" s="33">
        <v>1</v>
      </c>
      <c r="N51" s="33">
        <v>2</v>
      </c>
      <c r="O51" s="33">
        <v>2</v>
      </c>
      <c r="P51" s="33">
        <v>1</v>
      </c>
      <c r="Q51" s="33">
        <v>2</v>
      </c>
      <c r="R51" s="33">
        <v>6</v>
      </c>
      <c r="S51" s="33">
        <v>2</v>
      </c>
      <c r="T51" s="33">
        <v>0</v>
      </c>
      <c r="U51" s="33">
        <v>4</v>
      </c>
      <c r="V51" s="33">
        <v>4</v>
      </c>
      <c r="W51" s="33">
        <v>4</v>
      </c>
      <c r="X51" s="33">
        <v>2</v>
      </c>
      <c r="Y51" s="33">
        <v>5</v>
      </c>
      <c r="Z51" s="33">
        <v>4</v>
      </c>
      <c r="AA51" s="33">
        <v>1</v>
      </c>
      <c r="AB51" s="33">
        <v>5</v>
      </c>
      <c r="AC51" s="33">
        <v>6</v>
      </c>
      <c r="AD51" s="33">
        <v>2</v>
      </c>
      <c r="AE51" s="33">
        <v>4</v>
      </c>
      <c r="AF51" s="33">
        <v>5</v>
      </c>
      <c r="AG51" s="33">
        <v>5</v>
      </c>
      <c r="AH51" s="33">
        <v>2</v>
      </c>
      <c r="AI51" s="33">
        <v>3</v>
      </c>
      <c r="AJ51" s="33">
        <v>0</v>
      </c>
      <c r="AK51" s="33">
        <v>3</v>
      </c>
      <c r="AL51" s="33">
        <v>5</v>
      </c>
      <c r="AM51" s="33">
        <v>6</v>
      </c>
      <c r="AN51" s="33">
        <v>7</v>
      </c>
      <c r="AO51" s="33">
        <v>3</v>
      </c>
      <c r="AP51" s="33">
        <v>1</v>
      </c>
      <c r="AQ51" s="33">
        <v>0</v>
      </c>
      <c r="AR51" s="33">
        <v>2</v>
      </c>
      <c r="AS51" s="33">
        <v>5</v>
      </c>
      <c r="AT51" s="33">
        <v>0</v>
      </c>
      <c r="AU51" s="33">
        <v>6</v>
      </c>
      <c r="AV51" s="33">
        <v>3</v>
      </c>
      <c r="AW51" s="33">
        <v>0</v>
      </c>
      <c r="AX51" s="33">
        <v>1</v>
      </c>
      <c r="AY51" s="33">
        <v>5</v>
      </c>
      <c r="AZ51" s="33">
        <v>3</v>
      </c>
      <c r="BA51" s="33">
        <v>3</v>
      </c>
      <c r="BB51" s="33">
        <v>4</v>
      </c>
      <c r="BC51" s="33">
        <v>6</v>
      </c>
      <c r="BD51" s="33">
        <v>6</v>
      </c>
      <c r="BE51" s="33">
        <v>4</v>
      </c>
      <c r="BF51" s="33">
        <v>6</v>
      </c>
      <c r="BG51" s="33">
        <v>1</v>
      </c>
      <c r="BH51" s="33">
        <v>8</v>
      </c>
      <c r="BI51" s="33">
        <v>9</v>
      </c>
      <c r="BJ51" s="33">
        <v>8</v>
      </c>
      <c r="BK51" s="33">
        <v>6</v>
      </c>
      <c r="BL51" s="33">
        <v>8</v>
      </c>
      <c r="BM51" s="33">
        <v>4</v>
      </c>
      <c r="BN51" s="33">
        <v>1</v>
      </c>
      <c r="BO51" s="33">
        <v>5</v>
      </c>
      <c r="BP51" s="33">
        <v>4</v>
      </c>
      <c r="BQ51" s="33">
        <v>4</v>
      </c>
      <c r="BR51" s="33">
        <v>4</v>
      </c>
      <c r="BS51" s="33">
        <v>6</v>
      </c>
      <c r="BT51" s="33">
        <v>2</v>
      </c>
      <c r="BU51" s="33">
        <v>4</v>
      </c>
      <c r="BV51" s="33">
        <v>6</v>
      </c>
      <c r="BW51" s="33">
        <v>3</v>
      </c>
      <c r="BX51" s="33">
        <v>0</v>
      </c>
      <c r="BY51" s="33">
        <v>2</v>
      </c>
      <c r="BZ51" s="33">
        <v>2</v>
      </c>
      <c r="CA51" s="33">
        <v>2</v>
      </c>
      <c r="CB51" s="33">
        <v>2</v>
      </c>
      <c r="CC51" s="33">
        <v>6</v>
      </c>
      <c r="CD51" s="33">
        <v>4</v>
      </c>
      <c r="CE51" s="33">
        <v>3</v>
      </c>
      <c r="CF51" s="33">
        <v>2</v>
      </c>
      <c r="CG51" s="33">
        <v>0</v>
      </c>
      <c r="CH51" s="33">
        <v>2</v>
      </c>
      <c r="CI51" s="33">
        <v>5</v>
      </c>
      <c r="CJ51" s="33">
        <v>3</v>
      </c>
      <c r="CK51" s="33">
        <v>3</v>
      </c>
      <c r="CL51" s="33">
        <v>1</v>
      </c>
      <c r="CM51" s="33">
        <v>2</v>
      </c>
      <c r="CN51" s="33">
        <v>1</v>
      </c>
      <c r="CO51" s="33">
        <v>0</v>
      </c>
      <c r="CP51" s="33">
        <v>1</v>
      </c>
      <c r="CQ51" s="33">
        <v>0</v>
      </c>
      <c r="CR51" s="33">
        <v>0</v>
      </c>
      <c r="CS51" s="8"/>
      <c r="CT51" s="8"/>
    </row>
    <row r="52" spans="1:98" x14ac:dyDescent="0.25">
      <c r="A52" s="4" t="s">
        <v>1</v>
      </c>
      <c r="B52" t="s">
        <v>47</v>
      </c>
      <c r="C52" t="s">
        <v>566</v>
      </c>
      <c r="D52" s="33">
        <v>411</v>
      </c>
      <c r="E52" s="33"/>
      <c r="F52" s="33">
        <v>7</v>
      </c>
      <c r="G52" s="33">
        <v>1</v>
      </c>
      <c r="H52" s="33">
        <v>0</v>
      </c>
      <c r="I52" s="33">
        <v>5</v>
      </c>
      <c r="J52" s="33">
        <v>3</v>
      </c>
      <c r="K52" s="33">
        <v>2</v>
      </c>
      <c r="L52" s="33">
        <v>3</v>
      </c>
      <c r="M52" s="33">
        <v>5</v>
      </c>
      <c r="N52" s="33">
        <v>4</v>
      </c>
      <c r="O52" s="33">
        <v>4</v>
      </c>
      <c r="P52" s="33">
        <v>5</v>
      </c>
      <c r="Q52" s="33">
        <v>2</v>
      </c>
      <c r="R52" s="33">
        <v>6</v>
      </c>
      <c r="S52" s="33">
        <v>1</v>
      </c>
      <c r="T52" s="33">
        <v>5</v>
      </c>
      <c r="U52" s="33">
        <v>6</v>
      </c>
      <c r="V52" s="33">
        <v>6</v>
      </c>
      <c r="W52" s="33">
        <v>4</v>
      </c>
      <c r="X52" s="33">
        <v>6</v>
      </c>
      <c r="Y52" s="33">
        <v>0</v>
      </c>
      <c r="Z52" s="33">
        <v>1</v>
      </c>
      <c r="AA52" s="33">
        <v>8</v>
      </c>
      <c r="AB52" s="33">
        <v>4</v>
      </c>
      <c r="AC52" s="33">
        <v>7</v>
      </c>
      <c r="AD52" s="33">
        <v>7</v>
      </c>
      <c r="AE52" s="33">
        <v>6</v>
      </c>
      <c r="AF52" s="33">
        <v>4</v>
      </c>
      <c r="AG52" s="33">
        <v>4</v>
      </c>
      <c r="AH52" s="33">
        <v>2</v>
      </c>
      <c r="AI52" s="33">
        <v>2</v>
      </c>
      <c r="AJ52" s="33">
        <v>12</v>
      </c>
      <c r="AK52" s="33">
        <v>6</v>
      </c>
      <c r="AL52" s="33">
        <v>5</v>
      </c>
      <c r="AM52" s="33">
        <v>4</v>
      </c>
      <c r="AN52" s="33">
        <v>3</v>
      </c>
      <c r="AO52" s="33">
        <v>2</v>
      </c>
      <c r="AP52" s="33">
        <v>6</v>
      </c>
      <c r="AQ52" s="33">
        <v>4</v>
      </c>
      <c r="AR52" s="33">
        <v>4</v>
      </c>
      <c r="AS52" s="33">
        <v>5</v>
      </c>
      <c r="AT52" s="33">
        <v>6</v>
      </c>
      <c r="AU52" s="33">
        <v>4</v>
      </c>
      <c r="AV52" s="33">
        <v>3</v>
      </c>
      <c r="AW52" s="33">
        <v>5</v>
      </c>
      <c r="AX52" s="33">
        <v>4</v>
      </c>
      <c r="AY52" s="33">
        <v>4</v>
      </c>
      <c r="AZ52" s="33">
        <v>7</v>
      </c>
      <c r="BA52" s="33">
        <v>5</v>
      </c>
      <c r="BB52" s="33">
        <v>1</v>
      </c>
      <c r="BC52" s="33">
        <v>6</v>
      </c>
      <c r="BD52" s="33">
        <v>0</v>
      </c>
      <c r="BE52" s="33">
        <v>8</v>
      </c>
      <c r="BF52" s="33">
        <v>3</v>
      </c>
      <c r="BG52" s="33">
        <v>8</v>
      </c>
      <c r="BH52" s="33">
        <v>10</v>
      </c>
      <c r="BI52" s="33">
        <v>4</v>
      </c>
      <c r="BJ52" s="33">
        <v>5</v>
      </c>
      <c r="BK52" s="33">
        <v>7</v>
      </c>
      <c r="BL52" s="33">
        <v>4</v>
      </c>
      <c r="BM52" s="33">
        <v>6</v>
      </c>
      <c r="BN52" s="33">
        <v>6</v>
      </c>
      <c r="BO52" s="33">
        <v>10</v>
      </c>
      <c r="BP52" s="33">
        <v>7</v>
      </c>
      <c r="BQ52" s="33">
        <v>9</v>
      </c>
      <c r="BR52" s="33">
        <v>6</v>
      </c>
      <c r="BS52" s="33">
        <v>13</v>
      </c>
      <c r="BT52" s="33">
        <v>6</v>
      </c>
      <c r="BU52" s="33">
        <v>2</v>
      </c>
      <c r="BV52" s="33">
        <v>4</v>
      </c>
      <c r="BW52" s="33">
        <v>6</v>
      </c>
      <c r="BX52" s="33">
        <v>4</v>
      </c>
      <c r="BY52" s="33">
        <v>6</v>
      </c>
      <c r="BZ52" s="33">
        <v>4</v>
      </c>
      <c r="CA52" s="33">
        <v>5</v>
      </c>
      <c r="CB52" s="33">
        <v>2</v>
      </c>
      <c r="CC52" s="33">
        <v>5</v>
      </c>
      <c r="CD52" s="33">
        <v>1</v>
      </c>
      <c r="CE52" s="33">
        <v>9</v>
      </c>
      <c r="CF52" s="33">
        <v>6</v>
      </c>
      <c r="CG52" s="33">
        <v>5</v>
      </c>
      <c r="CH52" s="33">
        <v>3</v>
      </c>
      <c r="CI52" s="33">
        <v>0</v>
      </c>
      <c r="CJ52" s="33">
        <v>2</v>
      </c>
      <c r="CK52" s="33">
        <v>4</v>
      </c>
      <c r="CL52" s="33">
        <v>3</v>
      </c>
      <c r="CM52" s="33">
        <v>4</v>
      </c>
      <c r="CN52" s="33">
        <v>3</v>
      </c>
      <c r="CO52" s="33">
        <v>0</v>
      </c>
      <c r="CP52" s="33">
        <v>3</v>
      </c>
      <c r="CQ52" s="33">
        <v>2</v>
      </c>
      <c r="CR52" s="33">
        <v>0</v>
      </c>
      <c r="CS52" s="8"/>
      <c r="CT52" s="8"/>
    </row>
    <row r="53" spans="1:98" x14ac:dyDescent="0.25">
      <c r="A53" s="4" t="s">
        <v>1</v>
      </c>
      <c r="B53" t="s">
        <v>48</v>
      </c>
      <c r="C53" t="s">
        <v>566</v>
      </c>
      <c r="D53" s="33">
        <v>234</v>
      </c>
      <c r="E53" s="33"/>
      <c r="F53" s="33">
        <v>4</v>
      </c>
      <c r="G53" s="33">
        <v>1</v>
      </c>
      <c r="H53" s="33">
        <v>2</v>
      </c>
      <c r="I53" s="33">
        <v>2</v>
      </c>
      <c r="J53" s="33">
        <v>0</v>
      </c>
      <c r="K53" s="33">
        <v>4</v>
      </c>
      <c r="L53" s="33">
        <v>2</v>
      </c>
      <c r="M53" s="33">
        <v>1</v>
      </c>
      <c r="N53" s="33">
        <v>3</v>
      </c>
      <c r="O53" s="33">
        <v>1</v>
      </c>
      <c r="P53" s="33">
        <v>0</v>
      </c>
      <c r="Q53" s="33">
        <v>2</v>
      </c>
      <c r="R53" s="33">
        <v>4</v>
      </c>
      <c r="S53" s="33">
        <v>5</v>
      </c>
      <c r="T53" s="33">
        <v>5</v>
      </c>
      <c r="U53" s="33">
        <v>4</v>
      </c>
      <c r="V53" s="33">
        <v>6</v>
      </c>
      <c r="W53" s="33">
        <v>6</v>
      </c>
      <c r="X53" s="33">
        <v>2</v>
      </c>
      <c r="Y53" s="33">
        <v>2</v>
      </c>
      <c r="Z53" s="33">
        <v>3</v>
      </c>
      <c r="AA53" s="33">
        <v>1</v>
      </c>
      <c r="AB53" s="33">
        <v>2</v>
      </c>
      <c r="AC53" s="33">
        <v>4</v>
      </c>
      <c r="AD53" s="33">
        <v>3</v>
      </c>
      <c r="AE53" s="33">
        <v>1</v>
      </c>
      <c r="AF53" s="33">
        <v>2</v>
      </c>
      <c r="AG53" s="33">
        <v>2</v>
      </c>
      <c r="AH53" s="33">
        <v>2</v>
      </c>
      <c r="AI53" s="33">
        <v>4</v>
      </c>
      <c r="AJ53" s="33">
        <v>3</v>
      </c>
      <c r="AK53" s="33">
        <v>5</v>
      </c>
      <c r="AL53" s="33">
        <v>2</v>
      </c>
      <c r="AM53" s="33">
        <v>4</v>
      </c>
      <c r="AN53" s="33">
        <v>4</v>
      </c>
      <c r="AO53" s="33">
        <v>0</v>
      </c>
      <c r="AP53" s="33">
        <v>0</v>
      </c>
      <c r="AQ53" s="33">
        <v>2</v>
      </c>
      <c r="AR53" s="33">
        <v>5</v>
      </c>
      <c r="AS53" s="33">
        <v>3</v>
      </c>
      <c r="AT53" s="33">
        <v>2</v>
      </c>
      <c r="AU53" s="33">
        <v>6</v>
      </c>
      <c r="AV53" s="33">
        <v>3</v>
      </c>
      <c r="AW53" s="33">
        <v>5</v>
      </c>
      <c r="AX53" s="33">
        <v>0</v>
      </c>
      <c r="AY53" s="33">
        <v>4</v>
      </c>
      <c r="AZ53" s="33">
        <v>3</v>
      </c>
      <c r="BA53" s="33">
        <v>4</v>
      </c>
      <c r="BB53" s="33">
        <v>2</v>
      </c>
      <c r="BC53" s="33">
        <v>0</v>
      </c>
      <c r="BD53" s="33">
        <v>2</v>
      </c>
      <c r="BE53" s="33">
        <v>6</v>
      </c>
      <c r="BF53" s="33">
        <v>5</v>
      </c>
      <c r="BG53" s="33">
        <v>5</v>
      </c>
      <c r="BH53" s="33">
        <v>1</v>
      </c>
      <c r="BI53" s="33">
        <v>0</v>
      </c>
      <c r="BJ53" s="33">
        <v>4</v>
      </c>
      <c r="BK53" s="33">
        <v>6</v>
      </c>
      <c r="BL53" s="33">
        <v>7</v>
      </c>
      <c r="BM53" s="33">
        <v>7</v>
      </c>
      <c r="BN53" s="33">
        <v>2</v>
      </c>
      <c r="BO53" s="33">
        <v>10</v>
      </c>
      <c r="BP53" s="33">
        <v>2</v>
      </c>
      <c r="BQ53" s="33">
        <v>0</v>
      </c>
      <c r="BR53" s="33">
        <v>5</v>
      </c>
      <c r="BS53" s="33">
        <v>5</v>
      </c>
      <c r="BT53" s="33">
        <v>2</v>
      </c>
      <c r="BU53" s="33">
        <v>4</v>
      </c>
      <c r="BV53" s="33">
        <v>1</v>
      </c>
      <c r="BW53" s="33">
        <v>3</v>
      </c>
      <c r="BX53" s="33">
        <v>2</v>
      </c>
      <c r="BY53" s="33">
        <v>0</v>
      </c>
      <c r="BZ53" s="33">
        <v>2</v>
      </c>
      <c r="CA53" s="33">
        <v>5</v>
      </c>
      <c r="CB53" s="33">
        <v>1</v>
      </c>
      <c r="CC53" s="33">
        <v>3</v>
      </c>
      <c r="CD53" s="33">
        <v>1</v>
      </c>
      <c r="CE53" s="33">
        <v>0</v>
      </c>
      <c r="CF53" s="33">
        <v>0</v>
      </c>
      <c r="CG53" s="33">
        <v>1</v>
      </c>
      <c r="CH53" s="33">
        <v>1</v>
      </c>
      <c r="CI53" s="33">
        <v>0</v>
      </c>
      <c r="CJ53" s="33">
        <v>1</v>
      </c>
      <c r="CK53" s="33">
        <v>1</v>
      </c>
      <c r="CL53" s="33">
        <v>1</v>
      </c>
      <c r="CM53" s="33">
        <v>0</v>
      </c>
      <c r="CN53" s="33">
        <v>0</v>
      </c>
      <c r="CO53" s="33">
        <v>0</v>
      </c>
      <c r="CP53" s="33">
        <v>1</v>
      </c>
      <c r="CQ53" s="33">
        <v>0</v>
      </c>
      <c r="CR53" s="33">
        <v>0</v>
      </c>
      <c r="CS53" s="8"/>
      <c r="CT53" s="8"/>
    </row>
    <row r="54" spans="1:98" x14ac:dyDescent="0.25">
      <c r="A54" s="4" t="s">
        <v>50</v>
      </c>
      <c r="B54" t="s">
        <v>49</v>
      </c>
      <c r="C54" t="s">
        <v>566</v>
      </c>
      <c r="D54" s="33">
        <v>365</v>
      </c>
      <c r="E54" s="33"/>
      <c r="F54" s="33">
        <v>3</v>
      </c>
      <c r="G54" s="33">
        <v>2</v>
      </c>
      <c r="H54" s="33">
        <v>3</v>
      </c>
      <c r="I54" s="33">
        <v>1</v>
      </c>
      <c r="J54" s="33">
        <v>7</v>
      </c>
      <c r="K54" s="33">
        <v>1</v>
      </c>
      <c r="L54" s="33">
        <v>5</v>
      </c>
      <c r="M54" s="33">
        <v>1</v>
      </c>
      <c r="N54" s="33">
        <v>3</v>
      </c>
      <c r="O54" s="33">
        <v>6</v>
      </c>
      <c r="P54" s="33">
        <v>4</v>
      </c>
      <c r="Q54" s="33">
        <v>5</v>
      </c>
      <c r="R54" s="33">
        <v>3</v>
      </c>
      <c r="S54" s="33">
        <v>3</v>
      </c>
      <c r="T54" s="33">
        <v>2</v>
      </c>
      <c r="U54" s="33">
        <v>6</v>
      </c>
      <c r="V54" s="33">
        <v>3</v>
      </c>
      <c r="W54" s="33">
        <v>7</v>
      </c>
      <c r="X54" s="33">
        <v>0</v>
      </c>
      <c r="Y54" s="33">
        <v>0</v>
      </c>
      <c r="Z54" s="33">
        <v>4</v>
      </c>
      <c r="AA54" s="33">
        <v>2</v>
      </c>
      <c r="AB54" s="33">
        <v>4</v>
      </c>
      <c r="AC54" s="33">
        <v>3</v>
      </c>
      <c r="AD54" s="33">
        <v>7</v>
      </c>
      <c r="AE54" s="33">
        <v>16</v>
      </c>
      <c r="AF54" s="33">
        <v>4</v>
      </c>
      <c r="AG54" s="33">
        <v>3</v>
      </c>
      <c r="AH54" s="33">
        <v>8</v>
      </c>
      <c r="AI54" s="33">
        <v>3</v>
      </c>
      <c r="AJ54" s="33">
        <v>10</v>
      </c>
      <c r="AK54" s="33">
        <v>6</v>
      </c>
      <c r="AL54" s="33">
        <v>9</v>
      </c>
      <c r="AM54" s="33">
        <v>5</v>
      </c>
      <c r="AN54" s="33">
        <v>1</v>
      </c>
      <c r="AO54" s="33">
        <v>7</v>
      </c>
      <c r="AP54" s="33">
        <v>8</v>
      </c>
      <c r="AQ54" s="33">
        <v>1</v>
      </c>
      <c r="AR54" s="33">
        <v>4</v>
      </c>
      <c r="AS54" s="33">
        <v>7</v>
      </c>
      <c r="AT54" s="33">
        <v>2</v>
      </c>
      <c r="AU54" s="33">
        <v>7</v>
      </c>
      <c r="AV54" s="33">
        <v>4</v>
      </c>
      <c r="AW54" s="33">
        <v>5</v>
      </c>
      <c r="AX54" s="33">
        <v>5</v>
      </c>
      <c r="AY54" s="33">
        <v>4</v>
      </c>
      <c r="AZ54" s="33">
        <v>6</v>
      </c>
      <c r="BA54" s="33">
        <v>1</v>
      </c>
      <c r="BB54" s="33">
        <v>3</v>
      </c>
      <c r="BC54" s="33">
        <v>8</v>
      </c>
      <c r="BD54" s="33">
        <v>4</v>
      </c>
      <c r="BE54" s="33">
        <v>7</v>
      </c>
      <c r="BF54" s="33">
        <v>7</v>
      </c>
      <c r="BG54" s="33">
        <v>2</v>
      </c>
      <c r="BH54" s="33">
        <v>3</v>
      </c>
      <c r="BI54" s="33">
        <v>3</v>
      </c>
      <c r="BJ54" s="33">
        <v>12</v>
      </c>
      <c r="BK54" s="33">
        <v>4</v>
      </c>
      <c r="BL54" s="33">
        <v>5</v>
      </c>
      <c r="BM54" s="33">
        <v>4</v>
      </c>
      <c r="BN54" s="33">
        <v>9</v>
      </c>
      <c r="BO54" s="33">
        <v>6</v>
      </c>
      <c r="BP54" s="33">
        <v>4</v>
      </c>
      <c r="BQ54" s="33">
        <v>10</v>
      </c>
      <c r="BR54" s="33">
        <v>7</v>
      </c>
      <c r="BS54" s="33">
        <v>1</v>
      </c>
      <c r="BT54" s="33">
        <v>3</v>
      </c>
      <c r="BU54" s="33">
        <v>2</v>
      </c>
      <c r="BV54" s="33">
        <v>4</v>
      </c>
      <c r="BW54" s="33">
        <v>3</v>
      </c>
      <c r="BX54" s="33">
        <v>8</v>
      </c>
      <c r="BY54" s="33">
        <v>6</v>
      </c>
      <c r="BZ54" s="33">
        <v>2</v>
      </c>
      <c r="CA54" s="33">
        <v>4</v>
      </c>
      <c r="CB54" s="33">
        <v>7</v>
      </c>
      <c r="CC54" s="33">
        <v>2</v>
      </c>
      <c r="CD54" s="33">
        <v>3</v>
      </c>
      <c r="CE54" s="33">
        <v>2</v>
      </c>
      <c r="CF54" s="33">
        <v>1</v>
      </c>
      <c r="CG54" s="33">
        <v>6</v>
      </c>
      <c r="CH54" s="33">
        <v>0</v>
      </c>
      <c r="CI54" s="33">
        <v>0</v>
      </c>
      <c r="CJ54" s="33">
        <v>0</v>
      </c>
      <c r="CK54" s="33">
        <v>2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8"/>
      <c r="CT54" s="8"/>
    </row>
    <row r="55" spans="1:98" x14ac:dyDescent="0.25">
      <c r="A55" s="4" t="s">
        <v>50</v>
      </c>
      <c r="B55" t="s">
        <v>51</v>
      </c>
      <c r="C55" t="s">
        <v>566</v>
      </c>
      <c r="D55" s="33">
        <v>315</v>
      </c>
      <c r="E55" s="33"/>
      <c r="F55" s="33">
        <v>2</v>
      </c>
      <c r="G55" s="33">
        <v>3</v>
      </c>
      <c r="H55" s="33">
        <v>2</v>
      </c>
      <c r="I55" s="33">
        <v>3</v>
      </c>
      <c r="J55" s="33">
        <v>2</v>
      </c>
      <c r="K55" s="33">
        <v>5</v>
      </c>
      <c r="L55" s="33">
        <v>4</v>
      </c>
      <c r="M55" s="33">
        <v>0</v>
      </c>
      <c r="N55" s="33">
        <v>6</v>
      </c>
      <c r="O55" s="33">
        <v>2</v>
      </c>
      <c r="P55" s="33">
        <v>5</v>
      </c>
      <c r="Q55" s="33">
        <v>2</v>
      </c>
      <c r="R55" s="33">
        <v>5</v>
      </c>
      <c r="S55" s="33">
        <v>3</v>
      </c>
      <c r="T55" s="33">
        <v>7</v>
      </c>
      <c r="U55" s="33">
        <v>3</v>
      </c>
      <c r="V55" s="33">
        <v>3</v>
      </c>
      <c r="W55" s="33">
        <v>7</v>
      </c>
      <c r="X55" s="33">
        <v>3</v>
      </c>
      <c r="Y55" s="33">
        <v>6</v>
      </c>
      <c r="Z55" s="33">
        <v>7</v>
      </c>
      <c r="AA55" s="33">
        <v>5</v>
      </c>
      <c r="AB55" s="33">
        <v>6</v>
      </c>
      <c r="AC55" s="33">
        <v>4</v>
      </c>
      <c r="AD55" s="33">
        <v>4</v>
      </c>
      <c r="AE55" s="33">
        <v>5</v>
      </c>
      <c r="AF55" s="33">
        <v>1</v>
      </c>
      <c r="AG55" s="33">
        <v>1</v>
      </c>
      <c r="AH55" s="33">
        <v>6</v>
      </c>
      <c r="AI55" s="33">
        <v>7</v>
      </c>
      <c r="AJ55" s="33">
        <v>3</v>
      </c>
      <c r="AK55" s="33">
        <v>4</v>
      </c>
      <c r="AL55" s="33">
        <v>2</v>
      </c>
      <c r="AM55" s="33">
        <v>2</v>
      </c>
      <c r="AN55" s="33">
        <v>7</v>
      </c>
      <c r="AO55" s="33">
        <v>3</v>
      </c>
      <c r="AP55" s="33">
        <v>1</v>
      </c>
      <c r="AQ55" s="33">
        <v>6</v>
      </c>
      <c r="AR55" s="33">
        <v>4</v>
      </c>
      <c r="AS55" s="33">
        <v>6</v>
      </c>
      <c r="AT55" s="33">
        <v>4</v>
      </c>
      <c r="AU55" s="33">
        <v>2</v>
      </c>
      <c r="AV55" s="33">
        <v>3</v>
      </c>
      <c r="AW55" s="33">
        <v>0</v>
      </c>
      <c r="AX55" s="33">
        <v>6</v>
      </c>
      <c r="AY55" s="33">
        <v>2</v>
      </c>
      <c r="AZ55" s="33">
        <v>2</v>
      </c>
      <c r="BA55" s="33">
        <v>4</v>
      </c>
      <c r="BB55" s="33">
        <v>2</v>
      </c>
      <c r="BC55" s="33">
        <v>4</v>
      </c>
      <c r="BD55" s="33">
        <v>6</v>
      </c>
      <c r="BE55" s="33">
        <v>4</v>
      </c>
      <c r="BF55" s="33">
        <v>3</v>
      </c>
      <c r="BG55" s="33">
        <v>3</v>
      </c>
      <c r="BH55" s="33">
        <v>5</v>
      </c>
      <c r="BI55" s="33">
        <v>4</v>
      </c>
      <c r="BJ55" s="33">
        <v>4</v>
      </c>
      <c r="BK55" s="33">
        <v>5</v>
      </c>
      <c r="BL55" s="33">
        <v>6</v>
      </c>
      <c r="BM55" s="33">
        <v>7</v>
      </c>
      <c r="BN55" s="33">
        <v>1</v>
      </c>
      <c r="BO55" s="33">
        <v>8</v>
      </c>
      <c r="BP55" s="33">
        <v>1</v>
      </c>
      <c r="BQ55" s="33">
        <v>8</v>
      </c>
      <c r="BR55" s="33">
        <v>5</v>
      </c>
      <c r="BS55" s="33">
        <v>3</v>
      </c>
      <c r="BT55" s="33">
        <v>2</v>
      </c>
      <c r="BU55" s="33">
        <v>7</v>
      </c>
      <c r="BV55" s="33">
        <v>4</v>
      </c>
      <c r="BW55" s="33">
        <v>3</v>
      </c>
      <c r="BX55" s="33">
        <v>3</v>
      </c>
      <c r="BY55" s="33">
        <v>4</v>
      </c>
      <c r="BZ55" s="33">
        <v>2</v>
      </c>
      <c r="CA55" s="33">
        <v>2</v>
      </c>
      <c r="CB55" s="33">
        <v>4</v>
      </c>
      <c r="CC55" s="33">
        <v>0</v>
      </c>
      <c r="CD55" s="33">
        <v>3</v>
      </c>
      <c r="CE55" s="33">
        <v>2</v>
      </c>
      <c r="CF55" s="33">
        <v>1</v>
      </c>
      <c r="CG55" s="33">
        <v>0</v>
      </c>
      <c r="CH55" s="33">
        <v>1</v>
      </c>
      <c r="CI55" s="33">
        <v>2</v>
      </c>
      <c r="CJ55" s="33">
        <v>2</v>
      </c>
      <c r="CK55" s="33">
        <v>2</v>
      </c>
      <c r="CL55" s="33">
        <v>3</v>
      </c>
      <c r="CM55" s="33">
        <v>2</v>
      </c>
      <c r="CN55" s="33">
        <v>2</v>
      </c>
      <c r="CO55" s="33">
        <v>0</v>
      </c>
      <c r="CP55" s="33">
        <v>0</v>
      </c>
      <c r="CQ55" s="33">
        <v>1</v>
      </c>
      <c r="CR55" s="33">
        <v>4</v>
      </c>
      <c r="CS55" s="8"/>
      <c r="CT55" s="8"/>
    </row>
    <row r="56" spans="1:98" x14ac:dyDescent="0.25">
      <c r="A56" s="4" t="s">
        <v>50</v>
      </c>
      <c r="B56" t="s">
        <v>52</v>
      </c>
      <c r="C56" t="s">
        <v>566</v>
      </c>
      <c r="D56" s="33">
        <v>399</v>
      </c>
      <c r="E56" s="33"/>
      <c r="F56" s="33">
        <v>5</v>
      </c>
      <c r="G56" s="33">
        <v>5</v>
      </c>
      <c r="H56" s="33">
        <v>10</v>
      </c>
      <c r="I56" s="33">
        <v>11</v>
      </c>
      <c r="J56" s="33">
        <v>6</v>
      </c>
      <c r="K56" s="33">
        <v>7</v>
      </c>
      <c r="L56" s="33">
        <v>7</v>
      </c>
      <c r="M56" s="33">
        <v>5</v>
      </c>
      <c r="N56" s="33">
        <v>6</v>
      </c>
      <c r="O56" s="33">
        <v>7</v>
      </c>
      <c r="P56" s="33">
        <v>2</v>
      </c>
      <c r="Q56" s="33">
        <v>5</v>
      </c>
      <c r="R56" s="33">
        <v>4</v>
      </c>
      <c r="S56" s="33">
        <v>4</v>
      </c>
      <c r="T56" s="33">
        <v>5</v>
      </c>
      <c r="U56" s="33">
        <v>6</v>
      </c>
      <c r="V56" s="33">
        <v>6</v>
      </c>
      <c r="W56" s="33">
        <v>1</v>
      </c>
      <c r="X56" s="33">
        <v>6</v>
      </c>
      <c r="Y56" s="33">
        <v>4</v>
      </c>
      <c r="Z56" s="33">
        <v>3</v>
      </c>
      <c r="AA56" s="33">
        <v>7</v>
      </c>
      <c r="AB56" s="33">
        <v>7</v>
      </c>
      <c r="AC56" s="33">
        <v>3</v>
      </c>
      <c r="AD56" s="33">
        <v>2</v>
      </c>
      <c r="AE56" s="33">
        <v>4</v>
      </c>
      <c r="AF56" s="33">
        <v>7</v>
      </c>
      <c r="AG56" s="33">
        <v>6</v>
      </c>
      <c r="AH56" s="33">
        <v>8</v>
      </c>
      <c r="AI56" s="33">
        <v>4</v>
      </c>
      <c r="AJ56" s="33">
        <v>3</v>
      </c>
      <c r="AK56" s="33">
        <v>10</v>
      </c>
      <c r="AL56" s="33">
        <v>1</v>
      </c>
      <c r="AM56" s="33">
        <v>5</v>
      </c>
      <c r="AN56" s="33">
        <v>1</v>
      </c>
      <c r="AO56" s="33">
        <v>2</v>
      </c>
      <c r="AP56" s="33">
        <v>7</v>
      </c>
      <c r="AQ56" s="33">
        <v>1</v>
      </c>
      <c r="AR56" s="33">
        <v>3</v>
      </c>
      <c r="AS56" s="33">
        <v>10</v>
      </c>
      <c r="AT56" s="33">
        <v>7</v>
      </c>
      <c r="AU56" s="33">
        <v>6</v>
      </c>
      <c r="AV56" s="33">
        <v>7</v>
      </c>
      <c r="AW56" s="33">
        <v>7</v>
      </c>
      <c r="AX56" s="33">
        <v>4</v>
      </c>
      <c r="AY56" s="33">
        <v>6</v>
      </c>
      <c r="AZ56" s="33">
        <v>4</v>
      </c>
      <c r="BA56" s="33">
        <v>8</v>
      </c>
      <c r="BB56" s="33">
        <v>6</v>
      </c>
      <c r="BC56" s="33">
        <v>4</v>
      </c>
      <c r="BD56" s="33">
        <v>7</v>
      </c>
      <c r="BE56" s="33">
        <v>3</v>
      </c>
      <c r="BF56" s="33">
        <v>0</v>
      </c>
      <c r="BG56" s="33">
        <v>5</v>
      </c>
      <c r="BH56" s="33">
        <v>5</v>
      </c>
      <c r="BI56" s="33">
        <v>14</v>
      </c>
      <c r="BJ56" s="33">
        <v>3</v>
      </c>
      <c r="BK56" s="33">
        <v>6</v>
      </c>
      <c r="BL56" s="33">
        <v>7</v>
      </c>
      <c r="BM56" s="33">
        <v>3</v>
      </c>
      <c r="BN56" s="33">
        <v>6</v>
      </c>
      <c r="BO56" s="33">
        <v>0</v>
      </c>
      <c r="BP56" s="33">
        <v>9</v>
      </c>
      <c r="BQ56" s="33">
        <v>0</v>
      </c>
      <c r="BR56" s="33">
        <v>5</v>
      </c>
      <c r="BS56" s="33">
        <v>1</v>
      </c>
      <c r="BT56" s="33">
        <v>3</v>
      </c>
      <c r="BU56" s="33">
        <v>3</v>
      </c>
      <c r="BV56" s="33">
        <v>6</v>
      </c>
      <c r="BW56" s="33">
        <v>2</v>
      </c>
      <c r="BX56" s="33">
        <v>3</v>
      </c>
      <c r="BY56" s="33">
        <v>4</v>
      </c>
      <c r="BZ56" s="33">
        <v>6</v>
      </c>
      <c r="CA56" s="33">
        <v>1</v>
      </c>
      <c r="CB56" s="33">
        <v>4</v>
      </c>
      <c r="CC56" s="33">
        <v>0</v>
      </c>
      <c r="CD56" s="33">
        <v>3</v>
      </c>
      <c r="CE56" s="33">
        <v>4</v>
      </c>
      <c r="CF56" s="33">
        <v>4</v>
      </c>
      <c r="CG56" s="33">
        <v>0</v>
      </c>
      <c r="CH56" s="33">
        <v>2</v>
      </c>
      <c r="CI56" s="33">
        <v>3</v>
      </c>
      <c r="CJ56" s="33">
        <v>1</v>
      </c>
      <c r="CK56" s="33">
        <v>2</v>
      </c>
      <c r="CL56" s="33">
        <v>4</v>
      </c>
      <c r="CM56" s="33">
        <v>1</v>
      </c>
      <c r="CN56" s="33">
        <v>1</v>
      </c>
      <c r="CO56" s="33">
        <v>0</v>
      </c>
      <c r="CP56" s="33">
        <v>1</v>
      </c>
      <c r="CQ56" s="33">
        <v>1</v>
      </c>
      <c r="CR56" s="33">
        <v>1</v>
      </c>
      <c r="CS56" s="8"/>
      <c r="CT56" s="8"/>
    </row>
    <row r="57" spans="1:98" x14ac:dyDescent="0.25">
      <c r="A57" s="4" t="s">
        <v>50</v>
      </c>
      <c r="B57" t="s">
        <v>53</v>
      </c>
      <c r="C57" t="s">
        <v>566</v>
      </c>
      <c r="D57" s="33">
        <v>499</v>
      </c>
      <c r="E57" s="33"/>
      <c r="F57" s="33">
        <v>4</v>
      </c>
      <c r="G57" s="33">
        <v>4</v>
      </c>
      <c r="H57" s="33">
        <v>4</v>
      </c>
      <c r="I57" s="33">
        <v>4</v>
      </c>
      <c r="J57" s="33">
        <v>5</v>
      </c>
      <c r="K57" s="33">
        <v>4</v>
      </c>
      <c r="L57" s="33">
        <v>8</v>
      </c>
      <c r="M57" s="33">
        <v>8</v>
      </c>
      <c r="N57" s="33">
        <v>7</v>
      </c>
      <c r="O57" s="33">
        <v>7</v>
      </c>
      <c r="P57" s="33">
        <v>10</v>
      </c>
      <c r="Q57" s="33">
        <v>8</v>
      </c>
      <c r="R57" s="33">
        <v>1</v>
      </c>
      <c r="S57" s="33">
        <v>12</v>
      </c>
      <c r="T57" s="33">
        <v>3</v>
      </c>
      <c r="U57" s="33">
        <v>6</v>
      </c>
      <c r="V57" s="33">
        <v>7</v>
      </c>
      <c r="W57" s="33">
        <v>8</v>
      </c>
      <c r="X57" s="33">
        <v>4</v>
      </c>
      <c r="Y57" s="33">
        <v>7</v>
      </c>
      <c r="Z57" s="33">
        <v>4</v>
      </c>
      <c r="AA57" s="33">
        <v>6</v>
      </c>
      <c r="AB57" s="33">
        <v>9</v>
      </c>
      <c r="AC57" s="33">
        <v>3</v>
      </c>
      <c r="AD57" s="33">
        <v>6</v>
      </c>
      <c r="AE57" s="33">
        <v>6</v>
      </c>
      <c r="AF57" s="33">
        <v>6</v>
      </c>
      <c r="AG57" s="33">
        <v>6</v>
      </c>
      <c r="AH57" s="33">
        <v>1</v>
      </c>
      <c r="AI57" s="33">
        <v>2</v>
      </c>
      <c r="AJ57" s="33">
        <v>6</v>
      </c>
      <c r="AK57" s="33">
        <v>4</v>
      </c>
      <c r="AL57" s="33">
        <v>4</v>
      </c>
      <c r="AM57" s="33">
        <v>6</v>
      </c>
      <c r="AN57" s="33">
        <v>5</v>
      </c>
      <c r="AO57" s="33">
        <v>0</v>
      </c>
      <c r="AP57" s="33">
        <v>9</v>
      </c>
      <c r="AQ57" s="33">
        <v>6</v>
      </c>
      <c r="AR57" s="33">
        <v>12</v>
      </c>
      <c r="AS57" s="33">
        <v>5</v>
      </c>
      <c r="AT57" s="33">
        <v>10</v>
      </c>
      <c r="AU57" s="33">
        <v>5</v>
      </c>
      <c r="AV57" s="33">
        <v>12</v>
      </c>
      <c r="AW57" s="33">
        <v>7</v>
      </c>
      <c r="AX57" s="33">
        <v>6</v>
      </c>
      <c r="AY57" s="33">
        <v>11</v>
      </c>
      <c r="AZ57" s="33">
        <v>13</v>
      </c>
      <c r="BA57" s="33">
        <v>7</v>
      </c>
      <c r="BB57" s="33">
        <v>0</v>
      </c>
      <c r="BC57" s="33">
        <v>5</v>
      </c>
      <c r="BD57" s="33">
        <v>7</v>
      </c>
      <c r="BE57" s="33">
        <v>9</v>
      </c>
      <c r="BF57" s="33">
        <v>6</v>
      </c>
      <c r="BG57" s="33">
        <v>6</v>
      </c>
      <c r="BH57" s="33">
        <v>10</v>
      </c>
      <c r="BI57" s="33">
        <v>7</v>
      </c>
      <c r="BJ57" s="33">
        <v>9</v>
      </c>
      <c r="BK57" s="33">
        <v>8</v>
      </c>
      <c r="BL57" s="33">
        <v>13</v>
      </c>
      <c r="BM57" s="33">
        <v>9</v>
      </c>
      <c r="BN57" s="33">
        <v>10</v>
      </c>
      <c r="BO57" s="33">
        <v>7</v>
      </c>
      <c r="BP57" s="33">
        <v>6</v>
      </c>
      <c r="BQ57" s="33">
        <v>10</v>
      </c>
      <c r="BR57" s="33">
        <v>6</v>
      </c>
      <c r="BS57" s="33">
        <v>3</v>
      </c>
      <c r="BT57" s="33">
        <v>9</v>
      </c>
      <c r="BU57" s="33">
        <v>6</v>
      </c>
      <c r="BV57" s="33">
        <v>2</v>
      </c>
      <c r="BW57" s="33">
        <v>3</v>
      </c>
      <c r="BX57" s="33">
        <v>4</v>
      </c>
      <c r="BY57" s="33">
        <v>4</v>
      </c>
      <c r="BZ57" s="33">
        <v>2</v>
      </c>
      <c r="CA57" s="33">
        <v>4</v>
      </c>
      <c r="CB57" s="33">
        <v>4</v>
      </c>
      <c r="CC57" s="33">
        <v>6</v>
      </c>
      <c r="CD57" s="33">
        <v>3</v>
      </c>
      <c r="CE57" s="33">
        <v>5</v>
      </c>
      <c r="CF57" s="33">
        <v>2</v>
      </c>
      <c r="CG57" s="33">
        <v>3</v>
      </c>
      <c r="CH57" s="33">
        <v>1</v>
      </c>
      <c r="CI57" s="33">
        <v>4</v>
      </c>
      <c r="CJ57" s="33">
        <v>2</v>
      </c>
      <c r="CK57" s="33">
        <v>2</v>
      </c>
      <c r="CL57" s="33">
        <v>0</v>
      </c>
      <c r="CM57" s="33">
        <v>0</v>
      </c>
      <c r="CN57" s="33">
        <v>0</v>
      </c>
      <c r="CO57" s="33">
        <v>0</v>
      </c>
      <c r="CP57" s="33">
        <v>2</v>
      </c>
      <c r="CQ57" s="33">
        <v>1</v>
      </c>
      <c r="CR57" s="33">
        <v>1</v>
      </c>
      <c r="CS57" s="8"/>
      <c r="CT57" s="8"/>
    </row>
    <row r="58" spans="1:98" x14ac:dyDescent="0.25">
      <c r="A58" s="4" t="s">
        <v>50</v>
      </c>
      <c r="B58" t="s">
        <v>54</v>
      </c>
      <c r="C58" t="s">
        <v>566</v>
      </c>
      <c r="D58" s="33">
        <v>376</v>
      </c>
      <c r="E58" s="33"/>
      <c r="F58" s="33">
        <v>2</v>
      </c>
      <c r="G58" s="33">
        <v>5</v>
      </c>
      <c r="H58" s="33">
        <v>3</v>
      </c>
      <c r="I58" s="33">
        <v>4</v>
      </c>
      <c r="J58" s="33">
        <v>4</v>
      </c>
      <c r="K58" s="33">
        <v>5</v>
      </c>
      <c r="L58" s="33">
        <v>0</v>
      </c>
      <c r="M58" s="33">
        <v>11</v>
      </c>
      <c r="N58" s="33">
        <v>0</v>
      </c>
      <c r="O58" s="33">
        <v>5</v>
      </c>
      <c r="P58" s="33">
        <v>9</v>
      </c>
      <c r="Q58" s="33">
        <v>5</v>
      </c>
      <c r="R58" s="33">
        <v>2</v>
      </c>
      <c r="S58" s="33">
        <v>7</v>
      </c>
      <c r="T58" s="33">
        <v>6</v>
      </c>
      <c r="U58" s="33">
        <v>3</v>
      </c>
      <c r="V58" s="33">
        <v>4</v>
      </c>
      <c r="W58" s="33">
        <v>6</v>
      </c>
      <c r="X58" s="33">
        <v>4</v>
      </c>
      <c r="Y58" s="33">
        <v>2</v>
      </c>
      <c r="Z58" s="33">
        <v>7</v>
      </c>
      <c r="AA58" s="33">
        <v>2</v>
      </c>
      <c r="AB58" s="33">
        <v>7</v>
      </c>
      <c r="AC58" s="33">
        <v>4</v>
      </c>
      <c r="AD58" s="33">
        <v>2</v>
      </c>
      <c r="AE58" s="33">
        <v>12</v>
      </c>
      <c r="AF58" s="33">
        <v>4</v>
      </c>
      <c r="AG58" s="33">
        <v>2</v>
      </c>
      <c r="AH58" s="33">
        <v>3</v>
      </c>
      <c r="AI58" s="33">
        <v>4</v>
      </c>
      <c r="AJ58" s="33">
        <v>4</v>
      </c>
      <c r="AK58" s="33">
        <v>8</v>
      </c>
      <c r="AL58" s="33">
        <v>3</v>
      </c>
      <c r="AM58" s="33">
        <v>10</v>
      </c>
      <c r="AN58" s="33">
        <v>8</v>
      </c>
      <c r="AO58" s="33">
        <v>5</v>
      </c>
      <c r="AP58" s="33">
        <v>2</v>
      </c>
      <c r="AQ58" s="33">
        <v>6</v>
      </c>
      <c r="AR58" s="33">
        <v>5</v>
      </c>
      <c r="AS58" s="33">
        <v>2</v>
      </c>
      <c r="AT58" s="33">
        <v>8</v>
      </c>
      <c r="AU58" s="33">
        <v>1</v>
      </c>
      <c r="AV58" s="33">
        <v>4</v>
      </c>
      <c r="AW58" s="33">
        <v>8</v>
      </c>
      <c r="AX58" s="33">
        <v>7</v>
      </c>
      <c r="AY58" s="33">
        <v>5</v>
      </c>
      <c r="AZ58" s="33">
        <v>6</v>
      </c>
      <c r="BA58" s="33">
        <v>7</v>
      </c>
      <c r="BB58" s="33">
        <v>3</v>
      </c>
      <c r="BC58" s="33">
        <v>4</v>
      </c>
      <c r="BD58" s="33">
        <v>7</v>
      </c>
      <c r="BE58" s="33">
        <v>6</v>
      </c>
      <c r="BF58" s="33">
        <v>2</v>
      </c>
      <c r="BG58" s="33">
        <v>5</v>
      </c>
      <c r="BH58" s="33">
        <v>3</v>
      </c>
      <c r="BI58" s="33">
        <v>3</v>
      </c>
      <c r="BJ58" s="33">
        <v>4</v>
      </c>
      <c r="BK58" s="33">
        <v>2</v>
      </c>
      <c r="BL58" s="33">
        <v>3</v>
      </c>
      <c r="BM58" s="33">
        <v>4</v>
      </c>
      <c r="BN58" s="33">
        <v>11</v>
      </c>
      <c r="BO58" s="33">
        <v>2</v>
      </c>
      <c r="BP58" s="33">
        <v>1</v>
      </c>
      <c r="BQ58" s="33">
        <v>8</v>
      </c>
      <c r="BR58" s="33">
        <v>4</v>
      </c>
      <c r="BS58" s="33">
        <v>8</v>
      </c>
      <c r="BT58" s="33">
        <v>4</v>
      </c>
      <c r="BU58" s="33">
        <v>11</v>
      </c>
      <c r="BV58" s="33">
        <v>9</v>
      </c>
      <c r="BW58" s="33">
        <v>1</v>
      </c>
      <c r="BX58" s="33">
        <v>5</v>
      </c>
      <c r="BY58" s="33">
        <v>5</v>
      </c>
      <c r="BZ58" s="33">
        <v>3</v>
      </c>
      <c r="CA58" s="33">
        <v>1</v>
      </c>
      <c r="CB58" s="33">
        <v>4</v>
      </c>
      <c r="CC58" s="33">
        <v>2</v>
      </c>
      <c r="CD58" s="33">
        <v>1</v>
      </c>
      <c r="CE58" s="33">
        <v>1</v>
      </c>
      <c r="CF58" s="33">
        <v>4</v>
      </c>
      <c r="CG58" s="33">
        <v>1</v>
      </c>
      <c r="CH58" s="33">
        <v>2</v>
      </c>
      <c r="CI58" s="33">
        <v>5</v>
      </c>
      <c r="CJ58" s="33">
        <v>1</v>
      </c>
      <c r="CK58" s="33">
        <v>1</v>
      </c>
      <c r="CL58" s="33">
        <v>0</v>
      </c>
      <c r="CM58" s="33">
        <v>1</v>
      </c>
      <c r="CN58" s="33">
        <v>0</v>
      </c>
      <c r="CO58" s="33">
        <v>1</v>
      </c>
      <c r="CP58" s="33">
        <v>0</v>
      </c>
      <c r="CQ58" s="33">
        <v>0</v>
      </c>
      <c r="CR58" s="33">
        <v>0</v>
      </c>
      <c r="CS58" s="8"/>
      <c r="CT58" s="8"/>
    </row>
    <row r="59" spans="1:98" x14ac:dyDescent="0.25">
      <c r="A59" s="4" t="s">
        <v>50</v>
      </c>
      <c r="B59" t="s">
        <v>55</v>
      </c>
      <c r="C59" t="s">
        <v>566</v>
      </c>
      <c r="D59" s="33">
        <v>395</v>
      </c>
      <c r="E59" s="33"/>
      <c r="F59" s="33">
        <v>2</v>
      </c>
      <c r="G59" s="33">
        <v>2</v>
      </c>
      <c r="H59" s="33">
        <v>5</v>
      </c>
      <c r="I59" s="33">
        <v>4</v>
      </c>
      <c r="J59" s="33">
        <v>3</v>
      </c>
      <c r="K59" s="33">
        <v>4</v>
      </c>
      <c r="L59" s="33">
        <v>11</v>
      </c>
      <c r="M59" s="33">
        <v>7</v>
      </c>
      <c r="N59" s="33">
        <v>9</v>
      </c>
      <c r="O59" s="33">
        <v>10</v>
      </c>
      <c r="P59" s="33">
        <v>3</v>
      </c>
      <c r="Q59" s="33">
        <v>5</v>
      </c>
      <c r="R59" s="33">
        <v>1</v>
      </c>
      <c r="S59" s="33">
        <v>9</v>
      </c>
      <c r="T59" s="33">
        <v>12</v>
      </c>
      <c r="U59" s="33">
        <v>4</v>
      </c>
      <c r="V59" s="33">
        <v>1</v>
      </c>
      <c r="W59" s="33">
        <v>6</v>
      </c>
      <c r="X59" s="33">
        <v>5</v>
      </c>
      <c r="Y59" s="33">
        <v>8</v>
      </c>
      <c r="Z59" s="33">
        <v>7</v>
      </c>
      <c r="AA59" s="33">
        <v>1</v>
      </c>
      <c r="AB59" s="33">
        <v>5</v>
      </c>
      <c r="AC59" s="33">
        <v>9</v>
      </c>
      <c r="AD59" s="33">
        <v>5</v>
      </c>
      <c r="AE59" s="33">
        <v>11</v>
      </c>
      <c r="AF59" s="33">
        <v>5</v>
      </c>
      <c r="AG59" s="33">
        <v>4</v>
      </c>
      <c r="AH59" s="33">
        <v>2</v>
      </c>
      <c r="AI59" s="33">
        <v>10</v>
      </c>
      <c r="AJ59" s="33">
        <v>10</v>
      </c>
      <c r="AK59" s="33">
        <v>4</v>
      </c>
      <c r="AL59" s="33">
        <v>2</v>
      </c>
      <c r="AM59" s="33">
        <v>6</v>
      </c>
      <c r="AN59" s="33">
        <v>6</v>
      </c>
      <c r="AO59" s="33">
        <v>7</v>
      </c>
      <c r="AP59" s="33">
        <v>2</v>
      </c>
      <c r="AQ59" s="33">
        <v>5</v>
      </c>
      <c r="AR59" s="33">
        <v>12</v>
      </c>
      <c r="AS59" s="33">
        <v>0</v>
      </c>
      <c r="AT59" s="33">
        <v>3</v>
      </c>
      <c r="AU59" s="33">
        <v>2</v>
      </c>
      <c r="AV59" s="33">
        <v>5</v>
      </c>
      <c r="AW59" s="33">
        <v>3</v>
      </c>
      <c r="AX59" s="33">
        <v>6</v>
      </c>
      <c r="AY59" s="33">
        <v>2</v>
      </c>
      <c r="AZ59" s="33">
        <v>5</v>
      </c>
      <c r="BA59" s="33">
        <v>2</v>
      </c>
      <c r="BB59" s="33">
        <v>3</v>
      </c>
      <c r="BC59" s="33">
        <v>5</v>
      </c>
      <c r="BD59" s="33">
        <v>1</v>
      </c>
      <c r="BE59" s="33">
        <v>7</v>
      </c>
      <c r="BF59" s="33">
        <v>2</v>
      </c>
      <c r="BG59" s="33">
        <v>2</v>
      </c>
      <c r="BH59" s="33">
        <v>5</v>
      </c>
      <c r="BI59" s="33">
        <v>8</v>
      </c>
      <c r="BJ59" s="33">
        <v>6</v>
      </c>
      <c r="BK59" s="33">
        <v>7</v>
      </c>
      <c r="BL59" s="33">
        <v>0</v>
      </c>
      <c r="BM59" s="33">
        <v>7</v>
      </c>
      <c r="BN59" s="33">
        <v>8</v>
      </c>
      <c r="BO59" s="33">
        <v>2</v>
      </c>
      <c r="BP59" s="33">
        <v>9</v>
      </c>
      <c r="BQ59" s="33">
        <v>10</v>
      </c>
      <c r="BR59" s="33">
        <v>5</v>
      </c>
      <c r="BS59" s="33">
        <v>4</v>
      </c>
      <c r="BT59" s="33">
        <v>10</v>
      </c>
      <c r="BU59" s="33">
        <v>2</v>
      </c>
      <c r="BV59" s="33">
        <v>5</v>
      </c>
      <c r="BW59" s="33">
        <v>2</v>
      </c>
      <c r="BX59" s="33">
        <v>1</v>
      </c>
      <c r="BY59" s="33">
        <v>4</v>
      </c>
      <c r="BZ59" s="33">
        <v>2</v>
      </c>
      <c r="CA59" s="33">
        <v>3</v>
      </c>
      <c r="CB59" s="33">
        <v>1</v>
      </c>
      <c r="CC59" s="33">
        <v>1</v>
      </c>
      <c r="CD59" s="33">
        <v>1</v>
      </c>
      <c r="CE59" s="33">
        <v>1</v>
      </c>
      <c r="CF59" s="33">
        <v>0</v>
      </c>
      <c r="CG59" s="33">
        <v>2</v>
      </c>
      <c r="CH59" s="33">
        <v>3</v>
      </c>
      <c r="CI59" s="33">
        <v>1</v>
      </c>
      <c r="CJ59" s="33">
        <v>1</v>
      </c>
      <c r="CK59" s="33">
        <v>2</v>
      </c>
      <c r="CL59" s="33">
        <v>1</v>
      </c>
      <c r="CM59" s="33">
        <v>1</v>
      </c>
      <c r="CN59" s="33">
        <v>1</v>
      </c>
      <c r="CO59" s="33">
        <v>4</v>
      </c>
      <c r="CP59" s="33">
        <v>0</v>
      </c>
      <c r="CQ59" s="33">
        <v>1</v>
      </c>
      <c r="CR59" s="33">
        <v>2</v>
      </c>
      <c r="CS59" s="8"/>
      <c r="CT59" s="8"/>
    </row>
    <row r="60" spans="1:98" x14ac:dyDescent="0.25">
      <c r="A60" s="4" t="s">
        <v>50</v>
      </c>
      <c r="B60" t="s">
        <v>56</v>
      </c>
      <c r="C60" t="s">
        <v>566</v>
      </c>
      <c r="D60" s="33">
        <v>284</v>
      </c>
      <c r="E60" s="33"/>
      <c r="F60" s="33">
        <v>2</v>
      </c>
      <c r="G60" s="33">
        <v>3</v>
      </c>
      <c r="H60" s="33">
        <v>2</v>
      </c>
      <c r="I60" s="33">
        <v>5</v>
      </c>
      <c r="J60" s="33">
        <v>6</v>
      </c>
      <c r="K60" s="33">
        <v>3</v>
      </c>
      <c r="L60" s="33">
        <v>4</v>
      </c>
      <c r="M60" s="33">
        <v>2</v>
      </c>
      <c r="N60" s="33">
        <v>2</v>
      </c>
      <c r="O60" s="33">
        <v>3</v>
      </c>
      <c r="P60" s="33">
        <v>2</v>
      </c>
      <c r="Q60" s="33">
        <v>7</v>
      </c>
      <c r="R60" s="33">
        <v>8</v>
      </c>
      <c r="S60" s="33">
        <v>2</v>
      </c>
      <c r="T60" s="33">
        <v>4</v>
      </c>
      <c r="U60" s="33">
        <v>0</v>
      </c>
      <c r="V60" s="33">
        <v>6</v>
      </c>
      <c r="W60" s="33">
        <v>0</v>
      </c>
      <c r="X60" s="33">
        <v>2</v>
      </c>
      <c r="Y60" s="33">
        <v>1</v>
      </c>
      <c r="Z60" s="33">
        <v>0</v>
      </c>
      <c r="AA60" s="33">
        <v>3</v>
      </c>
      <c r="AB60" s="33">
        <v>3</v>
      </c>
      <c r="AC60" s="33">
        <v>0</v>
      </c>
      <c r="AD60" s="33">
        <v>2</v>
      </c>
      <c r="AE60" s="33">
        <v>1</v>
      </c>
      <c r="AF60" s="33">
        <v>3</v>
      </c>
      <c r="AG60" s="33">
        <v>5</v>
      </c>
      <c r="AH60" s="33">
        <v>4</v>
      </c>
      <c r="AI60" s="33">
        <v>7</v>
      </c>
      <c r="AJ60" s="33">
        <v>1</v>
      </c>
      <c r="AK60" s="33">
        <v>3</v>
      </c>
      <c r="AL60" s="33">
        <v>0</v>
      </c>
      <c r="AM60" s="33">
        <v>8</v>
      </c>
      <c r="AN60" s="33">
        <v>2</v>
      </c>
      <c r="AO60" s="33">
        <v>12</v>
      </c>
      <c r="AP60" s="33">
        <v>5</v>
      </c>
      <c r="AQ60" s="33">
        <v>3</v>
      </c>
      <c r="AR60" s="33">
        <v>8</v>
      </c>
      <c r="AS60" s="33">
        <v>4</v>
      </c>
      <c r="AT60" s="33">
        <v>2</v>
      </c>
      <c r="AU60" s="33">
        <v>8</v>
      </c>
      <c r="AV60" s="33">
        <v>3</v>
      </c>
      <c r="AW60" s="33">
        <v>0</v>
      </c>
      <c r="AX60" s="33">
        <v>4</v>
      </c>
      <c r="AY60" s="33">
        <v>2</v>
      </c>
      <c r="AZ60" s="33">
        <v>2</v>
      </c>
      <c r="BA60" s="33">
        <v>2</v>
      </c>
      <c r="BB60" s="33">
        <v>5</v>
      </c>
      <c r="BC60" s="33">
        <v>0</v>
      </c>
      <c r="BD60" s="33">
        <v>1</v>
      </c>
      <c r="BE60" s="33">
        <v>4</v>
      </c>
      <c r="BF60" s="33">
        <v>4</v>
      </c>
      <c r="BG60" s="33">
        <v>2</v>
      </c>
      <c r="BH60" s="33">
        <v>1</v>
      </c>
      <c r="BI60" s="33">
        <v>2</v>
      </c>
      <c r="BJ60" s="33">
        <v>8</v>
      </c>
      <c r="BK60" s="33">
        <v>0</v>
      </c>
      <c r="BL60" s="33">
        <v>4</v>
      </c>
      <c r="BM60" s="33">
        <v>6</v>
      </c>
      <c r="BN60" s="33">
        <v>7</v>
      </c>
      <c r="BO60" s="33">
        <v>0</v>
      </c>
      <c r="BP60" s="33">
        <v>5</v>
      </c>
      <c r="BQ60" s="33">
        <v>6</v>
      </c>
      <c r="BR60" s="33">
        <v>10</v>
      </c>
      <c r="BS60" s="33">
        <v>4</v>
      </c>
      <c r="BT60" s="33">
        <v>3</v>
      </c>
      <c r="BU60" s="33">
        <v>2</v>
      </c>
      <c r="BV60" s="33">
        <v>5</v>
      </c>
      <c r="BW60" s="33">
        <v>5</v>
      </c>
      <c r="BX60" s="33">
        <v>7</v>
      </c>
      <c r="BY60" s="33">
        <v>7</v>
      </c>
      <c r="BZ60" s="33">
        <v>0</v>
      </c>
      <c r="CA60" s="33">
        <v>1</v>
      </c>
      <c r="CB60" s="33">
        <v>3</v>
      </c>
      <c r="CC60" s="33">
        <v>0</v>
      </c>
      <c r="CD60" s="33">
        <v>0</v>
      </c>
      <c r="CE60" s="33">
        <v>2</v>
      </c>
      <c r="CF60" s="33">
        <v>1</v>
      </c>
      <c r="CG60" s="33">
        <v>1</v>
      </c>
      <c r="CH60" s="33">
        <v>1</v>
      </c>
      <c r="CI60" s="33">
        <v>0</v>
      </c>
      <c r="CJ60" s="33">
        <v>0</v>
      </c>
      <c r="CK60" s="33">
        <v>4</v>
      </c>
      <c r="CL60" s="33">
        <v>1</v>
      </c>
      <c r="CM60" s="33">
        <v>0</v>
      </c>
      <c r="CN60" s="33">
        <v>1</v>
      </c>
      <c r="CO60" s="33">
        <v>4</v>
      </c>
      <c r="CP60" s="33">
        <v>2</v>
      </c>
      <c r="CQ60" s="33">
        <v>2</v>
      </c>
      <c r="CR60" s="33">
        <v>2</v>
      </c>
      <c r="CS60" s="8"/>
      <c r="CT60" s="8"/>
    </row>
    <row r="61" spans="1:98" x14ac:dyDescent="0.25">
      <c r="A61" s="4" t="s">
        <v>50</v>
      </c>
      <c r="B61" t="s">
        <v>57</v>
      </c>
      <c r="C61" t="s">
        <v>566</v>
      </c>
      <c r="D61" s="33">
        <v>335</v>
      </c>
      <c r="E61" s="33"/>
      <c r="F61" s="33">
        <v>5</v>
      </c>
      <c r="G61" s="33">
        <v>4</v>
      </c>
      <c r="H61" s="33">
        <v>2</v>
      </c>
      <c r="I61" s="33">
        <v>5</v>
      </c>
      <c r="J61" s="33">
        <v>5</v>
      </c>
      <c r="K61" s="33">
        <v>2</v>
      </c>
      <c r="L61" s="33">
        <v>5</v>
      </c>
      <c r="M61" s="33">
        <v>4</v>
      </c>
      <c r="N61" s="33">
        <v>0</v>
      </c>
      <c r="O61" s="33">
        <v>5</v>
      </c>
      <c r="P61" s="33">
        <v>5</v>
      </c>
      <c r="Q61" s="33">
        <v>5</v>
      </c>
      <c r="R61" s="33">
        <v>4</v>
      </c>
      <c r="S61" s="33">
        <v>5</v>
      </c>
      <c r="T61" s="33">
        <v>9</v>
      </c>
      <c r="U61" s="33">
        <v>5</v>
      </c>
      <c r="V61" s="33">
        <v>6</v>
      </c>
      <c r="W61" s="33">
        <v>6</v>
      </c>
      <c r="X61" s="33">
        <v>4</v>
      </c>
      <c r="Y61" s="33">
        <v>3</v>
      </c>
      <c r="Z61" s="33">
        <v>5</v>
      </c>
      <c r="AA61" s="33">
        <v>2</v>
      </c>
      <c r="AB61" s="33">
        <v>1</v>
      </c>
      <c r="AC61" s="33">
        <v>4</v>
      </c>
      <c r="AD61" s="33">
        <v>3</v>
      </c>
      <c r="AE61" s="33">
        <v>7</v>
      </c>
      <c r="AF61" s="33">
        <v>1</v>
      </c>
      <c r="AG61" s="33">
        <v>2</v>
      </c>
      <c r="AH61" s="33">
        <v>7</v>
      </c>
      <c r="AI61" s="33">
        <v>8</v>
      </c>
      <c r="AJ61" s="33">
        <v>5</v>
      </c>
      <c r="AK61" s="33">
        <v>3</v>
      </c>
      <c r="AL61" s="33">
        <v>4</v>
      </c>
      <c r="AM61" s="33">
        <v>3</v>
      </c>
      <c r="AN61" s="33">
        <v>7</v>
      </c>
      <c r="AO61" s="33">
        <v>4</v>
      </c>
      <c r="AP61" s="33">
        <v>5</v>
      </c>
      <c r="AQ61" s="33">
        <v>5</v>
      </c>
      <c r="AR61" s="33">
        <v>4</v>
      </c>
      <c r="AS61" s="33">
        <v>10</v>
      </c>
      <c r="AT61" s="33">
        <v>4</v>
      </c>
      <c r="AU61" s="33">
        <v>6</v>
      </c>
      <c r="AV61" s="33">
        <v>1</v>
      </c>
      <c r="AW61" s="33">
        <v>3</v>
      </c>
      <c r="AX61" s="33">
        <v>1</v>
      </c>
      <c r="AY61" s="33">
        <v>5</v>
      </c>
      <c r="AZ61" s="33">
        <v>3</v>
      </c>
      <c r="BA61" s="33">
        <v>3</v>
      </c>
      <c r="BB61" s="33">
        <v>4</v>
      </c>
      <c r="BC61" s="33">
        <v>4</v>
      </c>
      <c r="BD61" s="33">
        <v>6</v>
      </c>
      <c r="BE61" s="33">
        <v>4</v>
      </c>
      <c r="BF61" s="33">
        <v>5</v>
      </c>
      <c r="BG61" s="33">
        <v>2</v>
      </c>
      <c r="BH61" s="33">
        <v>9</v>
      </c>
      <c r="BI61" s="33">
        <v>2</v>
      </c>
      <c r="BJ61" s="33">
        <v>7</v>
      </c>
      <c r="BK61" s="33">
        <v>5</v>
      </c>
      <c r="BL61" s="33">
        <v>5</v>
      </c>
      <c r="BM61" s="33">
        <v>7</v>
      </c>
      <c r="BN61" s="33">
        <v>2</v>
      </c>
      <c r="BO61" s="33">
        <v>2</v>
      </c>
      <c r="BP61" s="33">
        <v>5</v>
      </c>
      <c r="BQ61" s="33">
        <v>4</v>
      </c>
      <c r="BR61" s="33">
        <v>7</v>
      </c>
      <c r="BS61" s="33">
        <v>3</v>
      </c>
      <c r="BT61" s="33">
        <v>5</v>
      </c>
      <c r="BU61" s="33">
        <v>4</v>
      </c>
      <c r="BV61" s="33">
        <v>2</v>
      </c>
      <c r="BW61" s="33">
        <v>5</v>
      </c>
      <c r="BX61" s="33">
        <v>1</v>
      </c>
      <c r="BY61" s="33">
        <v>2</v>
      </c>
      <c r="BZ61" s="33">
        <v>2</v>
      </c>
      <c r="CA61" s="33">
        <v>2</v>
      </c>
      <c r="CB61" s="33">
        <v>4</v>
      </c>
      <c r="CC61" s="33">
        <v>1</v>
      </c>
      <c r="CD61" s="33">
        <v>4</v>
      </c>
      <c r="CE61" s="33">
        <v>0</v>
      </c>
      <c r="CF61" s="33">
        <v>3</v>
      </c>
      <c r="CG61" s="33">
        <v>2</v>
      </c>
      <c r="CH61" s="33">
        <v>0</v>
      </c>
      <c r="CI61" s="33">
        <v>2</v>
      </c>
      <c r="CJ61" s="33">
        <v>1</v>
      </c>
      <c r="CK61" s="33">
        <v>0</v>
      </c>
      <c r="CL61" s="33">
        <v>0</v>
      </c>
      <c r="CM61" s="33">
        <v>2</v>
      </c>
      <c r="CN61" s="33">
        <v>0</v>
      </c>
      <c r="CO61" s="33">
        <v>5</v>
      </c>
      <c r="CP61" s="33">
        <v>0</v>
      </c>
      <c r="CQ61" s="33">
        <v>0</v>
      </c>
      <c r="CR61" s="33">
        <v>0</v>
      </c>
      <c r="CS61" s="8"/>
      <c r="CT61" s="8"/>
    </row>
    <row r="62" spans="1:98" x14ac:dyDescent="0.25">
      <c r="A62" s="4" t="s">
        <v>50</v>
      </c>
      <c r="B62" t="s">
        <v>58</v>
      </c>
      <c r="C62" t="s">
        <v>566</v>
      </c>
      <c r="D62" s="33">
        <v>409</v>
      </c>
      <c r="E62" s="33"/>
      <c r="F62" s="33">
        <v>2</v>
      </c>
      <c r="G62" s="33">
        <v>3</v>
      </c>
      <c r="H62" s="33">
        <v>2</v>
      </c>
      <c r="I62" s="33">
        <v>2</v>
      </c>
      <c r="J62" s="33">
        <v>3</v>
      </c>
      <c r="K62" s="33">
        <v>6</v>
      </c>
      <c r="L62" s="33">
        <v>4</v>
      </c>
      <c r="M62" s="33">
        <v>3</v>
      </c>
      <c r="N62" s="33">
        <v>2</v>
      </c>
      <c r="O62" s="33">
        <v>5</v>
      </c>
      <c r="P62" s="33">
        <v>4</v>
      </c>
      <c r="Q62" s="33">
        <v>3</v>
      </c>
      <c r="R62" s="33">
        <v>2</v>
      </c>
      <c r="S62" s="33">
        <v>7</v>
      </c>
      <c r="T62" s="33">
        <v>4</v>
      </c>
      <c r="U62" s="33">
        <v>4</v>
      </c>
      <c r="V62" s="33">
        <v>1</v>
      </c>
      <c r="W62" s="33">
        <v>7</v>
      </c>
      <c r="X62" s="33">
        <v>3</v>
      </c>
      <c r="Y62" s="33">
        <v>4</v>
      </c>
      <c r="Z62" s="33">
        <v>1</v>
      </c>
      <c r="AA62" s="33">
        <v>7</v>
      </c>
      <c r="AB62" s="33">
        <v>5</v>
      </c>
      <c r="AC62" s="33">
        <v>7</v>
      </c>
      <c r="AD62" s="33">
        <v>1</v>
      </c>
      <c r="AE62" s="33">
        <v>3</v>
      </c>
      <c r="AF62" s="33">
        <v>5</v>
      </c>
      <c r="AG62" s="33">
        <v>1</v>
      </c>
      <c r="AH62" s="33">
        <v>2</v>
      </c>
      <c r="AI62" s="33">
        <v>5</v>
      </c>
      <c r="AJ62" s="33">
        <v>6</v>
      </c>
      <c r="AK62" s="33">
        <v>4</v>
      </c>
      <c r="AL62" s="33">
        <v>2</v>
      </c>
      <c r="AM62" s="33">
        <v>6</v>
      </c>
      <c r="AN62" s="33">
        <v>4</v>
      </c>
      <c r="AO62" s="33">
        <v>4</v>
      </c>
      <c r="AP62" s="33">
        <v>8</v>
      </c>
      <c r="AQ62" s="33">
        <v>6</v>
      </c>
      <c r="AR62" s="33">
        <v>4</v>
      </c>
      <c r="AS62" s="33">
        <v>3</v>
      </c>
      <c r="AT62" s="33">
        <v>4</v>
      </c>
      <c r="AU62" s="33">
        <v>4</v>
      </c>
      <c r="AV62" s="33">
        <v>14</v>
      </c>
      <c r="AW62" s="33">
        <v>2</v>
      </c>
      <c r="AX62" s="33">
        <v>4</v>
      </c>
      <c r="AY62" s="33">
        <v>1</v>
      </c>
      <c r="AZ62" s="33">
        <v>7</v>
      </c>
      <c r="BA62" s="33">
        <v>5</v>
      </c>
      <c r="BB62" s="33">
        <v>5</v>
      </c>
      <c r="BC62" s="33">
        <v>9</v>
      </c>
      <c r="BD62" s="33">
        <v>2</v>
      </c>
      <c r="BE62" s="33">
        <v>6</v>
      </c>
      <c r="BF62" s="33">
        <v>5</v>
      </c>
      <c r="BG62" s="33">
        <v>11</v>
      </c>
      <c r="BH62" s="33">
        <v>11</v>
      </c>
      <c r="BI62" s="33">
        <v>14</v>
      </c>
      <c r="BJ62" s="33">
        <v>3</v>
      </c>
      <c r="BK62" s="33">
        <v>10</v>
      </c>
      <c r="BL62" s="33">
        <v>6</v>
      </c>
      <c r="BM62" s="33">
        <v>6</v>
      </c>
      <c r="BN62" s="33">
        <v>10</v>
      </c>
      <c r="BO62" s="33">
        <v>2</v>
      </c>
      <c r="BP62" s="33">
        <v>3</v>
      </c>
      <c r="BQ62" s="33">
        <v>5</v>
      </c>
      <c r="BR62" s="33">
        <v>5</v>
      </c>
      <c r="BS62" s="33">
        <v>8</v>
      </c>
      <c r="BT62" s="33">
        <v>1</v>
      </c>
      <c r="BU62" s="33">
        <v>7</v>
      </c>
      <c r="BV62" s="33">
        <v>14</v>
      </c>
      <c r="BW62" s="33">
        <v>3</v>
      </c>
      <c r="BX62" s="33">
        <v>6</v>
      </c>
      <c r="BY62" s="33">
        <v>4</v>
      </c>
      <c r="BZ62" s="33">
        <v>2</v>
      </c>
      <c r="CA62" s="33">
        <v>9</v>
      </c>
      <c r="CB62" s="33">
        <v>7</v>
      </c>
      <c r="CC62" s="33">
        <v>3</v>
      </c>
      <c r="CD62" s="33">
        <v>6</v>
      </c>
      <c r="CE62" s="33">
        <v>3</v>
      </c>
      <c r="CF62" s="33">
        <v>4</v>
      </c>
      <c r="CG62" s="33">
        <v>1</v>
      </c>
      <c r="CH62" s="33">
        <v>1</v>
      </c>
      <c r="CI62" s="33">
        <v>2</v>
      </c>
      <c r="CJ62" s="33">
        <v>4</v>
      </c>
      <c r="CK62" s="33">
        <v>3</v>
      </c>
      <c r="CL62" s="33">
        <v>0</v>
      </c>
      <c r="CM62" s="33">
        <v>3</v>
      </c>
      <c r="CN62" s="33">
        <v>1</v>
      </c>
      <c r="CO62" s="33">
        <v>2</v>
      </c>
      <c r="CP62" s="33">
        <v>3</v>
      </c>
      <c r="CQ62" s="33">
        <v>1</v>
      </c>
      <c r="CR62" s="33">
        <v>2</v>
      </c>
      <c r="CS62" s="8"/>
      <c r="CT62" s="8"/>
    </row>
    <row r="63" spans="1:98" x14ac:dyDescent="0.25">
      <c r="A63" s="4" t="s">
        <v>50</v>
      </c>
      <c r="B63" t="s">
        <v>59</v>
      </c>
      <c r="C63" t="s">
        <v>566</v>
      </c>
      <c r="D63" s="33">
        <v>266</v>
      </c>
      <c r="E63" s="33"/>
      <c r="F63" s="33">
        <v>1</v>
      </c>
      <c r="G63" s="33">
        <v>2</v>
      </c>
      <c r="H63" s="33">
        <v>2</v>
      </c>
      <c r="I63" s="33">
        <v>2</v>
      </c>
      <c r="J63" s="33">
        <v>2</v>
      </c>
      <c r="K63" s="33">
        <v>2</v>
      </c>
      <c r="L63" s="33">
        <v>2</v>
      </c>
      <c r="M63" s="33">
        <v>2</v>
      </c>
      <c r="N63" s="33">
        <v>1</v>
      </c>
      <c r="O63" s="33">
        <v>2</v>
      </c>
      <c r="P63" s="33">
        <v>2</v>
      </c>
      <c r="Q63" s="33">
        <v>3</v>
      </c>
      <c r="R63" s="33">
        <v>4</v>
      </c>
      <c r="S63" s="33">
        <v>4</v>
      </c>
      <c r="T63" s="33">
        <v>5</v>
      </c>
      <c r="U63" s="33">
        <v>2</v>
      </c>
      <c r="V63" s="33">
        <v>5</v>
      </c>
      <c r="W63" s="33">
        <v>1</v>
      </c>
      <c r="X63" s="33">
        <v>3</v>
      </c>
      <c r="Y63" s="33">
        <v>5</v>
      </c>
      <c r="Z63" s="33">
        <v>0</v>
      </c>
      <c r="AA63" s="33">
        <v>3</v>
      </c>
      <c r="AB63" s="33">
        <v>2</v>
      </c>
      <c r="AC63" s="33">
        <v>2</v>
      </c>
      <c r="AD63" s="33">
        <v>4</v>
      </c>
      <c r="AE63" s="33">
        <v>2</v>
      </c>
      <c r="AF63" s="33">
        <v>11</v>
      </c>
      <c r="AG63" s="33">
        <v>8</v>
      </c>
      <c r="AH63" s="33">
        <v>3</v>
      </c>
      <c r="AI63" s="33">
        <v>3</v>
      </c>
      <c r="AJ63" s="33">
        <v>9</v>
      </c>
      <c r="AK63" s="33">
        <v>4</v>
      </c>
      <c r="AL63" s="33">
        <v>5</v>
      </c>
      <c r="AM63" s="33">
        <v>2</v>
      </c>
      <c r="AN63" s="33">
        <v>3</v>
      </c>
      <c r="AO63" s="33">
        <v>5</v>
      </c>
      <c r="AP63" s="33">
        <v>0</v>
      </c>
      <c r="AQ63" s="33">
        <v>1</v>
      </c>
      <c r="AR63" s="33">
        <v>4</v>
      </c>
      <c r="AS63" s="33">
        <v>1</v>
      </c>
      <c r="AT63" s="33">
        <v>4</v>
      </c>
      <c r="AU63" s="33">
        <v>1</v>
      </c>
      <c r="AV63" s="33">
        <v>0</v>
      </c>
      <c r="AW63" s="33">
        <v>4</v>
      </c>
      <c r="AX63" s="33">
        <v>2</v>
      </c>
      <c r="AY63" s="33">
        <v>7</v>
      </c>
      <c r="AZ63" s="33">
        <v>1</v>
      </c>
      <c r="BA63" s="33">
        <v>4</v>
      </c>
      <c r="BB63" s="33">
        <v>1</v>
      </c>
      <c r="BC63" s="33">
        <v>6</v>
      </c>
      <c r="BD63" s="33">
        <v>1</v>
      </c>
      <c r="BE63" s="33">
        <v>7</v>
      </c>
      <c r="BF63" s="33">
        <v>7</v>
      </c>
      <c r="BG63" s="33">
        <v>6</v>
      </c>
      <c r="BH63" s="33">
        <v>0</v>
      </c>
      <c r="BI63" s="33">
        <v>8</v>
      </c>
      <c r="BJ63" s="33">
        <v>4</v>
      </c>
      <c r="BK63" s="33">
        <v>4</v>
      </c>
      <c r="BL63" s="33">
        <v>6</v>
      </c>
      <c r="BM63" s="33">
        <v>6</v>
      </c>
      <c r="BN63" s="33">
        <v>4</v>
      </c>
      <c r="BO63" s="33">
        <v>5</v>
      </c>
      <c r="BP63" s="33">
        <v>9</v>
      </c>
      <c r="BQ63" s="33">
        <v>4</v>
      </c>
      <c r="BR63" s="33">
        <v>0</v>
      </c>
      <c r="BS63" s="33">
        <v>3</v>
      </c>
      <c r="BT63" s="33">
        <v>6</v>
      </c>
      <c r="BU63" s="33">
        <v>4</v>
      </c>
      <c r="BV63" s="33">
        <v>3</v>
      </c>
      <c r="BW63" s="33">
        <v>6</v>
      </c>
      <c r="BX63" s="33">
        <v>1</v>
      </c>
      <c r="BY63" s="33">
        <v>0</v>
      </c>
      <c r="BZ63" s="33">
        <v>2</v>
      </c>
      <c r="CA63" s="33">
        <v>5</v>
      </c>
      <c r="CB63" s="33">
        <v>0</v>
      </c>
      <c r="CC63" s="33">
        <v>1</v>
      </c>
      <c r="CD63" s="33">
        <v>0</v>
      </c>
      <c r="CE63" s="33">
        <v>2</v>
      </c>
      <c r="CF63" s="33">
        <v>0</v>
      </c>
      <c r="CG63" s="33">
        <v>2</v>
      </c>
      <c r="CH63" s="33">
        <v>1</v>
      </c>
      <c r="CI63" s="33">
        <v>0</v>
      </c>
      <c r="CJ63" s="33">
        <v>0</v>
      </c>
      <c r="CK63" s="33">
        <v>1</v>
      </c>
      <c r="CL63" s="33">
        <v>1</v>
      </c>
      <c r="CM63" s="33">
        <v>1</v>
      </c>
      <c r="CN63" s="33">
        <v>0</v>
      </c>
      <c r="CO63" s="33">
        <v>0</v>
      </c>
      <c r="CP63" s="33">
        <v>0</v>
      </c>
      <c r="CQ63" s="33">
        <v>0</v>
      </c>
      <c r="CR63" s="33">
        <v>2</v>
      </c>
      <c r="CS63" s="8"/>
      <c r="CT63" s="8"/>
    </row>
    <row r="64" spans="1:98" x14ac:dyDescent="0.25">
      <c r="A64" s="4" t="s">
        <v>50</v>
      </c>
      <c r="B64" t="s">
        <v>60</v>
      </c>
      <c r="C64" t="s">
        <v>566</v>
      </c>
      <c r="D64" s="33">
        <v>412</v>
      </c>
      <c r="E64" s="33"/>
      <c r="F64" s="33">
        <v>8</v>
      </c>
      <c r="G64" s="33">
        <v>4</v>
      </c>
      <c r="H64" s="33">
        <v>3</v>
      </c>
      <c r="I64" s="33">
        <v>2</v>
      </c>
      <c r="J64" s="33">
        <v>6</v>
      </c>
      <c r="K64" s="33">
        <v>3</v>
      </c>
      <c r="L64" s="33">
        <v>3</v>
      </c>
      <c r="M64" s="33">
        <v>6</v>
      </c>
      <c r="N64" s="33">
        <v>4</v>
      </c>
      <c r="O64" s="33">
        <v>4</v>
      </c>
      <c r="P64" s="33">
        <v>1</v>
      </c>
      <c r="Q64" s="33">
        <v>3</v>
      </c>
      <c r="R64" s="33">
        <v>8</v>
      </c>
      <c r="S64" s="33">
        <v>9</v>
      </c>
      <c r="T64" s="33">
        <v>5</v>
      </c>
      <c r="U64" s="33">
        <v>4</v>
      </c>
      <c r="V64" s="33">
        <v>8</v>
      </c>
      <c r="W64" s="33">
        <v>8</v>
      </c>
      <c r="X64" s="33">
        <v>5</v>
      </c>
      <c r="Y64" s="33">
        <v>3</v>
      </c>
      <c r="Z64" s="33">
        <v>6</v>
      </c>
      <c r="AA64" s="33">
        <v>8</v>
      </c>
      <c r="AB64" s="33">
        <v>5</v>
      </c>
      <c r="AC64" s="33">
        <v>5</v>
      </c>
      <c r="AD64" s="33">
        <v>7</v>
      </c>
      <c r="AE64" s="33">
        <v>6</v>
      </c>
      <c r="AF64" s="33">
        <v>8</v>
      </c>
      <c r="AG64" s="33">
        <v>11</v>
      </c>
      <c r="AH64" s="33">
        <v>1</v>
      </c>
      <c r="AI64" s="33">
        <v>3</v>
      </c>
      <c r="AJ64" s="33">
        <v>11</v>
      </c>
      <c r="AK64" s="33">
        <v>9</v>
      </c>
      <c r="AL64" s="33">
        <v>5</v>
      </c>
      <c r="AM64" s="33">
        <v>8</v>
      </c>
      <c r="AN64" s="33">
        <v>9</v>
      </c>
      <c r="AO64" s="33">
        <v>5</v>
      </c>
      <c r="AP64" s="33">
        <v>4</v>
      </c>
      <c r="AQ64" s="33">
        <v>9</v>
      </c>
      <c r="AR64" s="33">
        <v>4</v>
      </c>
      <c r="AS64" s="33">
        <v>6</v>
      </c>
      <c r="AT64" s="33">
        <v>6</v>
      </c>
      <c r="AU64" s="33">
        <v>2</v>
      </c>
      <c r="AV64" s="33">
        <v>5</v>
      </c>
      <c r="AW64" s="33">
        <v>9</v>
      </c>
      <c r="AX64" s="33">
        <v>3</v>
      </c>
      <c r="AY64" s="33">
        <v>2</v>
      </c>
      <c r="AZ64" s="33">
        <v>0</v>
      </c>
      <c r="BA64" s="33">
        <v>8</v>
      </c>
      <c r="BB64" s="33">
        <v>3</v>
      </c>
      <c r="BC64" s="33">
        <v>3</v>
      </c>
      <c r="BD64" s="33">
        <v>7</v>
      </c>
      <c r="BE64" s="33">
        <v>6</v>
      </c>
      <c r="BF64" s="33">
        <v>2</v>
      </c>
      <c r="BG64" s="33">
        <v>7</v>
      </c>
      <c r="BH64" s="33">
        <v>5</v>
      </c>
      <c r="BI64" s="33">
        <v>4</v>
      </c>
      <c r="BJ64" s="33">
        <v>1</v>
      </c>
      <c r="BK64" s="33">
        <v>5</v>
      </c>
      <c r="BL64" s="33">
        <v>5</v>
      </c>
      <c r="BM64" s="33">
        <v>4</v>
      </c>
      <c r="BN64" s="33">
        <v>7</v>
      </c>
      <c r="BO64" s="33">
        <v>7</v>
      </c>
      <c r="BP64" s="33">
        <v>2</v>
      </c>
      <c r="BQ64" s="33">
        <v>3</v>
      </c>
      <c r="BR64" s="33">
        <v>4</v>
      </c>
      <c r="BS64" s="33">
        <v>5</v>
      </c>
      <c r="BT64" s="33">
        <v>2</v>
      </c>
      <c r="BU64" s="33">
        <v>8</v>
      </c>
      <c r="BV64" s="33">
        <v>5</v>
      </c>
      <c r="BW64" s="33">
        <v>2</v>
      </c>
      <c r="BX64" s="33">
        <v>4</v>
      </c>
      <c r="BY64" s="33">
        <v>2</v>
      </c>
      <c r="BZ64" s="33">
        <v>4</v>
      </c>
      <c r="CA64" s="33">
        <v>5</v>
      </c>
      <c r="CB64" s="33">
        <v>4</v>
      </c>
      <c r="CC64" s="33">
        <v>7</v>
      </c>
      <c r="CD64" s="33">
        <v>7</v>
      </c>
      <c r="CE64" s="33">
        <v>2</v>
      </c>
      <c r="CF64" s="33">
        <v>3</v>
      </c>
      <c r="CG64" s="33">
        <v>1</v>
      </c>
      <c r="CH64" s="33">
        <v>2</v>
      </c>
      <c r="CI64" s="33">
        <v>2</v>
      </c>
      <c r="CJ64" s="33">
        <v>0</v>
      </c>
      <c r="CK64" s="33">
        <v>0</v>
      </c>
      <c r="CL64" s="33">
        <v>2</v>
      </c>
      <c r="CM64" s="33">
        <v>3</v>
      </c>
      <c r="CN64" s="33">
        <v>0</v>
      </c>
      <c r="CO64" s="33">
        <v>2</v>
      </c>
      <c r="CP64" s="33">
        <v>1</v>
      </c>
      <c r="CQ64" s="33">
        <v>0</v>
      </c>
      <c r="CR64" s="33">
        <v>2</v>
      </c>
      <c r="CS64" s="8"/>
      <c r="CT64" s="8"/>
    </row>
    <row r="65" spans="1:98" x14ac:dyDescent="0.25">
      <c r="A65" s="4" t="s">
        <v>50</v>
      </c>
      <c r="B65" t="s">
        <v>61</v>
      </c>
      <c r="C65" t="s">
        <v>566</v>
      </c>
      <c r="D65" s="33">
        <v>421</v>
      </c>
      <c r="E65" s="33"/>
      <c r="F65" s="33">
        <v>3</v>
      </c>
      <c r="G65" s="33">
        <v>5</v>
      </c>
      <c r="H65" s="33">
        <v>4</v>
      </c>
      <c r="I65" s="33">
        <v>5</v>
      </c>
      <c r="J65" s="33">
        <v>1</v>
      </c>
      <c r="K65" s="33">
        <v>2</v>
      </c>
      <c r="L65" s="33">
        <v>2</v>
      </c>
      <c r="M65" s="33">
        <v>4</v>
      </c>
      <c r="N65" s="33">
        <v>6</v>
      </c>
      <c r="O65" s="33">
        <v>3</v>
      </c>
      <c r="P65" s="33">
        <v>7</v>
      </c>
      <c r="Q65" s="33">
        <v>1</v>
      </c>
      <c r="R65" s="33">
        <v>7</v>
      </c>
      <c r="S65" s="33">
        <v>5</v>
      </c>
      <c r="T65" s="33">
        <v>7</v>
      </c>
      <c r="U65" s="33">
        <v>2</v>
      </c>
      <c r="V65" s="33">
        <v>8</v>
      </c>
      <c r="W65" s="33">
        <v>5</v>
      </c>
      <c r="X65" s="33">
        <v>2</v>
      </c>
      <c r="Y65" s="33">
        <v>5</v>
      </c>
      <c r="Z65" s="33">
        <v>6</v>
      </c>
      <c r="AA65" s="33">
        <v>4</v>
      </c>
      <c r="AB65" s="33">
        <v>4</v>
      </c>
      <c r="AC65" s="33">
        <v>5</v>
      </c>
      <c r="AD65" s="33">
        <v>2</v>
      </c>
      <c r="AE65" s="33">
        <v>5</v>
      </c>
      <c r="AF65" s="33">
        <v>8</v>
      </c>
      <c r="AG65" s="33">
        <v>0</v>
      </c>
      <c r="AH65" s="33">
        <v>8</v>
      </c>
      <c r="AI65" s="33">
        <v>9</v>
      </c>
      <c r="AJ65" s="33">
        <v>5</v>
      </c>
      <c r="AK65" s="33">
        <v>2</v>
      </c>
      <c r="AL65" s="33">
        <v>3</v>
      </c>
      <c r="AM65" s="33">
        <v>7</v>
      </c>
      <c r="AN65" s="33">
        <v>0</v>
      </c>
      <c r="AO65" s="33">
        <v>9</v>
      </c>
      <c r="AP65" s="33">
        <v>6</v>
      </c>
      <c r="AQ65" s="33">
        <v>4</v>
      </c>
      <c r="AR65" s="33">
        <v>7</v>
      </c>
      <c r="AS65" s="33">
        <v>6</v>
      </c>
      <c r="AT65" s="33">
        <v>3</v>
      </c>
      <c r="AU65" s="33">
        <v>7</v>
      </c>
      <c r="AV65" s="33">
        <v>5</v>
      </c>
      <c r="AW65" s="33">
        <v>5</v>
      </c>
      <c r="AX65" s="33">
        <v>4</v>
      </c>
      <c r="AY65" s="33">
        <v>7</v>
      </c>
      <c r="AZ65" s="33">
        <v>4</v>
      </c>
      <c r="BA65" s="33">
        <v>5</v>
      </c>
      <c r="BB65" s="33">
        <v>5</v>
      </c>
      <c r="BC65" s="33">
        <v>10</v>
      </c>
      <c r="BD65" s="33">
        <v>8</v>
      </c>
      <c r="BE65" s="33">
        <v>4</v>
      </c>
      <c r="BF65" s="33">
        <v>2</v>
      </c>
      <c r="BG65" s="33">
        <v>4</v>
      </c>
      <c r="BH65" s="33">
        <v>2</v>
      </c>
      <c r="BI65" s="33">
        <v>11</v>
      </c>
      <c r="BJ65" s="33">
        <v>10</v>
      </c>
      <c r="BK65" s="33">
        <v>14</v>
      </c>
      <c r="BL65" s="33">
        <v>9</v>
      </c>
      <c r="BM65" s="33">
        <v>5</v>
      </c>
      <c r="BN65" s="33">
        <v>4</v>
      </c>
      <c r="BO65" s="33">
        <v>7</v>
      </c>
      <c r="BP65" s="33">
        <v>5</v>
      </c>
      <c r="BQ65" s="33">
        <v>0</v>
      </c>
      <c r="BR65" s="33">
        <v>10</v>
      </c>
      <c r="BS65" s="33">
        <v>3</v>
      </c>
      <c r="BT65" s="33">
        <v>5</v>
      </c>
      <c r="BU65" s="33">
        <v>5</v>
      </c>
      <c r="BV65" s="33">
        <v>4</v>
      </c>
      <c r="BW65" s="33">
        <v>3</v>
      </c>
      <c r="BX65" s="33">
        <v>1</v>
      </c>
      <c r="BY65" s="33">
        <v>10</v>
      </c>
      <c r="BZ65" s="33">
        <v>5</v>
      </c>
      <c r="CA65" s="33">
        <v>2</v>
      </c>
      <c r="CB65" s="33">
        <v>6</v>
      </c>
      <c r="CC65" s="33">
        <v>12</v>
      </c>
      <c r="CD65" s="33">
        <v>3</v>
      </c>
      <c r="CE65" s="33">
        <v>2</v>
      </c>
      <c r="CF65" s="33">
        <v>1</v>
      </c>
      <c r="CG65" s="33">
        <v>3</v>
      </c>
      <c r="CH65" s="33">
        <v>4</v>
      </c>
      <c r="CI65" s="33">
        <v>4</v>
      </c>
      <c r="CJ65" s="33">
        <v>1</v>
      </c>
      <c r="CK65" s="33">
        <v>4</v>
      </c>
      <c r="CL65" s="33">
        <v>0</v>
      </c>
      <c r="CM65" s="33">
        <v>1</v>
      </c>
      <c r="CN65" s="33">
        <v>0</v>
      </c>
      <c r="CO65" s="33">
        <v>3</v>
      </c>
      <c r="CP65" s="33">
        <v>2</v>
      </c>
      <c r="CQ65" s="33">
        <v>1</v>
      </c>
      <c r="CR65" s="33">
        <v>2</v>
      </c>
      <c r="CS65" s="8"/>
      <c r="CT65" s="8"/>
    </row>
    <row r="66" spans="1:98" x14ac:dyDescent="0.25">
      <c r="A66" s="4" t="s">
        <v>50</v>
      </c>
      <c r="B66" t="s">
        <v>62</v>
      </c>
      <c r="C66" t="s">
        <v>566</v>
      </c>
      <c r="D66" s="33">
        <v>256</v>
      </c>
      <c r="E66" s="33"/>
      <c r="F66" s="33">
        <v>4</v>
      </c>
      <c r="G66" s="33">
        <v>2</v>
      </c>
      <c r="H66" s="33">
        <v>2</v>
      </c>
      <c r="I66" s="33">
        <v>0</v>
      </c>
      <c r="J66" s="33">
        <v>0</v>
      </c>
      <c r="K66" s="33">
        <v>0</v>
      </c>
      <c r="L66" s="33">
        <v>0</v>
      </c>
      <c r="M66" s="33">
        <v>2</v>
      </c>
      <c r="N66" s="33">
        <v>1</v>
      </c>
      <c r="O66" s="33">
        <v>2</v>
      </c>
      <c r="P66" s="33">
        <v>3</v>
      </c>
      <c r="Q66" s="33">
        <v>1</v>
      </c>
      <c r="R66" s="33">
        <v>1</v>
      </c>
      <c r="S66" s="33">
        <v>3</v>
      </c>
      <c r="T66" s="33">
        <v>1</v>
      </c>
      <c r="U66" s="33">
        <v>0</v>
      </c>
      <c r="V66" s="33">
        <v>7</v>
      </c>
      <c r="W66" s="33">
        <v>3</v>
      </c>
      <c r="X66" s="33">
        <v>1</v>
      </c>
      <c r="Y66" s="33">
        <v>3</v>
      </c>
      <c r="Z66" s="33">
        <v>4</v>
      </c>
      <c r="AA66" s="33">
        <v>2</v>
      </c>
      <c r="AB66" s="33">
        <v>1</v>
      </c>
      <c r="AC66" s="33">
        <v>0</v>
      </c>
      <c r="AD66" s="33">
        <v>0</v>
      </c>
      <c r="AE66" s="33">
        <v>3</v>
      </c>
      <c r="AF66" s="33">
        <v>4</v>
      </c>
      <c r="AG66" s="33">
        <v>6</v>
      </c>
      <c r="AH66" s="33">
        <v>4</v>
      </c>
      <c r="AI66" s="33">
        <v>0</v>
      </c>
      <c r="AJ66" s="33">
        <v>0</v>
      </c>
      <c r="AK66" s="33">
        <v>2</v>
      </c>
      <c r="AL66" s="33">
        <v>8</v>
      </c>
      <c r="AM66" s="33">
        <v>2</v>
      </c>
      <c r="AN66" s="33">
        <v>3</v>
      </c>
      <c r="AO66" s="33">
        <v>1</v>
      </c>
      <c r="AP66" s="33">
        <v>2</v>
      </c>
      <c r="AQ66" s="33">
        <v>2</v>
      </c>
      <c r="AR66" s="33">
        <v>3</v>
      </c>
      <c r="AS66" s="33">
        <v>2</v>
      </c>
      <c r="AT66" s="33">
        <v>0</v>
      </c>
      <c r="AU66" s="33">
        <v>0</v>
      </c>
      <c r="AV66" s="33">
        <v>5</v>
      </c>
      <c r="AW66" s="33">
        <v>1</v>
      </c>
      <c r="AX66" s="33">
        <v>0</v>
      </c>
      <c r="AY66" s="33">
        <v>3</v>
      </c>
      <c r="AZ66" s="33">
        <v>2</v>
      </c>
      <c r="BA66" s="33">
        <v>7</v>
      </c>
      <c r="BB66" s="33">
        <v>3</v>
      </c>
      <c r="BC66" s="33">
        <v>6</v>
      </c>
      <c r="BD66" s="33">
        <v>2</v>
      </c>
      <c r="BE66" s="33">
        <v>2</v>
      </c>
      <c r="BF66" s="33">
        <v>4</v>
      </c>
      <c r="BG66" s="33">
        <v>5</v>
      </c>
      <c r="BH66" s="33">
        <v>4</v>
      </c>
      <c r="BI66" s="33">
        <v>5</v>
      </c>
      <c r="BJ66" s="33">
        <v>4</v>
      </c>
      <c r="BK66" s="33">
        <v>5</v>
      </c>
      <c r="BL66" s="33">
        <v>2</v>
      </c>
      <c r="BM66" s="33">
        <v>8</v>
      </c>
      <c r="BN66" s="33">
        <v>7</v>
      </c>
      <c r="BO66" s="33">
        <v>4</v>
      </c>
      <c r="BP66" s="33">
        <v>2</v>
      </c>
      <c r="BQ66" s="33">
        <v>5</v>
      </c>
      <c r="BR66" s="33">
        <v>5</v>
      </c>
      <c r="BS66" s="33">
        <v>5</v>
      </c>
      <c r="BT66" s="33">
        <v>6</v>
      </c>
      <c r="BU66" s="33">
        <v>4</v>
      </c>
      <c r="BV66" s="33">
        <v>6</v>
      </c>
      <c r="BW66" s="33">
        <v>4</v>
      </c>
      <c r="BX66" s="33">
        <v>6</v>
      </c>
      <c r="BY66" s="33">
        <v>6</v>
      </c>
      <c r="BZ66" s="33">
        <v>7</v>
      </c>
      <c r="CA66" s="33">
        <v>5</v>
      </c>
      <c r="CB66" s="33">
        <v>4</v>
      </c>
      <c r="CC66" s="33">
        <v>8</v>
      </c>
      <c r="CD66" s="33">
        <v>2</v>
      </c>
      <c r="CE66" s="33">
        <v>1</v>
      </c>
      <c r="CF66" s="33">
        <v>4</v>
      </c>
      <c r="CG66" s="33">
        <v>3</v>
      </c>
      <c r="CH66" s="33">
        <v>2</v>
      </c>
      <c r="CI66" s="33">
        <v>2</v>
      </c>
      <c r="CJ66" s="33">
        <v>1</v>
      </c>
      <c r="CK66" s="33">
        <v>2</v>
      </c>
      <c r="CL66" s="33">
        <v>0</v>
      </c>
      <c r="CM66" s="33">
        <v>0</v>
      </c>
      <c r="CN66" s="33">
        <v>1</v>
      </c>
      <c r="CO66" s="33">
        <v>0</v>
      </c>
      <c r="CP66" s="33">
        <v>1</v>
      </c>
      <c r="CQ66" s="33">
        <v>0</v>
      </c>
      <c r="CR66" s="33">
        <v>0</v>
      </c>
      <c r="CS66" s="8"/>
      <c r="CT66" s="8"/>
    </row>
    <row r="67" spans="1:98" x14ac:dyDescent="0.25">
      <c r="A67" s="4" t="s">
        <v>50</v>
      </c>
      <c r="B67" t="s">
        <v>63</v>
      </c>
      <c r="C67" t="s">
        <v>566</v>
      </c>
      <c r="D67" s="33">
        <v>383</v>
      </c>
      <c r="E67" s="33"/>
      <c r="F67" s="33">
        <v>3</v>
      </c>
      <c r="G67" s="33">
        <v>2</v>
      </c>
      <c r="H67" s="33">
        <v>2</v>
      </c>
      <c r="I67" s="33">
        <v>2</v>
      </c>
      <c r="J67" s="33">
        <v>1</v>
      </c>
      <c r="K67" s="33">
        <v>3</v>
      </c>
      <c r="L67" s="33">
        <v>0</v>
      </c>
      <c r="M67" s="33">
        <v>3</v>
      </c>
      <c r="N67" s="33">
        <v>2</v>
      </c>
      <c r="O67" s="33">
        <v>4</v>
      </c>
      <c r="P67" s="33">
        <v>1</v>
      </c>
      <c r="Q67" s="33">
        <v>7</v>
      </c>
      <c r="R67" s="33">
        <v>6</v>
      </c>
      <c r="S67" s="33">
        <v>5</v>
      </c>
      <c r="T67" s="33">
        <v>2</v>
      </c>
      <c r="U67" s="33">
        <v>1</v>
      </c>
      <c r="V67" s="33">
        <v>6</v>
      </c>
      <c r="W67" s="33">
        <v>6</v>
      </c>
      <c r="X67" s="33">
        <v>4</v>
      </c>
      <c r="Y67" s="33">
        <v>5</v>
      </c>
      <c r="Z67" s="33">
        <v>7</v>
      </c>
      <c r="AA67" s="33">
        <v>2</v>
      </c>
      <c r="AB67" s="33">
        <v>8</v>
      </c>
      <c r="AC67" s="33">
        <v>3</v>
      </c>
      <c r="AD67" s="33">
        <v>9</v>
      </c>
      <c r="AE67" s="33">
        <v>6</v>
      </c>
      <c r="AF67" s="33">
        <v>3</v>
      </c>
      <c r="AG67" s="33">
        <v>0</v>
      </c>
      <c r="AH67" s="33">
        <v>1</v>
      </c>
      <c r="AI67" s="33">
        <v>11</v>
      </c>
      <c r="AJ67" s="33">
        <v>6</v>
      </c>
      <c r="AK67" s="33">
        <v>3</v>
      </c>
      <c r="AL67" s="33">
        <v>11</v>
      </c>
      <c r="AM67" s="33">
        <v>7</v>
      </c>
      <c r="AN67" s="33">
        <v>4</v>
      </c>
      <c r="AO67" s="33">
        <v>1</v>
      </c>
      <c r="AP67" s="33">
        <v>10</v>
      </c>
      <c r="AQ67" s="33">
        <v>0</v>
      </c>
      <c r="AR67" s="33">
        <v>5</v>
      </c>
      <c r="AS67" s="33">
        <v>4</v>
      </c>
      <c r="AT67" s="33">
        <v>4</v>
      </c>
      <c r="AU67" s="33">
        <v>2</v>
      </c>
      <c r="AV67" s="33">
        <v>6</v>
      </c>
      <c r="AW67" s="33">
        <v>4</v>
      </c>
      <c r="AX67" s="33">
        <v>12</v>
      </c>
      <c r="AY67" s="33">
        <v>2</v>
      </c>
      <c r="AZ67" s="33">
        <v>8</v>
      </c>
      <c r="BA67" s="33">
        <v>2</v>
      </c>
      <c r="BB67" s="33">
        <v>9</v>
      </c>
      <c r="BC67" s="33">
        <v>5</v>
      </c>
      <c r="BD67" s="33">
        <v>0</v>
      </c>
      <c r="BE67" s="33">
        <v>5</v>
      </c>
      <c r="BF67" s="33">
        <v>10</v>
      </c>
      <c r="BG67" s="33">
        <v>5</v>
      </c>
      <c r="BH67" s="33">
        <v>4</v>
      </c>
      <c r="BI67" s="33">
        <v>2</v>
      </c>
      <c r="BJ67" s="33">
        <v>9</v>
      </c>
      <c r="BK67" s="33">
        <v>6</v>
      </c>
      <c r="BL67" s="33">
        <v>3</v>
      </c>
      <c r="BM67" s="33">
        <v>6</v>
      </c>
      <c r="BN67" s="33">
        <v>1</v>
      </c>
      <c r="BO67" s="33">
        <v>8</v>
      </c>
      <c r="BP67" s="33">
        <v>4</v>
      </c>
      <c r="BQ67" s="33">
        <v>7</v>
      </c>
      <c r="BR67" s="33">
        <v>5</v>
      </c>
      <c r="BS67" s="33">
        <v>6</v>
      </c>
      <c r="BT67" s="33">
        <v>5</v>
      </c>
      <c r="BU67" s="33">
        <v>5</v>
      </c>
      <c r="BV67" s="33">
        <v>5</v>
      </c>
      <c r="BW67" s="33">
        <v>1</v>
      </c>
      <c r="BX67" s="33">
        <v>6</v>
      </c>
      <c r="BY67" s="33">
        <v>3</v>
      </c>
      <c r="BZ67" s="33">
        <v>6</v>
      </c>
      <c r="CA67" s="33">
        <v>4</v>
      </c>
      <c r="CB67" s="33">
        <v>4</v>
      </c>
      <c r="CC67" s="33">
        <v>2</v>
      </c>
      <c r="CD67" s="33">
        <v>2</v>
      </c>
      <c r="CE67" s="33">
        <v>4</v>
      </c>
      <c r="CF67" s="33">
        <v>5</v>
      </c>
      <c r="CG67" s="33">
        <v>5</v>
      </c>
      <c r="CH67" s="33">
        <v>6</v>
      </c>
      <c r="CI67" s="33">
        <v>4</v>
      </c>
      <c r="CJ67" s="33">
        <v>1</v>
      </c>
      <c r="CK67" s="33">
        <v>1</v>
      </c>
      <c r="CL67" s="33">
        <v>0</v>
      </c>
      <c r="CM67" s="33">
        <v>2</v>
      </c>
      <c r="CN67" s="33">
        <v>2</v>
      </c>
      <c r="CO67" s="33">
        <v>3</v>
      </c>
      <c r="CP67" s="33">
        <v>0</v>
      </c>
      <c r="CQ67" s="33">
        <v>3</v>
      </c>
      <c r="CR67" s="33">
        <v>3</v>
      </c>
      <c r="CS67" s="8"/>
      <c r="CT67" s="8"/>
    </row>
    <row r="68" spans="1:98" x14ac:dyDescent="0.25">
      <c r="A68" s="4" t="s">
        <v>50</v>
      </c>
      <c r="B68" t="s">
        <v>64</v>
      </c>
      <c r="C68" t="s">
        <v>566</v>
      </c>
      <c r="D68" s="33">
        <v>253</v>
      </c>
      <c r="E68" s="33"/>
      <c r="F68" s="33">
        <v>3</v>
      </c>
      <c r="G68" s="33">
        <v>6</v>
      </c>
      <c r="H68" s="33">
        <v>4</v>
      </c>
      <c r="I68" s="33">
        <v>2</v>
      </c>
      <c r="J68" s="33">
        <v>2</v>
      </c>
      <c r="K68" s="33">
        <v>2</v>
      </c>
      <c r="L68" s="33">
        <v>4</v>
      </c>
      <c r="M68" s="33">
        <v>6</v>
      </c>
      <c r="N68" s="33">
        <v>6</v>
      </c>
      <c r="O68" s="33">
        <v>1</v>
      </c>
      <c r="P68" s="33">
        <v>2</v>
      </c>
      <c r="Q68" s="33">
        <v>3</v>
      </c>
      <c r="R68" s="33">
        <v>4</v>
      </c>
      <c r="S68" s="33">
        <v>3</v>
      </c>
      <c r="T68" s="33">
        <v>8</v>
      </c>
      <c r="U68" s="33">
        <v>1</v>
      </c>
      <c r="V68" s="33">
        <v>2</v>
      </c>
      <c r="W68" s="33">
        <v>3</v>
      </c>
      <c r="X68" s="33">
        <v>0</v>
      </c>
      <c r="Y68" s="33">
        <v>3</v>
      </c>
      <c r="Z68" s="33">
        <v>1</v>
      </c>
      <c r="AA68" s="33">
        <v>0</v>
      </c>
      <c r="AB68" s="33">
        <v>3</v>
      </c>
      <c r="AC68" s="33">
        <v>4</v>
      </c>
      <c r="AD68" s="33">
        <v>4</v>
      </c>
      <c r="AE68" s="33">
        <v>0</v>
      </c>
      <c r="AF68" s="33">
        <v>3</v>
      </c>
      <c r="AG68" s="33">
        <v>2</v>
      </c>
      <c r="AH68" s="33">
        <v>5</v>
      </c>
      <c r="AI68" s="33">
        <v>0</v>
      </c>
      <c r="AJ68" s="33">
        <v>5</v>
      </c>
      <c r="AK68" s="33">
        <v>2</v>
      </c>
      <c r="AL68" s="33">
        <v>6</v>
      </c>
      <c r="AM68" s="33">
        <v>2</v>
      </c>
      <c r="AN68" s="33">
        <v>0</v>
      </c>
      <c r="AO68" s="33">
        <v>1</v>
      </c>
      <c r="AP68" s="33">
        <v>7</v>
      </c>
      <c r="AQ68" s="33">
        <v>4</v>
      </c>
      <c r="AR68" s="33">
        <v>3</v>
      </c>
      <c r="AS68" s="33">
        <v>3</v>
      </c>
      <c r="AT68" s="33">
        <v>4</v>
      </c>
      <c r="AU68" s="33">
        <v>0</v>
      </c>
      <c r="AV68" s="33">
        <v>2</v>
      </c>
      <c r="AW68" s="33">
        <v>3</v>
      </c>
      <c r="AX68" s="33">
        <v>3</v>
      </c>
      <c r="AY68" s="33">
        <v>0</v>
      </c>
      <c r="AZ68" s="33">
        <v>0</v>
      </c>
      <c r="BA68" s="33">
        <v>4</v>
      </c>
      <c r="BB68" s="33">
        <v>2</v>
      </c>
      <c r="BC68" s="33">
        <v>3</v>
      </c>
      <c r="BD68" s="33">
        <v>3</v>
      </c>
      <c r="BE68" s="33">
        <v>9</v>
      </c>
      <c r="BF68" s="33">
        <v>4</v>
      </c>
      <c r="BG68" s="33">
        <v>1</v>
      </c>
      <c r="BH68" s="33">
        <v>5</v>
      </c>
      <c r="BI68" s="33">
        <v>1</v>
      </c>
      <c r="BJ68" s="33">
        <v>3</v>
      </c>
      <c r="BK68" s="33">
        <v>1</v>
      </c>
      <c r="BL68" s="33">
        <v>7</v>
      </c>
      <c r="BM68" s="33">
        <v>2</v>
      </c>
      <c r="BN68" s="33">
        <v>6</v>
      </c>
      <c r="BO68" s="33">
        <v>5</v>
      </c>
      <c r="BP68" s="33">
        <v>3</v>
      </c>
      <c r="BQ68" s="33">
        <v>6</v>
      </c>
      <c r="BR68" s="33">
        <v>8</v>
      </c>
      <c r="BS68" s="33">
        <v>6</v>
      </c>
      <c r="BT68" s="33">
        <v>2</v>
      </c>
      <c r="BU68" s="33">
        <v>5</v>
      </c>
      <c r="BV68" s="33">
        <v>0</v>
      </c>
      <c r="BW68" s="33">
        <v>0</v>
      </c>
      <c r="BX68" s="33">
        <v>2</v>
      </c>
      <c r="BY68" s="33">
        <v>3</v>
      </c>
      <c r="BZ68" s="33">
        <v>2</v>
      </c>
      <c r="CA68" s="33">
        <v>6</v>
      </c>
      <c r="CB68" s="33">
        <v>3</v>
      </c>
      <c r="CC68" s="33">
        <v>3</v>
      </c>
      <c r="CD68" s="33">
        <v>3</v>
      </c>
      <c r="CE68" s="33">
        <v>2</v>
      </c>
      <c r="CF68" s="33">
        <v>3</v>
      </c>
      <c r="CG68" s="33">
        <v>0</v>
      </c>
      <c r="CH68" s="33">
        <v>2</v>
      </c>
      <c r="CI68" s="33">
        <v>1</v>
      </c>
      <c r="CJ68" s="33">
        <v>1</v>
      </c>
      <c r="CK68" s="33">
        <v>0</v>
      </c>
      <c r="CL68" s="33">
        <v>1</v>
      </c>
      <c r="CM68" s="33">
        <v>1</v>
      </c>
      <c r="CN68" s="33">
        <v>1</v>
      </c>
      <c r="CO68" s="33">
        <v>0</v>
      </c>
      <c r="CP68" s="33">
        <v>0</v>
      </c>
      <c r="CQ68" s="33">
        <v>0</v>
      </c>
      <c r="CR68" s="33">
        <v>1</v>
      </c>
      <c r="CS68" s="8"/>
      <c r="CT68" s="8"/>
    </row>
    <row r="69" spans="1:98" x14ac:dyDescent="0.25">
      <c r="A69" s="4" t="s">
        <v>50</v>
      </c>
      <c r="B69" t="s">
        <v>65</v>
      </c>
      <c r="C69" t="s">
        <v>566</v>
      </c>
      <c r="D69" s="33">
        <v>277</v>
      </c>
      <c r="E69" s="33"/>
      <c r="F69" s="33">
        <v>2</v>
      </c>
      <c r="G69" s="33">
        <v>4</v>
      </c>
      <c r="H69" s="33">
        <v>3</v>
      </c>
      <c r="I69" s="33">
        <v>0</v>
      </c>
      <c r="J69" s="33">
        <v>1</v>
      </c>
      <c r="K69" s="33">
        <v>0</v>
      </c>
      <c r="L69" s="33">
        <v>7</v>
      </c>
      <c r="M69" s="33">
        <v>2</v>
      </c>
      <c r="N69" s="33">
        <v>3</v>
      </c>
      <c r="O69" s="33">
        <v>1</v>
      </c>
      <c r="P69" s="33">
        <v>3</v>
      </c>
      <c r="Q69" s="33">
        <v>0</v>
      </c>
      <c r="R69" s="33">
        <v>1</v>
      </c>
      <c r="S69" s="33">
        <v>6</v>
      </c>
      <c r="T69" s="33">
        <v>4</v>
      </c>
      <c r="U69" s="33">
        <v>4</v>
      </c>
      <c r="V69" s="33">
        <v>1</v>
      </c>
      <c r="W69" s="33">
        <v>6</v>
      </c>
      <c r="X69" s="33">
        <v>3</v>
      </c>
      <c r="Y69" s="33">
        <v>1</v>
      </c>
      <c r="Z69" s="33">
        <v>3</v>
      </c>
      <c r="AA69" s="33">
        <v>3</v>
      </c>
      <c r="AB69" s="33">
        <v>2</v>
      </c>
      <c r="AC69" s="33">
        <v>5</v>
      </c>
      <c r="AD69" s="33">
        <v>3</v>
      </c>
      <c r="AE69" s="33">
        <v>7</v>
      </c>
      <c r="AF69" s="33">
        <v>4</v>
      </c>
      <c r="AG69" s="33">
        <v>0</v>
      </c>
      <c r="AH69" s="33">
        <v>6</v>
      </c>
      <c r="AI69" s="33">
        <v>7</v>
      </c>
      <c r="AJ69" s="33">
        <v>2</v>
      </c>
      <c r="AK69" s="33">
        <v>2</v>
      </c>
      <c r="AL69" s="33">
        <v>1</v>
      </c>
      <c r="AM69" s="33">
        <v>5</v>
      </c>
      <c r="AN69" s="33">
        <v>3</v>
      </c>
      <c r="AO69" s="33">
        <v>6</v>
      </c>
      <c r="AP69" s="33">
        <v>3</v>
      </c>
      <c r="AQ69" s="33">
        <v>3</v>
      </c>
      <c r="AR69" s="33">
        <v>3</v>
      </c>
      <c r="AS69" s="33">
        <v>4</v>
      </c>
      <c r="AT69" s="33">
        <v>4</v>
      </c>
      <c r="AU69" s="33">
        <v>3</v>
      </c>
      <c r="AV69" s="33">
        <v>1</v>
      </c>
      <c r="AW69" s="33">
        <v>0</v>
      </c>
      <c r="AX69" s="33">
        <v>3</v>
      </c>
      <c r="AY69" s="33">
        <v>1</v>
      </c>
      <c r="AZ69" s="33">
        <v>2</v>
      </c>
      <c r="BA69" s="33">
        <v>1</v>
      </c>
      <c r="BB69" s="33">
        <v>2</v>
      </c>
      <c r="BC69" s="33">
        <v>4</v>
      </c>
      <c r="BD69" s="33">
        <v>4</v>
      </c>
      <c r="BE69" s="33">
        <v>6</v>
      </c>
      <c r="BF69" s="33">
        <v>8</v>
      </c>
      <c r="BG69" s="33">
        <v>6</v>
      </c>
      <c r="BH69" s="33">
        <v>6</v>
      </c>
      <c r="BI69" s="33">
        <v>8</v>
      </c>
      <c r="BJ69" s="33">
        <v>7</v>
      </c>
      <c r="BK69" s="33">
        <v>11</v>
      </c>
      <c r="BL69" s="33">
        <v>6</v>
      </c>
      <c r="BM69" s="33">
        <v>3</v>
      </c>
      <c r="BN69" s="33">
        <v>4</v>
      </c>
      <c r="BO69" s="33">
        <v>2</v>
      </c>
      <c r="BP69" s="33">
        <v>3</v>
      </c>
      <c r="BQ69" s="33">
        <v>5</v>
      </c>
      <c r="BR69" s="33">
        <v>1</v>
      </c>
      <c r="BS69" s="33">
        <v>1</v>
      </c>
      <c r="BT69" s="33">
        <v>4</v>
      </c>
      <c r="BU69" s="33">
        <v>6</v>
      </c>
      <c r="BV69" s="33">
        <v>4</v>
      </c>
      <c r="BW69" s="33">
        <v>3</v>
      </c>
      <c r="BX69" s="33">
        <v>0</v>
      </c>
      <c r="BY69" s="33">
        <v>6</v>
      </c>
      <c r="BZ69" s="33">
        <v>3</v>
      </c>
      <c r="CA69" s="33">
        <v>3</v>
      </c>
      <c r="CB69" s="33">
        <v>4</v>
      </c>
      <c r="CC69" s="33">
        <v>3</v>
      </c>
      <c r="CD69" s="33">
        <v>1</v>
      </c>
      <c r="CE69" s="33">
        <v>2</v>
      </c>
      <c r="CF69" s="33">
        <v>0</v>
      </c>
      <c r="CG69" s="33">
        <v>2</v>
      </c>
      <c r="CH69" s="33">
        <v>3</v>
      </c>
      <c r="CI69" s="33">
        <v>1</v>
      </c>
      <c r="CJ69" s="33">
        <v>1</v>
      </c>
      <c r="CK69" s="33">
        <v>1</v>
      </c>
      <c r="CL69" s="33">
        <v>1</v>
      </c>
      <c r="CM69" s="33">
        <v>0</v>
      </c>
      <c r="CN69" s="33">
        <v>1</v>
      </c>
      <c r="CO69" s="33">
        <v>1</v>
      </c>
      <c r="CP69" s="33">
        <v>0</v>
      </c>
      <c r="CQ69" s="33">
        <v>0</v>
      </c>
      <c r="CR69" s="33">
        <v>1</v>
      </c>
      <c r="CS69" s="8"/>
      <c r="CT69" s="8"/>
    </row>
    <row r="70" spans="1:98" x14ac:dyDescent="0.25">
      <c r="A70" s="4" t="s">
        <v>50</v>
      </c>
      <c r="B70" t="s">
        <v>66</v>
      </c>
      <c r="C70" t="s">
        <v>566</v>
      </c>
      <c r="D70" s="33">
        <v>248</v>
      </c>
      <c r="E70" s="33"/>
      <c r="F70" s="33">
        <v>3</v>
      </c>
      <c r="G70" s="33">
        <v>4</v>
      </c>
      <c r="H70" s="33">
        <v>4</v>
      </c>
      <c r="I70" s="33">
        <v>5</v>
      </c>
      <c r="J70" s="33">
        <v>3</v>
      </c>
      <c r="K70" s="33">
        <v>4</v>
      </c>
      <c r="L70" s="33">
        <v>4</v>
      </c>
      <c r="M70" s="33">
        <v>1</v>
      </c>
      <c r="N70" s="33">
        <v>3</v>
      </c>
      <c r="O70" s="33">
        <v>0</v>
      </c>
      <c r="P70" s="33">
        <v>3</v>
      </c>
      <c r="Q70" s="33">
        <v>8</v>
      </c>
      <c r="R70" s="33">
        <v>4</v>
      </c>
      <c r="S70" s="33">
        <v>1</v>
      </c>
      <c r="T70" s="33">
        <v>1</v>
      </c>
      <c r="U70" s="33">
        <v>1</v>
      </c>
      <c r="V70" s="33">
        <v>2</v>
      </c>
      <c r="W70" s="33">
        <v>0</v>
      </c>
      <c r="X70" s="33">
        <v>1</v>
      </c>
      <c r="Y70" s="33">
        <v>1</v>
      </c>
      <c r="Z70" s="33">
        <v>2</v>
      </c>
      <c r="AA70" s="33">
        <v>3</v>
      </c>
      <c r="AB70" s="33">
        <v>1</v>
      </c>
      <c r="AC70" s="33">
        <v>3</v>
      </c>
      <c r="AD70" s="33">
        <v>10</v>
      </c>
      <c r="AE70" s="33">
        <v>4</v>
      </c>
      <c r="AF70" s="33">
        <v>4</v>
      </c>
      <c r="AG70" s="33">
        <v>7</v>
      </c>
      <c r="AH70" s="33">
        <v>4</v>
      </c>
      <c r="AI70" s="33">
        <v>10</v>
      </c>
      <c r="AJ70" s="33">
        <v>5</v>
      </c>
      <c r="AK70" s="33">
        <v>1</v>
      </c>
      <c r="AL70" s="33">
        <v>3</v>
      </c>
      <c r="AM70" s="33">
        <v>2</v>
      </c>
      <c r="AN70" s="33">
        <v>3</v>
      </c>
      <c r="AO70" s="33">
        <v>0</v>
      </c>
      <c r="AP70" s="33">
        <v>2</v>
      </c>
      <c r="AQ70" s="33">
        <v>7</v>
      </c>
      <c r="AR70" s="33">
        <v>3</v>
      </c>
      <c r="AS70" s="33">
        <v>2</v>
      </c>
      <c r="AT70" s="33">
        <v>7</v>
      </c>
      <c r="AU70" s="33">
        <v>7</v>
      </c>
      <c r="AV70" s="33">
        <v>1</v>
      </c>
      <c r="AW70" s="33">
        <v>0</v>
      </c>
      <c r="AX70" s="33">
        <v>5</v>
      </c>
      <c r="AY70" s="33">
        <v>1</v>
      </c>
      <c r="AZ70" s="33">
        <v>3</v>
      </c>
      <c r="BA70" s="33">
        <v>1</v>
      </c>
      <c r="BB70" s="33">
        <v>3</v>
      </c>
      <c r="BC70" s="33">
        <v>5</v>
      </c>
      <c r="BD70" s="33">
        <v>0</v>
      </c>
      <c r="BE70" s="33">
        <v>4</v>
      </c>
      <c r="BF70" s="33">
        <v>7</v>
      </c>
      <c r="BG70" s="33">
        <v>7</v>
      </c>
      <c r="BH70" s="33">
        <v>4</v>
      </c>
      <c r="BI70" s="33">
        <v>3</v>
      </c>
      <c r="BJ70" s="33">
        <v>1</v>
      </c>
      <c r="BK70" s="33">
        <v>1</v>
      </c>
      <c r="BL70" s="33">
        <v>3</v>
      </c>
      <c r="BM70" s="33">
        <v>4</v>
      </c>
      <c r="BN70" s="33">
        <v>1</v>
      </c>
      <c r="BO70" s="33">
        <v>0</v>
      </c>
      <c r="BP70" s="33">
        <v>0</v>
      </c>
      <c r="BQ70" s="33">
        <v>0</v>
      </c>
      <c r="BR70" s="33">
        <v>1</v>
      </c>
      <c r="BS70" s="33">
        <v>3</v>
      </c>
      <c r="BT70" s="33">
        <v>3</v>
      </c>
      <c r="BU70" s="33">
        <v>2</v>
      </c>
      <c r="BV70" s="33">
        <v>1</v>
      </c>
      <c r="BW70" s="33">
        <v>2</v>
      </c>
      <c r="BX70" s="33">
        <v>3</v>
      </c>
      <c r="BY70" s="33">
        <v>5</v>
      </c>
      <c r="BZ70" s="33">
        <v>2</v>
      </c>
      <c r="CA70" s="33">
        <v>3</v>
      </c>
      <c r="CB70" s="33">
        <v>3</v>
      </c>
      <c r="CC70" s="33">
        <v>3</v>
      </c>
      <c r="CD70" s="33">
        <v>4</v>
      </c>
      <c r="CE70" s="33">
        <v>2</v>
      </c>
      <c r="CF70" s="33">
        <v>3</v>
      </c>
      <c r="CG70" s="33">
        <v>3</v>
      </c>
      <c r="CH70" s="33">
        <v>0</v>
      </c>
      <c r="CI70" s="33">
        <v>1</v>
      </c>
      <c r="CJ70" s="33">
        <v>0</v>
      </c>
      <c r="CK70" s="33">
        <v>2</v>
      </c>
      <c r="CL70" s="33">
        <v>1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4</v>
      </c>
      <c r="CS70" s="8"/>
      <c r="CT70" s="8"/>
    </row>
    <row r="71" spans="1:98" x14ac:dyDescent="0.25">
      <c r="A71" s="4" t="s">
        <v>50</v>
      </c>
      <c r="B71" t="s">
        <v>67</v>
      </c>
      <c r="C71" t="s">
        <v>566</v>
      </c>
      <c r="D71" s="33">
        <v>342</v>
      </c>
      <c r="E71" s="33"/>
      <c r="F71" s="33">
        <v>3</v>
      </c>
      <c r="G71" s="33">
        <v>4</v>
      </c>
      <c r="H71" s="33">
        <v>1</v>
      </c>
      <c r="I71" s="33">
        <v>2</v>
      </c>
      <c r="J71" s="33">
        <v>6</v>
      </c>
      <c r="K71" s="33">
        <v>5</v>
      </c>
      <c r="L71" s="33">
        <v>4</v>
      </c>
      <c r="M71" s="33">
        <v>7</v>
      </c>
      <c r="N71" s="33">
        <v>1</v>
      </c>
      <c r="O71" s="33">
        <v>9</v>
      </c>
      <c r="P71" s="33">
        <v>5</v>
      </c>
      <c r="Q71" s="33">
        <v>3</v>
      </c>
      <c r="R71" s="33">
        <v>5</v>
      </c>
      <c r="S71" s="33">
        <v>8</v>
      </c>
      <c r="T71" s="33">
        <v>9</v>
      </c>
      <c r="U71" s="33">
        <v>8</v>
      </c>
      <c r="V71" s="33">
        <v>11</v>
      </c>
      <c r="W71" s="33">
        <v>4</v>
      </c>
      <c r="X71" s="33">
        <v>7</v>
      </c>
      <c r="Y71" s="33">
        <v>4</v>
      </c>
      <c r="Z71" s="33">
        <v>1</v>
      </c>
      <c r="AA71" s="33">
        <v>1</v>
      </c>
      <c r="AB71" s="33">
        <v>1</v>
      </c>
      <c r="AC71" s="33">
        <v>1</v>
      </c>
      <c r="AD71" s="33">
        <v>5</v>
      </c>
      <c r="AE71" s="33">
        <v>5</v>
      </c>
      <c r="AF71" s="33">
        <v>1</v>
      </c>
      <c r="AG71" s="33">
        <v>5</v>
      </c>
      <c r="AH71" s="33">
        <v>5</v>
      </c>
      <c r="AI71" s="33">
        <v>1</v>
      </c>
      <c r="AJ71" s="33">
        <v>5</v>
      </c>
      <c r="AK71" s="33">
        <v>5</v>
      </c>
      <c r="AL71" s="33">
        <v>7</v>
      </c>
      <c r="AM71" s="33">
        <v>6</v>
      </c>
      <c r="AN71" s="33">
        <v>6</v>
      </c>
      <c r="AO71" s="33">
        <v>6</v>
      </c>
      <c r="AP71" s="33">
        <v>3</v>
      </c>
      <c r="AQ71" s="33">
        <v>0</v>
      </c>
      <c r="AR71" s="33">
        <v>4</v>
      </c>
      <c r="AS71" s="33">
        <v>8</v>
      </c>
      <c r="AT71" s="33">
        <v>5</v>
      </c>
      <c r="AU71" s="33">
        <v>8</v>
      </c>
      <c r="AV71" s="33">
        <v>10</v>
      </c>
      <c r="AW71" s="33">
        <v>6</v>
      </c>
      <c r="AX71" s="33">
        <v>2</v>
      </c>
      <c r="AY71" s="33">
        <v>8</v>
      </c>
      <c r="AZ71" s="33">
        <v>10</v>
      </c>
      <c r="BA71" s="33">
        <v>5</v>
      </c>
      <c r="BB71" s="33">
        <v>7</v>
      </c>
      <c r="BC71" s="33">
        <v>0</v>
      </c>
      <c r="BD71" s="33">
        <v>10</v>
      </c>
      <c r="BE71" s="33">
        <v>3</v>
      </c>
      <c r="BF71" s="33">
        <v>6</v>
      </c>
      <c r="BG71" s="33">
        <v>7</v>
      </c>
      <c r="BH71" s="33">
        <v>9</v>
      </c>
      <c r="BI71" s="33">
        <v>4</v>
      </c>
      <c r="BJ71" s="33">
        <v>4</v>
      </c>
      <c r="BK71" s="33">
        <v>4</v>
      </c>
      <c r="BL71" s="33">
        <v>6</v>
      </c>
      <c r="BM71" s="33">
        <v>4</v>
      </c>
      <c r="BN71" s="33">
        <v>4</v>
      </c>
      <c r="BO71" s="33">
        <v>5</v>
      </c>
      <c r="BP71" s="33">
        <v>4</v>
      </c>
      <c r="BQ71" s="33">
        <v>4</v>
      </c>
      <c r="BR71" s="33">
        <v>2</v>
      </c>
      <c r="BS71" s="33">
        <v>3</v>
      </c>
      <c r="BT71" s="33">
        <v>5</v>
      </c>
      <c r="BU71" s="33">
        <v>0</v>
      </c>
      <c r="BV71" s="33">
        <v>4</v>
      </c>
      <c r="BW71" s="33">
        <v>2</v>
      </c>
      <c r="BX71" s="33">
        <v>1</v>
      </c>
      <c r="BY71" s="33">
        <v>0</v>
      </c>
      <c r="BZ71" s="33">
        <v>0</v>
      </c>
      <c r="CA71" s="33">
        <v>0</v>
      </c>
      <c r="CB71" s="33">
        <v>0</v>
      </c>
      <c r="CC71" s="33">
        <v>1</v>
      </c>
      <c r="CD71" s="33">
        <v>2</v>
      </c>
      <c r="CE71" s="33">
        <v>3</v>
      </c>
      <c r="CF71" s="33">
        <v>0</v>
      </c>
      <c r="CG71" s="33">
        <v>1</v>
      </c>
      <c r="CH71" s="33">
        <v>0</v>
      </c>
      <c r="CI71" s="33">
        <v>0</v>
      </c>
      <c r="CJ71" s="33">
        <v>0</v>
      </c>
      <c r="CK71" s="33">
        <v>0</v>
      </c>
      <c r="CL71" s="33">
        <v>0</v>
      </c>
      <c r="CM71" s="33">
        <v>0</v>
      </c>
      <c r="CN71" s="33">
        <v>0</v>
      </c>
      <c r="CO71" s="33">
        <v>0</v>
      </c>
      <c r="CP71" s="33">
        <v>0</v>
      </c>
      <c r="CQ71" s="33">
        <v>0</v>
      </c>
      <c r="CR71" s="33">
        <v>1</v>
      </c>
      <c r="CS71" s="8"/>
      <c r="CT71" s="8"/>
    </row>
    <row r="72" spans="1:98" x14ac:dyDescent="0.25">
      <c r="A72" s="4" t="s">
        <v>50</v>
      </c>
      <c r="B72" t="s">
        <v>68</v>
      </c>
      <c r="C72" t="s">
        <v>566</v>
      </c>
      <c r="D72" s="33">
        <v>275</v>
      </c>
      <c r="E72" s="33"/>
      <c r="F72" s="33">
        <v>5</v>
      </c>
      <c r="G72" s="33">
        <v>4</v>
      </c>
      <c r="H72" s="33">
        <v>5</v>
      </c>
      <c r="I72" s="33">
        <v>4</v>
      </c>
      <c r="J72" s="33">
        <v>3</v>
      </c>
      <c r="K72" s="33">
        <v>4</v>
      </c>
      <c r="L72" s="33">
        <v>1</v>
      </c>
      <c r="M72" s="33">
        <v>2</v>
      </c>
      <c r="N72" s="33">
        <v>4</v>
      </c>
      <c r="O72" s="33">
        <v>2</v>
      </c>
      <c r="P72" s="33">
        <v>2</v>
      </c>
      <c r="Q72" s="33">
        <v>3</v>
      </c>
      <c r="R72" s="33">
        <v>4</v>
      </c>
      <c r="S72" s="33">
        <v>3</v>
      </c>
      <c r="T72" s="33">
        <v>5</v>
      </c>
      <c r="U72" s="33">
        <v>6</v>
      </c>
      <c r="V72" s="33">
        <v>3</v>
      </c>
      <c r="W72" s="33">
        <v>5</v>
      </c>
      <c r="X72" s="33">
        <v>1</v>
      </c>
      <c r="Y72" s="33">
        <v>1</v>
      </c>
      <c r="Z72" s="33">
        <v>1</v>
      </c>
      <c r="AA72" s="33">
        <v>5</v>
      </c>
      <c r="AB72" s="33">
        <v>5</v>
      </c>
      <c r="AC72" s="33">
        <v>3</v>
      </c>
      <c r="AD72" s="33">
        <v>4</v>
      </c>
      <c r="AE72" s="33">
        <v>1</v>
      </c>
      <c r="AF72" s="33">
        <v>4</v>
      </c>
      <c r="AG72" s="33">
        <v>6</v>
      </c>
      <c r="AH72" s="33">
        <v>9</v>
      </c>
      <c r="AI72" s="33">
        <v>3</v>
      </c>
      <c r="AJ72" s="33">
        <v>12</v>
      </c>
      <c r="AK72" s="33">
        <v>0</v>
      </c>
      <c r="AL72" s="33">
        <v>3</v>
      </c>
      <c r="AM72" s="33">
        <v>7</v>
      </c>
      <c r="AN72" s="33">
        <v>2</v>
      </c>
      <c r="AO72" s="33">
        <v>2</v>
      </c>
      <c r="AP72" s="33">
        <v>3</v>
      </c>
      <c r="AQ72" s="33">
        <v>2</v>
      </c>
      <c r="AR72" s="33">
        <v>4</v>
      </c>
      <c r="AS72" s="33">
        <v>3</v>
      </c>
      <c r="AT72" s="33">
        <v>2</v>
      </c>
      <c r="AU72" s="33">
        <v>0</v>
      </c>
      <c r="AV72" s="33">
        <v>2</v>
      </c>
      <c r="AW72" s="33">
        <v>2</v>
      </c>
      <c r="AX72" s="33">
        <v>4</v>
      </c>
      <c r="AY72" s="33">
        <v>1</v>
      </c>
      <c r="AZ72" s="33">
        <v>0</v>
      </c>
      <c r="BA72" s="33">
        <v>1</v>
      </c>
      <c r="BB72" s="33">
        <v>4</v>
      </c>
      <c r="BC72" s="33">
        <v>0</v>
      </c>
      <c r="BD72" s="33">
        <v>7</v>
      </c>
      <c r="BE72" s="33">
        <v>3</v>
      </c>
      <c r="BF72" s="33">
        <v>8</v>
      </c>
      <c r="BG72" s="33">
        <v>6</v>
      </c>
      <c r="BH72" s="33">
        <v>1</v>
      </c>
      <c r="BI72" s="33">
        <v>4</v>
      </c>
      <c r="BJ72" s="33">
        <v>4</v>
      </c>
      <c r="BK72" s="33">
        <v>4</v>
      </c>
      <c r="BL72" s="33">
        <v>0</v>
      </c>
      <c r="BM72" s="33">
        <v>4</v>
      </c>
      <c r="BN72" s="33">
        <v>6</v>
      </c>
      <c r="BO72" s="33">
        <v>1</v>
      </c>
      <c r="BP72" s="33">
        <v>11</v>
      </c>
      <c r="BQ72" s="33">
        <v>1</v>
      </c>
      <c r="BR72" s="33">
        <v>2</v>
      </c>
      <c r="BS72" s="33">
        <v>5</v>
      </c>
      <c r="BT72" s="33">
        <v>3</v>
      </c>
      <c r="BU72" s="33">
        <v>3</v>
      </c>
      <c r="BV72" s="33">
        <v>3</v>
      </c>
      <c r="BW72" s="33">
        <v>0</v>
      </c>
      <c r="BX72" s="33">
        <v>4</v>
      </c>
      <c r="BY72" s="33">
        <v>0</v>
      </c>
      <c r="BZ72" s="33">
        <v>6</v>
      </c>
      <c r="CA72" s="33">
        <v>4</v>
      </c>
      <c r="CB72" s="33">
        <v>2</v>
      </c>
      <c r="CC72" s="33">
        <v>6</v>
      </c>
      <c r="CD72" s="33">
        <v>3</v>
      </c>
      <c r="CE72" s="33">
        <v>2</v>
      </c>
      <c r="CF72" s="33">
        <v>2</v>
      </c>
      <c r="CG72" s="33">
        <v>2</v>
      </c>
      <c r="CH72" s="33">
        <v>0</v>
      </c>
      <c r="CI72" s="33">
        <v>3</v>
      </c>
      <c r="CJ72" s="33">
        <v>0</v>
      </c>
      <c r="CK72" s="33">
        <v>1</v>
      </c>
      <c r="CL72" s="33">
        <v>1</v>
      </c>
      <c r="CM72" s="33">
        <v>1</v>
      </c>
      <c r="CN72" s="33">
        <v>0</v>
      </c>
      <c r="CO72" s="33">
        <v>0</v>
      </c>
      <c r="CP72" s="33">
        <v>0</v>
      </c>
      <c r="CQ72" s="33">
        <v>0</v>
      </c>
      <c r="CR72" s="33">
        <v>0</v>
      </c>
      <c r="CS72" s="8"/>
      <c r="CT72" s="8"/>
    </row>
    <row r="73" spans="1:98" x14ac:dyDescent="0.25">
      <c r="A73" s="4" t="s">
        <v>50</v>
      </c>
      <c r="B73" t="s">
        <v>69</v>
      </c>
      <c r="C73" t="s">
        <v>566</v>
      </c>
      <c r="D73" s="33">
        <v>264</v>
      </c>
      <c r="E73" s="33"/>
      <c r="F73" s="33">
        <v>2</v>
      </c>
      <c r="G73" s="33">
        <v>0</v>
      </c>
      <c r="H73" s="33">
        <v>2</v>
      </c>
      <c r="I73" s="33">
        <v>2</v>
      </c>
      <c r="J73" s="33">
        <v>3</v>
      </c>
      <c r="K73" s="33">
        <v>6</v>
      </c>
      <c r="L73" s="33">
        <v>2</v>
      </c>
      <c r="M73" s="33">
        <v>4</v>
      </c>
      <c r="N73" s="33">
        <v>2</v>
      </c>
      <c r="O73" s="33">
        <v>8</v>
      </c>
      <c r="P73" s="33">
        <v>9</v>
      </c>
      <c r="Q73" s="33">
        <v>5</v>
      </c>
      <c r="R73" s="33">
        <v>2</v>
      </c>
      <c r="S73" s="33">
        <v>7</v>
      </c>
      <c r="T73" s="33">
        <v>6</v>
      </c>
      <c r="U73" s="33">
        <v>4</v>
      </c>
      <c r="V73" s="33">
        <v>4</v>
      </c>
      <c r="W73" s="33">
        <v>1</v>
      </c>
      <c r="X73" s="33">
        <v>4</v>
      </c>
      <c r="Y73" s="33">
        <v>6</v>
      </c>
      <c r="Z73" s="33">
        <v>1</v>
      </c>
      <c r="AA73" s="33">
        <v>2</v>
      </c>
      <c r="AB73" s="33">
        <v>1</v>
      </c>
      <c r="AC73" s="33">
        <v>1</v>
      </c>
      <c r="AD73" s="33">
        <v>2</v>
      </c>
      <c r="AE73" s="33">
        <v>6</v>
      </c>
      <c r="AF73" s="33">
        <v>6</v>
      </c>
      <c r="AG73" s="33">
        <v>2</v>
      </c>
      <c r="AH73" s="33">
        <v>0</v>
      </c>
      <c r="AI73" s="33">
        <v>2</v>
      </c>
      <c r="AJ73" s="33">
        <v>5</v>
      </c>
      <c r="AK73" s="33">
        <v>1</v>
      </c>
      <c r="AL73" s="33">
        <v>1</v>
      </c>
      <c r="AM73" s="33">
        <v>0</v>
      </c>
      <c r="AN73" s="33">
        <v>6</v>
      </c>
      <c r="AO73" s="33">
        <v>1</v>
      </c>
      <c r="AP73" s="33">
        <v>2</v>
      </c>
      <c r="AQ73" s="33">
        <v>5</v>
      </c>
      <c r="AR73" s="33">
        <v>1</v>
      </c>
      <c r="AS73" s="33">
        <v>7</v>
      </c>
      <c r="AT73" s="33">
        <v>0</v>
      </c>
      <c r="AU73" s="33">
        <v>4</v>
      </c>
      <c r="AV73" s="33">
        <v>5</v>
      </c>
      <c r="AW73" s="33">
        <v>2</v>
      </c>
      <c r="AX73" s="33">
        <v>6</v>
      </c>
      <c r="AY73" s="33">
        <v>0</v>
      </c>
      <c r="AZ73" s="33">
        <v>3</v>
      </c>
      <c r="BA73" s="33">
        <v>6</v>
      </c>
      <c r="BB73" s="33">
        <v>10</v>
      </c>
      <c r="BC73" s="33">
        <v>5</v>
      </c>
      <c r="BD73" s="33">
        <v>2</v>
      </c>
      <c r="BE73" s="33">
        <v>6</v>
      </c>
      <c r="BF73" s="33">
        <v>5</v>
      </c>
      <c r="BG73" s="33">
        <v>6</v>
      </c>
      <c r="BH73" s="33">
        <v>0</v>
      </c>
      <c r="BI73" s="33">
        <v>5</v>
      </c>
      <c r="BJ73" s="33">
        <v>9</v>
      </c>
      <c r="BK73" s="33">
        <v>4</v>
      </c>
      <c r="BL73" s="33">
        <v>0</v>
      </c>
      <c r="BM73" s="33">
        <v>1</v>
      </c>
      <c r="BN73" s="33">
        <v>5</v>
      </c>
      <c r="BO73" s="33">
        <v>0</v>
      </c>
      <c r="BP73" s="33">
        <v>4</v>
      </c>
      <c r="BQ73" s="33">
        <v>7</v>
      </c>
      <c r="BR73" s="33">
        <v>2</v>
      </c>
      <c r="BS73" s="33">
        <v>3</v>
      </c>
      <c r="BT73" s="33">
        <v>1</v>
      </c>
      <c r="BU73" s="33">
        <v>2</v>
      </c>
      <c r="BV73" s="33">
        <v>1</v>
      </c>
      <c r="BW73" s="33">
        <v>4</v>
      </c>
      <c r="BX73" s="33">
        <v>3</v>
      </c>
      <c r="BY73" s="33">
        <v>1</v>
      </c>
      <c r="BZ73" s="33">
        <v>0</v>
      </c>
      <c r="CA73" s="33">
        <v>1</v>
      </c>
      <c r="CB73" s="33">
        <v>4</v>
      </c>
      <c r="CC73" s="33">
        <v>0</v>
      </c>
      <c r="CD73" s="33">
        <v>3</v>
      </c>
      <c r="CE73" s="33">
        <v>2</v>
      </c>
      <c r="CF73" s="33">
        <v>0</v>
      </c>
      <c r="CG73" s="33">
        <v>1</v>
      </c>
      <c r="CH73" s="33">
        <v>1</v>
      </c>
      <c r="CI73" s="33">
        <v>0</v>
      </c>
      <c r="CJ73" s="33">
        <v>3</v>
      </c>
      <c r="CK73" s="33">
        <v>2</v>
      </c>
      <c r="CL73" s="33">
        <v>0</v>
      </c>
      <c r="CM73" s="33">
        <v>1</v>
      </c>
      <c r="CN73" s="33">
        <v>1</v>
      </c>
      <c r="CO73" s="33">
        <v>1</v>
      </c>
      <c r="CP73" s="33">
        <v>1</v>
      </c>
      <c r="CQ73" s="33">
        <v>0</v>
      </c>
      <c r="CR73" s="33">
        <v>0</v>
      </c>
      <c r="CS73" s="8"/>
      <c r="CT73" s="8"/>
    </row>
    <row r="74" spans="1:98" x14ac:dyDescent="0.25">
      <c r="A74" s="4" t="s">
        <v>50</v>
      </c>
      <c r="B74" t="s">
        <v>70</v>
      </c>
      <c r="C74" t="s">
        <v>566</v>
      </c>
      <c r="D74" s="33">
        <v>266</v>
      </c>
      <c r="E74" s="33"/>
      <c r="F74" s="33">
        <v>4</v>
      </c>
      <c r="G74" s="33">
        <v>5</v>
      </c>
      <c r="H74" s="33">
        <v>4</v>
      </c>
      <c r="I74" s="33">
        <v>0</v>
      </c>
      <c r="J74" s="33">
        <v>5</v>
      </c>
      <c r="K74" s="33">
        <v>2</v>
      </c>
      <c r="L74" s="33">
        <v>7</v>
      </c>
      <c r="M74" s="33">
        <v>5</v>
      </c>
      <c r="N74" s="33">
        <v>4</v>
      </c>
      <c r="O74" s="33">
        <v>3</v>
      </c>
      <c r="P74" s="33">
        <v>5</v>
      </c>
      <c r="Q74" s="33">
        <v>4</v>
      </c>
      <c r="R74" s="33">
        <v>3</v>
      </c>
      <c r="S74" s="33">
        <v>6</v>
      </c>
      <c r="T74" s="33">
        <v>2</v>
      </c>
      <c r="U74" s="33">
        <v>2</v>
      </c>
      <c r="V74" s="33">
        <v>6</v>
      </c>
      <c r="W74" s="33">
        <v>3</v>
      </c>
      <c r="X74" s="33">
        <v>2</v>
      </c>
      <c r="Y74" s="33">
        <v>2</v>
      </c>
      <c r="Z74" s="33">
        <v>1</v>
      </c>
      <c r="AA74" s="33">
        <v>6</v>
      </c>
      <c r="AB74" s="33">
        <v>4</v>
      </c>
      <c r="AC74" s="33">
        <v>1</v>
      </c>
      <c r="AD74" s="33">
        <v>3</v>
      </c>
      <c r="AE74" s="33">
        <v>2</v>
      </c>
      <c r="AF74" s="33">
        <v>3</v>
      </c>
      <c r="AG74" s="33">
        <v>4</v>
      </c>
      <c r="AH74" s="33">
        <v>2</v>
      </c>
      <c r="AI74" s="33">
        <v>2</v>
      </c>
      <c r="AJ74" s="33">
        <v>5</v>
      </c>
      <c r="AK74" s="33">
        <v>0</v>
      </c>
      <c r="AL74" s="33">
        <v>0</v>
      </c>
      <c r="AM74" s="33">
        <v>1</v>
      </c>
      <c r="AN74" s="33">
        <v>4</v>
      </c>
      <c r="AO74" s="33">
        <v>5</v>
      </c>
      <c r="AP74" s="33">
        <v>2</v>
      </c>
      <c r="AQ74" s="33">
        <v>6</v>
      </c>
      <c r="AR74" s="33">
        <v>1</v>
      </c>
      <c r="AS74" s="33">
        <v>4</v>
      </c>
      <c r="AT74" s="33">
        <v>1</v>
      </c>
      <c r="AU74" s="33">
        <v>7</v>
      </c>
      <c r="AV74" s="33">
        <v>6</v>
      </c>
      <c r="AW74" s="33">
        <v>2</v>
      </c>
      <c r="AX74" s="33">
        <v>0</v>
      </c>
      <c r="AY74" s="33">
        <v>6</v>
      </c>
      <c r="AZ74" s="33">
        <v>3</v>
      </c>
      <c r="BA74" s="33">
        <v>4</v>
      </c>
      <c r="BB74" s="33">
        <v>4</v>
      </c>
      <c r="BC74" s="33">
        <v>3</v>
      </c>
      <c r="BD74" s="33">
        <v>5</v>
      </c>
      <c r="BE74" s="33">
        <v>3</v>
      </c>
      <c r="BF74" s="33">
        <v>6</v>
      </c>
      <c r="BG74" s="33">
        <v>4</v>
      </c>
      <c r="BH74" s="33">
        <v>2</v>
      </c>
      <c r="BI74" s="33">
        <v>2</v>
      </c>
      <c r="BJ74" s="33">
        <v>3</v>
      </c>
      <c r="BK74" s="33">
        <v>4</v>
      </c>
      <c r="BL74" s="33">
        <v>5</v>
      </c>
      <c r="BM74" s="33">
        <v>2</v>
      </c>
      <c r="BN74" s="33">
        <v>4</v>
      </c>
      <c r="BO74" s="33">
        <v>1</v>
      </c>
      <c r="BP74" s="33">
        <v>2</v>
      </c>
      <c r="BQ74" s="33">
        <v>6</v>
      </c>
      <c r="BR74" s="33">
        <v>0</v>
      </c>
      <c r="BS74" s="33">
        <v>1</v>
      </c>
      <c r="BT74" s="33">
        <v>3</v>
      </c>
      <c r="BU74" s="33">
        <v>1</v>
      </c>
      <c r="BV74" s="33">
        <v>6</v>
      </c>
      <c r="BW74" s="33">
        <v>4</v>
      </c>
      <c r="BX74" s="33">
        <v>2</v>
      </c>
      <c r="BY74" s="33">
        <v>2</v>
      </c>
      <c r="BZ74" s="33">
        <v>4</v>
      </c>
      <c r="CA74" s="33">
        <v>4</v>
      </c>
      <c r="CB74" s="33">
        <v>1</v>
      </c>
      <c r="CC74" s="33">
        <v>0</v>
      </c>
      <c r="CD74" s="33">
        <v>5</v>
      </c>
      <c r="CE74" s="33">
        <v>5</v>
      </c>
      <c r="CF74" s="33">
        <v>0</v>
      </c>
      <c r="CG74" s="33">
        <v>2</v>
      </c>
      <c r="CH74" s="33">
        <v>0</v>
      </c>
      <c r="CI74" s="33">
        <v>1</v>
      </c>
      <c r="CJ74" s="33">
        <v>4</v>
      </c>
      <c r="CK74" s="33">
        <v>1</v>
      </c>
      <c r="CL74" s="33">
        <v>2</v>
      </c>
      <c r="CM74" s="33">
        <v>0</v>
      </c>
      <c r="CN74" s="33">
        <v>2</v>
      </c>
      <c r="CO74" s="33">
        <v>0</v>
      </c>
      <c r="CP74" s="33">
        <v>0</v>
      </c>
      <c r="CQ74" s="33">
        <v>0</v>
      </c>
      <c r="CR74" s="33">
        <v>1</v>
      </c>
      <c r="CS74" s="8"/>
      <c r="CT74" s="8"/>
    </row>
    <row r="75" spans="1:98" x14ac:dyDescent="0.25">
      <c r="A75" s="4" t="s">
        <v>50</v>
      </c>
      <c r="B75" t="s">
        <v>71</v>
      </c>
      <c r="C75" t="s">
        <v>566</v>
      </c>
      <c r="D75" s="33">
        <v>434</v>
      </c>
      <c r="E75" s="33"/>
      <c r="F75" s="33">
        <v>6</v>
      </c>
      <c r="G75" s="33">
        <v>4</v>
      </c>
      <c r="H75" s="33">
        <v>2</v>
      </c>
      <c r="I75" s="33">
        <v>4</v>
      </c>
      <c r="J75" s="33">
        <v>6</v>
      </c>
      <c r="K75" s="33">
        <v>6</v>
      </c>
      <c r="L75" s="33">
        <v>10</v>
      </c>
      <c r="M75" s="33">
        <v>5</v>
      </c>
      <c r="N75" s="33">
        <v>7</v>
      </c>
      <c r="O75" s="33">
        <v>4</v>
      </c>
      <c r="P75" s="33">
        <v>5</v>
      </c>
      <c r="Q75" s="33">
        <v>13</v>
      </c>
      <c r="R75" s="33">
        <v>9</v>
      </c>
      <c r="S75" s="33">
        <v>9</v>
      </c>
      <c r="T75" s="33">
        <v>10</v>
      </c>
      <c r="U75" s="33">
        <v>12</v>
      </c>
      <c r="V75" s="33">
        <v>8</v>
      </c>
      <c r="W75" s="33">
        <v>6</v>
      </c>
      <c r="X75" s="33">
        <v>11</v>
      </c>
      <c r="Y75" s="33">
        <v>10</v>
      </c>
      <c r="Z75" s="33">
        <v>2</v>
      </c>
      <c r="AA75" s="33">
        <v>5</v>
      </c>
      <c r="AB75" s="33">
        <v>10</v>
      </c>
      <c r="AC75" s="33">
        <v>2</v>
      </c>
      <c r="AD75" s="33">
        <v>0</v>
      </c>
      <c r="AE75" s="33">
        <v>10</v>
      </c>
      <c r="AF75" s="33">
        <v>10</v>
      </c>
      <c r="AG75" s="33">
        <v>5</v>
      </c>
      <c r="AH75" s="33">
        <v>1</v>
      </c>
      <c r="AI75" s="33">
        <v>6</v>
      </c>
      <c r="AJ75" s="33">
        <v>4</v>
      </c>
      <c r="AK75" s="33">
        <v>4</v>
      </c>
      <c r="AL75" s="33">
        <v>7</v>
      </c>
      <c r="AM75" s="33">
        <v>3</v>
      </c>
      <c r="AN75" s="33">
        <v>7</v>
      </c>
      <c r="AO75" s="33">
        <v>6</v>
      </c>
      <c r="AP75" s="33">
        <v>10</v>
      </c>
      <c r="AQ75" s="33">
        <v>0</v>
      </c>
      <c r="AR75" s="33">
        <v>5</v>
      </c>
      <c r="AS75" s="33">
        <v>4</v>
      </c>
      <c r="AT75" s="33">
        <v>8</v>
      </c>
      <c r="AU75" s="33">
        <v>0</v>
      </c>
      <c r="AV75" s="33">
        <v>7</v>
      </c>
      <c r="AW75" s="33">
        <v>2</v>
      </c>
      <c r="AX75" s="33">
        <v>0</v>
      </c>
      <c r="AY75" s="33">
        <v>1</v>
      </c>
      <c r="AZ75" s="33">
        <v>2</v>
      </c>
      <c r="BA75" s="33">
        <v>5</v>
      </c>
      <c r="BB75" s="33">
        <v>5</v>
      </c>
      <c r="BC75" s="33">
        <v>6</v>
      </c>
      <c r="BD75" s="33">
        <v>3</v>
      </c>
      <c r="BE75" s="33">
        <v>8</v>
      </c>
      <c r="BF75" s="33">
        <v>2</v>
      </c>
      <c r="BG75" s="33">
        <v>0</v>
      </c>
      <c r="BH75" s="33">
        <v>12</v>
      </c>
      <c r="BI75" s="33">
        <v>8</v>
      </c>
      <c r="BJ75" s="33">
        <v>4</v>
      </c>
      <c r="BK75" s="33">
        <v>4</v>
      </c>
      <c r="BL75" s="33">
        <v>4</v>
      </c>
      <c r="BM75" s="33">
        <v>4</v>
      </c>
      <c r="BN75" s="33">
        <v>5</v>
      </c>
      <c r="BO75" s="33">
        <v>5</v>
      </c>
      <c r="BP75" s="33">
        <v>3</v>
      </c>
      <c r="BQ75" s="33">
        <v>7</v>
      </c>
      <c r="BR75" s="33">
        <v>9</v>
      </c>
      <c r="BS75" s="33">
        <v>6</v>
      </c>
      <c r="BT75" s="33">
        <v>2</v>
      </c>
      <c r="BU75" s="33">
        <v>2</v>
      </c>
      <c r="BV75" s="33">
        <v>6</v>
      </c>
      <c r="BW75" s="33">
        <v>5</v>
      </c>
      <c r="BX75" s="33">
        <v>3</v>
      </c>
      <c r="BY75" s="33">
        <v>5</v>
      </c>
      <c r="BZ75" s="33">
        <v>4</v>
      </c>
      <c r="CA75" s="33">
        <v>1</v>
      </c>
      <c r="CB75" s="33">
        <v>6</v>
      </c>
      <c r="CC75" s="33">
        <v>2</v>
      </c>
      <c r="CD75" s="33">
        <v>2</v>
      </c>
      <c r="CE75" s="33">
        <v>1</v>
      </c>
      <c r="CF75" s="33">
        <v>5</v>
      </c>
      <c r="CG75" s="33">
        <v>1</v>
      </c>
      <c r="CH75" s="33">
        <v>2</v>
      </c>
      <c r="CI75" s="33">
        <v>3</v>
      </c>
      <c r="CJ75" s="33">
        <v>4</v>
      </c>
      <c r="CK75" s="33">
        <v>0</v>
      </c>
      <c r="CL75" s="33">
        <v>4</v>
      </c>
      <c r="CM75" s="33">
        <v>1</v>
      </c>
      <c r="CN75" s="33">
        <v>3</v>
      </c>
      <c r="CO75" s="33">
        <v>0</v>
      </c>
      <c r="CP75" s="33">
        <v>2</v>
      </c>
      <c r="CQ75" s="33">
        <v>1</v>
      </c>
      <c r="CR75" s="33">
        <v>1</v>
      </c>
      <c r="CS75" s="8"/>
      <c r="CT75" s="8"/>
    </row>
    <row r="76" spans="1:98" x14ac:dyDescent="0.25">
      <c r="A76" s="4" t="s">
        <v>73</v>
      </c>
      <c r="B76" t="s">
        <v>72</v>
      </c>
      <c r="C76" t="s">
        <v>568</v>
      </c>
      <c r="D76" s="33">
        <v>760</v>
      </c>
      <c r="E76" s="33"/>
      <c r="F76" s="33">
        <v>3</v>
      </c>
      <c r="G76" s="33">
        <v>16</v>
      </c>
      <c r="H76" s="33">
        <v>13</v>
      </c>
      <c r="I76" s="33">
        <v>8</v>
      </c>
      <c r="J76" s="33">
        <v>9</v>
      </c>
      <c r="K76" s="33">
        <v>12</v>
      </c>
      <c r="L76" s="33">
        <v>18</v>
      </c>
      <c r="M76" s="33">
        <v>13</v>
      </c>
      <c r="N76" s="33">
        <v>12</v>
      </c>
      <c r="O76" s="33">
        <v>19</v>
      </c>
      <c r="P76" s="33">
        <v>19</v>
      </c>
      <c r="Q76" s="33">
        <v>15</v>
      </c>
      <c r="R76" s="33">
        <v>17</v>
      </c>
      <c r="S76" s="33">
        <v>7</v>
      </c>
      <c r="T76" s="33">
        <v>11</v>
      </c>
      <c r="U76" s="33">
        <v>6</v>
      </c>
      <c r="V76" s="33">
        <v>5</v>
      </c>
      <c r="W76" s="33">
        <v>7</v>
      </c>
      <c r="X76" s="33">
        <v>5</v>
      </c>
      <c r="Y76" s="33">
        <v>6</v>
      </c>
      <c r="Z76" s="33">
        <v>8</v>
      </c>
      <c r="AA76" s="33">
        <v>4</v>
      </c>
      <c r="AB76" s="33">
        <v>11</v>
      </c>
      <c r="AC76" s="33">
        <v>5</v>
      </c>
      <c r="AD76" s="33">
        <v>8</v>
      </c>
      <c r="AE76" s="33">
        <v>11</v>
      </c>
      <c r="AF76" s="33">
        <v>8</v>
      </c>
      <c r="AG76" s="33">
        <v>9</v>
      </c>
      <c r="AH76" s="33">
        <v>10</v>
      </c>
      <c r="AI76" s="33">
        <v>12</v>
      </c>
      <c r="AJ76" s="33">
        <v>0</v>
      </c>
      <c r="AK76" s="33">
        <v>2</v>
      </c>
      <c r="AL76" s="33">
        <v>11</v>
      </c>
      <c r="AM76" s="33">
        <v>4</v>
      </c>
      <c r="AN76" s="33">
        <v>8</v>
      </c>
      <c r="AO76" s="33">
        <v>11</v>
      </c>
      <c r="AP76" s="33">
        <v>8</v>
      </c>
      <c r="AQ76" s="33">
        <v>21</v>
      </c>
      <c r="AR76" s="33">
        <v>12</v>
      </c>
      <c r="AS76" s="33">
        <v>14</v>
      </c>
      <c r="AT76" s="33">
        <v>16</v>
      </c>
      <c r="AU76" s="33">
        <v>20</v>
      </c>
      <c r="AV76" s="33">
        <v>15</v>
      </c>
      <c r="AW76" s="33">
        <v>24</v>
      </c>
      <c r="AX76" s="33">
        <v>18</v>
      </c>
      <c r="AY76" s="33">
        <v>18</v>
      </c>
      <c r="AZ76" s="33">
        <v>18</v>
      </c>
      <c r="BA76" s="33">
        <v>9</v>
      </c>
      <c r="BB76" s="33">
        <v>9</v>
      </c>
      <c r="BC76" s="33">
        <v>9</v>
      </c>
      <c r="BD76" s="33">
        <v>13</v>
      </c>
      <c r="BE76" s="33">
        <v>7</v>
      </c>
      <c r="BF76" s="33">
        <v>15</v>
      </c>
      <c r="BG76" s="33">
        <v>12</v>
      </c>
      <c r="BH76" s="33">
        <v>6</v>
      </c>
      <c r="BI76" s="33">
        <v>12</v>
      </c>
      <c r="BJ76" s="33">
        <v>10</v>
      </c>
      <c r="BK76" s="33">
        <v>11</v>
      </c>
      <c r="BL76" s="33">
        <v>12</v>
      </c>
      <c r="BM76" s="33">
        <v>5</v>
      </c>
      <c r="BN76" s="33">
        <v>10</v>
      </c>
      <c r="BO76" s="33">
        <v>4</v>
      </c>
      <c r="BP76" s="33">
        <v>2</v>
      </c>
      <c r="BQ76" s="33">
        <v>0</v>
      </c>
      <c r="BR76" s="33">
        <v>6</v>
      </c>
      <c r="BS76" s="33">
        <v>8</v>
      </c>
      <c r="BT76" s="33">
        <v>4</v>
      </c>
      <c r="BU76" s="33">
        <v>4</v>
      </c>
      <c r="BV76" s="33">
        <v>4</v>
      </c>
      <c r="BW76" s="33">
        <v>8</v>
      </c>
      <c r="BX76" s="33">
        <v>6</v>
      </c>
      <c r="BY76" s="33">
        <v>2</v>
      </c>
      <c r="BZ76" s="33">
        <v>0</v>
      </c>
      <c r="CA76" s="33">
        <v>3</v>
      </c>
      <c r="CB76" s="33">
        <v>0</v>
      </c>
      <c r="CC76" s="33">
        <v>6</v>
      </c>
      <c r="CD76" s="33">
        <v>2</v>
      </c>
      <c r="CE76" s="33">
        <v>5</v>
      </c>
      <c r="CF76" s="33">
        <v>1</v>
      </c>
      <c r="CG76" s="33">
        <v>1</v>
      </c>
      <c r="CH76" s="33">
        <v>0</v>
      </c>
      <c r="CI76" s="33">
        <v>4</v>
      </c>
      <c r="CJ76" s="33">
        <v>4</v>
      </c>
      <c r="CK76" s="33">
        <v>3</v>
      </c>
      <c r="CL76" s="33">
        <v>2</v>
      </c>
      <c r="CM76" s="33">
        <v>3</v>
      </c>
      <c r="CN76" s="33">
        <v>1</v>
      </c>
      <c r="CO76" s="33">
        <v>2</v>
      </c>
      <c r="CP76" s="33">
        <v>1</v>
      </c>
      <c r="CQ76" s="33">
        <v>0</v>
      </c>
      <c r="CR76" s="33">
        <v>7</v>
      </c>
      <c r="CS76" s="8"/>
      <c r="CT76" s="8"/>
    </row>
    <row r="77" spans="1:98" x14ac:dyDescent="0.25">
      <c r="A77" s="4" t="s">
        <v>73</v>
      </c>
      <c r="B77" t="s">
        <v>74</v>
      </c>
      <c r="C77" t="s">
        <v>568</v>
      </c>
      <c r="D77" s="33">
        <v>312</v>
      </c>
      <c r="E77" s="33"/>
      <c r="F77" s="33">
        <v>2</v>
      </c>
      <c r="G77" s="33">
        <v>1</v>
      </c>
      <c r="H77" s="33">
        <v>2</v>
      </c>
      <c r="I77" s="33">
        <v>5</v>
      </c>
      <c r="J77" s="33">
        <v>6</v>
      </c>
      <c r="K77" s="33">
        <v>3</v>
      </c>
      <c r="L77" s="33">
        <v>3</v>
      </c>
      <c r="M77" s="33">
        <v>2</v>
      </c>
      <c r="N77" s="33">
        <v>3</v>
      </c>
      <c r="O77" s="33">
        <v>5</v>
      </c>
      <c r="P77" s="33">
        <v>1</v>
      </c>
      <c r="Q77" s="33">
        <v>3</v>
      </c>
      <c r="R77" s="33">
        <v>7</v>
      </c>
      <c r="S77" s="33">
        <v>0</v>
      </c>
      <c r="T77" s="33">
        <v>4</v>
      </c>
      <c r="U77" s="33">
        <v>4</v>
      </c>
      <c r="V77" s="33">
        <v>0</v>
      </c>
      <c r="W77" s="33">
        <v>2</v>
      </c>
      <c r="X77" s="33">
        <v>6</v>
      </c>
      <c r="Y77" s="33">
        <v>4</v>
      </c>
      <c r="Z77" s="33">
        <v>6</v>
      </c>
      <c r="AA77" s="33">
        <v>2</v>
      </c>
      <c r="AB77" s="33">
        <v>4</v>
      </c>
      <c r="AC77" s="33">
        <v>0</v>
      </c>
      <c r="AD77" s="33">
        <v>10</v>
      </c>
      <c r="AE77" s="33">
        <v>7</v>
      </c>
      <c r="AF77" s="33">
        <v>2</v>
      </c>
      <c r="AG77" s="33">
        <v>4</v>
      </c>
      <c r="AH77" s="33">
        <v>3</v>
      </c>
      <c r="AI77" s="33">
        <v>8</v>
      </c>
      <c r="AJ77" s="33">
        <v>0</v>
      </c>
      <c r="AK77" s="33">
        <v>1</v>
      </c>
      <c r="AL77" s="33">
        <v>2</v>
      </c>
      <c r="AM77" s="33">
        <v>3</v>
      </c>
      <c r="AN77" s="33">
        <v>4</v>
      </c>
      <c r="AO77" s="33">
        <v>0</v>
      </c>
      <c r="AP77" s="33">
        <v>0</v>
      </c>
      <c r="AQ77" s="33">
        <v>11</v>
      </c>
      <c r="AR77" s="33">
        <v>3</v>
      </c>
      <c r="AS77" s="33">
        <v>7</v>
      </c>
      <c r="AT77" s="33">
        <v>0</v>
      </c>
      <c r="AU77" s="33">
        <v>2</v>
      </c>
      <c r="AV77" s="33">
        <v>3</v>
      </c>
      <c r="AW77" s="33">
        <v>9</v>
      </c>
      <c r="AX77" s="33">
        <v>4</v>
      </c>
      <c r="AY77" s="33">
        <v>7</v>
      </c>
      <c r="AZ77" s="33">
        <v>7</v>
      </c>
      <c r="BA77" s="33">
        <v>12</v>
      </c>
      <c r="BB77" s="33">
        <v>9</v>
      </c>
      <c r="BC77" s="33">
        <v>5</v>
      </c>
      <c r="BD77" s="33">
        <v>3</v>
      </c>
      <c r="BE77" s="33">
        <v>1</v>
      </c>
      <c r="BF77" s="33">
        <v>0</v>
      </c>
      <c r="BG77" s="33">
        <v>5</v>
      </c>
      <c r="BH77" s="33">
        <v>8</v>
      </c>
      <c r="BI77" s="33">
        <v>9</v>
      </c>
      <c r="BJ77" s="33">
        <v>5</v>
      </c>
      <c r="BK77" s="33">
        <v>5</v>
      </c>
      <c r="BL77" s="33">
        <v>3</v>
      </c>
      <c r="BM77" s="33">
        <v>7</v>
      </c>
      <c r="BN77" s="33">
        <v>2</v>
      </c>
      <c r="BO77" s="33">
        <v>7</v>
      </c>
      <c r="BP77" s="33">
        <v>2</v>
      </c>
      <c r="BQ77" s="33">
        <v>3</v>
      </c>
      <c r="BR77" s="33">
        <v>6</v>
      </c>
      <c r="BS77" s="33">
        <v>3</v>
      </c>
      <c r="BT77" s="33">
        <v>4</v>
      </c>
      <c r="BU77" s="33">
        <v>4</v>
      </c>
      <c r="BV77" s="33">
        <v>4</v>
      </c>
      <c r="BW77" s="33">
        <v>0</v>
      </c>
      <c r="BX77" s="33">
        <v>3</v>
      </c>
      <c r="BY77" s="33">
        <v>4</v>
      </c>
      <c r="BZ77" s="33">
        <v>3</v>
      </c>
      <c r="CA77" s="33">
        <v>0</v>
      </c>
      <c r="CB77" s="33">
        <v>1</v>
      </c>
      <c r="CC77" s="33">
        <v>4</v>
      </c>
      <c r="CD77" s="33">
        <v>1</v>
      </c>
      <c r="CE77" s="33">
        <v>3</v>
      </c>
      <c r="CF77" s="33">
        <v>0</v>
      </c>
      <c r="CG77" s="33">
        <v>1</v>
      </c>
      <c r="CH77" s="33">
        <v>0</v>
      </c>
      <c r="CI77" s="33">
        <v>2</v>
      </c>
      <c r="CJ77" s="33">
        <v>3</v>
      </c>
      <c r="CK77" s="33">
        <v>4</v>
      </c>
      <c r="CL77" s="33">
        <v>1</v>
      </c>
      <c r="CM77" s="33">
        <v>0</v>
      </c>
      <c r="CN77" s="33">
        <v>1</v>
      </c>
      <c r="CO77" s="33">
        <v>0</v>
      </c>
      <c r="CP77" s="33">
        <v>1</v>
      </c>
      <c r="CQ77" s="33">
        <v>0</v>
      </c>
      <c r="CR77" s="33">
        <v>1</v>
      </c>
      <c r="CS77" s="8"/>
      <c r="CT77" s="8"/>
    </row>
    <row r="78" spans="1:98" x14ac:dyDescent="0.25">
      <c r="A78" s="4" t="s">
        <v>73</v>
      </c>
      <c r="B78" t="s">
        <v>75</v>
      </c>
      <c r="C78" t="s">
        <v>568</v>
      </c>
      <c r="D78" s="33">
        <v>265</v>
      </c>
      <c r="E78" s="33"/>
      <c r="F78" s="33">
        <v>2</v>
      </c>
      <c r="G78" s="33">
        <v>1</v>
      </c>
      <c r="H78" s="33">
        <v>1</v>
      </c>
      <c r="I78" s="33">
        <v>1</v>
      </c>
      <c r="J78" s="33">
        <v>1</v>
      </c>
      <c r="K78" s="33">
        <v>2</v>
      </c>
      <c r="L78" s="33">
        <v>2</v>
      </c>
      <c r="M78" s="33">
        <v>4</v>
      </c>
      <c r="N78" s="33">
        <v>2</v>
      </c>
      <c r="O78" s="33">
        <v>3</v>
      </c>
      <c r="P78" s="33">
        <v>1</v>
      </c>
      <c r="Q78" s="33">
        <v>4</v>
      </c>
      <c r="R78" s="33">
        <v>5</v>
      </c>
      <c r="S78" s="33">
        <v>3</v>
      </c>
      <c r="T78" s="33">
        <v>3</v>
      </c>
      <c r="U78" s="33">
        <v>4</v>
      </c>
      <c r="V78" s="33">
        <v>0</v>
      </c>
      <c r="W78" s="33">
        <v>3</v>
      </c>
      <c r="X78" s="33">
        <v>2</v>
      </c>
      <c r="Y78" s="33">
        <v>1</v>
      </c>
      <c r="Z78" s="33">
        <v>0</v>
      </c>
      <c r="AA78" s="33">
        <v>3</v>
      </c>
      <c r="AB78" s="33">
        <v>5</v>
      </c>
      <c r="AC78" s="33">
        <v>1</v>
      </c>
      <c r="AD78" s="33">
        <v>0</v>
      </c>
      <c r="AE78" s="33">
        <v>1</v>
      </c>
      <c r="AF78" s="33">
        <v>4</v>
      </c>
      <c r="AG78" s="33">
        <v>3</v>
      </c>
      <c r="AH78" s="33">
        <v>3</v>
      </c>
      <c r="AI78" s="33">
        <v>5</v>
      </c>
      <c r="AJ78" s="33">
        <v>1</v>
      </c>
      <c r="AK78" s="33">
        <v>1</v>
      </c>
      <c r="AL78" s="33">
        <v>4</v>
      </c>
      <c r="AM78" s="33">
        <v>5</v>
      </c>
      <c r="AN78" s="33">
        <v>7</v>
      </c>
      <c r="AO78" s="33">
        <v>6</v>
      </c>
      <c r="AP78" s="33">
        <v>5</v>
      </c>
      <c r="AQ78" s="33">
        <v>3</v>
      </c>
      <c r="AR78" s="33">
        <v>5</v>
      </c>
      <c r="AS78" s="33">
        <v>3</v>
      </c>
      <c r="AT78" s="33">
        <v>6</v>
      </c>
      <c r="AU78" s="33">
        <v>4</v>
      </c>
      <c r="AV78" s="33">
        <v>0</v>
      </c>
      <c r="AW78" s="33">
        <v>2</v>
      </c>
      <c r="AX78" s="33">
        <v>3</v>
      </c>
      <c r="AY78" s="33">
        <v>1</v>
      </c>
      <c r="AZ78" s="33">
        <v>1</v>
      </c>
      <c r="BA78" s="33">
        <v>1</v>
      </c>
      <c r="BB78" s="33">
        <v>5</v>
      </c>
      <c r="BC78" s="33">
        <v>1</v>
      </c>
      <c r="BD78" s="33">
        <v>5</v>
      </c>
      <c r="BE78" s="33">
        <v>2</v>
      </c>
      <c r="BF78" s="33">
        <v>8</v>
      </c>
      <c r="BG78" s="33">
        <v>5</v>
      </c>
      <c r="BH78" s="33">
        <v>4</v>
      </c>
      <c r="BI78" s="33">
        <v>0</v>
      </c>
      <c r="BJ78" s="33">
        <v>8</v>
      </c>
      <c r="BK78" s="33">
        <v>5</v>
      </c>
      <c r="BL78" s="33">
        <v>7</v>
      </c>
      <c r="BM78" s="33">
        <v>3</v>
      </c>
      <c r="BN78" s="33">
        <v>11</v>
      </c>
      <c r="BO78" s="33">
        <v>4</v>
      </c>
      <c r="BP78" s="33">
        <v>1</v>
      </c>
      <c r="BQ78" s="33">
        <v>4</v>
      </c>
      <c r="BR78" s="33">
        <v>3</v>
      </c>
      <c r="BS78" s="33">
        <v>1</v>
      </c>
      <c r="BT78" s="33">
        <v>2</v>
      </c>
      <c r="BU78" s="33">
        <v>4</v>
      </c>
      <c r="BV78" s="33">
        <v>8</v>
      </c>
      <c r="BW78" s="33">
        <v>2</v>
      </c>
      <c r="BX78" s="33">
        <v>4</v>
      </c>
      <c r="BY78" s="33">
        <v>6</v>
      </c>
      <c r="BZ78" s="33">
        <v>5</v>
      </c>
      <c r="CA78" s="33">
        <v>2</v>
      </c>
      <c r="CB78" s="33">
        <v>3</v>
      </c>
      <c r="CC78" s="33">
        <v>4</v>
      </c>
      <c r="CD78" s="33">
        <v>0</v>
      </c>
      <c r="CE78" s="33">
        <v>7</v>
      </c>
      <c r="CF78" s="33">
        <v>2</v>
      </c>
      <c r="CG78" s="33">
        <v>1</v>
      </c>
      <c r="CH78" s="33">
        <v>1</v>
      </c>
      <c r="CI78" s="33">
        <v>0</v>
      </c>
      <c r="CJ78" s="33">
        <v>1</v>
      </c>
      <c r="CK78" s="33">
        <v>2</v>
      </c>
      <c r="CL78" s="33">
        <v>0</v>
      </c>
      <c r="CM78" s="33">
        <v>0</v>
      </c>
      <c r="CN78" s="33">
        <v>3</v>
      </c>
      <c r="CO78" s="33">
        <v>0</v>
      </c>
      <c r="CP78" s="33">
        <v>0</v>
      </c>
      <c r="CQ78" s="33">
        <v>2</v>
      </c>
      <c r="CR78" s="33">
        <v>1</v>
      </c>
      <c r="CS78" s="8"/>
      <c r="CT78" s="8"/>
    </row>
    <row r="79" spans="1:98" x14ac:dyDescent="0.25">
      <c r="A79" s="4" t="s">
        <v>73</v>
      </c>
      <c r="B79" t="s">
        <v>76</v>
      </c>
      <c r="C79" t="s">
        <v>568</v>
      </c>
      <c r="D79" s="33">
        <v>787</v>
      </c>
      <c r="E79" s="33"/>
      <c r="F79" s="33">
        <v>5</v>
      </c>
      <c r="G79" s="33">
        <v>1</v>
      </c>
      <c r="H79" s="33">
        <v>1</v>
      </c>
      <c r="I79" s="33">
        <v>2</v>
      </c>
      <c r="J79" s="33">
        <v>4</v>
      </c>
      <c r="K79" s="33">
        <v>2</v>
      </c>
      <c r="L79" s="33">
        <v>4</v>
      </c>
      <c r="M79" s="33">
        <v>0</v>
      </c>
      <c r="N79" s="33">
        <v>3</v>
      </c>
      <c r="O79" s="33">
        <v>3</v>
      </c>
      <c r="P79" s="33">
        <v>2</v>
      </c>
      <c r="Q79" s="33">
        <v>6</v>
      </c>
      <c r="R79" s="33">
        <v>6</v>
      </c>
      <c r="S79" s="33">
        <v>3</v>
      </c>
      <c r="T79" s="33">
        <v>2</v>
      </c>
      <c r="U79" s="33">
        <v>2</v>
      </c>
      <c r="V79" s="33">
        <v>9</v>
      </c>
      <c r="W79" s="33">
        <v>2</v>
      </c>
      <c r="X79" s="33">
        <v>5</v>
      </c>
      <c r="Y79" s="33">
        <v>2</v>
      </c>
      <c r="Z79" s="33">
        <v>3</v>
      </c>
      <c r="AA79" s="33">
        <v>6</v>
      </c>
      <c r="AB79" s="33">
        <v>11</v>
      </c>
      <c r="AC79" s="33">
        <v>13</v>
      </c>
      <c r="AD79" s="33">
        <v>16</v>
      </c>
      <c r="AE79" s="33">
        <v>13</v>
      </c>
      <c r="AF79" s="33">
        <v>17</v>
      </c>
      <c r="AG79" s="33">
        <v>13</v>
      </c>
      <c r="AH79" s="33">
        <v>26</v>
      </c>
      <c r="AI79" s="33">
        <v>15</v>
      </c>
      <c r="AJ79" s="33">
        <v>26</v>
      </c>
      <c r="AK79" s="33">
        <v>13</v>
      </c>
      <c r="AL79" s="33">
        <v>30</v>
      </c>
      <c r="AM79" s="33">
        <v>23</v>
      </c>
      <c r="AN79" s="33">
        <v>15</v>
      </c>
      <c r="AO79" s="33">
        <v>14</v>
      </c>
      <c r="AP79" s="33">
        <v>16</v>
      </c>
      <c r="AQ79" s="33">
        <v>23</v>
      </c>
      <c r="AR79" s="33">
        <v>17</v>
      </c>
      <c r="AS79" s="33">
        <v>21</v>
      </c>
      <c r="AT79" s="33">
        <v>21</v>
      </c>
      <c r="AU79" s="33">
        <v>15</v>
      </c>
      <c r="AV79" s="33">
        <v>11</v>
      </c>
      <c r="AW79" s="33">
        <v>17</v>
      </c>
      <c r="AX79" s="33">
        <v>7</v>
      </c>
      <c r="AY79" s="33">
        <v>21</v>
      </c>
      <c r="AZ79" s="33">
        <v>9</v>
      </c>
      <c r="BA79" s="33">
        <v>16</v>
      </c>
      <c r="BB79" s="33">
        <v>16</v>
      </c>
      <c r="BC79" s="33">
        <v>10</v>
      </c>
      <c r="BD79" s="33">
        <v>12</v>
      </c>
      <c r="BE79" s="33">
        <v>17</v>
      </c>
      <c r="BF79" s="33">
        <v>18</v>
      </c>
      <c r="BG79" s="33">
        <v>8</v>
      </c>
      <c r="BH79" s="33">
        <v>13</v>
      </c>
      <c r="BI79" s="33">
        <v>26</v>
      </c>
      <c r="BJ79" s="33">
        <v>23</v>
      </c>
      <c r="BK79" s="33">
        <v>18</v>
      </c>
      <c r="BL79" s="33">
        <v>8</v>
      </c>
      <c r="BM79" s="33">
        <v>9</v>
      </c>
      <c r="BN79" s="33">
        <v>8</v>
      </c>
      <c r="BO79" s="33">
        <v>12</v>
      </c>
      <c r="BP79" s="33">
        <v>6</v>
      </c>
      <c r="BQ79" s="33">
        <v>8</v>
      </c>
      <c r="BR79" s="33">
        <v>15</v>
      </c>
      <c r="BS79" s="33">
        <v>5</v>
      </c>
      <c r="BT79" s="33">
        <v>1</v>
      </c>
      <c r="BU79" s="33">
        <v>8</v>
      </c>
      <c r="BV79" s="33">
        <v>4</v>
      </c>
      <c r="BW79" s="33">
        <v>3</v>
      </c>
      <c r="BX79" s="33">
        <v>1</v>
      </c>
      <c r="BY79" s="33">
        <v>3</v>
      </c>
      <c r="BZ79" s="33">
        <v>0</v>
      </c>
      <c r="CA79" s="33">
        <v>3</v>
      </c>
      <c r="CB79" s="33">
        <v>12</v>
      </c>
      <c r="CC79" s="33">
        <v>1</v>
      </c>
      <c r="CD79" s="33">
        <v>3</v>
      </c>
      <c r="CE79" s="33">
        <v>1</v>
      </c>
      <c r="CF79" s="33">
        <v>0</v>
      </c>
      <c r="CG79" s="33">
        <v>0</v>
      </c>
      <c r="CH79" s="33">
        <v>0</v>
      </c>
      <c r="CI79" s="33">
        <v>0</v>
      </c>
      <c r="CJ79" s="33">
        <v>0</v>
      </c>
      <c r="CK79" s="33">
        <v>1</v>
      </c>
      <c r="CL79" s="33">
        <v>0</v>
      </c>
      <c r="CM79" s="33">
        <v>0</v>
      </c>
      <c r="CN79" s="33">
        <v>0</v>
      </c>
      <c r="CO79" s="33">
        <v>0</v>
      </c>
      <c r="CP79" s="33">
        <v>0</v>
      </c>
      <c r="CQ79" s="33">
        <v>0</v>
      </c>
      <c r="CR79" s="33">
        <v>2</v>
      </c>
      <c r="CS79" s="8"/>
      <c r="CT79" s="8"/>
    </row>
    <row r="80" spans="1:98" x14ac:dyDescent="0.25">
      <c r="A80" s="4" t="s">
        <v>73</v>
      </c>
      <c r="B80" t="s">
        <v>77</v>
      </c>
      <c r="C80" t="s">
        <v>568</v>
      </c>
      <c r="D80" s="33">
        <v>372</v>
      </c>
      <c r="E80" s="33"/>
      <c r="F80" s="33">
        <v>4</v>
      </c>
      <c r="G80" s="33">
        <v>1</v>
      </c>
      <c r="H80" s="33">
        <v>4</v>
      </c>
      <c r="I80" s="33">
        <v>6</v>
      </c>
      <c r="J80" s="33">
        <v>2</v>
      </c>
      <c r="K80" s="33">
        <v>3</v>
      </c>
      <c r="L80" s="33">
        <v>2</v>
      </c>
      <c r="M80" s="33">
        <v>1</v>
      </c>
      <c r="N80" s="33">
        <v>6</v>
      </c>
      <c r="O80" s="33">
        <v>8</v>
      </c>
      <c r="P80" s="33">
        <v>6</v>
      </c>
      <c r="Q80" s="33">
        <v>6</v>
      </c>
      <c r="R80" s="33">
        <v>7</v>
      </c>
      <c r="S80" s="33">
        <v>6</v>
      </c>
      <c r="T80" s="33">
        <v>5</v>
      </c>
      <c r="U80" s="33">
        <v>8</v>
      </c>
      <c r="V80" s="33">
        <v>5</v>
      </c>
      <c r="W80" s="33">
        <v>6</v>
      </c>
      <c r="X80" s="33">
        <v>1</v>
      </c>
      <c r="Y80" s="33">
        <v>1</v>
      </c>
      <c r="Z80" s="33">
        <v>5</v>
      </c>
      <c r="AA80" s="33">
        <v>4</v>
      </c>
      <c r="AB80" s="33">
        <v>1</v>
      </c>
      <c r="AC80" s="33">
        <v>4</v>
      </c>
      <c r="AD80" s="33">
        <v>3</v>
      </c>
      <c r="AE80" s="33">
        <v>6</v>
      </c>
      <c r="AF80" s="33">
        <v>2</v>
      </c>
      <c r="AG80" s="33">
        <v>1</v>
      </c>
      <c r="AH80" s="33">
        <v>2</v>
      </c>
      <c r="AI80" s="33">
        <v>1</v>
      </c>
      <c r="AJ80" s="33">
        <v>3</v>
      </c>
      <c r="AK80" s="33">
        <v>5</v>
      </c>
      <c r="AL80" s="33">
        <v>2</v>
      </c>
      <c r="AM80" s="33">
        <v>6</v>
      </c>
      <c r="AN80" s="33">
        <v>3</v>
      </c>
      <c r="AO80" s="33">
        <v>5</v>
      </c>
      <c r="AP80" s="33">
        <v>1</v>
      </c>
      <c r="AQ80" s="33">
        <v>9</v>
      </c>
      <c r="AR80" s="33">
        <v>2</v>
      </c>
      <c r="AS80" s="33">
        <v>8</v>
      </c>
      <c r="AT80" s="33">
        <v>4</v>
      </c>
      <c r="AU80" s="33">
        <v>6</v>
      </c>
      <c r="AV80" s="33">
        <v>8</v>
      </c>
      <c r="AW80" s="33">
        <v>0</v>
      </c>
      <c r="AX80" s="33">
        <v>1</v>
      </c>
      <c r="AY80" s="33">
        <v>4</v>
      </c>
      <c r="AZ80" s="33">
        <v>6</v>
      </c>
      <c r="BA80" s="33">
        <v>3</v>
      </c>
      <c r="BB80" s="33">
        <v>7</v>
      </c>
      <c r="BC80" s="33">
        <v>4</v>
      </c>
      <c r="BD80" s="33">
        <v>4</v>
      </c>
      <c r="BE80" s="33">
        <v>5</v>
      </c>
      <c r="BF80" s="33">
        <v>10</v>
      </c>
      <c r="BG80" s="33">
        <v>6</v>
      </c>
      <c r="BH80" s="33">
        <v>11</v>
      </c>
      <c r="BI80" s="33">
        <v>5</v>
      </c>
      <c r="BJ80" s="33">
        <v>10</v>
      </c>
      <c r="BK80" s="33">
        <v>4</v>
      </c>
      <c r="BL80" s="33">
        <v>1</v>
      </c>
      <c r="BM80" s="33">
        <v>1</v>
      </c>
      <c r="BN80" s="33">
        <v>2</v>
      </c>
      <c r="BO80" s="33">
        <v>5</v>
      </c>
      <c r="BP80" s="33">
        <v>6</v>
      </c>
      <c r="BQ80" s="33">
        <v>7</v>
      </c>
      <c r="BR80" s="33">
        <v>8</v>
      </c>
      <c r="BS80" s="33">
        <v>2</v>
      </c>
      <c r="BT80" s="33">
        <v>7</v>
      </c>
      <c r="BU80" s="33">
        <v>3</v>
      </c>
      <c r="BV80" s="33">
        <v>4</v>
      </c>
      <c r="BW80" s="33">
        <v>5</v>
      </c>
      <c r="BX80" s="33">
        <v>2</v>
      </c>
      <c r="BY80" s="33">
        <v>2</v>
      </c>
      <c r="BZ80" s="33">
        <v>6</v>
      </c>
      <c r="CA80" s="33">
        <v>2</v>
      </c>
      <c r="CB80" s="33">
        <v>3</v>
      </c>
      <c r="CC80" s="33">
        <v>0</v>
      </c>
      <c r="CD80" s="33">
        <v>6</v>
      </c>
      <c r="CE80" s="33">
        <v>10</v>
      </c>
      <c r="CF80" s="33">
        <v>1</v>
      </c>
      <c r="CG80" s="33">
        <v>3</v>
      </c>
      <c r="CH80" s="33">
        <v>1</v>
      </c>
      <c r="CI80" s="33">
        <v>6</v>
      </c>
      <c r="CJ80" s="33">
        <v>3</v>
      </c>
      <c r="CK80" s="33">
        <v>1</v>
      </c>
      <c r="CL80" s="33">
        <v>1</v>
      </c>
      <c r="CM80" s="33">
        <v>1</v>
      </c>
      <c r="CN80" s="33">
        <v>4</v>
      </c>
      <c r="CO80" s="33">
        <v>3</v>
      </c>
      <c r="CP80" s="33">
        <v>1</v>
      </c>
      <c r="CQ80" s="33">
        <v>2</v>
      </c>
      <c r="CR80" s="33">
        <v>4</v>
      </c>
      <c r="CS80" s="8"/>
      <c r="CT80" s="8"/>
    </row>
    <row r="81" spans="1:98" x14ac:dyDescent="0.25">
      <c r="A81" s="4" t="s">
        <v>73</v>
      </c>
      <c r="B81" t="s">
        <v>78</v>
      </c>
      <c r="C81" t="s">
        <v>568</v>
      </c>
      <c r="D81" s="33">
        <v>467</v>
      </c>
      <c r="E81" s="33"/>
      <c r="F81" s="33">
        <v>4</v>
      </c>
      <c r="G81" s="33">
        <v>6</v>
      </c>
      <c r="H81" s="33">
        <v>5</v>
      </c>
      <c r="I81" s="33">
        <v>6</v>
      </c>
      <c r="J81" s="33">
        <v>4</v>
      </c>
      <c r="K81" s="33">
        <v>6</v>
      </c>
      <c r="L81" s="33">
        <v>5</v>
      </c>
      <c r="M81" s="33">
        <v>3</v>
      </c>
      <c r="N81" s="33">
        <v>3</v>
      </c>
      <c r="O81" s="33">
        <v>4</v>
      </c>
      <c r="P81" s="33">
        <v>1</v>
      </c>
      <c r="Q81" s="33">
        <v>2</v>
      </c>
      <c r="R81" s="33">
        <v>8</v>
      </c>
      <c r="S81" s="33">
        <v>5</v>
      </c>
      <c r="T81" s="33">
        <v>5</v>
      </c>
      <c r="U81" s="33">
        <v>8</v>
      </c>
      <c r="V81" s="33">
        <v>2</v>
      </c>
      <c r="W81" s="33">
        <v>5</v>
      </c>
      <c r="X81" s="33">
        <v>2</v>
      </c>
      <c r="Y81" s="33">
        <v>7</v>
      </c>
      <c r="Z81" s="33">
        <v>10</v>
      </c>
      <c r="AA81" s="33">
        <v>9</v>
      </c>
      <c r="AB81" s="33">
        <v>4</v>
      </c>
      <c r="AC81" s="33">
        <v>7</v>
      </c>
      <c r="AD81" s="33">
        <v>3</v>
      </c>
      <c r="AE81" s="33">
        <v>8</v>
      </c>
      <c r="AF81" s="33">
        <v>7</v>
      </c>
      <c r="AG81" s="33">
        <v>8</v>
      </c>
      <c r="AH81" s="33">
        <v>4</v>
      </c>
      <c r="AI81" s="33">
        <v>4</v>
      </c>
      <c r="AJ81" s="33">
        <v>9</v>
      </c>
      <c r="AK81" s="33">
        <v>2</v>
      </c>
      <c r="AL81" s="33">
        <v>0</v>
      </c>
      <c r="AM81" s="33">
        <v>10</v>
      </c>
      <c r="AN81" s="33">
        <v>2</v>
      </c>
      <c r="AO81" s="33">
        <v>4</v>
      </c>
      <c r="AP81" s="33">
        <v>4</v>
      </c>
      <c r="AQ81" s="33">
        <v>5</v>
      </c>
      <c r="AR81" s="33">
        <v>2</v>
      </c>
      <c r="AS81" s="33">
        <v>7</v>
      </c>
      <c r="AT81" s="33">
        <v>9</v>
      </c>
      <c r="AU81" s="33">
        <v>7</v>
      </c>
      <c r="AV81" s="33">
        <v>3</v>
      </c>
      <c r="AW81" s="33">
        <v>2</v>
      </c>
      <c r="AX81" s="33">
        <v>1</v>
      </c>
      <c r="AY81" s="33">
        <v>7</v>
      </c>
      <c r="AZ81" s="33">
        <v>4</v>
      </c>
      <c r="BA81" s="33">
        <v>8</v>
      </c>
      <c r="BB81" s="33">
        <v>11</v>
      </c>
      <c r="BC81" s="33">
        <v>4</v>
      </c>
      <c r="BD81" s="33">
        <v>6</v>
      </c>
      <c r="BE81" s="33">
        <v>2</v>
      </c>
      <c r="BF81" s="33">
        <v>2</v>
      </c>
      <c r="BG81" s="33">
        <v>12</v>
      </c>
      <c r="BH81" s="33">
        <v>10</v>
      </c>
      <c r="BI81" s="33">
        <v>12</v>
      </c>
      <c r="BJ81" s="33">
        <v>11</v>
      </c>
      <c r="BK81" s="33">
        <v>10</v>
      </c>
      <c r="BL81" s="33">
        <v>8</v>
      </c>
      <c r="BM81" s="33">
        <v>12</v>
      </c>
      <c r="BN81" s="33">
        <v>6</v>
      </c>
      <c r="BO81" s="33">
        <v>8</v>
      </c>
      <c r="BP81" s="33">
        <v>6</v>
      </c>
      <c r="BQ81" s="33">
        <v>4</v>
      </c>
      <c r="BR81" s="33">
        <v>4</v>
      </c>
      <c r="BS81" s="33">
        <v>7</v>
      </c>
      <c r="BT81" s="33">
        <v>5</v>
      </c>
      <c r="BU81" s="33">
        <v>3</v>
      </c>
      <c r="BV81" s="33">
        <v>7</v>
      </c>
      <c r="BW81" s="33">
        <v>7</v>
      </c>
      <c r="BX81" s="33">
        <v>8</v>
      </c>
      <c r="BY81" s="33">
        <v>9</v>
      </c>
      <c r="BZ81" s="33">
        <v>6</v>
      </c>
      <c r="CA81" s="33">
        <v>7</v>
      </c>
      <c r="CB81" s="33">
        <v>10</v>
      </c>
      <c r="CC81" s="33">
        <v>2</v>
      </c>
      <c r="CD81" s="33">
        <v>2</v>
      </c>
      <c r="CE81" s="33">
        <v>2</v>
      </c>
      <c r="CF81" s="33">
        <v>1</v>
      </c>
      <c r="CG81" s="33">
        <v>3</v>
      </c>
      <c r="CH81" s="33">
        <v>5</v>
      </c>
      <c r="CI81" s="33">
        <v>0</v>
      </c>
      <c r="CJ81" s="33">
        <v>2</v>
      </c>
      <c r="CK81" s="33">
        <v>3</v>
      </c>
      <c r="CL81" s="33">
        <v>1</v>
      </c>
      <c r="CM81" s="33">
        <v>3</v>
      </c>
      <c r="CN81" s="33">
        <v>1</v>
      </c>
      <c r="CO81" s="33">
        <v>0</v>
      </c>
      <c r="CP81" s="33">
        <v>3</v>
      </c>
      <c r="CQ81" s="33">
        <v>1</v>
      </c>
      <c r="CR81" s="33">
        <v>0</v>
      </c>
      <c r="CS81" s="8"/>
      <c r="CT81" s="8"/>
    </row>
    <row r="82" spans="1:98" x14ac:dyDescent="0.25">
      <c r="A82" s="4" t="s">
        <v>73</v>
      </c>
      <c r="B82" t="s">
        <v>79</v>
      </c>
      <c r="C82" t="s">
        <v>568</v>
      </c>
      <c r="D82" s="33">
        <v>437</v>
      </c>
      <c r="E82" s="33"/>
      <c r="F82" s="33">
        <v>5</v>
      </c>
      <c r="G82" s="33">
        <v>5</v>
      </c>
      <c r="H82" s="33">
        <v>2</v>
      </c>
      <c r="I82" s="33">
        <v>1</v>
      </c>
      <c r="J82" s="33">
        <v>2</v>
      </c>
      <c r="K82" s="33">
        <v>5</v>
      </c>
      <c r="L82" s="33">
        <v>1</v>
      </c>
      <c r="M82" s="33">
        <v>4</v>
      </c>
      <c r="N82" s="33">
        <v>8</v>
      </c>
      <c r="O82" s="33">
        <v>3</v>
      </c>
      <c r="P82" s="33">
        <v>7</v>
      </c>
      <c r="Q82" s="33">
        <v>6</v>
      </c>
      <c r="R82" s="33">
        <v>8</v>
      </c>
      <c r="S82" s="33">
        <v>6</v>
      </c>
      <c r="T82" s="33">
        <v>8</v>
      </c>
      <c r="U82" s="33">
        <v>5</v>
      </c>
      <c r="V82" s="33">
        <v>2</v>
      </c>
      <c r="W82" s="33">
        <v>9</v>
      </c>
      <c r="X82" s="33">
        <v>5</v>
      </c>
      <c r="Y82" s="33">
        <v>2</v>
      </c>
      <c r="Z82" s="33">
        <v>2</v>
      </c>
      <c r="AA82" s="33">
        <v>3</v>
      </c>
      <c r="AB82" s="33">
        <v>8</v>
      </c>
      <c r="AC82" s="33">
        <v>5</v>
      </c>
      <c r="AD82" s="33">
        <v>9</v>
      </c>
      <c r="AE82" s="33">
        <v>8</v>
      </c>
      <c r="AF82" s="33">
        <v>3</v>
      </c>
      <c r="AG82" s="33">
        <v>4</v>
      </c>
      <c r="AH82" s="33">
        <v>1</v>
      </c>
      <c r="AI82" s="33">
        <v>13</v>
      </c>
      <c r="AJ82" s="33">
        <v>9</v>
      </c>
      <c r="AK82" s="33">
        <v>8</v>
      </c>
      <c r="AL82" s="33">
        <v>3</v>
      </c>
      <c r="AM82" s="33">
        <v>8</v>
      </c>
      <c r="AN82" s="33">
        <v>1</v>
      </c>
      <c r="AO82" s="33">
        <v>6</v>
      </c>
      <c r="AP82" s="33">
        <v>3</v>
      </c>
      <c r="AQ82" s="33">
        <v>3</v>
      </c>
      <c r="AR82" s="33">
        <v>8</v>
      </c>
      <c r="AS82" s="33">
        <v>6</v>
      </c>
      <c r="AT82" s="33">
        <v>3</v>
      </c>
      <c r="AU82" s="33">
        <v>0</v>
      </c>
      <c r="AV82" s="33">
        <v>0</v>
      </c>
      <c r="AW82" s="33">
        <v>0</v>
      </c>
      <c r="AX82" s="33">
        <v>2</v>
      </c>
      <c r="AY82" s="33">
        <v>6</v>
      </c>
      <c r="AZ82" s="33">
        <v>6</v>
      </c>
      <c r="BA82" s="33">
        <v>0</v>
      </c>
      <c r="BB82" s="33">
        <v>7</v>
      </c>
      <c r="BC82" s="33">
        <v>4</v>
      </c>
      <c r="BD82" s="33">
        <v>7</v>
      </c>
      <c r="BE82" s="33">
        <v>4</v>
      </c>
      <c r="BF82" s="33">
        <v>3</v>
      </c>
      <c r="BG82" s="33">
        <v>13</v>
      </c>
      <c r="BH82" s="33">
        <v>6</v>
      </c>
      <c r="BI82" s="33">
        <v>6</v>
      </c>
      <c r="BJ82" s="33">
        <v>3</v>
      </c>
      <c r="BK82" s="33">
        <v>9</v>
      </c>
      <c r="BL82" s="33">
        <v>10</v>
      </c>
      <c r="BM82" s="33">
        <v>6</v>
      </c>
      <c r="BN82" s="33">
        <v>9</v>
      </c>
      <c r="BO82" s="33">
        <v>6</v>
      </c>
      <c r="BP82" s="33">
        <v>4</v>
      </c>
      <c r="BQ82" s="33">
        <v>2</v>
      </c>
      <c r="BR82" s="33">
        <v>9</v>
      </c>
      <c r="BS82" s="33">
        <v>7</v>
      </c>
      <c r="BT82" s="33">
        <v>7</v>
      </c>
      <c r="BU82" s="33">
        <v>2</v>
      </c>
      <c r="BV82" s="33">
        <v>3</v>
      </c>
      <c r="BW82" s="33">
        <v>2</v>
      </c>
      <c r="BX82" s="33">
        <v>2</v>
      </c>
      <c r="BY82" s="33">
        <v>12</v>
      </c>
      <c r="BZ82" s="33">
        <v>7</v>
      </c>
      <c r="CA82" s="33">
        <v>8</v>
      </c>
      <c r="CB82" s="33">
        <v>12</v>
      </c>
      <c r="CC82" s="33">
        <v>5</v>
      </c>
      <c r="CD82" s="33">
        <v>4</v>
      </c>
      <c r="CE82" s="33">
        <v>6</v>
      </c>
      <c r="CF82" s="33">
        <v>7</v>
      </c>
      <c r="CG82" s="33">
        <v>8</v>
      </c>
      <c r="CH82" s="33">
        <v>3</v>
      </c>
      <c r="CI82" s="33">
        <v>2</v>
      </c>
      <c r="CJ82" s="33">
        <v>3</v>
      </c>
      <c r="CK82" s="33">
        <v>0</v>
      </c>
      <c r="CL82" s="33">
        <v>1</v>
      </c>
      <c r="CM82" s="33">
        <v>1</v>
      </c>
      <c r="CN82" s="33">
        <v>1</v>
      </c>
      <c r="CO82" s="33">
        <v>2</v>
      </c>
      <c r="CP82" s="33">
        <v>1</v>
      </c>
      <c r="CQ82" s="33">
        <v>0</v>
      </c>
      <c r="CR82" s="33">
        <v>1</v>
      </c>
      <c r="CS82" s="8"/>
      <c r="CT82" s="8"/>
    </row>
    <row r="83" spans="1:98" x14ac:dyDescent="0.25">
      <c r="A83" s="4" t="s">
        <v>73</v>
      </c>
      <c r="B83" t="s">
        <v>80</v>
      </c>
      <c r="C83" t="s">
        <v>568</v>
      </c>
      <c r="D83" s="33">
        <v>439</v>
      </c>
      <c r="E83" s="33"/>
      <c r="F83" s="33">
        <v>9</v>
      </c>
      <c r="G83" s="33">
        <v>3</v>
      </c>
      <c r="H83" s="33">
        <v>11</v>
      </c>
      <c r="I83" s="33">
        <v>6</v>
      </c>
      <c r="J83" s="33">
        <v>10</v>
      </c>
      <c r="K83" s="33">
        <v>6</v>
      </c>
      <c r="L83" s="33">
        <v>8</v>
      </c>
      <c r="M83" s="33">
        <v>12</v>
      </c>
      <c r="N83" s="33">
        <v>5</v>
      </c>
      <c r="O83" s="33">
        <v>10</v>
      </c>
      <c r="P83" s="33">
        <v>8</v>
      </c>
      <c r="Q83" s="33">
        <v>4</v>
      </c>
      <c r="R83" s="33">
        <v>5</v>
      </c>
      <c r="S83" s="33">
        <v>9</v>
      </c>
      <c r="T83" s="33">
        <v>10</v>
      </c>
      <c r="U83" s="33">
        <v>4</v>
      </c>
      <c r="V83" s="33">
        <v>5</v>
      </c>
      <c r="W83" s="33">
        <v>8</v>
      </c>
      <c r="X83" s="33">
        <v>3</v>
      </c>
      <c r="Y83" s="33">
        <v>10</v>
      </c>
      <c r="Z83" s="33">
        <v>4</v>
      </c>
      <c r="AA83" s="33">
        <v>3</v>
      </c>
      <c r="AB83" s="33">
        <v>3</v>
      </c>
      <c r="AC83" s="33">
        <v>7</v>
      </c>
      <c r="AD83" s="33">
        <v>9</v>
      </c>
      <c r="AE83" s="33">
        <v>6</v>
      </c>
      <c r="AF83" s="33">
        <v>11</v>
      </c>
      <c r="AG83" s="33">
        <v>8</v>
      </c>
      <c r="AH83" s="33">
        <v>4</v>
      </c>
      <c r="AI83" s="33">
        <v>5</v>
      </c>
      <c r="AJ83" s="33">
        <v>10</v>
      </c>
      <c r="AK83" s="33">
        <v>7</v>
      </c>
      <c r="AL83" s="33">
        <v>8</v>
      </c>
      <c r="AM83" s="33">
        <v>2</v>
      </c>
      <c r="AN83" s="33">
        <v>2</v>
      </c>
      <c r="AO83" s="33">
        <v>11</v>
      </c>
      <c r="AP83" s="33">
        <v>4</v>
      </c>
      <c r="AQ83" s="33">
        <v>5</v>
      </c>
      <c r="AR83" s="33">
        <v>10</v>
      </c>
      <c r="AS83" s="33">
        <v>3</v>
      </c>
      <c r="AT83" s="33">
        <v>5</v>
      </c>
      <c r="AU83" s="33">
        <v>5</v>
      </c>
      <c r="AV83" s="33">
        <v>6</v>
      </c>
      <c r="AW83" s="33">
        <v>8</v>
      </c>
      <c r="AX83" s="33">
        <v>6</v>
      </c>
      <c r="AY83" s="33">
        <v>8</v>
      </c>
      <c r="AZ83" s="33">
        <v>9</v>
      </c>
      <c r="BA83" s="33">
        <v>0</v>
      </c>
      <c r="BB83" s="33">
        <v>7</v>
      </c>
      <c r="BC83" s="33">
        <v>1</v>
      </c>
      <c r="BD83" s="33">
        <v>4</v>
      </c>
      <c r="BE83" s="33">
        <v>7</v>
      </c>
      <c r="BF83" s="33">
        <v>7</v>
      </c>
      <c r="BG83" s="33">
        <v>5</v>
      </c>
      <c r="BH83" s="33">
        <v>8</v>
      </c>
      <c r="BI83" s="33">
        <v>9</v>
      </c>
      <c r="BJ83" s="33">
        <v>2</v>
      </c>
      <c r="BK83" s="33">
        <v>6</v>
      </c>
      <c r="BL83" s="33">
        <v>4</v>
      </c>
      <c r="BM83" s="33">
        <v>6</v>
      </c>
      <c r="BN83" s="33">
        <v>5</v>
      </c>
      <c r="BO83" s="33">
        <v>1</v>
      </c>
      <c r="BP83" s="33">
        <v>5</v>
      </c>
      <c r="BQ83" s="33">
        <v>2</v>
      </c>
      <c r="BR83" s="33">
        <v>3</v>
      </c>
      <c r="BS83" s="33">
        <v>1</v>
      </c>
      <c r="BT83" s="33">
        <v>4</v>
      </c>
      <c r="BU83" s="33">
        <v>4</v>
      </c>
      <c r="BV83" s="33">
        <v>2</v>
      </c>
      <c r="BW83" s="33">
        <v>2</v>
      </c>
      <c r="BX83" s="33">
        <v>3</v>
      </c>
      <c r="BY83" s="33">
        <v>2</v>
      </c>
      <c r="BZ83" s="33">
        <v>1</v>
      </c>
      <c r="CA83" s="33">
        <v>1</v>
      </c>
      <c r="CB83" s="33">
        <v>2</v>
      </c>
      <c r="CC83" s="33">
        <v>1</v>
      </c>
      <c r="CD83" s="33">
        <v>1</v>
      </c>
      <c r="CE83" s="33">
        <v>1</v>
      </c>
      <c r="CF83" s="33">
        <v>0</v>
      </c>
      <c r="CG83" s="33">
        <v>2</v>
      </c>
      <c r="CH83" s="33">
        <v>1</v>
      </c>
      <c r="CI83" s="33">
        <v>0</v>
      </c>
      <c r="CJ83" s="33">
        <v>5</v>
      </c>
      <c r="CK83" s="33">
        <v>3</v>
      </c>
      <c r="CL83" s="33">
        <v>0</v>
      </c>
      <c r="CM83" s="33">
        <v>1</v>
      </c>
      <c r="CN83" s="33">
        <v>1</v>
      </c>
      <c r="CO83" s="33">
        <v>1</v>
      </c>
      <c r="CP83" s="33">
        <v>1</v>
      </c>
      <c r="CQ83" s="33">
        <v>0</v>
      </c>
      <c r="CR83" s="33">
        <v>2</v>
      </c>
      <c r="CS83" s="8"/>
      <c r="CT83" s="8"/>
    </row>
    <row r="84" spans="1:98" x14ac:dyDescent="0.25">
      <c r="A84" s="4" t="s">
        <v>73</v>
      </c>
      <c r="B84" t="s">
        <v>81</v>
      </c>
      <c r="C84" t="s">
        <v>568</v>
      </c>
      <c r="D84" s="33">
        <v>259</v>
      </c>
      <c r="E84" s="33"/>
      <c r="F84" s="33">
        <v>1</v>
      </c>
      <c r="G84" s="33">
        <v>1</v>
      </c>
      <c r="H84" s="33">
        <v>4</v>
      </c>
      <c r="I84" s="33">
        <v>2</v>
      </c>
      <c r="J84" s="33">
        <v>3</v>
      </c>
      <c r="K84" s="33">
        <v>2</v>
      </c>
      <c r="L84" s="33">
        <v>2</v>
      </c>
      <c r="M84" s="33">
        <v>3</v>
      </c>
      <c r="N84" s="33">
        <v>1</v>
      </c>
      <c r="O84" s="33">
        <v>4</v>
      </c>
      <c r="P84" s="33">
        <v>3</v>
      </c>
      <c r="Q84" s="33">
        <v>6</v>
      </c>
      <c r="R84" s="33">
        <v>4</v>
      </c>
      <c r="S84" s="33">
        <v>4</v>
      </c>
      <c r="T84" s="33">
        <v>2</v>
      </c>
      <c r="U84" s="33">
        <v>2</v>
      </c>
      <c r="V84" s="33">
        <v>5</v>
      </c>
      <c r="W84" s="33">
        <v>1</v>
      </c>
      <c r="X84" s="33">
        <v>4</v>
      </c>
      <c r="Y84" s="33">
        <v>3</v>
      </c>
      <c r="Z84" s="33">
        <v>3</v>
      </c>
      <c r="AA84" s="33">
        <v>2</v>
      </c>
      <c r="AB84" s="33">
        <v>2</v>
      </c>
      <c r="AC84" s="33">
        <v>4</v>
      </c>
      <c r="AD84" s="33">
        <v>7</v>
      </c>
      <c r="AE84" s="33">
        <v>4</v>
      </c>
      <c r="AF84" s="33">
        <v>6</v>
      </c>
      <c r="AG84" s="33">
        <v>1</v>
      </c>
      <c r="AH84" s="33">
        <v>4</v>
      </c>
      <c r="AI84" s="33">
        <v>2</v>
      </c>
      <c r="AJ84" s="33">
        <v>3</v>
      </c>
      <c r="AK84" s="33">
        <v>2</v>
      </c>
      <c r="AL84" s="33">
        <v>8</v>
      </c>
      <c r="AM84" s="33">
        <v>6</v>
      </c>
      <c r="AN84" s="33">
        <v>2</v>
      </c>
      <c r="AO84" s="33">
        <v>0</v>
      </c>
      <c r="AP84" s="33">
        <v>0</v>
      </c>
      <c r="AQ84" s="33">
        <v>1</v>
      </c>
      <c r="AR84" s="33">
        <v>2</v>
      </c>
      <c r="AS84" s="33">
        <v>5</v>
      </c>
      <c r="AT84" s="33">
        <v>0</v>
      </c>
      <c r="AU84" s="33">
        <v>2</v>
      </c>
      <c r="AV84" s="33">
        <v>1</v>
      </c>
      <c r="AW84" s="33">
        <v>4</v>
      </c>
      <c r="AX84" s="33">
        <v>1</v>
      </c>
      <c r="AY84" s="33">
        <v>5</v>
      </c>
      <c r="AZ84" s="33">
        <v>2</v>
      </c>
      <c r="BA84" s="33">
        <v>3</v>
      </c>
      <c r="BB84" s="33">
        <v>3</v>
      </c>
      <c r="BC84" s="33">
        <v>5</v>
      </c>
      <c r="BD84" s="33">
        <v>1</v>
      </c>
      <c r="BE84" s="33">
        <v>1</v>
      </c>
      <c r="BF84" s="33">
        <v>4</v>
      </c>
      <c r="BG84" s="33">
        <v>7</v>
      </c>
      <c r="BH84" s="33">
        <v>7</v>
      </c>
      <c r="BI84" s="33">
        <v>4</v>
      </c>
      <c r="BJ84" s="33">
        <v>4</v>
      </c>
      <c r="BK84" s="33">
        <v>4</v>
      </c>
      <c r="BL84" s="33">
        <v>3</v>
      </c>
      <c r="BM84" s="33">
        <v>3</v>
      </c>
      <c r="BN84" s="33">
        <v>7</v>
      </c>
      <c r="BO84" s="33">
        <v>5</v>
      </c>
      <c r="BP84" s="33">
        <v>2</v>
      </c>
      <c r="BQ84" s="33">
        <v>5</v>
      </c>
      <c r="BR84" s="33">
        <v>0</v>
      </c>
      <c r="BS84" s="33">
        <v>3</v>
      </c>
      <c r="BT84" s="33">
        <v>0</v>
      </c>
      <c r="BU84" s="33">
        <v>6</v>
      </c>
      <c r="BV84" s="33">
        <v>3</v>
      </c>
      <c r="BW84" s="33">
        <v>6</v>
      </c>
      <c r="BX84" s="33">
        <v>4</v>
      </c>
      <c r="BY84" s="33">
        <v>4</v>
      </c>
      <c r="BZ84" s="33">
        <v>4</v>
      </c>
      <c r="CA84" s="33">
        <v>2</v>
      </c>
      <c r="CB84" s="33">
        <v>4</v>
      </c>
      <c r="CC84" s="33">
        <v>2</v>
      </c>
      <c r="CD84" s="33">
        <v>3</v>
      </c>
      <c r="CE84" s="33">
        <v>0</v>
      </c>
      <c r="CF84" s="33">
        <v>3</v>
      </c>
      <c r="CG84" s="33">
        <v>3</v>
      </c>
      <c r="CH84" s="33">
        <v>2</v>
      </c>
      <c r="CI84" s="33">
        <v>1</v>
      </c>
      <c r="CJ84" s="33">
        <v>1</v>
      </c>
      <c r="CK84" s="33">
        <v>1</v>
      </c>
      <c r="CL84" s="33">
        <v>0</v>
      </c>
      <c r="CM84" s="33">
        <v>1</v>
      </c>
      <c r="CN84" s="33">
        <v>1</v>
      </c>
      <c r="CO84" s="33">
        <v>0</v>
      </c>
      <c r="CP84" s="33">
        <v>0</v>
      </c>
      <c r="CQ84" s="33">
        <v>1</v>
      </c>
      <c r="CR84" s="33">
        <v>0</v>
      </c>
      <c r="CS84" s="8"/>
      <c r="CT84" s="8"/>
    </row>
    <row r="85" spans="1:98" x14ac:dyDescent="0.25">
      <c r="A85" s="4" t="s">
        <v>73</v>
      </c>
      <c r="B85" t="s">
        <v>82</v>
      </c>
      <c r="C85" t="s">
        <v>568</v>
      </c>
      <c r="D85" s="33">
        <v>519</v>
      </c>
      <c r="E85" s="33"/>
      <c r="F85" s="33">
        <v>5</v>
      </c>
      <c r="G85" s="33">
        <v>2</v>
      </c>
      <c r="H85" s="33">
        <v>5</v>
      </c>
      <c r="I85" s="33">
        <v>7</v>
      </c>
      <c r="J85" s="33">
        <v>5</v>
      </c>
      <c r="K85" s="33">
        <v>8</v>
      </c>
      <c r="L85" s="33">
        <v>2</v>
      </c>
      <c r="M85" s="33">
        <v>7</v>
      </c>
      <c r="N85" s="33">
        <v>7</v>
      </c>
      <c r="O85" s="33">
        <v>7</v>
      </c>
      <c r="P85" s="33">
        <v>8</v>
      </c>
      <c r="Q85" s="33">
        <v>4</v>
      </c>
      <c r="R85" s="33">
        <v>11</v>
      </c>
      <c r="S85" s="33">
        <v>2</v>
      </c>
      <c r="T85" s="33">
        <v>7</v>
      </c>
      <c r="U85" s="33">
        <v>4</v>
      </c>
      <c r="V85" s="33">
        <v>7</v>
      </c>
      <c r="W85" s="33">
        <v>6</v>
      </c>
      <c r="X85" s="33">
        <v>4</v>
      </c>
      <c r="Y85" s="33">
        <v>1</v>
      </c>
      <c r="Z85" s="33">
        <v>3</v>
      </c>
      <c r="AA85" s="33">
        <v>4</v>
      </c>
      <c r="AB85" s="33">
        <v>5</v>
      </c>
      <c r="AC85" s="33">
        <v>5</v>
      </c>
      <c r="AD85" s="33">
        <v>5</v>
      </c>
      <c r="AE85" s="33">
        <v>8</v>
      </c>
      <c r="AF85" s="33">
        <v>7</v>
      </c>
      <c r="AG85" s="33">
        <v>8</v>
      </c>
      <c r="AH85" s="33">
        <v>3</v>
      </c>
      <c r="AI85" s="33">
        <v>8</v>
      </c>
      <c r="AJ85" s="33">
        <v>4</v>
      </c>
      <c r="AK85" s="33">
        <v>7</v>
      </c>
      <c r="AL85" s="33">
        <v>10</v>
      </c>
      <c r="AM85" s="33">
        <v>12</v>
      </c>
      <c r="AN85" s="33">
        <v>8</v>
      </c>
      <c r="AO85" s="33">
        <v>12</v>
      </c>
      <c r="AP85" s="33">
        <v>10</v>
      </c>
      <c r="AQ85" s="33">
        <v>3</v>
      </c>
      <c r="AR85" s="33">
        <v>15</v>
      </c>
      <c r="AS85" s="33">
        <v>7</v>
      </c>
      <c r="AT85" s="33">
        <v>12</v>
      </c>
      <c r="AU85" s="33">
        <v>6</v>
      </c>
      <c r="AV85" s="33">
        <v>14</v>
      </c>
      <c r="AW85" s="33">
        <v>7</v>
      </c>
      <c r="AX85" s="33">
        <v>8</v>
      </c>
      <c r="AY85" s="33">
        <v>7</v>
      </c>
      <c r="AZ85" s="33">
        <v>0</v>
      </c>
      <c r="BA85" s="33">
        <v>8</v>
      </c>
      <c r="BB85" s="33">
        <v>7</v>
      </c>
      <c r="BC85" s="33">
        <v>6</v>
      </c>
      <c r="BD85" s="33">
        <v>10</v>
      </c>
      <c r="BE85" s="33">
        <v>6</v>
      </c>
      <c r="BF85" s="33">
        <v>8</v>
      </c>
      <c r="BG85" s="33">
        <v>11</v>
      </c>
      <c r="BH85" s="33">
        <v>9</v>
      </c>
      <c r="BI85" s="33">
        <v>4</v>
      </c>
      <c r="BJ85" s="33">
        <v>8</v>
      </c>
      <c r="BK85" s="33">
        <v>6</v>
      </c>
      <c r="BL85" s="33">
        <v>2</v>
      </c>
      <c r="BM85" s="33">
        <v>8</v>
      </c>
      <c r="BN85" s="33">
        <v>10</v>
      </c>
      <c r="BO85" s="33">
        <v>7</v>
      </c>
      <c r="BP85" s="33">
        <v>10</v>
      </c>
      <c r="BQ85" s="33">
        <v>4</v>
      </c>
      <c r="BR85" s="33">
        <v>5</v>
      </c>
      <c r="BS85" s="33">
        <v>12</v>
      </c>
      <c r="BT85" s="33">
        <v>5</v>
      </c>
      <c r="BU85" s="33">
        <v>8</v>
      </c>
      <c r="BV85" s="33">
        <v>2</v>
      </c>
      <c r="BW85" s="33">
        <v>3</v>
      </c>
      <c r="BX85" s="33">
        <v>11</v>
      </c>
      <c r="BY85" s="33">
        <v>1</v>
      </c>
      <c r="BZ85" s="33">
        <v>5</v>
      </c>
      <c r="CA85" s="33">
        <v>7</v>
      </c>
      <c r="CB85" s="33">
        <v>0</v>
      </c>
      <c r="CC85" s="33">
        <v>3</v>
      </c>
      <c r="CD85" s="33">
        <v>2</v>
      </c>
      <c r="CE85" s="33">
        <v>3</v>
      </c>
      <c r="CF85" s="33">
        <v>3</v>
      </c>
      <c r="CG85" s="33">
        <v>2</v>
      </c>
      <c r="CH85" s="33">
        <v>2</v>
      </c>
      <c r="CI85" s="33">
        <v>2</v>
      </c>
      <c r="CJ85" s="33">
        <v>0</v>
      </c>
      <c r="CK85" s="33">
        <v>4</v>
      </c>
      <c r="CL85" s="33">
        <v>0</v>
      </c>
      <c r="CM85" s="33">
        <v>0</v>
      </c>
      <c r="CN85" s="33">
        <v>2</v>
      </c>
      <c r="CO85" s="33">
        <v>1</v>
      </c>
      <c r="CP85" s="33">
        <v>2</v>
      </c>
      <c r="CQ85" s="33">
        <v>1</v>
      </c>
      <c r="CR85" s="33">
        <v>2</v>
      </c>
      <c r="CS85" s="8"/>
      <c r="CT85" s="8"/>
    </row>
    <row r="86" spans="1:98" x14ac:dyDescent="0.25">
      <c r="A86" s="4" t="s">
        <v>73</v>
      </c>
      <c r="B86" t="s">
        <v>83</v>
      </c>
      <c r="C86" t="s">
        <v>568</v>
      </c>
      <c r="D86" s="33">
        <v>347</v>
      </c>
      <c r="E86" s="33"/>
      <c r="F86" s="33">
        <v>2</v>
      </c>
      <c r="G86" s="33">
        <v>3</v>
      </c>
      <c r="H86" s="33">
        <v>3</v>
      </c>
      <c r="I86" s="33">
        <v>3</v>
      </c>
      <c r="J86" s="33">
        <v>6</v>
      </c>
      <c r="K86" s="33">
        <v>3</v>
      </c>
      <c r="L86" s="33">
        <v>4</v>
      </c>
      <c r="M86" s="33">
        <v>7</v>
      </c>
      <c r="N86" s="33">
        <v>4</v>
      </c>
      <c r="O86" s="33">
        <v>3</v>
      </c>
      <c r="P86" s="33">
        <v>2</v>
      </c>
      <c r="Q86" s="33">
        <v>7</v>
      </c>
      <c r="R86" s="33">
        <v>5</v>
      </c>
      <c r="S86" s="33">
        <v>0</v>
      </c>
      <c r="T86" s="33">
        <v>5</v>
      </c>
      <c r="U86" s="33">
        <v>0</v>
      </c>
      <c r="V86" s="33">
        <v>9</v>
      </c>
      <c r="W86" s="33">
        <v>5</v>
      </c>
      <c r="X86" s="33">
        <v>1</v>
      </c>
      <c r="Y86" s="33">
        <v>0</v>
      </c>
      <c r="Z86" s="33">
        <v>7</v>
      </c>
      <c r="AA86" s="33">
        <v>4</v>
      </c>
      <c r="AB86" s="33">
        <v>2</v>
      </c>
      <c r="AC86" s="33">
        <v>1</v>
      </c>
      <c r="AD86" s="33">
        <v>3</v>
      </c>
      <c r="AE86" s="33">
        <v>4</v>
      </c>
      <c r="AF86" s="33">
        <v>7</v>
      </c>
      <c r="AG86" s="33">
        <v>10</v>
      </c>
      <c r="AH86" s="33">
        <v>5</v>
      </c>
      <c r="AI86" s="33">
        <v>1</v>
      </c>
      <c r="AJ86" s="33">
        <v>6</v>
      </c>
      <c r="AK86" s="33">
        <v>1</v>
      </c>
      <c r="AL86" s="33">
        <v>8</v>
      </c>
      <c r="AM86" s="33">
        <v>8</v>
      </c>
      <c r="AN86" s="33">
        <v>4</v>
      </c>
      <c r="AO86" s="33">
        <v>8</v>
      </c>
      <c r="AP86" s="33">
        <v>4</v>
      </c>
      <c r="AQ86" s="33">
        <v>3</v>
      </c>
      <c r="AR86" s="33">
        <v>8</v>
      </c>
      <c r="AS86" s="33">
        <v>12</v>
      </c>
      <c r="AT86" s="33">
        <v>8</v>
      </c>
      <c r="AU86" s="33">
        <v>0</v>
      </c>
      <c r="AV86" s="33">
        <v>8</v>
      </c>
      <c r="AW86" s="33">
        <v>4</v>
      </c>
      <c r="AX86" s="33">
        <v>7</v>
      </c>
      <c r="AY86" s="33">
        <v>5</v>
      </c>
      <c r="AZ86" s="33">
        <v>1</v>
      </c>
      <c r="BA86" s="33">
        <v>7</v>
      </c>
      <c r="BB86" s="33">
        <v>2</v>
      </c>
      <c r="BC86" s="33">
        <v>6</v>
      </c>
      <c r="BD86" s="33">
        <v>2</v>
      </c>
      <c r="BE86" s="33">
        <v>5</v>
      </c>
      <c r="BF86" s="33">
        <v>11</v>
      </c>
      <c r="BG86" s="33">
        <v>3</v>
      </c>
      <c r="BH86" s="33">
        <v>6</v>
      </c>
      <c r="BI86" s="33">
        <v>5</v>
      </c>
      <c r="BJ86" s="33">
        <v>6</v>
      </c>
      <c r="BK86" s="33">
        <v>5</v>
      </c>
      <c r="BL86" s="33">
        <v>5</v>
      </c>
      <c r="BM86" s="33">
        <v>8</v>
      </c>
      <c r="BN86" s="33">
        <v>4</v>
      </c>
      <c r="BO86" s="33">
        <v>1</v>
      </c>
      <c r="BP86" s="33">
        <v>5</v>
      </c>
      <c r="BQ86" s="33">
        <v>4</v>
      </c>
      <c r="BR86" s="33">
        <v>5</v>
      </c>
      <c r="BS86" s="33">
        <v>3</v>
      </c>
      <c r="BT86" s="33">
        <v>5</v>
      </c>
      <c r="BU86" s="33">
        <v>0</v>
      </c>
      <c r="BV86" s="33">
        <v>5</v>
      </c>
      <c r="BW86" s="33">
        <v>2</v>
      </c>
      <c r="BX86" s="33">
        <v>4</v>
      </c>
      <c r="BY86" s="33">
        <v>6</v>
      </c>
      <c r="BZ86" s="33">
        <v>0</v>
      </c>
      <c r="CA86" s="33">
        <v>0</v>
      </c>
      <c r="CB86" s="33">
        <v>1</v>
      </c>
      <c r="CC86" s="33">
        <v>0</v>
      </c>
      <c r="CD86" s="33">
        <v>0</v>
      </c>
      <c r="CE86" s="33">
        <v>2</v>
      </c>
      <c r="CF86" s="33">
        <v>1</v>
      </c>
      <c r="CG86" s="33">
        <v>1</v>
      </c>
      <c r="CH86" s="33">
        <v>2</v>
      </c>
      <c r="CI86" s="33">
        <v>1</v>
      </c>
      <c r="CJ86" s="33">
        <v>3</v>
      </c>
      <c r="CK86" s="33">
        <v>2</v>
      </c>
      <c r="CL86" s="33">
        <v>1</v>
      </c>
      <c r="CM86" s="33">
        <v>1</v>
      </c>
      <c r="CN86" s="33">
        <v>0</v>
      </c>
      <c r="CO86" s="33">
        <v>2</v>
      </c>
      <c r="CP86" s="33">
        <v>1</v>
      </c>
      <c r="CQ86" s="33">
        <v>1</v>
      </c>
      <c r="CR86" s="33">
        <v>2</v>
      </c>
      <c r="CS86" s="8"/>
      <c r="CT86" s="8"/>
    </row>
    <row r="87" spans="1:98" x14ac:dyDescent="0.25">
      <c r="A87" s="4" t="s">
        <v>73</v>
      </c>
      <c r="B87" t="s">
        <v>84</v>
      </c>
      <c r="C87" t="s">
        <v>568</v>
      </c>
      <c r="D87" s="33">
        <v>320</v>
      </c>
      <c r="E87" s="33"/>
      <c r="F87" s="33">
        <v>4</v>
      </c>
      <c r="G87" s="33">
        <v>3</v>
      </c>
      <c r="H87" s="33">
        <v>8</v>
      </c>
      <c r="I87" s="33">
        <v>1</v>
      </c>
      <c r="J87" s="33">
        <v>3</v>
      </c>
      <c r="K87" s="33">
        <v>2</v>
      </c>
      <c r="L87" s="33">
        <v>5</v>
      </c>
      <c r="M87" s="33">
        <v>3</v>
      </c>
      <c r="N87" s="33">
        <v>1</v>
      </c>
      <c r="O87" s="33">
        <v>4</v>
      </c>
      <c r="P87" s="33">
        <v>5</v>
      </c>
      <c r="Q87" s="33">
        <v>4</v>
      </c>
      <c r="R87" s="33">
        <v>3</v>
      </c>
      <c r="S87" s="33">
        <v>5</v>
      </c>
      <c r="T87" s="33">
        <v>9</v>
      </c>
      <c r="U87" s="33">
        <v>3</v>
      </c>
      <c r="V87" s="33">
        <v>8</v>
      </c>
      <c r="W87" s="33">
        <v>1</v>
      </c>
      <c r="X87" s="33">
        <v>6</v>
      </c>
      <c r="Y87" s="33">
        <v>6</v>
      </c>
      <c r="Z87" s="33">
        <v>4</v>
      </c>
      <c r="AA87" s="33">
        <v>1</v>
      </c>
      <c r="AB87" s="33">
        <v>3</v>
      </c>
      <c r="AC87" s="33">
        <v>6</v>
      </c>
      <c r="AD87" s="33">
        <v>3</v>
      </c>
      <c r="AE87" s="33">
        <v>8</v>
      </c>
      <c r="AF87" s="33">
        <v>6</v>
      </c>
      <c r="AG87" s="33">
        <v>5</v>
      </c>
      <c r="AH87" s="33">
        <v>2</v>
      </c>
      <c r="AI87" s="33">
        <v>3</v>
      </c>
      <c r="AJ87" s="33">
        <v>1</v>
      </c>
      <c r="AK87" s="33">
        <v>4</v>
      </c>
      <c r="AL87" s="33">
        <v>6</v>
      </c>
      <c r="AM87" s="33">
        <v>6</v>
      </c>
      <c r="AN87" s="33">
        <v>5</v>
      </c>
      <c r="AO87" s="33">
        <v>4</v>
      </c>
      <c r="AP87" s="33">
        <v>6</v>
      </c>
      <c r="AQ87" s="33">
        <v>7</v>
      </c>
      <c r="AR87" s="33">
        <v>2</v>
      </c>
      <c r="AS87" s="33">
        <v>3</v>
      </c>
      <c r="AT87" s="33">
        <v>4</v>
      </c>
      <c r="AU87" s="33">
        <v>7</v>
      </c>
      <c r="AV87" s="33">
        <v>6</v>
      </c>
      <c r="AW87" s="33">
        <v>0</v>
      </c>
      <c r="AX87" s="33">
        <v>5</v>
      </c>
      <c r="AY87" s="33">
        <v>5</v>
      </c>
      <c r="AZ87" s="33">
        <v>3</v>
      </c>
      <c r="BA87" s="33">
        <v>0</v>
      </c>
      <c r="BB87" s="33">
        <v>1</v>
      </c>
      <c r="BC87" s="33">
        <v>4</v>
      </c>
      <c r="BD87" s="33">
        <v>6</v>
      </c>
      <c r="BE87" s="33">
        <v>3</v>
      </c>
      <c r="BF87" s="33">
        <v>1</v>
      </c>
      <c r="BG87" s="33">
        <v>1</v>
      </c>
      <c r="BH87" s="33">
        <v>3</v>
      </c>
      <c r="BI87" s="33">
        <v>3</v>
      </c>
      <c r="BJ87" s="33">
        <v>8</v>
      </c>
      <c r="BK87" s="33">
        <v>4</v>
      </c>
      <c r="BL87" s="33">
        <v>5</v>
      </c>
      <c r="BM87" s="33">
        <v>3</v>
      </c>
      <c r="BN87" s="33">
        <v>4</v>
      </c>
      <c r="BO87" s="33">
        <v>5</v>
      </c>
      <c r="BP87" s="33">
        <v>5</v>
      </c>
      <c r="BQ87" s="33">
        <v>10</v>
      </c>
      <c r="BR87" s="33">
        <v>6</v>
      </c>
      <c r="BS87" s="33">
        <v>4</v>
      </c>
      <c r="BT87" s="33">
        <v>5</v>
      </c>
      <c r="BU87" s="33">
        <v>4</v>
      </c>
      <c r="BV87" s="33">
        <v>5</v>
      </c>
      <c r="BW87" s="33">
        <v>6</v>
      </c>
      <c r="BX87" s="33">
        <v>1</v>
      </c>
      <c r="BY87" s="33">
        <v>2</v>
      </c>
      <c r="BZ87" s="33">
        <v>2</v>
      </c>
      <c r="CA87" s="33">
        <v>1</v>
      </c>
      <c r="CB87" s="33">
        <v>4</v>
      </c>
      <c r="CC87" s="33">
        <v>3</v>
      </c>
      <c r="CD87" s="33">
        <v>4</v>
      </c>
      <c r="CE87" s="33">
        <v>2</v>
      </c>
      <c r="CF87" s="33">
        <v>3</v>
      </c>
      <c r="CG87" s="33">
        <v>1</v>
      </c>
      <c r="CH87" s="33">
        <v>0</v>
      </c>
      <c r="CI87" s="33">
        <v>0</v>
      </c>
      <c r="CJ87" s="33">
        <v>0</v>
      </c>
      <c r="CK87" s="33">
        <v>1</v>
      </c>
      <c r="CL87" s="33">
        <v>0</v>
      </c>
      <c r="CM87" s="33">
        <v>1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8"/>
      <c r="CT87" s="8"/>
    </row>
    <row r="88" spans="1:98" x14ac:dyDescent="0.25">
      <c r="A88" s="4" t="s">
        <v>73</v>
      </c>
      <c r="B88" t="s">
        <v>85</v>
      </c>
      <c r="C88" t="s">
        <v>568</v>
      </c>
      <c r="D88" s="33">
        <v>232</v>
      </c>
      <c r="E88" s="33"/>
      <c r="F88" s="33">
        <v>0</v>
      </c>
      <c r="G88" s="33">
        <v>3</v>
      </c>
      <c r="H88" s="33">
        <v>4</v>
      </c>
      <c r="I88" s="33">
        <v>3</v>
      </c>
      <c r="J88" s="33">
        <v>2</v>
      </c>
      <c r="K88" s="33">
        <v>3</v>
      </c>
      <c r="L88" s="33">
        <v>3</v>
      </c>
      <c r="M88" s="33">
        <v>3</v>
      </c>
      <c r="N88" s="33">
        <v>2</v>
      </c>
      <c r="O88" s="33">
        <v>5</v>
      </c>
      <c r="P88" s="33">
        <v>4</v>
      </c>
      <c r="Q88" s="33">
        <v>6</v>
      </c>
      <c r="R88" s="33">
        <v>1</v>
      </c>
      <c r="S88" s="33">
        <v>4</v>
      </c>
      <c r="T88" s="33">
        <v>6</v>
      </c>
      <c r="U88" s="33">
        <v>4</v>
      </c>
      <c r="V88" s="33">
        <v>2</v>
      </c>
      <c r="W88" s="33">
        <v>2</v>
      </c>
      <c r="X88" s="33">
        <v>4</v>
      </c>
      <c r="Y88" s="33">
        <v>5</v>
      </c>
      <c r="Z88" s="33">
        <v>3</v>
      </c>
      <c r="AA88" s="33">
        <v>6</v>
      </c>
      <c r="AB88" s="33">
        <v>2</v>
      </c>
      <c r="AC88" s="33">
        <v>4</v>
      </c>
      <c r="AD88" s="33">
        <v>4</v>
      </c>
      <c r="AE88" s="33">
        <v>4</v>
      </c>
      <c r="AF88" s="33">
        <v>2</v>
      </c>
      <c r="AG88" s="33">
        <v>4</v>
      </c>
      <c r="AH88" s="33">
        <v>2</v>
      </c>
      <c r="AI88" s="33">
        <v>2</v>
      </c>
      <c r="AJ88" s="33">
        <v>0</v>
      </c>
      <c r="AK88" s="33">
        <v>1</v>
      </c>
      <c r="AL88" s="33">
        <v>2</v>
      </c>
      <c r="AM88" s="33">
        <v>10</v>
      </c>
      <c r="AN88" s="33">
        <v>5</v>
      </c>
      <c r="AO88" s="33">
        <v>0</v>
      </c>
      <c r="AP88" s="33">
        <v>4</v>
      </c>
      <c r="AQ88" s="33">
        <v>3</v>
      </c>
      <c r="AR88" s="33">
        <v>1</v>
      </c>
      <c r="AS88" s="33">
        <v>4</v>
      </c>
      <c r="AT88" s="33">
        <v>1</v>
      </c>
      <c r="AU88" s="33">
        <v>2</v>
      </c>
      <c r="AV88" s="33">
        <v>2</v>
      </c>
      <c r="AW88" s="33">
        <v>4</v>
      </c>
      <c r="AX88" s="33">
        <v>2</v>
      </c>
      <c r="AY88" s="33">
        <v>1</v>
      </c>
      <c r="AZ88" s="33">
        <v>1</v>
      </c>
      <c r="BA88" s="33">
        <v>3</v>
      </c>
      <c r="BB88" s="33">
        <v>3</v>
      </c>
      <c r="BC88" s="33">
        <v>1</v>
      </c>
      <c r="BD88" s="33">
        <v>7</v>
      </c>
      <c r="BE88" s="33">
        <v>3</v>
      </c>
      <c r="BF88" s="33">
        <v>0</v>
      </c>
      <c r="BG88" s="33">
        <v>2</v>
      </c>
      <c r="BH88" s="33">
        <v>3</v>
      </c>
      <c r="BI88" s="33">
        <v>3</v>
      </c>
      <c r="BJ88" s="33">
        <v>0</v>
      </c>
      <c r="BK88" s="33">
        <v>2</v>
      </c>
      <c r="BL88" s="33">
        <v>8</v>
      </c>
      <c r="BM88" s="33">
        <v>0</v>
      </c>
      <c r="BN88" s="33">
        <v>4</v>
      </c>
      <c r="BO88" s="33">
        <v>2</v>
      </c>
      <c r="BP88" s="33">
        <v>6</v>
      </c>
      <c r="BQ88" s="33">
        <v>3</v>
      </c>
      <c r="BR88" s="33">
        <v>4</v>
      </c>
      <c r="BS88" s="33">
        <v>2</v>
      </c>
      <c r="BT88" s="33">
        <v>3</v>
      </c>
      <c r="BU88" s="33">
        <v>1</v>
      </c>
      <c r="BV88" s="33">
        <v>0</v>
      </c>
      <c r="BW88" s="33">
        <v>1</v>
      </c>
      <c r="BX88" s="33">
        <v>4</v>
      </c>
      <c r="BY88" s="33">
        <v>3</v>
      </c>
      <c r="BZ88" s="33">
        <v>4</v>
      </c>
      <c r="CA88" s="33">
        <v>1</v>
      </c>
      <c r="CB88" s="33">
        <v>0</v>
      </c>
      <c r="CC88" s="33">
        <v>3</v>
      </c>
      <c r="CD88" s="33">
        <v>1</v>
      </c>
      <c r="CE88" s="33">
        <v>1</v>
      </c>
      <c r="CF88" s="33">
        <v>1</v>
      </c>
      <c r="CG88" s="33">
        <v>0</v>
      </c>
      <c r="CH88" s="33">
        <v>0</v>
      </c>
      <c r="CI88" s="33">
        <v>2</v>
      </c>
      <c r="CJ88" s="33">
        <v>2</v>
      </c>
      <c r="CK88" s="33">
        <v>1</v>
      </c>
      <c r="CL88" s="33">
        <v>1</v>
      </c>
      <c r="CM88" s="33">
        <v>0</v>
      </c>
      <c r="CN88" s="33">
        <v>1</v>
      </c>
      <c r="CO88" s="33">
        <v>1</v>
      </c>
      <c r="CP88" s="33">
        <v>0</v>
      </c>
      <c r="CQ88" s="33">
        <v>0</v>
      </c>
      <c r="CR88" s="33">
        <v>3</v>
      </c>
      <c r="CS88" s="8"/>
      <c r="CT88" s="8"/>
    </row>
    <row r="89" spans="1:98" x14ac:dyDescent="0.25">
      <c r="A89" s="4" t="s">
        <v>73</v>
      </c>
      <c r="B89" t="s">
        <v>86</v>
      </c>
      <c r="C89" t="s">
        <v>568</v>
      </c>
      <c r="D89" s="33">
        <v>448</v>
      </c>
      <c r="E89" s="33"/>
      <c r="F89" s="33">
        <v>8</v>
      </c>
      <c r="G89" s="33">
        <v>6</v>
      </c>
      <c r="H89" s="33">
        <v>0</v>
      </c>
      <c r="I89" s="33">
        <v>7</v>
      </c>
      <c r="J89" s="33">
        <v>2</v>
      </c>
      <c r="K89" s="33">
        <v>7</v>
      </c>
      <c r="L89" s="33">
        <v>4</v>
      </c>
      <c r="M89" s="33">
        <v>3</v>
      </c>
      <c r="N89" s="33">
        <v>7</v>
      </c>
      <c r="O89" s="33">
        <v>3</v>
      </c>
      <c r="P89" s="33">
        <v>3</v>
      </c>
      <c r="Q89" s="33">
        <v>5</v>
      </c>
      <c r="R89" s="33">
        <v>4</v>
      </c>
      <c r="S89" s="33">
        <v>3</v>
      </c>
      <c r="T89" s="33">
        <v>7</v>
      </c>
      <c r="U89" s="33">
        <v>6</v>
      </c>
      <c r="V89" s="33">
        <v>5</v>
      </c>
      <c r="W89" s="33">
        <v>1</v>
      </c>
      <c r="X89" s="33">
        <v>0</v>
      </c>
      <c r="Y89" s="33">
        <v>0</v>
      </c>
      <c r="Z89" s="33">
        <v>5</v>
      </c>
      <c r="AA89" s="33">
        <v>2</v>
      </c>
      <c r="AB89" s="33">
        <v>10</v>
      </c>
      <c r="AC89" s="33">
        <v>1</v>
      </c>
      <c r="AD89" s="33">
        <v>4</v>
      </c>
      <c r="AE89" s="33">
        <v>8</v>
      </c>
      <c r="AF89" s="33">
        <v>4</v>
      </c>
      <c r="AG89" s="33">
        <v>16</v>
      </c>
      <c r="AH89" s="33">
        <v>8</v>
      </c>
      <c r="AI89" s="33">
        <v>7</v>
      </c>
      <c r="AJ89" s="33">
        <v>2</v>
      </c>
      <c r="AK89" s="33">
        <v>5</v>
      </c>
      <c r="AL89" s="33">
        <v>1</v>
      </c>
      <c r="AM89" s="33">
        <v>8</v>
      </c>
      <c r="AN89" s="33">
        <v>4</v>
      </c>
      <c r="AO89" s="33">
        <v>11</v>
      </c>
      <c r="AP89" s="33">
        <v>9</v>
      </c>
      <c r="AQ89" s="33">
        <v>8</v>
      </c>
      <c r="AR89" s="33">
        <v>4</v>
      </c>
      <c r="AS89" s="33">
        <v>8</v>
      </c>
      <c r="AT89" s="33">
        <v>7</v>
      </c>
      <c r="AU89" s="33">
        <v>6</v>
      </c>
      <c r="AV89" s="33">
        <v>1</v>
      </c>
      <c r="AW89" s="33">
        <v>10</v>
      </c>
      <c r="AX89" s="33">
        <v>5</v>
      </c>
      <c r="AY89" s="33">
        <v>3</v>
      </c>
      <c r="AZ89" s="33">
        <v>2</v>
      </c>
      <c r="BA89" s="33">
        <v>12</v>
      </c>
      <c r="BB89" s="33">
        <v>6</v>
      </c>
      <c r="BC89" s="33">
        <v>5</v>
      </c>
      <c r="BD89" s="33">
        <v>8</v>
      </c>
      <c r="BE89" s="33">
        <v>11</v>
      </c>
      <c r="BF89" s="33">
        <v>9</v>
      </c>
      <c r="BG89" s="33">
        <v>7</v>
      </c>
      <c r="BH89" s="33">
        <v>14</v>
      </c>
      <c r="BI89" s="33">
        <v>1</v>
      </c>
      <c r="BJ89" s="33">
        <v>6</v>
      </c>
      <c r="BK89" s="33">
        <v>4</v>
      </c>
      <c r="BL89" s="33">
        <v>6</v>
      </c>
      <c r="BM89" s="33">
        <v>2</v>
      </c>
      <c r="BN89" s="33">
        <v>6</v>
      </c>
      <c r="BO89" s="33">
        <v>3</v>
      </c>
      <c r="BP89" s="33">
        <v>5</v>
      </c>
      <c r="BQ89" s="33">
        <v>7</v>
      </c>
      <c r="BR89" s="33">
        <v>8</v>
      </c>
      <c r="BS89" s="33">
        <v>6</v>
      </c>
      <c r="BT89" s="33">
        <v>3</v>
      </c>
      <c r="BU89" s="33">
        <v>12</v>
      </c>
      <c r="BV89" s="33">
        <v>3</v>
      </c>
      <c r="BW89" s="33">
        <v>4</v>
      </c>
      <c r="BX89" s="33">
        <v>5</v>
      </c>
      <c r="BY89" s="33">
        <v>5</v>
      </c>
      <c r="BZ89" s="33">
        <v>7</v>
      </c>
      <c r="CA89" s="33">
        <v>2</v>
      </c>
      <c r="CB89" s="33">
        <v>6</v>
      </c>
      <c r="CC89" s="33">
        <v>4</v>
      </c>
      <c r="CD89" s="33">
        <v>2</v>
      </c>
      <c r="CE89" s="33">
        <v>4</v>
      </c>
      <c r="CF89" s="33">
        <v>3</v>
      </c>
      <c r="CG89" s="33">
        <v>3</v>
      </c>
      <c r="CH89" s="33">
        <v>1</v>
      </c>
      <c r="CI89" s="33">
        <v>1</v>
      </c>
      <c r="CJ89" s="33">
        <v>5</v>
      </c>
      <c r="CK89" s="33">
        <v>2</v>
      </c>
      <c r="CL89" s="33">
        <v>2</v>
      </c>
      <c r="CM89" s="33">
        <v>2</v>
      </c>
      <c r="CN89" s="33">
        <v>1</v>
      </c>
      <c r="CO89" s="33">
        <v>1</v>
      </c>
      <c r="CP89" s="33">
        <v>1</v>
      </c>
      <c r="CQ89" s="33">
        <v>1</v>
      </c>
      <c r="CR89" s="33">
        <v>2</v>
      </c>
      <c r="CS89" s="8"/>
      <c r="CT89" s="8"/>
    </row>
    <row r="90" spans="1:98" x14ac:dyDescent="0.25">
      <c r="A90" s="4" t="s">
        <v>73</v>
      </c>
      <c r="B90" t="s">
        <v>87</v>
      </c>
      <c r="C90" t="s">
        <v>568</v>
      </c>
      <c r="D90" s="33">
        <v>244</v>
      </c>
      <c r="E90" s="33"/>
      <c r="F90" s="33">
        <v>2</v>
      </c>
      <c r="G90" s="33">
        <v>4</v>
      </c>
      <c r="H90" s="33">
        <v>2</v>
      </c>
      <c r="I90" s="33">
        <v>0</v>
      </c>
      <c r="J90" s="33">
        <v>2</v>
      </c>
      <c r="K90" s="33">
        <v>6</v>
      </c>
      <c r="L90" s="33">
        <v>3</v>
      </c>
      <c r="M90" s="33">
        <v>1</v>
      </c>
      <c r="N90" s="33">
        <v>4</v>
      </c>
      <c r="O90" s="33">
        <v>4</v>
      </c>
      <c r="P90" s="33">
        <v>4</v>
      </c>
      <c r="Q90" s="33">
        <v>5</v>
      </c>
      <c r="R90" s="33">
        <v>4</v>
      </c>
      <c r="S90" s="33">
        <v>4</v>
      </c>
      <c r="T90" s="33">
        <v>0</v>
      </c>
      <c r="U90" s="33">
        <v>1</v>
      </c>
      <c r="V90" s="33">
        <v>2</v>
      </c>
      <c r="W90" s="33">
        <v>3</v>
      </c>
      <c r="X90" s="33">
        <v>4</v>
      </c>
      <c r="Y90" s="33">
        <v>1</v>
      </c>
      <c r="Z90" s="33">
        <v>0</v>
      </c>
      <c r="AA90" s="33">
        <v>0</v>
      </c>
      <c r="AB90" s="33">
        <v>3</v>
      </c>
      <c r="AC90" s="33">
        <v>2</v>
      </c>
      <c r="AD90" s="33">
        <v>0</v>
      </c>
      <c r="AE90" s="33">
        <v>1</v>
      </c>
      <c r="AF90" s="33">
        <v>4</v>
      </c>
      <c r="AG90" s="33">
        <v>6</v>
      </c>
      <c r="AH90" s="33">
        <v>1</v>
      </c>
      <c r="AI90" s="33">
        <v>4</v>
      </c>
      <c r="AJ90" s="33">
        <v>5</v>
      </c>
      <c r="AK90" s="33">
        <v>1</v>
      </c>
      <c r="AL90" s="33">
        <v>5</v>
      </c>
      <c r="AM90" s="33">
        <v>1</v>
      </c>
      <c r="AN90" s="33">
        <v>2</v>
      </c>
      <c r="AO90" s="33">
        <v>1</v>
      </c>
      <c r="AP90" s="33">
        <v>3</v>
      </c>
      <c r="AQ90" s="33">
        <v>4</v>
      </c>
      <c r="AR90" s="33">
        <v>4</v>
      </c>
      <c r="AS90" s="33">
        <v>0</v>
      </c>
      <c r="AT90" s="33">
        <v>5</v>
      </c>
      <c r="AU90" s="33">
        <v>2</v>
      </c>
      <c r="AV90" s="33">
        <v>2</v>
      </c>
      <c r="AW90" s="33">
        <v>3</v>
      </c>
      <c r="AX90" s="33">
        <v>5</v>
      </c>
      <c r="AY90" s="33">
        <v>1</v>
      </c>
      <c r="AZ90" s="33">
        <v>5</v>
      </c>
      <c r="BA90" s="33">
        <v>6</v>
      </c>
      <c r="BB90" s="33">
        <v>2</v>
      </c>
      <c r="BC90" s="33">
        <v>0</v>
      </c>
      <c r="BD90" s="33">
        <v>1</v>
      </c>
      <c r="BE90" s="33">
        <v>1</v>
      </c>
      <c r="BF90" s="33">
        <v>6</v>
      </c>
      <c r="BG90" s="33">
        <v>7</v>
      </c>
      <c r="BH90" s="33">
        <v>2</v>
      </c>
      <c r="BI90" s="33">
        <v>6</v>
      </c>
      <c r="BJ90" s="33">
        <v>0</v>
      </c>
      <c r="BK90" s="33">
        <v>8</v>
      </c>
      <c r="BL90" s="33">
        <v>7</v>
      </c>
      <c r="BM90" s="33">
        <v>2</v>
      </c>
      <c r="BN90" s="33">
        <v>3</v>
      </c>
      <c r="BO90" s="33">
        <v>4</v>
      </c>
      <c r="BP90" s="33">
        <v>6</v>
      </c>
      <c r="BQ90" s="33">
        <v>2</v>
      </c>
      <c r="BR90" s="33">
        <v>3</v>
      </c>
      <c r="BS90" s="33">
        <v>5</v>
      </c>
      <c r="BT90" s="33">
        <v>1</v>
      </c>
      <c r="BU90" s="33">
        <v>4</v>
      </c>
      <c r="BV90" s="33">
        <v>9</v>
      </c>
      <c r="BW90" s="33">
        <v>0</v>
      </c>
      <c r="BX90" s="33">
        <v>2</v>
      </c>
      <c r="BY90" s="33">
        <v>3</v>
      </c>
      <c r="BZ90" s="33">
        <v>6</v>
      </c>
      <c r="CA90" s="33">
        <v>2</v>
      </c>
      <c r="CB90" s="33">
        <v>1</v>
      </c>
      <c r="CC90" s="33">
        <v>5</v>
      </c>
      <c r="CD90" s="33">
        <v>1</v>
      </c>
      <c r="CE90" s="33">
        <v>3</v>
      </c>
      <c r="CF90" s="33">
        <v>0</v>
      </c>
      <c r="CG90" s="33">
        <v>3</v>
      </c>
      <c r="CH90" s="33">
        <v>0</v>
      </c>
      <c r="CI90" s="33">
        <v>3</v>
      </c>
      <c r="CJ90" s="33">
        <v>1</v>
      </c>
      <c r="CK90" s="33">
        <v>1</v>
      </c>
      <c r="CL90" s="33">
        <v>1</v>
      </c>
      <c r="CM90" s="33">
        <v>0</v>
      </c>
      <c r="CN90" s="33">
        <v>0</v>
      </c>
      <c r="CO90" s="33">
        <v>0</v>
      </c>
      <c r="CP90" s="33">
        <v>0</v>
      </c>
      <c r="CQ90" s="33">
        <v>0</v>
      </c>
      <c r="CR90" s="33">
        <v>1</v>
      </c>
      <c r="CS90" s="8"/>
      <c r="CT90" s="8"/>
    </row>
    <row r="91" spans="1:98" x14ac:dyDescent="0.25">
      <c r="A91" s="4" t="s">
        <v>73</v>
      </c>
      <c r="B91" t="s">
        <v>88</v>
      </c>
      <c r="C91" t="s">
        <v>568</v>
      </c>
      <c r="D91" s="33">
        <v>340</v>
      </c>
      <c r="E91" s="33"/>
      <c r="F91" s="33">
        <v>5</v>
      </c>
      <c r="G91" s="33">
        <v>1</v>
      </c>
      <c r="H91" s="33">
        <v>3</v>
      </c>
      <c r="I91" s="33">
        <v>4</v>
      </c>
      <c r="J91" s="33">
        <v>2</v>
      </c>
      <c r="K91" s="33">
        <v>6</v>
      </c>
      <c r="L91" s="33">
        <v>2</v>
      </c>
      <c r="M91" s="33">
        <v>5</v>
      </c>
      <c r="N91" s="33">
        <v>11</v>
      </c>
      <c r="O91" s="33">
        <v>4</v>
      </c>
      <c r="P91" s="33">
        <v>2</v>
      </c>
      <c r="Q91" s="33">
        <v>6</v>
      </c>
      <c r="R91" s="33">
        <v>4</v>
      </c>
      <c r="S91" s="33">
        <v>7</v>
      </c>
      <c r="T91" s="33">
        <v>6</v>
      </c>
      <c r="U91" s="33">
        <v>6</v>
      </c>
      <c r="V91" s="33">
        <v>1</v>
      </c>
      <c r="W91" s="33">
        <v>6</v>
      </c>
      <c r="X91" s="33">
        <v>7</v>
      </c>
      <c r="Y91" s="33">
        <v>4</v>
      </c>
      <c r="Z91" s="33">
        <v>1</v>
      </c>
      <c r="AA91" s="33">
        <v>2</v>
      </c>
      <c r="AB91" s="33">
        <v>3</v>
      </c>
      <c r="AC91" s="33">
        <v>4</v>
      </c>
      <c r="AD91" s="33">
        <v>2</v>
      </c>
      <c r="AE91" s="33">
        <v>8</v>
      </c>
      <c r="AF91" s="33">
        <v>3</v>
      </c>
      <c r="AG91" s="33">
        <v>4</v>
      </c>
      <c r="AH91" s="33">
        <v>4</v>
      </c>
      <c r="AI91" s="33">
        <v>9</v>
      </c>
      <c r="AJ91" s="33">
        <v>4</v>
      </c>
      <c r="AK91" s="33">
        <v>4</v>
      </c>
      <c r="AL91" s="33">
        <v>0</v>
      </c>
      <c r="AM91" s="33">
        <v>1</v>
      </c>
      <c r="AN91" s="33">
        <v>7</v>
      </c>
      <c r="AO91" s="33">
        <v>4</v>
      </c>
      <c r="AP91" s="33">
        <v>4</v>
      </c>
      <c r="AQ91" s="33">
        <v>1</v>
      </c>
      <c r="AR91" s="33">
        <v>1</v>
      </c>
      <c r="AS91" s="33">
        <v>8</v>
      </c>
      <c r="AT91" s="33">
        <v>4</v>
      </c>
      <c r="AU91" s="33">
        <v>2</v>
      </c>
      <c r="AV91" s="33">
        <v>0</v>
      </c>
      <c r="AW91" s="33">
        <v>2</v>
      </c>
      <c r="AX91" s="33">
        <v>0</v>
      </c>
      <c r="AY91" s="33">
        <v>3</v>
      </c>
      <c r="AZ91" s="33">
        <v>11</v>
      </c>
      <c r="BA91" s="33">
        <v>11</v>
      </c>
      <c r="BB91" s="33">
        <v>3</v>
      </c>
      <c r="BC91" s="33">
        <v>9</v>
      </c>
      <c r="BD91" s="33">
        <v>6</v>
      </c>
      <c r="BE91" s="33">
        <v>4</v>
      </c>
      <c r="BF91" s="33">
        <v>7</v>
      </c>
      <c r="BG91" s="33">
        <v>4</v>
      </c>
      <c r="BH91" s="33">
        <v>2</v>
      </c>
      <c r="BI91" s="33">
        <v>7</v>
      </c>
      <c r="BJ91" s="33">
        <v>6</v>
      </c>
      <c r="BK91" s="33">
        <v>4</v>
      </c>
      <c r="BL91" s="33">
        <v>1</v>
      </c>
      <c r="BM91" s="33">
        <v>3</v>
      </c>
      <c r="BN91" s="33">
        <v>6</v>
      </c>
      <c r="BO91" s="33">
        <v>2</v>
      </c>
      <c r="BP91" s="33">
        <v>5</v>
      </c>
      <c r="BQ91" s="33">
        <v>3</v>
      </c>
      <c r="BR91" s="33">
        <v>5</v>
      </c>
      <c r="BS91" s="33">
        <v>5</v>
      </c>
      <c r="BT91" s="33">
        <v>4</v>
      </c>
      <c r="BU91" s="33">
        <v>6</v>
      </c>
      <c r="BV91" s="33">
        <v>7</v>
      </c>
      <c r="BW91" s="33">
        <v>2</v>
      </c>
      <c r="BX91" s="33">
        <v>7</v>
      </c>
      <c r="BY91" s="33">
        <v>2</v>
      </c>
      <c r="BZ91" s="33">
        <v>2</v>
      </c>
      <c r="CA91" s="33">
        <v>0</v>
      </c>
      <c r="CB91" s="33">
        <v>2</v>
      </c>
      <c r="CC91" s="33">
        <v>8</v>
      </c>
      <c r="CD91" s="33">
        <v>5</v>
      </c>
      <c r="CE91" s="33">
        <v>3</v>
      </c>
      <c r="CF91" s="33">
        <v>1</v>
      </c>
      <c r="CG91" s="33">
        <v>2</v>
      </c>
      <c r="CH91" s="33">
        <v>1</v>
      </c>
      <c r="CI91" s="33">
        <v>2</v>
      </c>
      <c r="CJ91" s="33">
        <v>0</v>
      </c>
      <c r="CK91" s="33">
        <v>0</v>
      </c>
      <c r="CL91" s="33">
        <v>1</v>
      </c>
      <c r="CM91" s="33">
        <v>0</v>
      </c>
      <c r="CN91" s="33">
        <v>1</v>
      </c>
      <c r="CO91" s="33">
        <v>0</v>
      </c>
      <c r="CP91" s="33">
        <v>0</v>
      </c>
      <c r="CQ91" s="33">
        <v>0</v>
      </c>
      <c r="CR91" s="33">
        <v>3</v>
      </c>
      <c r="CS91" s="8"/>
      <c r="CT91" s="8"/>
    </row>
    <row r="92" spans="1:98" x14ac:dyDescent="0.25">
      <c r="A92" s="4" t="s">
        <v>73</v>
      </c>
      <c r="B92" t="s">
        <v>89</v>
      </c>
      <c r="C92" t="s">
        <v>568</v>
      </c>
      <c r="D92" s="33">
        <v>334</v>
      </c>
      <c r="E92" s="33"/>
      <c r="F92" s="33">
        <v>2</v>
      </c>
      <c r="G92" s="33">
        <v>0</v>
      </c>
      <c r="H92" s="33">
        <v>3</v>
      </c>
      <c r="I92" s="33">
        <v>1</v>
      </c>
      <c r="J92" s="33">
        <v>6</v>
      </c>
      <c r="K92" s="33">
        <v>5</v>
      </c>
      <c r="L92" s="33">
        <v>3</v>
      </c>
      <c r="M92" s="33">
        <v>5</v>
      </c>
      <c r="N92" s="33">
        <v>4</v>
      </c>
      <c r="O92" s="33">
        <v>8</v>
      </c>
      <c r="P92" s="33">
        <v>6</v>
      </c>
      <c r="Q92" s="33">
        <v>9</v>
      </c>
      <c r="R92" s="33">
        <v>1</v>
      </c>
      <c r="S92" s="33">
        <v>8</v>
      </c>
      <c r="T92" s="33">
        <v>6</v>
      </c>
      <c r="U92" s="33">
        <v>1</v>
      </c>
      <c r="V92" s="33">
        <v>5</v>
      </c>
      <c r="W92" s="33">
        <v>6</v>
      </c>
      <c r="X92" s="33">
        <v>4</v>
      </c>
      <c r="Y92" s="33">
        <v>0</v>
      </c>
      <c r="Z92" s="33">
        <v>3</v>
      </c>
      <c r="AA92" s="33">
        <v>4</v>
      </c>
      <c r="AB92" s="33">
        <v>9</v>
      </c>
      <c r="AC92" s="33">
        <v>5</v>
      </c>
      <c r="AD92" s="33">
        <v>2</v>
      </c>
      <c r="AE92" s="33">
        <v>7</v>
      </c>
      <c r="AF92" s="33">
        <v>4</v>
      </c>
      <c r="AG92" s="33">
        <v>0</v>
      </c>
      <c r="AH92" s="33">
        <v>4</v>
      </c>
      <c r="AI92" s="33">
        <v>7</v>
      </c>
      <c r="AJ92" s="33">
        <v>2</v>
      </c>
      <c r="AK92" s="33">
        <v>10</v>
      </c>
      <c r="AL92" s="33">
        <v>0</v>
      </c>
      <c r="AM92" s="33">
        <v>4</v>
      </c>
      <c r="AN92" s="33">
        <v>5</v>
      </c>
      <c r="AO92" s="33">
        <v>4</v>
      </c>
      <c r="AP92" s="33">
        <v>4</v>
      </c>
      <c r="AQ92" s="33">
        <v>2</v>
      </c>
      <c r="AR92" s="33">
        <v>4</v>
      </c>
      <c r="AS92" s="33">
        <v>4</v>
      </c>
      <c r="AT92" s="33">
        <v>5</v>
      </c>
      <c r="AU92" s="33">
        <v>2</v>
      </c>
      <c r="AV92" s="33">
        <v>7</v>
      </c>
      <c r="AW92" s="33">
        <v>2</v>
      </c>
      <c r="AX92" s="33">
        <v>2</v>
      </c>
      <c r="AY92" s="33">
        <v>3</v>
      </c>
      <c r="AZ92" s="33">
        <v>4</v>
      </c>
      <c r="BA92" s="33">
        <v>2</v>
      </c>
      <c r="BB92" s="33">
        <v>3</v>
      </c>
      <c r="BC92" s="33">
        <v>1</v>
      </c>
      <c r="BD92" s="33">
        <v>5</v>
      </c>
      <c r="BE92" s="33">
        <v>3</v>
      </c>
      <c r="BF92" s="33">
        <v>4</v>
      </c>
      <c r="BG92" s="33">
        <v>3</v>
      </c>
      <c r="BH92" s="33">
        <v>5</v>
      </c>
      <c r="BI92" s="33">
        <v>4</v>
      </c>
      <c r="BJ92" s="33">
        <v>9</v>
      </c>
      <c r="BK92" s="33">
        <v>7</v>
      </c>
      <c r="BL92" s="33">
        <v>2</v>
      </c>
      <c r="BM92" s="33">
        <v>7</v>
      </c>
      <c r="BN92" s="33">
        <v>6</v>
      </c>
      <c r="BO92" s="33">
        <v>5</v>
      </c>
      <c r="BP92" s="33">
        <v>5</v>
      </c>
      <c r="BQ92" s="33">
        <v>4</v>
      </c>
      <c r="BR92" s="33">
        <v>5</v>
      </c>
      <c r="BS92" s="33">
        <v>4</v>
      </c>
      <c r="BT92" s="33">
        <v>4</v>
      </c>
      <c r="BU92" s="33">
        <v>6</v>
      </c>
      <c r="BV92" s="33">
        <v>0</v>
      </c>
      <c r="BW92" s="33">
        <v>2</v>
      </c>
      <c r="BX92" s="33">
        <v>4</v>
      </c>
      <c r="BY92" s="33">
        <v>4</v>
      </c>
      <c r="BZ92" s="33">
        <v>2</v>
      </c>
      <c r="CA92" s="33">
        <v>4</v>
      </c>
      <c r="CB92" s="33">
        <v>1</v>
      </c>
      <c r="CC92" s="33">
        <v>4</v>
      </c>
      <c r="CD92" s="33">
        <v>2</v>
      </c>
      <c r="CE92" s="33">
        <v>6</v>
      </c>
      <c r="CF92" s="33">
        <v>2</v>
      </c>
      <c r="CG92" s="33">
        <v>1</v>
      </c>
      <c r="CH92" s="33">
        <v>4</v>
      </c>
      <c r="CI92" s="33">
        <v>3</v>
      </c>
      <c r="CJ92" s="33">
        <v>1</v>
      </c>
      <c r="CK92" s="33">
        <v>1</v>
      </c>
      <c r="CL92" s="33">
        <v>0</v>
      </c>
      <c r="CM92" s="33">
        <v>2</v>
      </c>
      <c r="CN92" s="33">
        <v>1</v>
      </c>
      <c r="CO92" s="33">
        <v>1</v>
      </c>
      <c r="CP92" s="33">
        <v>0</v>
      </c>
      <c r="CQ92" s="33">
        <v>3</v>
      </c>
      <c r="CR92" s="33">
        <v>0</v>
      </c>
      <c r="CS92" s="8"/>
      <c r="CT92" s="8"/>
    </row>
    <row r="93" spans="1:98" x14ac:dyDescent="0.25">
      <c r="A93" s="4" t="s">
        <v>73</v>
      </c>
      <c r="B93" t="s">
        <v>90</v>
      </c>
      <c r="C93" t="s">
        <v>568</v>
      </c>
      <c r="D93" s="33">
        <v>277</v>
      </c>
      <c r="E93" s="33"/>
      <c r="F93" s="33">
        <v>7</v>
      </c>
      <c r="G93" s="33">
        <v>3</v>
      </c>
      <c r="H93" s="33">
        <v>2</v>
      </c>
      <c r="I93" s="33">
        <v>2</v>
      </c>
      <c r="J93" s="33">
        <v>4</v>
      </c>
      <c r="K93" s="33">
        <v>1</v>
      </c>
      <c r="L93" s="33">
        <v>4</v>
      </c>
      <c r="M93" s="33">
        <v>1</v>
      </c>
      <c r="N93" s="33">
        <v>3</v>
      </c>
      <c r="O93" s="33">
        <v>1</v>
      </c>
      <c r="P93" s="33">
        <v>4</v>
      </c>
      <c r="Q93" s="33">
        <v>2</v>
      </c>
      <c r="R93" s="33">
        <v>2</v>
      </c>
      <c r="S93" s="33">
        <v>8</v>
      </c>
      <c r="T93" s="33">
        <v>2</v>
      </c>
      <c r="U93" s="33">
        <v>4</v>
      </c>
      <c r="V93" s="33">
        <v>1</v>
      </c>
      <c r="W93" s="33">
        <v>0</v>
      </c>
      <c r="X93" s="33">
        <v>1</v>
      </c>
      <c r="Y93" s="33">
        <v>6</v>
      </c>
      <c r="Z93" s="33">
        <v>1</v>
      </c>
      <c r="AA93" s="33">
        <v>1</v>
      </c>
      <c r="AB93" s="33">
        <v>3</v>
      </c>
      <c r="AC93" s="33">
        <v>4</v>
      </c>
      <c r="AD93" s="33">
        <v>3</v>
      </c>
      <c r="AE93" s="33">
        <v>5</v>
      </c>
      <c r="AF93" s="33">
        <v>6</v>
      </c>
      <c r="AG93" s="33">
        <v>8</v>
      </c>
      <c r="AH93" s="33">
        <v>2</v>
      </c>
      <c r="AI93" s="33">
        <v>4</v>
      </c>
      <c r="AJ93" s="33">
        <v>2</v>
      </c>
      <c r="AK93" s="33">
        <v>2</v>
      </c>
      <c r="AL93" s="33">
        <v>3</v>
      </c>
      <c r="AM93" s="33">
        <v>5</v>
      </c>
      <c r="AN93" s="33">
        <v>3</v>
      </c>
      <c r="AO93" s="33">
        <v>1</v>
      </c>
      <c r="AP93" s="33">
        <v>4</v>
      </c>
      <c r="AQ93" s="33">
        <v>3</v>
      </c>
      <c r="AR93" s="33">
        <v>3</v>
      </c>
      <c r="AS93" s="33">
        <v>4</v>
      </c>
      <c r="AT93" s="33">
        <v>6</v>
      </c>
      <c r="AU93" s="33">
        <v>0</v>
      </c>
      <c r="AV93" s="33">
        <v>2</v>
      </c>
      <c r="AW93" s="33">
        <v>0</v>
      </c>
      <c r="AX93" s="33">
        <v>3</v>
      </c>
      <c r="AY93" s="33">
        <v>0</v>
      </c>
      <c r="AZ93" s="33">
        <v>3</v>
      </c>
      <c r="BA93" s="33">
        <v>4</v>
      </c>
      <c r="BB93" s="33">
        <v>1</v>
      </c>
      <c r="BC93" s="33">
        <v>6</v>
      </c>
      <c r="BD93" s="33">
        <v>3</v>
      </c>
      <c r="BE93" s="33">
        <v>4</v>
      </c>
      <c r="BF93" s="33">
        <v>5</v>
      </c>
      <c r="BG93" s="33">
        <v>6</v>
      </c>
      <c r="BH93" s="33">
        <v>8</v>
      </c>
      <c r="BI93" s="33">
        <v>5</v>
      </c>
      <c r="BJ93" s="33">
        <v>6</v>
      </c>
      <c r="BK93" s="33">
        <v>3</v>
      </c>
      <c r="BL93" s="33">
        <v>1</v>
      </c>
      <c r="BM93" s="33">
        <v>6</v>
      </c>
      <c r="BN93" s="33">
        <v>5</v>
      </c>
      <c r="BO93" s="33">
        <v>0</v>
      </c>
      <c r="BP93" s="33">
        <v>1</v>
      </c>
      <c r="BQ93" s="33">
        <v>6</v>
      </c>
      <c r="BR93" s="33">
        <v>2</v>
      </c>
      <c r="BS93" s="33">
        <v>0</v>
      </c>
      <c r="BT93" s="33">
        <v>5</v>
      </c>
      <c r="BU93" s="33">
        <v>9</v>
      </c>
      <c r="BV93" s="33">
        <v>7</v>
      </c>
      <c r="BW93" s="33">
        <v>1</v>
      </c>
      <c r="BX93" s="33">
        <v>4</v>
      </c>
      <c r="BY93" s="33">
        <v>6</v>
      </c>
      <c r="BZ93" s="33">
        <v>0</v>
      </c>
      <c r="CA93" s="33">
        <v>3</v>
      </c>
      <c r="CB93" s="33">
        <v>2</v>
      </c>
      <c r="CC93" s="33">
        <v>5</v>
      </c>
      <c r="CD93" s="33">
        <v>4</v>
      </c>
      <c r="CE93" s="33">
        <v>1</v>
      </c>
      <c r="CF93" s="33">
        <v>2</v>
      </c>
      <c r="CG93" s="33">
        <v>4</v>
      </c>
      <c r="CH93" s="33">
        <v>3</v>
      </c>
      <c r="CI93" s="33">
        <v>1</v>
      </c>
      <c r="CJ93" s="33">
        <v>1</v>
      </c>
      <c r="CK93" s="33">
        <v>2</v>
      </c>
      <c r="CL93" s="33">
        <v>0</v>
      </c>
      <c r="CM93" s="33">
        <v>0</v>
      </c>
      <c r="CN93" s="33">
        <v>1</v>
      </c>
      <c r="CO93" s="33">
        <v>0</v>
      </c>
      <c r="CP93" s="33">
        <v>0</v>
      </c>
      <c r="CQ93" s="33">
        <v>2</v>
      </c>
      <c r="CR93" s="33">
        <v>3</v>
      </c>
      <c r="CS93" s="8"/>
      <c r="CT93" s="8"/>
    </row>
    <row r="94" spans="1:98" x14ac:dyDescent="0.25">
      <c r="A94" s="4" t="s">
        <v>73</v>
      </c>
      <c r="B94" t="s">
        <v>91</v>
      </c>
      <c r="C94" t="s">
        <v>568</v>
      </c>
      <c r="D94" s="33">
        <v>370</v>
      </c>
      <c r="E94" s="33"/>
      <c r="F94" s="33">
        <v>6</v>
      </c>
      <c r="G94" s="33">
        <v>6</v>
      </c>
      <c r="H94" s="33">
        <v>5</v>
      </c>
      <c r="I94" s="33">
        <v>4</v>
      </c>
      <c r="J94" s="33">
        <v>2</v>
      </c>
      <c r="K94" s="33">
        <v>5</v>
      </c>
      <c r="L94" s="33">
        <v>3</v>
      </c>
      <c r="M94" s="33">
        <v>6</v>
      </c>
      <c r="N94" s="33">
        <v>1</v>
      </c>
      <c r="O94" s="33">
        <v>10</v>
      </c>
      <c r="P94" s="33">
        <v>8</v>
      </c>
      <c r="Q94" s="33">
        <v>1</v>
      </c>
      <c r="R94" s="33">
        <v>10</v>
      </c>
      <c r="S94" s="33">
        <v>5</v>
      </c>
      <c r="T94" s="33">
        <v>3</v>
      </c>
      <c r="U94" s="33">
        <v>8</v>
      </c>
      <c r="V94" s="33">
        <v>1</v>
      </c>
      <c r="W94" s="33">
        <v>2</v>
      </c>
      <c r="X94" s="33">
        <v>3</v>
      </c>
      <c r="Y94" s="33">
        <v>3</v>
      </c>
      <c r="Z94" s="33">
        <v>1</v>
      </c>
      <c r="AA94" s="33">
        <v>8</v>
      </c>
      <c r="AB94" s="33">
        <v>8</v>
      </c>
      <c r="AC94" s="33">
        <v>2</v>
      </c>
      <c r="AD94" s="33">
        <v>10</v>
      </c>
      <c r="AE94" s="33">
        <v>7</v>
      </c>
      <c r="AF94" s="33">
        <v>6</v>
      </c>
      <c r="AG94" s="33">
        <v>2</v>
      </c>
      <c r="AH94" s="33">
        <v>6</v>
      </c>
      <c r="AI94" s="33">
        <v>4</v>
      </c>
      <c r="AJ94" s="33">
        <v>1</v>
      </c>
      <c r="AK94" s="33">
        <v>1</v>
      </c>
      <c r="AL94" s="33">
        <v>7</v>
      </c>
      <c r="AM94" s="33">
        <v>4</v>
      </c>
      <c r="AN94" s="33">
        <v>3</v>
      </c>
      <c r="AO94" s="33">
        <v>7</v>
      </c>
      <c r="AP94" s="33">
        <v>1</v>
      </c>
      <c r="AQ94" s="33">
        <v>0</v>
      </c>
      <c r="AR94" s="33">
        <v>7</v>
      </c>
      <c r="AS94" s="33">
        <v>2</v>
      </c>
      <c r="AT94" s="33">
        <v>9</v>
      </c>
      <c r="AU94" s="33">
        <v>6</v>
      </c>
      <c r="AV94" s="33">
        <v>5</v>
      </c>
      <c r="AW94" s="33">
        <v>4</v>
      </c>
      <c r="AX94" s="33">
        <v>7</v>
      </c>
      <c r="AY94" s="33">
        <v>9</v>
      </c>
      <c r="AZ94" s="33">
        <v>6</v>
      </c>
      <c r="BA94" s="33">
        <v>0</v>
      </c>
      <c r="BB94" s="33">
        <v>7</v>
      </c>
      <c r="BC94" s="33">
        <v>8</v>
      </c>
      <c r="BD94" s="33">
        <v>6</v>
      </c>
      <c r="BE94" s="33">
        <v>12</v>
      </c>
      <c r="BF94" s="33">
        <v>3</v>
      </c>
      <c r="BG94" s="33">
        <v>7</v>
      </c>
      <c r="BH94" s="33">
        <v>5</v>
      </c>
      <c r="BI94" s="33">
        <v>0</v>
      </c>
      <c r="BJ94" s="33">
        <v>5</v>
      </c>
      <c r="BK94" s="33">
        <v>4</v>
      </c>
      <c r="BL94" s="33">
        <v>6</v>
      </c>
      <c r="BM94" s="33">
        <v>3</v>
      </c>
      <c r="BN94" s="33">
        <v>9</v>
      </c>
      <c r="BO94" s="33">
        <v>1</v>
      </c>
      <c r="BP94" s="33">
        <v>3</v>
      </c>
      <c r="BQ94" s="33">
        <v>4</v>
      </c>
      <c r="BR94" s="33">
        <v>0</v>
      </c>
      <c r="BS94" s="33">
        <v>5</v>
      </c>
      <c r="BT94" s="33">
        <v>4</v>
      </c>
      <c r="BU94" s="33">
        <v>7</v>
      </c>
      <c r="BV94" s="33">
        <v>2</v>
      </c>
      <c r="BW94" s="33">
        <v>2</v>
      </c>
      <c r="BX94" s="33">
        <v>5</v>
      </c>
      <c r="BY94" s="33">
        <v>0</v>
      </c>
      <c r="BZ94" s="33">
        <v>1</v>
      </c>
      <c r="CA94" s="33">
        <v>0</v>
      </c>
      <c r="CB94" s="33">
        <v>9</v>
      </c>
      <c r="CC94" s="33">
        <v>3</v>
      </c>
      <c r="CD94" s="33">
        <v>1</v>
      </c>
      <c r="CE94" s="33">
        <v>4</v>
      </c>
      <c r="CF94" s="33">
        <v>3</v>
      </c>
      <c r="CG94" s="33">
        <v>3</v>
      </c>
      <c r="CH94" s="33">
        <v>5</v>
      </c>
      <c r="CI94" s="33">
        <v>1</v>
      </c>
      <c r="CJ94" s="33">
        <v>1</v>
      </c>
      <c r="CK94" s="33">
        <v>2</v>
      </c>
      <c r="CL94" s="33">
        <v>1</v>
      </c>
      <c r="CM94" s="33">
        <v>0</v>
      </c>
      <c r="CN94" s="33">
        <v>1</v>
      </c>
      <c r="CO94" s="33">
        <v>0</v>
      </c>
      <c r="CP94" s="33">
        <v>0</v>
      </c>
      <c r="CQ94" s="33">
        <v>0</v>
      </c>
      <c r="CR94" s="33">
        <v>2</v>
      </c>
      <c r="CS94" s="8"/>
      <c r="CT94" s="8"/>
    </row>
    <row r="95" spans="1:98" x14ac:dyDescent="0.25">
      <c r="A95" s="4" t="s">
        <v>73</v>
      </c>
      <c r="B95" t="s">
        <v>92</v>
      </c>
      <c r="C95" t="s">
        <v>568</v>
      </c>
      <c r="D95" s="33">
        <v>266</v>
      </c>
      <c r="E95" s="33"/>
      <c r="F95" s="33">
        <v>3</v>
      </c>
      <c r="G95" s="33">
        <v>1</v>
      </c>
      <c r="H95" s="33">
        <v>1</v>
      </c>
      <c r="I95" s="33">
        <v>3</v>
      </c>
      <c r="J95" s="33">
        <v>5</v>
      </c>
      <c r="K95" s="33">
        <v>4</v>
      </c>
      <c r="L95" s="33">
        <v>4</v>
      </c>
      <c r="M95" s="33">
        <v>4</v>
      </c>
      <c r="N95" s="33">
        <v>4</v>
      </c>
      <c r="O95" s="33">
        <v>3</v>
      </c>
      <c r="P95" s="33">
        <v>4</v>
      </c>
      <c r="Q95" s="33">
        <v>3</v>
      </c>
      <c r="R95" s="33">
        <v>2</v>
      </c>
      <c r="S95" s="33">
        <v>7</v>
      </c>
      <c r="T95" s="33">
        <v>6</v>
      </c>
      <c r="U95" s="33">
        <v>4</v>
      </c>
      <c r="V95" s="33">
        <v>3</v>
      </c>
      <c r="W95" s="33">
        <v>2</v>
      </c>
      <c r="X95" s="33">
        <v>4</v>
      </c>
      <c r="Y95" s="33">
        <v>3</v>
      </c>
      <c r="Z95" s="33">
        <v>2</v>
      </c>
      <c r="AA95" s="33">
        <v>4</v>
      </c>
      <c r="AB95" s="33">
        <v>2</v>
      </c>
      <c r="AC95" s="33">
        <v>1</v>
      </c>
      <c r="AD95" s="33">
        <v>0</v>
      </c>
      <c r="AE95" s="33">
        <v>5</v>
      </c>
      <c r="AF95" s="33">
        <v>3</v>
      </c>
      <c r="AG95" s="33">
        <v>1</v>
      </c>
      <c r="AH95" s="33">
        <v>4</v>
      </c>
      <c r="AI95" s="33">
        <v>2</v>
      </c>
      <c r="AJ95" s="33">
        <v>2</v>
      </c>
      <c r="AK95" s="33">
        <v>6</v>
      </c>
      <c r="AL95" s="33">
        <v>0</v>
      </c>
      <c r="AM95" s="33">
        <v>2</v>
      </c>
      <c r="AN95" s="33">
        <v>5</v>
      </c>
      <c r="AO95" s="33">
        <v>1</v>
      </c>
      <c r="AP95" s="33">
        <v>3</v>
      </c>
      <c r="AQ95" s="33">
        <v>0</v>
      </c>
      <c r="AR95" s="33">
        <v>4</v>
      </c>
      <c r="AS95" s="33">
        <v>2</v>
      </c>
      <c r="AT95" s="33">
        <v>3</v>
      </c>
      <c r="AU95" s="33">
        <v>7</v>
      </c>
      <c r="AV95" s="33">
        <v>4</v>
      </c>
      <c r="AW95" s="33">
        <v>4</v>
      </c>
      <c r="AX95" s="33">
        <v>2</v>
      </c>
      <c r="AY95" s="33">
        <v>5</v>
      </c>
      <c r="AZ95" s="33">
        <v>4</v>
      </c>
      <c r="BA95" s="33">
        <v>1</v>
      </c>
      <c r="BB95" s="33">
        <v>14</v>
      </c>
      <c r="BC95" s="33">
        <v>5</v>
      </c>
      <c r="BD95" s="33">
        <v>5</v>
      </c>
      <c r="BE95" s="33">
        <v>6</v>
      </c>
      <c r="BF95" s="33">
        <v>12</v>
      </c>
      <c r="BG95" s="33">
        <v>3</v>
      </c>
      <c r="BH95" s="33">
        <v>2</v>
      </c>
      <c r="BI95" s="33">
        <v>3</v>
      </c>
      <c r="BJ95" s="33">
        <v>4</v>
      </c>
      <c r="BK95" s="33">
        <v>0</v>
      </c>
      <c r="BL95" s="33">
        <v>3</v>
      </c>
      <c r="BM95" s="33">
        <v>9</v>
      </c>
      <c r="BN95" s="33">
        <v>1</v>
      </c>
      <c r="BO95" s="33">
        <v>1</v>
      </c>
      <c r="BP95" s="33">
        <v>2</v>
      </c>
      <c r="BQ95" s="33">
        <v>10</v>
      </c>
      <c r="BR95" s="33">
        <v>0</v>
      </c>
      <c r="BS95" s="33">
        <v>2</v>
      </c>
      <c r="BT95" s="33">
        <v>5</v>
      </c>
      <c r="BU95" s="33">
        <v>3</v>
      </c>
      <c r="BV95" s="33">
        <v>1</v>
      </c>
      <c r="BW95" s="33">
        <v>1</v>
      </c>
      <c r="BX95" s="33">
        <v>2</v>
      </c>
      <c r="BY95" s="33">
        <v>3</v>
      </c>
      <c r="BZ95" s="33">
        <v>5</v>
      </c>
      <c r="CA95" s="33">
        <v>2</v>
      </c>
      <c r="CB95" s="33">
        <v>2</v>
      </c>
      <c r="CC95" s="33">
        <v>1</v>
      </c>
      <c r="CD95" s="33">
        <v>0</v>
      </c>
      <c r="CE95" s="33">
        <v>4</v>
      </c>
      <c r="CF95" s="33">
        <v>1</v>
      </c>
      <c r="CG95" s="33">
        <v>0</v>
      </c>
      <c r="CH95" s="33">
        <v>1</v>
      </c>
      <c r="CI95" s="33">
        <v>1</v>
      </c>
      <c r="CJ95" s="33">
        <v>0</v>
      </c>
      <c r="CK95" s="33">
        <v>0</v>
      </c>
      <c r="CL95" s="33">
        <v>0</v>
      </c>
      <c r="CM95" s="33">
        <v>0</v>
      </c>
      <c r="CN95" s="33">
        <v>1</v>
      </c>
      <c r="CO95" s="33">
        <v>1</v>
      </c>
      <c r="CP95" s="33">
        <v>0</v>
      </c>
      <c r="CQ95" s="33">
        <v>1</v>
      </c>
      <c r="CR95" s="33">
        <v>0</v>
      </c>
      <c r="CS95" s="8"/>
      <c r="CT95" s="8"/>
    </row>
    <row r="96" spans="1:98" x14ac:dyDescent="0.25">
      <c r="A96" s="4" t="s">
        <v>94</v>
      </c>
      <c r="B96" t="s">
        <v>93</v>
      </c>
      <c r="C96" t="s">
        <v>569</v>
      </c>
      <c r="D96" s="33">
        <v>698</v>
      </c>
      <c r="E96" s="33"/>
      <c r="F96" s="33">
        <v>27</v>
      </c>
      <c r="G96" s="33">
        <v>19</v>
      </c>
      <c r="H96" s="33">
        <v>20</v>
      </c>
      <c r="I96" s="33">
        <v>20</v>
      </c>
      <c r="J96" s="33">
        <v>11</v>
      </c>
      <c r="K96" s="33">
        <v>10</v>
      </c>
      <c r="L96" s="33">
        <v>9</v>
      </c>
      <c r="M96" s="33">
        <v>8</v>
      </c>
      <c r="N96" s="33">
        <v>10</v>
      </c>
      <c r="O96" s="33">
        <v>7</v>
      </c>
      <c r="P96" s="33">
        <v>11</v>
      </c>
      <c r="Q96" s="33">
        <v>9</v>
      </c>
      <c r="R96" s="33">
        <v>12</v>
      </c>
      <c r="S96" s="33">
        <v>10</v>
      </c>
      <c r="T96" s="33">
        <v>4</v>
      </c>
      <c r="U96" s="33">
        <v>7</v>
      </c>
      <c r="V96" s="33">
        <v>7</v>
      </c>
      <c r="W96" s="33">
        <v>6</v>
      </c>
      <c r="X96" s="33">
        <v>2</v>
      </c>
      <c r="Y96" s="33">
        <v>4</v>
      </c>
      <c r="Z96" s="33">
        <v>7</v>
      </c>
      <c r="AA96" s="33">
        <v>5</v>
      </c>
      <c r="AB96" s="33">
        <v>9</v>
      </c>
      <c r="AC96" s="33">
        <v>9</v>
      </c>
      <c r="AD96" s="33">
        <v>7</v>
      </c>
      <c r="AE96" s="33">
        <v>9</v>
      </c>
      <c r="AF96" s="33">
        <v>10</v>
      </c>
      <c r="AG96" s="33">
        <v>10</v>
      </c>
      <c r="AH96" s="33">
        <v>6</v>
      </c>
      <c r="AI96" s="33">
        <v>6</v>
      </c>
      <c r="AJ96" s="33">
        <v>7</v>
      </c>
      <c r="AK96" s="33">
        <v>17</v>
      </c>
      <c r="AL96" s="33">
        <v>16</v>
      </c>
      <c r="AM96" s="33">
        <v>18</v>
      </c>
      <c r="AN96" s="33">
        <v>12</v>
      </c>
      <c r="AO96" s="33">
        <v>16</v>
      </c>
      <c r="AP96" s="33">
        <v>15</v>
      </c>
      <c r="AQ96" s="33">
        <v>13</v>
      </c>
      <c r="AR96" s="33">
        <v>22</v>
      </c>
      <c r="AS96" s="33">
        <v>7</v>
      </c>
      <c r="AT96" s="33">
        <v>17</v>
      </c>
      <c r="AU96" s="33">
        <v>15</v>
      </c>
      <c r="AV96" s="33">
        <v>17</v>
      </c>
      <c r="AW96" s="33">
        <v>12</v>
      </c>
      <c r="AX96" s="33">
        <v>8</v>
      </c>
      <c r="AY96" s="33">
        <v>6</v>
      </c>
      <c r="AZ96" s="33">
        <v>11</v>
      </c>
      <c r="BA96" s="33">
        <v>7</v>
      </c>
      <c r="BB96" s="33">
        <v>12</v>
      </c>
      <c r="BC96" s="33">
        <v>8</v>
      </c>
      <c r="BD96" s="33">
        <v>5</v>
      </c>
      <c r="BE96" s="33">
        <v>4</v>
      </c>
      <c r="BF96" s="33">
        <v>18</v>
      </c>
      <c r="BG96" s="33">
        <v>3</v>
      </c>
      <c r="BH96" s="33">
        <v>3</v>
      </c>
      <c r="BI96" s="33">
        <v>4</v>
      </c>
      <c r="BJ96" s="33">
        <v>7</v>
      </c>
      <c r="BK96" s="33">
        <v>12</v>
      </c>
      <c r="BL96" s="33">
        <v>7</v>
      </c>
      <c r="BM96" s="33">
        <v>6</v>
      </c>
      <c r="BN96" s="33">
        <v>3</v>
      </c>
      <c r="BO96" s="33">
        <v>2</v>
      </c>
      <c r="BP96" s="33">
        <v>3</v>
      </c>
      <c r="BQ96" s="33">
        <v>7</v>
      </c>
      <c r="BR96" s="33">
        <v>3</v>
      </c>
      <c r="BS96" s="33">
        <v>3</v>
      </c>
      <c r="BT96" s="33">
        <v>1</v>
      </c>
      <c r="BU96" s="33">
        <v>8</v>
      </c>
      <c r="BV96" s="33">
        <v>2</v>
      </c>
      <c r="BW96" s="33">
        <v>10</v>
      </c>
      <c r="BX96" s="33">
        <v>2</v>
      </c>
      <c r="BY96" s="33">
        <v>3</v>
      </c>
      <c r="BZ96" s="33">
        <v>3</v>
      </c>
      <c r="CA96" s="33">
        <v>7</v>
      </c>
      <c r="CB96" s="33">
        <v>2</v>
      </c>
      <c r="CC96" s="33">
        <v>2</v>
      </c>
      <c r="CD96" s="33">
        <v>4</v>
      </c>
      <c r="CE96" s="33">
        <v>1</v>
      </c>
      <c r="CF96" s="33">
        <v>1</v>
      </c>
      <c r="CG96" s="33">
        <v>2</v>
      </c>
      <c r="CH96" s="33">
        <v>2</v>
      </c>
      <c r="CI96" s="33">
        <v>0</v>
      </c>
      <c r="CJ96" s="33">
        <v>1</v>
      </c>
      <c r="CK96" s="33">
        <v>3</v>
      </c>
      <c r="CL96" s="33">
        <v>1</v>
      </c>
      <c r="CM96" s="33">
        <v>3</v>
      </c>
      <c r="CN96" s="33">
        <v>0</v>
      </c>
      <c r="CO96" s="33">
        <v>0</v>
      </c>
      <c r="CP96" s="33">
        <v>1</v>
      </c>
      <c r="CQ96" s="33">
        <v>1</v>
      </c>
      <c r="CR96" s="33">
        <v>1</v>
      </c>
      <c r="CS96" s="8"/>
      <c r="CT96" s="8"/>
    </row>
    <row r="97" spans="1:98" x14ac:dyDescent="0.25">
      <c r="A97" s="4" t="s">
        <v>50</v>
      </c>
      <c r="B97" t="s">
        <v>95</v>
      </c>
      <c r="C97" t="s">
        <v>566</v>
      </c>
      <c r="D97" s="33">
        <v>403</v>
      </c>
      <c r="E97" s="33"/>
      <c r="F97" s="33">
        <v>5</v>
      </c>
      <c r="G97" s="33">
        <v>3</v>
      </c>
      <c r="H97" s="33">
        <v>3</v>
      </c>
      <c r="I97" s="33">
        <v>1</v>
      </c>
      <c r="J97" s="33">
        <v>7</v>
      </c>
      <c r="K97" s="33">
        <v>6</v>
      </c>
      <c r="L97" s="33">
        <v>5</v>
      </c>
      <c r="M97" s="33">
        <v>8</v>
      </c>
      <c r="N97" s="33">
        <v>7</v>
      </c>
      <c r="O97" s="33">
        <v>10</v>
      </c>
      <c r="P97" s="33">
        <v>9</v>
      </c>
      <c r="Q97" s="33">
        <v>4</v>
      </c>
      <c r="R97" s="33">
        <v>6</v>
      </c>
      <c r="S97" s="33">
        <v>4</v>
      </c>
      <c r="T97" s="33">
        <v>7</v>
      </c>
      <c r="U97" s="33">
        <v>5</v>
      </c>
      <c r="V97" s="33">
        <v>6</v>
      </c>
      <c r="W97" s="33">
        <v>8</v>
      </c>
      <c r="X97" s="33">
        <v>5</v>
      </c>
      <c r="Y97" s="33">
        <v>10</v>
      </c>
      <c r="Z97" s="33">
        <v>8</v>
      </c>
      <c r="AA97" s="33">
        <v>3</v>
      </c>
      <c r="AB97" s="33">
        <v>8</v>
      </c>
      <c r="AC97" s="33">
        <v>0</v>
      </c>
      <c r="AD97" s="33">
        <v>4</v>
      </c>
      <c r="AE97" s="33">
        <v>6</v>
      </c>
      <c r="AF97" s="33">
        <v>2</v>
      </c>
      <c r="AG97" s="33">
        <v>8</v>
      </c>
      <c r="AH97" s="33">
        <v>5</v>
      </c>
      <c r="AI97" s="33">
        <v>4</v>
      </c>
      <c r="AJ97" s="33">
        <v>5</v>
      </c>
      <c r="AK97" s="33">
        <v>8</v>
      </c>
      <c r="AL97" s="33">
        <v>4</v>
      </c>
      <c r="AM97" s="33">
        <v>2</v>
      </c>
      <c r="AN97" s="33">
        <v>2</v>
      </c>
      <c r="AO97" s="33">
        <v>6</v>
      </c>
      <c r="AP97" s="33">
        <v>6</v>
      </c>
      <c r="AQ97" s="33">
        <v>6</v>
      </c>
      <c r="AR97" s="33">
        <v>6</v>
      </c>
      <c r="AS97" s="33">
        <v>4</v>
      </c>
      <c r="AT97" s="33">
        <v>5</v>
      </c>
      <c r="AU97" s="33">
        <v>7</v>
      </c>
      <c r="AV97" s="33">
        <v>4</v>
      </c>
      <c r="AW97" s="33">
        <v>4</v>
      </c>
      <c r="AX97" s="33">
        <v>4</v>
      </c>
      <c r="AY97" s="33">
        <v>4</v>
      </c>
      <c r="AZ97" s="33">
        <v>0</v>
      </c>
      <c r="BA97" s="33">
        <v>0</v>
      </c>
      <c r="BB97" s="33">
        <v>5</v>
      </c>
      <c r="BC97" s="33">
        <v>9</v>
      </c>
      <c r="BD97" s="33">
        <v>15</v>
      </c>
      <c r="BE97" s="33">
        <v>5</v>
      </c>
      <c r="BF97" s="33">
        <v>4</v>
      </c>
      <c r="BG97" s="33">
        <v>5</v>
      </c>
      <c r="BH97" s="33">
        <v>4</v>
      </c>
      <c r="BI97" s="33">
        <v>5</v>
      </c>
      <c r="BJ97" s="33">
        <v>7</v>
      </c>
      <c r="BK97" s="33">
        <v>4</v>
      </c>
      <c r="BL97" s="33">
        <v>7</v>
      </c>
      <c r="BM97" s="33">
        <v>2</v>
      </c>
      <c r="BN97" s="33">
        <v>4</v>
      </c>
      <c r="BO97" s="33">
        <v>1</v>
      </c>
      <c r="BP97" s="33">
        <v>9</v>
      </c>
      <c r="BQ97" s="33">
        <v>5</v>
      </c>
      <c r="BR97" s="33">
        <v>12</v>
      </c>
      <c r="BS97" s="33">
        <v>7</v>
      </c>
      <c r="BT97" s="33">
        <v>2</v>
      </c>
      <c r="BU97" s="33">
        <v>4</v>
      </c>
      <c r="BV97" s="33">
        <v>2</v>
      </c>
      <c r="BW97" s="33">
        <v>6</v>
      </c>
      <c r="BX97" s="33">
        <v>6</v>
      </c>
      <c r="BY97" s="33">
        <v>4</v>
      </c>
      <c r="BZ97" s="33">
        <v>3</v>
      </c>
      <c r="CA97" s="33">
        <v>1</v>
      </c>
      <c r="CB97" s="33">
        <v>3</v>
      </c>
      <c r="CC97" s="33">
        <v>2</v>
      </c>
      <c r="CD97" s="33">
        <v>3</v>
      </c>
      <c r="CE97" s="33">
        <v>1</v>
      </c>
      <c r="CF97" s="33">
        <v>2</v>
      </c>
      <c r="CG97" s="33">
        <v>1</v>
      </c>
      <c r="CH97" s="33">
        <v>1</v>
      </c>
      <c r="CI97" s="33">
        <v>0</v>
      </c>
      <c r="CJ97" s="33">
        <v>1</v>
      </c>
      <c r="CK97" s="33">
        <v>1</v>
      </c>
      <c r="CL97" s="33">
        <v>0</v>
      </c>
      <c r="CM97" s="33">
        <v>0</v>
      </c>
      <c r="CN97" s="33">
        <v>2</v>
      </c>
      <c r="CO97" s="33">
        <v>1</v>
      </c>
      <c r="CP97" s="33">
        <v>1</v>
      </c>
      <c r="CQ97" s="33">
        <v>0</v>
      </c>
      <c r="CR97" s="33">
        <v>2</v>
      </c>
      <c r="CS97" s="8"/>
      <c r="CT97" s="8"/>
    </row>
    <row r="98" spans="1:98" x14ac:dyDescent="0.25">
      <c r="A98" s="4" t="s">
        <v>50</v>
      </c>
      <c r="B98" t="s">
        <v>96</v>
      </c>
      <c r="C98" t="s">
        <v>566</v>
      </c>
      <c r="D98" s="33">
        <v>423</v>
      </c>
      <c r="E98" s="33"/>
      <c r="F98" s="33">
        <v>3</v>
      </c>
      <c r="G98" s="33">
        <v>3</v>
      </c>
      <c r="H98" s="33">
        <v>6</v>
      </c>
      <c r="I98" s="33">
        <v>7</v>
      </c>
      <c r="J98" s="33">
        <v>4</v>
      </c>
      <c r="K98" s="33">
        <v>7</v>
      </c>
      <c r="L98" s="33">
        <v>4</v>
      </c>
      <c r="M98" s="33">
        <v>5</v>
      </c>
      <c r="N98" s="33">
        <v>1</v>
      </c>
      <c r="O98" s="33">
        <v>6</v>
      </c>
      <c r="P98" s="33">
        <v>4</v>
      </c>
      <c r="Q98" s="33">
        <v>3</v>
      </c>
      <c r="R98" s="33">
        <v>2</v>
      </c>
      <c r="S98" s="33">
        <v>5</v>
      </c>
      <c r="T98" s="33">
        <v>3</v>
      </c>
      <c r="U98" s="33">
        <v>5</v>
      </c>
      <c r="V98" s="33">
        <v>1</v>
      </c>
      <c r="W98" s="33">
        <v>1</v>
      </c>
      <c r="X98" s="33">
        <v>10</v>
      </c>
      <c r="Y98" s="33">
        <v>4</v>
      </c>
      <c r="Z98" s="33">
        <v>4</v>
      </c>
      <c r="AA98" s="33">
        <v>9</v>
      </c>
      <c r="AB98" s="33">
        <v>9</v>
      </c>
      <c r="AC98" s="33">
        <v>5</v>
      </c>
      <c r="AD98" s="33">
        <v>10</v>
      </c>
      <c r="AE98" s="33">
        <v>7</v>
      </c>
      <c r="AF98" s="33">
        <v>7</v>
      </c>
      <c r="AG98" s="33">
        <v>1</v>
      </c>
      <c r="AH98" s="33">
        <v>3</v>
      </c>
      <c r="AI98" s="33">
        <v>4</v>
      </c>
      <c r="AJ98" s="33">
        <v>7</v>
      </c>
      <c r="AK98" s="33">
        <v>5</v>
      </c>
      <c r="AL98" s="33">
        <v>7</v>
      </c>
      <c r="AM98" s="33">
        <v>10</v>
      </c>
      <c r="AN98" s="33">
        <v>4</v>
      </c>
      <c r="AO98" s="33">
        <v>8</v>
      </c>
      <c r="AP98" s="33">
        <v>6</v>
      </c>
      <c r="AQ98" s="33">
        <v>7</v>
      </c>
      <c r="AR98" s="33">
        <v>5</v>
      </c>
      <c r="AS98" s="33">
        <v>6</v>
      </c>
      <c r="AT98" s="33">
        <v>10</v>
      </c>
      <c r="AU98" s="33">
        <v>2</v>
      </c>
      <c r="AV98" s="33">
        <v>5</v>
      </c>
      <c r="AW98" s="33">
        <v>8</v>
      </c>
      <c r="AX98" s="33">
        <v>1</v>
      </c>
      <c r="AY98" s="33">
        <v>2</v>
      </c>
      <c r="AZ98" s="33">
        <v>2</v>
      </c>
      <c r="BA98" s="33">
        <v>3</v>
      </c>
      <c r="BB98" s="33">
        <v>4</v>
      </c>
      <c r="BC98" s="33">
        <v>10</v>
      </c>
      <c r="BD98" s="33">
        <v>0</v>
      </c>
      <c r="BE98" s="33">
        <v>2</v>
      </c>
      <c r="BF98" s="33">
        <v>2</v>
      </c>
      <c r="BG98" s="33">
        <v>7</v>
      </c>
      <c r="BH98" s="33">
        <v>6</v>
      </c>
      <c r="BI98" s="33">
        <v>9</v>
      </c>
      <c r="BJ98" s="33">
        <v>6</v>
      </c>
      <c r="BK98" s="33">
        <v>9</v>
      </c>
      <c r="BL98" s="33">
        <v>5</v>
      </c>
      <c r="BM98" s="33">
        <v>12</v>
      </c>
      <c r="BN98" s="33">
        <v>7</v>
      </c>
      <c r="BO98" s="33">
        <v>12</v>
      </c>
      <c r="BP98" s="33">
        <v>5</v>
      </c>
      <c r="BQ98" s="33">
        <v>0</v>
      </c>
      <c r="BR98" s="33">
        <v>10</v>
      </c>
      <c r="BS98" s="33">
        <v>10</v>
      </c>
      <c r="BT98" s="33">
        <v>6</v>
      </c>
      <c r="BU98" s="33">
        <v>3</v>
      </c>
      <c r="BV98" s="33">
        <v>4</v>
      </c>
      <c r="BW98" s="33">
        <v>6</v>
      </c>
      <c r="BX98" s="33">
        <v>4</v>
      </c>
      <c r="BY98" s="33">
        <v>4</v>
      </c>
      <c r="BZ98" s="33">
        <v>1</v>
      </c>
      <c r="CA98" s="33">
        <v>1</v>
      </c>
      <c r="CB98" s="33">
        <v>9</v>
      </c>
      <c r="CC98" s="33">
        <v>0</v>
      </c>
      <c r="CD98" s="33">
        <v>2</v>
      </c>
      <c r="CE98" s="33">
        <v>5</v>
      </c>
      <c r="CF98" s="33">
        <v>3</v>
      </c>
      <c r="CG98" s="33">
        <v>1</v>
      </c>
      <c r="CH98" s="33">
        <v>5</v>
      </c>
      <c r="CI98" s="33">
        <v>0</v>
      </c>
      <c r="CJ98" s="33">
        <v>2</v>
      </c>
      <c r="CK98" s="33">
        <v>5</v>
      </c>
      <c r="CL98" s="33">
        <v>0</v>
      </c>
      <c r="CM98" s="33">
        <v>1</v>
      </c>
      <c r="CN98" s="33">
        <v>1</v>
      </c>
      <c r="CO98" s="33">
        <v>1</v>
      </c>
      <c r="CP98" s="33">
        <v>0</v>
      </c>
      <c r="CQ98" s="33">
        <v>0</v>
      </c>
      <c r="CR98" s="33">
        <v>2</v>
      </c>
      <c r="CS98" s="8"/>
      <c r="CT98" s="8"/>
    </row>
    <row r="99" spans="1:98" x14ac:dyDescent="0.25">
      <c r="A99" s="4" t="s">
        <v>50</v>
      </c>
      <c r="B99" t="s">
        <v>97</v>
      </c>
      <c r="C99" t="s">
        <v>566</v>
      </c>
      <c r="D99" s="33">
        <v>256</v>
      </c>
      <c r="E99" s="33"/>
      <c r="F99" s="33">
        <v>4</v>
      </c>
      <c r="G99" s="33">
        <v>0</v>
      </c>
      <c r="H99" s="33">
        <v>2</v>
      </c>
      <c r="I99" s="33">
        <v>2</v>
      </c>
      <c r="J99" s="33">
        <v>4</v>
      </c>
      <c r="K99" s="33">
        <v>3</v>
      </c>
      <c r="L99" s="33">
        <v>2</v>
      </c>
      <c r="M99" s="33">
        <v>1</v>
      </c>
      <c r="N99" s="33">
        <v>6</v>
      </c>
      <c r="O99" s="33">
        <v>5</v>
      </c>
      <c r="P99" s="33">
        <v>2</v>
      </c>
      <c r="Q99" s="33">
        <v>4</v>
      </c>
      <c r="R99" s="33">
        <v>2</v>
      </c>
      <c r="S99" s="33">
        <v>5</v>
      </c>
      <c r="T99" s="33">
        <v>4</v>
      </c>
      <c r="U99" s="33">
        <v>4</v>
      </c>
      <c r="V99" s="33">
        <v>2</v>
      </c>
      <c r="W99" s="33">
        <v>2</v>
      </c>
      <c r="X99" s="33">
        <v>5</v>
      </c>
      <c r="Y99" s="33">
        <v>0</v>
      </c>
      <c r="Z99" s="33">
        <v>3</v>
      </c>
      <c r="AA99" s="33">
        <v>2</v>
      </c>
      <c r="AB99" s="33">
        <v>2</v>
      </c>
      <c r="AC99" s="33">
        <v>3</v>
      </c>
      <c r="AD99" s="33">
        <v>5</v>
      </c>
      <c r="AE99" s="33">
        <v>2</v>
      </c>
      <c r="AF99" s="33">
        <v>0</v>
      </c>
      <c r="AG99" s="33">
        <v>3</v>
      </c>
      <c r="AH99" s="33">
        <v>7</v>
      </c>
      <c r="AI99" s="33">
        <v>2</v>
      </c>
      <c r="AJ99" s="33">
        <v>4</v>
      </c>
      <c r="AK99" s="33">
        <v>2</v>
      </c>
      <c r="AL99" s="33">
        <v>5</v>
      </c>
      <c r="AM99" s="33">
        <v>5</v>
      </c>
      <c r="AN99" s="33">
        <v>7</v>
      </c>
      <c r="AO99" s="33">
        <v>5</v>
      </c>
      <c r="AP99" s="33">
        <v>0</v>
      </c>
      <c r="AQ99" s="33">
        <v>1</v>
      </c>
      <c r="AR99" s="33">
        <v>1</v>
      </c>
      <c r="AS99" s="33">
        <v>3</v>
      </c>
      <c r="AT99" s="33">
        <v>5</v>
      </c>
      <c r="AU99" s="33">
        <v>7</v>
      </c>
      <c r="AV99" s="33">
        <v>3</v>
      </c>
      <c r="AW99" s="33">
        <v>3</v>
      </c>
      <c r="AX99" s="33">
        <v>1</v>
      </c>
      <c r="AY99" s="33">
        <v>1</v>
      </c>
      <c r="AZ99" s="33">
        <v>1</v>
      </c>
      <c r="BA99" s="33">
        <v>0</v>
      </c>
      <c r="BB99" s="33">
        <v>7</v>
      </c>
      <c r="BC99" s="33">
        <v>0</v>
      </c>
      <c r="BD99" s="33">
        <v>2</v>
      </c>
      <c r="BE99" s="33">
        <v>3</v>
      </c>
      <c r="BF99" s="33">
        <v>8</v>
      </c>
      <c r="BG99" s="33">
        <v>3</v>
      </c>
      <c r="BH99" s="33">
        <v>4</v>
      </c>
      <c r="BI99" s="33">
        <v>2</v>
      </c>
      <c r="BJ99" s="33">
        <v>4</v>
      </c>
      <c r="BK99" s="33">
        <v>0</v>
      </c>
      <c r="BL99" s="33">
        <v>3</v>
      </c>
      <c r="BM99" s="33">
        <v>4</v>
      </c>
      <c r="BN99" s="33">
        <v>5</v>
      </c>
      <c r="BO99" s="33">
        <v>0</v>
      </c>
      <c r="BP99" s="33">
        <v>1</v>
      </c>
      <c r="BQ99" s="33">
        <v>6</v>
      </c>
      <c r="BR99" s="33">
        <v>4</v>
      </c>
      <c r="BS99" s="33">
        <v>4</v>
      </c>
      <c r="BT99" s="33">
        <v>5</v>
      </c>
      <c r="BU99" s="33">
        <v>6</v>
      </c>
      <c r="BV99" s="33">
        <v>5</v>
      </c>
      <c r="BW99" s="33">
        <v>2</v>
      </c>
      <c r="BX99" s="33">
        <v>5</v>
      </c>
      <c r="BY99" s="33">
        <v>5</v>
      </c>
      <c r="BZ99" s="33">
        <v>2</v>
      </c>
      <c r="CA99" s="33">
        <v>4</v>
      </c>
      <c r="CB99" s="33">
        <v>4</v>
      </c>
      <c r="CC99" s="33">
        <v>0</v>
      </c>
      <c r="CD99" s="33">
        <v>2</v>
      </c>
      <c r="CE99" s="33">
        <v>4</v>
      </c>
      <c r="CF99" s="33">
        <v>0</v>
      </c>
      <c r="CG99" s="33">
        <v>4</v>
      </c>
      <c r="CH99" s="33">
        <v>1</v>
      </c>
      <c r="CI99" s="33">
        <v>0</v>
      </c>
      <c r="CJ99" s="33">
        <v>0</v>
      </c>
      <c r="CK99" s="33">
        <v>1</v>
      </c>
      <c r="CL99" s="33">
        <v>1</v>
      </c>
      <c r="CM99" s="33">
        <v>0</v>
      </c>
      <c r="CN99" s="33">
        <v>1</v>
      </c>
      <c r="CO99" s="33">
        <v>1</v>
      </c>
      <c r="CP99" s="33">
        <v>0</v>
      </c>
      <c r="CQ99" s="33">
        <v>0</v>
      </c>
      <c r="CR99" s="33">
        <v>1</v>
      </c>
      <c r="CS99" s="8"/>
      <c r="CT99" s="8"/>
    </row>
    <row r="100" spans="1:98" x14ac:dyDescent="0.25">
      <c r="A100" s="4" t="s">
        <v>50</v>
      </c>
      <c r="B100" t="s">
        <v>98</v>
      </c>
      <c r="C100" t="s">
        <v>566</v>
      </c>
      <c r="D100" s="33">
        <v>328</v>
      </c>
      <c r="E100" s="33"/>
      <c r="F100" s="33">
        <v>4</v>
      </c>
      <c r="G100" s="33">
        <v>4</v>
      </c>
      <c r="H100" s="33">
        <v>3</v>
      </c>
      <c r="I100" s="33">
        <v>1</v>
      </c>
      <c r="J100" s="33">
        <v>4</v>
      </c>
      <c r="K100" s="33">
        <v>5</v>
      </c>
      <c r="L100" s="33">
        <v>3</v>
      </c>
      <c r="M100" s="33">
        <v>4</v>
      </c>
      <c r="N100" s="33">
        <v>5</v>
      </c>
      <c r="O100" s="33">
        <v>4</v>
      </c>
      <c r="P100" s="33">
        <v>7</v>
      </c>
      <c r="Q100" s="33">
        <v>8</v>
      </c>
      <c r="R100" s="33">
        <v>3</v>
      </c>
      <c r="S100" s="33">
        <v>3</v>
      </c>
      <c r="T100" s="33">
        <v>6</v>
      </c>
      <c r="U100" s="33">
        <v>2</v>
      </c>
      <c r="V100" s="33">
        <v>3</v>
      </c>
      <c r="W100" s="33">
        <v>6</v>
      </c>
      <c r="X100" s="33">
        <v>1</v>
      </c>
      <c r="Y100" s="33">
        <v>3</v>
      </c>
      <c r="Z100" s="33">
        <v>3</v>
      </c>
      <c r="AA100" s="33">
        <v>2</v>
      </c>
      <c r="AB100" s="33">
        <v>4</v>
      </c>
      <c r="AC100" s="33">
        <v>6</v>
      </c>
      <c r="AD100" s="33">
        <v>8</v>
      </c>
      <c r="AE100" s="33">
        <v>2</v>
      </c>
      <c r="AF100" s="33">
        <v>0</v>
      </c>
      <c r="AG100" s="33">
        <v>4</v>
      </c>
      <c r="AH100" s="33">
        <v>2</v>
      </c>
      <c r="AI100" s="33">
        <v>9</v>
      </c>
      <c r="AJ100" s="33">
        <v>6</v>
      </c>
      <c r="AK100" s="33">
        <v>5</v>
      </c>
      <c r="AL100" s="33">
        <v>2</v>
      </c>
      <c r="AM100" s="33">
        <v>0</v>
      </c>
      <c r="AN100" s="33">
        <v>1</v>
      </c>
      <c r="AO100" s="33">
        <v>2</v>
      </c>
      <c r="AP100" s="33">
        <v>3</v>
      </c>
      <c r="AQ100" s="33">
        <v>0</v>
      </c>
      <c r="AR100" s="33">
        <v>5</v>
      </c>
      <c r="AS100" s="33">
        <v>0</v>
      </c>
      <c r="AT100" s="33">
        <v>1</v>
      </c>
      <c r="AU100" s="33">
        <v>4</v>
      </c>
      <c r="AV100" s="33">
        <v>6</v>
      </c>
      <c r="AW100" s="33">
        <v>7</v>
      </c>
      <c r="AX100" s="33">
        <v>2</v>
      </c>
      <c r="AY100" s="33">
        <v>10</v>
      </c>
      <c r="AZ100" s="33">
        <v>7</v>
      </c>
      <c r="BA100" s="33">
        <v>3</v>
      </c>
      <c r="BB100" s="33">
        <v>10</v>
      </c>
      <c r="BC100" s="33">
        <v>9</v>
      </c>
      <c r="BD100" s="33">
        <v>8</v>
      </c>
      <c r="BE100" s="33">
        <v>13</v>
      </c>
      <c r="BF100" s="33">
        <v>5</v>
      </c>
      <c r="BG100" s="33">
        <v>5</v>
      </c>
      <c r="BH100" s="33">
        <v>8</v>
      </c>
      <c r="BI100" s="33">
        <v>12</v>
      </c>
      <c r="BJ100" s="33">
        <v>3</v>
      </c>
      <c r="BK100" s="33">
        <v>5</v>
      </c>
      <c r="BL100" s="33">
        <v>6</v>
      </c>
      <c r="BM100" s="33">
        <v>0</v>
      </c>
      <c r="BN100" s="33">
        <v>1</v>
      </c>
      <c r="BO100" s="33">
        <v>3</v>
      </c>
      <c r="BP100" s="33">
        <v>3</v>
      </c>
      <c r="BQ100" s="33">
        <v>0</v>
      </c>
      <c r="BR100" s="33">
        <v>4</v>
      </c>
      <c r="BS100" s="33">
        <v>2</v>
      </c>
      <c r="BT100" s="33">
        <v>2</v>
      </c>
      <c r="BU100" s="33">
        <v>2</v>
      </c>
      <c r="BV100" s="33">
        <v>0</v>
      </c>
      <c r="BW100" s="33">
        <v>3</v>
      </c>
      <c r="BX100" s="33">
        <v>3</v>
      </c>
      <c r="BY100" s="33">
        <v>3</v>
      </c>
      <c r="BZ100" s="33">
        <v>4</v>
      </c>
      <c r="CA100" s="33">
        <v>4</v>
      </c>
      <c r="CB100" s="33">
        <v>3</v>
      </c>
      <c r="CC100" s="33">
        <v>0</v>
      </c>
      <c r="CD100" s="33">
        <v>4</v>
      </c>
      <c r="CE100" s="33">
        <v>3</v>
      </c>
      <c r="CF100" s="33">
        <v>2</v>
      </c>
      <c r="CG100" s="33">
        <v>5</v>
      </c>
      <c r="CH100" s="33">
        <v>0</v>
      </c>
      <c r="CI100" s="33">
        <v>0</v>
      </c>
      <c r="CJ100" s="33">
        <v>1</v>
      </c>
      <c r="CK100" s="33">
        <v>5</v>
      </c>
      <c r="CL100" s="33">
        <v>1</v>
      </c>
      <c r="CM100" s="33">
        <v>2</v>
      </c>
      <c r="CN100" s="33">
        <v>0</v>
      </c>
      <c r="CO100" s="33">
        <v>0</v>
      </c>
      <c r="CP100" s="33">
        <v>0</v>
      </c>
      <c r="CQ100" s="33">
        <v>0</v>
      </c>
      <c r="CR100" s="33">
        <v>1</v>
      </c>
      <c r="CS100" s="8"/>
      <c r="CT100" s="8"/>
    </row>
    <row r="101" spans="1:98" x14ac:dyDescent="0.25">
      <c r="A101" s="4" t="s">
        <v>13</v>
      </c>
      <c r="B101" t="s">
        <v>99</v>
      </c>
      <c r="C101" t="s">
        <v>567</v>
      </c>
      <c r="D101" s="33">
        <v>1236</v>
      </c>
      <c r="E101" s="33"/>
      <c r="F101" s="33">
        <v>29</v>
      </c>
      <c r="G101" s="33">
        <v>33</v>
      </c>
      <c r="H101" s="33">
        <v>31</v>
      </c>
      <c r="I101" s="33">
        <v>30</v>
      </c>
      <c r="J101" s="33">
        <v>25</v>
      </c>
      <c r="K101" s="33">
        <v>29</v>
      </c>
      <c r="L101" s="33">
        <v>14</v>
      </c>
      <c r="M101" s="33">
        <v>20</v>
      </c>
      <c r="N101" s="33">
        <v>15</v>
      </c>
      <c r="O101" s="33">
        <v>21</v>
      </c>
      <c r="P101" s="33">
        <v>11</v>
      </c>
      <c r="Q101" s="33">
        <v>16</v>
      </c>
      <c r="R101" s="33">
        <v>19</v>
      </c>
      <c r="S101" s="33">
        <v>12</v>
      </c>
      <c r="T101" s="33">
        <v>11</v>
      </c>
      <c r="U101" s="33">
        <v>7</v>
      </c>
      <c r="V101" s="33">
        <v>5</v>
      </c>
      <c r="W101" s="33">
        <v>12</v>
      </c>
      <c r="X101" s="33">
        <v>18</v>
      </c>
      <c r="Y101" s="33">
        <v>10</v>
      </c>
      <c r="Z101" s="33">
        <v>19</v>
      </c>
      <c r="AA101" s="33">
        <v>17</v>
      </c>
      <c r="AB101" s="33">
        <v>11</v>
      </c>
      <c r="AC101" s="33">
        <v>11</v>
      </c>
      <c r="AD101" s="33">
        <v>14</v>
      </c>
      <c r="AE101" s="33">
        <v>17</v>
      </c>
      <c r="AF101" s="33">
        <v>17</v>
      </c>
      <c r="AG101" s="33">
        <v>27</v>
      </c>
      <c r="AH101" s="33">
        <v>25</v>
      </c>
      <c r="AI101" s="33">
        <v>31</v>
      </c>
      <c r="AJ101" s="33">
        <v>27</v>
      </c>
      <c r="AK101" s="33">
        <v>26</v>
      </c>
      <c r="AL101" s="33">
        <v>31</v>
      </c>
      <c r="AM101" s="33">
        <v>44</v>
      </c>
      <c r="AN101" s="33">
        <v>20</v>
      </c>
      <c r="AO101" s="33">
        <v>28</v>
      </c>
      <c r="AP101" s="33">
        <v>17</v>
      </c>
      <c r="AQ101" s="33">
        <v>16</v>
      </c>
      <c r="AR101" s="33">
        <v>27</v>
      </c>
      <c r="AS101" s="33">
        <v>29</v>
      </c>
      <c r="AT101" s="33">
        <v>17</v>
      </c>
      <c r="AU101" s="33">
        <v>22</v>
      </c>
      <c r="AV101" s="33">
        <v>23</v>
      </c>
      <c r="AW101" s="33">
        <v>16</v>
      </c>
      <c r="AX101" s="33">
        <v>12</v>
      </c>
      <c r="AY101" s="33">
        <v>17</v>
      </c>
      <c r="AZ101" s="33">
        <v>11</v>
      </c>
      <c r="BA101" s="33">
        <v>2</v>
      </c>
      <c r="BB101" s="33">
        <v>26</v>
      </c>
      <c r="BC101" s="33">
        <v>23</v>
      </c>
      <c r="BD101" s="33">
        <v>22</v>
      </c>
      <c r="BE101" s="33">
        <v>16</v>
      </c>
      <c r="BF101" s="33">
        <v>18</v>
      </c>
      <c r="BG101" s="33">
        <v>13</v>
      </c>
      <c r="BH101" s="33">
        <v>15</v>
      </c>
      <c r="BI101" s="33">
        <v>12</v>
      </c>
      <c r="BJ101" s="33">
        <v>12</v>
      </c>
      <c r="BK101" s="33">
        <v>15</v>
      </c>
      <c r="BL101" s="33">
        <v>10</v>
      </c>
      <c r="BM101" s="33">
        <v>14</v>
      </c>
      <c r="BN101" s="33">
        <v>11</v>
      </c>
      <c r="BO101" s="33">
        <v>7</v>
      </c>
      <c r="BP101" s="33">
        <v>13</v>
      </c>
      <c r="BQ101" s="33">
        <v>1</v>
      </c>
      <c r="BR101" s="33">
        <v>6</v>
      </c>
      <c r="BS101" s="33">
        <v>7</v>
      </c>
      <c r="BT101" s="33">
        <v>6</v>
      </c>
      <c r="BU101" s="33">
        <v>2</v>
      </c>
      <c r="BV101" s="33">
        <v>4</v>
      </c>
      <c r="BW101" s="33">
        <v>5</v>
      </c>
      <c r="BX101" s="33">
        <v>4</v>
      </c>
      <c r="BY101" s="33">
        <v>1</v>
      </c>
      <c r="BZ101" s="33">
        <v>5</v>
      </c>
      <c r="CA101" s="33">
        <v>4</v>
      </c>
      <c r="CB101" s="33">
        <v>1</v>
      </c>
      <c r="CC101" s="33">
        <v>3</v>
      </c>
      <c r="CD101" s="33">
        <v>3</v>
      </c>
      <c r="CE101" s="33">
        <v>1</v>
      </c>
      <c r="CF101" s="33">
        <v>1</v>
      </c>
      <c r="CG101" s="33">
        <v>0</v>
      </c>
      <c r="CH101" s="33">
        <v>1</v>
      </c>
      <c r="CI101" s="33">
        <v>3</v>
      </c>
      <c r="CJ101" s="33">
        <v>3</v>
      </c>
      <c r="CK101" s="33">
        <v>0</v>
      </c>
      <c r="CL101" s="33">
        <v>0</v>
      </c>
      <c r="CM101" s="33">
        <v>2</v>
      </c>
      <c r="CN101" s="33">
        <v>0</v>
      </c>
      <c r="CO101" s="33">
        <v>0</v>
      </c>
      <c r="CP101" s="33">
        <v>0</v>
      </c>
      <c r="CQ101" s="33">
        <v>2</v>
      </c>
      <c r="CR101" s="33">
        <v>2</v>
      </c>
      <c r="CS101" s="8"/>
      <c r="CT101" s="8"/>
    </row>
    <row r="102" spans="1:98" x14ac:dyDescent="0.25">
      <c r="A102" s="4" t="s">
        <v>101</v>
      </c>
      <c r="B102" t="s">
        <v>100</v>
      </c>
      <c r="C102" t="s">
        <v>567</v>
      </c>
      <c r="D102" s="33">
        <v>460</v>
      </c>
      <c r="E102" s="33"/>
      <c r="F102" s="33">
        <v>2</v>
      </c>
      <c r="G102" s="33">
        <v>4</v>
      </c>
      <c r="H102" s="33">
        <v>5</v>
      </c>
      <c r="I102" s="33">
        <v>5</v>
      </c>
      <c r="J102" s="33">
        <v>2</v>
      </c>
      <c r="K102" s="33">
        <v>6</v>
      </c>
      <c r="L102" s="33">
        <v>2</v>
      </c>
      <c r="M102" s="33">
        <v>5</v>
      </c>
      <c r="N102" s="33">
        <v>6</v>
      </c>
      <c r="O102" s="33">
        <v>4</v>
      </c>
      <c r="P102" s="33">
        <v>8</v>
      </c>
      <c r="Q102" s="33">
        <v>2</v>
      </c>
      <c r="R102" s="33">
        <v>4</v>
      </c>
      <c r="S102" s="33">
        <v>3</v>
      </c>
      <c r="T102" s="33">
        <v>0</v>
      </c>
      <c r="U102" s="33">
        <v>5</v>
      </c>
      <c r="V102" s="33">
        <v>1</v>
      </c>
      <c r="W102" s="33">
        <v>11</v>
      </c>
      <c r="X102" s="33">
        <v>10</v>
      </c>
      <c r="Y102" s="33">
        <v>8</v>
      </c>
      <c r="Z102" s="33">
        <v>6</v>
      </c>
      <c r="AA102" s="33">
        <v>7</v>
      </c>
      <c r="AB102" s="33">
        <v>13</v>
      </c>
      <c r="AC102" s="33">
        <v>7</v>
      </c>
      <c r="AD102" s="33">
        <v>4</v>
      </c>
      <c r="AE102" s="33">
        <v>6</v>
      </c>
      <c r="AF102" s="33">
        <v>5</v>
      </c>
      <c r="AG102" s="33">
        <v>5</v>
      </c>
      <c r="AH102" s="33">
        <v>7</v>
      </c>
      <c r="AI102" s="33">
        <v>0</v>
      </c>
      <c r="AJ102" s="33">
        <v>5</v>
      </c>
      <c r="AK102" s="33">
        <v>8</v>
      </c>
      <c r="AL102" s="33">
        <v>8</v>
      </c>
      <c r="AM102" s="33">
        <v>5</v>
      </c>
      <c r="AN102" s="33">
        <v>8</v>
      </c>
      <c r="AO102" s="33">
        <v>4</v>
      </c>
      <c r="AP102" s="33">
        <v>3</v>
      </c>
      <c r="AQ102" s="33">
        <v>3</v>
      </c>
      <c r="AR102" s="33">
        <v>8</v>
      </c>
      <c r="AS102" s="33">
        <v>4</v>
      </c>
      <c r="AT102" s="33">
        <v>9</v>
      </c>
      <c r="AU102" s="33">
        <v>11</v>
      </c>
      <c r="AV102" s="33">
        <v>0</v>
      </c>
      <c r="AW102" s="33">
        <v>6</v>
      </c>
      <c r="AX102" s="33">
        <v>9</v>
      </c>
      <c r="AY102" s="33">
        <v>11</v>
      </c>
      <c r="AZ102" s="33">
        <v>7</v>
      </c>
      <c r="BA102" s="33">
        <v>0</v>
      </c>
      <c r="BB102" s="33">
        <v>3</v>
      </c>
      <c r="BC102" s="33">
        <v>4</v>
      </c>
      <c r="BD102" s="33">
        <v>6</v>
      </c>
      <c r="BE102" s="33">
        <v>7</v>
      </c>
      <c r="BF102" s="33">
        <v>7</v>
      </c>
      <c r="BG102" s="33">
        <v>8</v>
      </c>
      <c r="BH102" s="33">
        <v>8</v>
      </c>
      <c r="BI102" s="33">
        <v>10</v>
      </c>
      <c r="BJ102" s="33">
        <v>4</v>
      </c>
      <c r="BK102" s="33">
        <v>2</v>
      </c>
      <c r="BL102" s="33">
        <v>10</v>
      </c>
      <c r="BM102" s="33">
        <v>2</v>
      </c>
      <c r="BN102" s="33">
        <v>11</v>
      </c>
      <c r="BO102" s="33">
        <v>9</v>
      </c>
      <c r="BP102" s="33">
        <v>6</v>
      </c>
      <c r="BQ102" s="33">
        <v>11</v>
      </c>
      <c r="BR102" s="33">
        <v>8</v>
      </c>
      <c r="BS102" s="33">
        <v>7</v>
      </c>
      <c r="BT102" s="33">
        <v>3</v>
      </c>
      <c r="BU102" s="33">
        <v>6</v>
      </c>
      <c r="BV102" s="33">
        <v>9</v>
      </c>
      <c r="BW102" s="33">
        <v>6</v>
      </c>
      <c r="BX102" s="33">
        <v>8</v>
      </c>
      <c r="BY102" s="33">
        <v>7</v>
      </c>
      <c r="BZ102" s="33">
        <v>4</v>
      </c>
      <c r="CA102" s="33">
        <v>4</v>
      </c>
      <c r="CB102" s="33">
        <v>7</v>
      </c>
      <c r="CC102" s="33">
        <v>4</v>
      </c>
      <c r="CD102" s="33">
        <v>3</v>
      </c>
      <c r="CE102" s="33">
        <v>1</v>
      </c>
      <c r="CF102" s="33">
        <v>2</v>
      </c>
      <c r="CG102" s="33">
        <v>1</v>
      </c>
      <c r="CH102" s="33">
        <v>2</v>
      </c>
      <c r="CI102" s="33">
        <v>0</v>
      </c>
      <c r="CJ102" s="33">
        <v>3</v>
      </c>
      <c r="CK102" s="33">
        <v>1</v>
      </c>
      <c r="CL102" s="33">
        <v>1</v>
      </c>
      <c r="CM102" s="33">
        <v>1</v>
      </c>
      <c r="CN102" s="33">
        <v>0</v>
      </c>
      <c r="CO102" s="33">
        <v>0</v>
      </c>
      <c r="CP102" s="33">
        <v>0</v>
      </c>
      <c r="CQ102" s="33">
        <v>1</v>
      </c>
      <c r="CR102" s="33">
        <v>1</v>
      </c>
      <c r="CS102" s="8"/>
      <c r="CT102" s="8"/>
    </row>
    <row r="103" spans="1:98" x14ac:dyDescent="0.25">
      <c r="A103" s="4" t="s">
        <v>101</v>
      </c>
      <c r="B103" t="s">
        <v>102</v>
      </c>
      <c r="C103" t="s">
        <v>567</v>
      </c>
      <c r="D103" s="33">
        <v>320</v>
      </c>
      <c r="E103" s="33"/>
      <c r="F103" s="33">
        <v>3</v>
      </c>
      <c r="G103" s="33">
        <v>4</v>
      </c>
      <c r="H103" s="33">
        <v>1</v>
      </c>
      <c r="I103" s="33">
        <v>3</v>
      </c>
      <c r="J103" s="33">
        <v>1</v>
      </c>
      <c r="K103" s="33">
        <v>3</v>
      </c>
      <c r="L103" s="33">
        <v>4</v>
      </c>
      <c r="M103" s="33">
        <v>4</v>
      </c>
      <c r="N103" s="33">
        <v>5</v>
      </c>
      <c r="O103" s="33">
        <v>1</v>
      </c>
      <c r="P103" s="33">
        <v>5</v>
      </c>
      <c r="Q103" s="33">
        <v>6</v>
      </c>
      <c r="R103" s="33">
        <v>1</v>
      </c>
      <c r="S103" s="33">
        <v>2</v>
      </c>
      <c r="T103" s="33">
        <v>5</v>
      </c>
      <c r="U103" s="33">
        <v>3</v>
      </c>
      <c r="V103" s="33">
        <v>8</v>
      </c>
      <c r="W103" s="33">
        <v>6</v>
      </c>
      <c r="X103" s="33">
        <v>7</v>
      </c>
      <c r="Y103" s="33">
        <v>4</v>
      </c>
      <c r="Z103" s="33">
        <v>0</v>
      </c>
      <c r="AA103" s="33">
        <v>5</v>
      </c>
      <c r="AB103" s="33">
        <v>0</v>
      </c>
      <c r="AC103" s="33">
        <v>3</v>
      </c>
      <c r="AD103" s="33">
        <v>7</v>
      </c>
      <c r="AE103" s="33">
        <v>2</v>
      </c>
      <c r="AF103" s="33">
        <v>5</v>
      </c>
      <c r="AG103" s="33">
        <v>5</v>
      </c>
      <c r="AH103" s="33">
        <v>4</v>
      </c>
      <c r="AI103" s="33">
        <v>2</v>
      </c>
      <c r="AJ103" s="33">
        <v>0</v>
      </c>
      <c r="AK103" s="33">
        <v>8</v>
      </c>
      <c r="AL103" s="33">
        <v>2</v>
      </c>
      <c r="AM103" s="33">
        <v>4</v>
      </c>
      <c r="AN103" s="33">
        <v>11</v>
      </c>
      <c r="AO103" s="33">
        <v>4</v>
      </c>
      <c r="AP103" s="33">
        <v>0</v>
      </c>
      <c r="AQ103" s="33">
        <v>4</v>
      </c>
      <c r="AR103" s="33">
        <v>1</v>
      </c>
      <c r="AS103" s="33">
        <v>11</v>
      </c>
      <c r="AT103" s="33">
        <v>4</v>
      </c>
      <c r="AU103" s="33">
        <v>4</v>
      </c>
      <c r="AV103" s="33">
        <v>8</v>
      </c>
      <c r="AW103" s="33">
        <v>3</v>
      </c>
      <c r="AX103" s="33">
        <v>1</v>
      </c>
      <c r="AY103" s="33">
        <v>7</v>
      </c>
      <c r="AZ103" s="33">
        <v>3</v>
      </c>
      <c r="BA103" s="33">
        <v>3</v>
      </c>
      <c r="BB103" s="33">
        <v>4</v>
      </c>
      <c r="BC103" s="33">
        <v>1</v>
      </c>
      <c r="BD103" s="33">
        <v>5</v>
      </c>
      <c r="BE103" s="33">
        <v>3</v>
      </c>
      <c r="BF103" s="33">
        <v>4</v>
      </c>
      <c r="BG103" s="33">
        <v>3</v>
      </c>
      <c r="BH103" s="33">
        <v>4</v>
      </c>
      <c r="BI103" s="33">
        <v>9</v>
      </c>
      <c r="BJ103" s="33">
        <v>3</v>
      </c>
      <c r="BK103" s="33">
        <v>12</v>
      </c>
      <c r="BL103" s="33">
        <v>5</v>
      </c>
      <c r="BM103" s="33">
        <v>3</v>
      </c>
      <c r="BN103" s="33">
        <v>8</v>
      </c>
      <c r="BO103" s="33">
        <v>3</v>
      </c>
      <c r="BP103" s="33">
        <v>9</v>
      </c>
      <c r="BQ103" s="33">
        <v>7</v>
      </c>
      <c r="BR103" s="33">
        <v>1</v>
      </c>
      <c r="BS103" s="33">
        <v>0</v>
      </c>
      <c r="BT103" s="33">
        <v>0</v>
      </c>
      <c r="BU103" s="33">
        <v>6</v>
      </c>
      <c r="BV103" s="33">
        <v>1</v>
      </c>
      <c r="BW103" s="33">
        <v>0</v>
      </c>
      <c r="BX103" s="33">
        <v>3</v>
      </c>
      <c r="BY103" s="33">
        <v>2</v>
      </c>
      <c r="BZ103" s="33">
        <v>4</v>
      </c>
      <c r="CA103" s="33">
        <v>3</v>
      </c>
      <c r="CB103" s="33">
        <v>3</v>
      </c>
      <c r="CC103" s="33">
        <v>4</v>
      </c>
      <c r="CD103" s="33">
        <v>1</v>
      </c>
      <c r="CE103" s="33">
        <v>1</v>
      </c>
      <c r="CF103" s="33">
        <v>3</v>
      </c>
      <c r="CG103" s="33">
        <v>3</v>
      </c>
      <c r="CH103" s="33">
        <v>0</v>
      </c>
      <c r="CI103" s="33">
        <v>1</v>
      </c>
      <c r="CJ103" s="33">
        <v>5</v>
      </c>
      <c r="CK103" s="33">
        <v>3</v>
      </c>
      <c r="CL103" s="33">
        <v>0</v>
      </c>
      <c r="CM103" s="33">
        <v>0</v>
      </c>
      <c r="CN103" s="33">
        <v>2</v>
      </c>
      <c r="CO103" s="33">
        <v>2</v>
      </c>
      <c r="CP103" s="33">
        <v>2</v>
      </c>
      <c r="CQ103" s="33">
        <v>0</v>
      </c>
      <c r="CR103" s="33">
        <v>0</v>
      </c>
      <c r="CS103" s="8"/>
      <c r="CT103" s="8"/>
    </row>
    <row r="104" spans="1:98" x14ac:dyDescent="0.25">
      <c r="A104" s="4" t="s">
        <v>101</v>
      </c>
      <c r="B104" t="s">
        <v>103</v>
      </c>
      <c r="C104" t="s">
        <v>567</v>
      </c>
      <c r="D104" s="33">
        <v>320</v>
      </c>
      <c r="E104" s="33"/>
      <c r="F104" s="33">
        <v>3</v>
      </c>
      <c r="G104" s="33">
        <v>5</v>
      </c>
      <c r="H104" s="33">
        <v>0</v>
      </c>
      <c r="I104" s="33">
        <v>4</v>
      </c>
      <c r="J104" s="33">
        <v>4</v>
      </c>
      <c r="K104" s="33">
        <v>6</v>
      </c>
      <c r="L104" s="33">
        <v>2</v>
      </c>
      <c r="M104" s="33">
        <v>5</v>
      </c>
      <c r="N104" s="33">
        <v>2</v>
      </c>
      <c r="O104" s="33">
        <v>4</v>
      </c>
      <c r="P104" s="33">
        <v>7</v>
      </c>
      <c r="Q104" s="33">
        <v>7</v>
      </c>
      <c r="R104" s="33">
        <v>4</v>
      </c>
      <c r="S104" s="33">
        <v>9</v>
      </c>
      <c r="T104" s="33">
        <v>3</v>
      </c>
      <c r="U104" s="33">
        <v>5</v>
      </c>
      <c r="V104" s="33">
        <v>8</v>
      </c>
      <c r="W104" s="33">
        <v>2</v>
      </c>
      <c r="X104" s="33">
        <v>5</v>
      </c>
      <c r="Y104" s="33">
        <v>6</v>
      </c>
      <c r="Z104" s="33">
        <v>9</v>
      </c>
      <c r="AA104" s="33">
        <v>4</v>
      </c>
      <c r="AB104" s="33">
        <v>4</v>
      </c>
      <c r="AC104" s="33">
        <v>4</v>
      </c>
      <c r="AD104" s="33">
        <v>3</v>
      </c>
      <c r="AE104" s="33">
        <v>4</v>
      </c>
      <c r="AF104" s="33">
        <v>5</v>
      </c>
      <c r="AG104" s="33">
        <v>2</v>
      </c>
      <c r="AH104" s="33">
        <v>4</v>
      </c>
      <c r="AI104" s="33">
        <v>1</v>
      </c>
      <c r="AJ104" s="33">
        <v>4</v>
      </c>
      <c r="AK104" s="33">
        <v>0</v>
      </c>
      <c r="AL104" s="33">
        <v>4</v>
      </c>
      <c r="AM104" s="33">
        <v>6</v>
      </c>
      <c r="AN104" s="33">
        <v>4</v>
      </c>
      <c r="AO104" s="33">
        <v>5</v>
      </c>
      <c r="AP104" s="33">
        <v>0</v>
      </c>
      <c r="AQ104" s="33">
        <v>4</v>
      </c>
      <c r="AR104" s="33">
        <v>1</v>
      </c>
      <c r="AS104" s="33">
        <v>5</v>
      </c>
      <c r="AT104" s="33">
        <v>1</v>
      </c>
      <c r="AU104" s="33">
        <v>3</v>
      </c>
      <c r="AV104" s="33">
        <v>0</v>
      </c>
      <c r="AW104" s="33">
        <v>4</v>
      </c>
      <c r="AX104" s="33">
        <v>1</v>
      </c>
      <c r="AY104" s="33">
        <v>1</v>
      </c>
      <c r="AZ104" s="33">
        <v>0</v>
      </c>
      <c r="BA104" s="33">
        <v>2</v>
      </c>
      <c r="BB104" s="33">
        <v>4</v>
      </c>
      <c r="BC104" s="33">
        <v>7</v>
      </c>
      <c r="BD104" s="33">
        <v>5</v>
      </c>
      <c r="BE104" s="33">
        <v>7</v>
      </c>
      <c r="BF104" s="33">
        <v>8</v>
      </c>
      <c r="BG104" s="33">
        <v>4</v>
      </c>
      <c r="BH104" s="33">
        <v>6</v>
      </c>
      <c r="BI104" s="33">
        <v>1</v>
      </c>
      <c r="BJ104" s="33">
        <v>6</v>
      </c>
      <c r="BK104" s="33">
        <v>6</v>
      </c>
      <c r="BL104" s="33">
        <v>3</v>
      </c>
      <c r="BM104" s="33">
        <v>4</v>
      </c>
      <c r="BN104" s="33">
        <v>4</v>
      </c>
      <c r="BO104" s="33">
        <v>8</v>
      </c>
      <c r="BP104" s="33">
        <v>5</v>
      </c>
      <c r="BQ104" s="33">
        <v>7</v>
      </c>
      <c r="BR104" s="33">
        <v>4</v>
      </c>
      <c r="BS104" s="33">
        <v>3</v>
      </c>
      <c r="BT104" s="33">
        <v>6</v>
      </c>
      <c r="BU104" s="33">
        <v>5</v>
      </c>
      <c r="BV104" s="33">
        <v>2</v>
      </c>
      <c r="BW104" s="33">
        <v>6</v>
      </c>
      <c r="BX104" s="33">
        <v>6</v>
      </c>
      <c r="BY104" s="33">
        <v>1</v>
      </c>
      <c r="BZ104" s="33">
        <v>5</v>
      </c>
      <c r="CA104" s="33">
        <v>0</v>
      </c>
      <c r="CB104" s="33">
        <v>3</v>
      </c>
      <c r="CC104" s="33">
        <v>5</v>
      </c>
      <c r="CD104" s="33">
        <v>1</v>
      </c>
      <c r="CE104" s="33">
        <v>3</v>
      </c>
      <c r="CF104" s="33">
        <v>1</v>
      </c>
      <c r="CG104" s="33">
        <v>1</v>
      </c>
      <c r="CH104" s="33">
        <v>1</v>
      </c>
      <c r="CI104" s="33">
        <v>0</v>
      </c>
      <c r="CJ104" s="33">
        <v>2</v>
      </c>
      <c r="CK104" s="33">
        <v>1</v>
      </c>
      <c r="CL104" s="33">
        <v>0</v>
      </c>
      <c r="CM104" s="33">
        <v>0</v>
      </c>
      <c r="CN104" s="33">
        <v>0</v>
      </c>
      <c r="CO104" s="33">
        <v>0</v>
      </c>
      <c r="CP104" s="33">
        <v>1</v>
      </c>
      <c r="CQ104" s="33">
        <v>0</v>
      </c>
      <c r="CR104" s="33">
        <v>2</v>
      </c>
      <c r="CS104" s="8"/>
      <c r="CT104" s="8"/>
    </row>
    <row r="105" spans="1:98" x14ac:dyDescent="0.25">
      <c r="A105" s="4" t="s">
        <v>101</v>
      </c>
      <c r="B105" t="s">
        <v>104</v>
      </c>
      <c r="C105" t="s">
        <v>567</v>
      </c>
      <c r="D105" s="33">
        <v>339</v>
      </c>
      <c r="E105" s="33"/>
      <c r="F105" s="33">
        <v>4</v>
      </c>
      <c r="G105" s="33">
        <v>5</v>
      </c>
      <c r="H105" s="33">
        <v>4</v>
      </c>
      <c r="I105" s="33">
        <v>5</v>
      </c>
      <c r="J105" s="33">
        <v>2</v>
      </c>
      <c r="K105" s="33">
        <v>4</v>
      </c>
      <c r="L105" s="33">
        <v>6</v>
      </c>
      <c r="M105" s="33">
        <v>5</v>
      </c>
      <c r="N105" s="33">
        <v>6</v>
      </c>
      <c r="O105" s="33">
        <v>7</v>
      </c>
      <c r="P105" s="33">
        <v>3</v>
      </c>
      <c r="Q105" s="33">
        <v>3</v>
      </c>
      <c r="R105" s="33">
        <v>4</v>
      </c>
      <c r="S105" s="33">
        <v>3</v>
      </c>
      <c r="T105" s="33">
        <v>3</v>
      </c>
      <c r="U105" s="33">
        <v>4</v>
      </c>
      <c r="V105" s="33">
        <v>10</v>
      </c>
      <c r="W105" s="33">
        <v>2</v>
      </c>
      <c r="X105" s="33">
        <v>4</v>
      </c>
      <c r="Y105" s="33">
        <v>4</v>
      </c>
      <c r="Z105" s="33">
        <v>7</v>
      </c>
      <c r="AA105" s="33">
        <v>3</v>
      </c>
      <c r="AB105" s="33">
        <v>10</v>
      </c>
      <c r="AC105" s="33">
        <v>4</v>
      </c>
      <c r="AD105" s="33">
        <v>4</v>
      </c>
      <c r="AE105" s="33">
        <v>5</v>
      </c>
      <c r="AF105" s="33">
        <v>3</v>
      </c>
      <c r="AG105" s="33">
        <v>4</v>
      </c>
      <c r="AH105" s="33">
        <v>0</v>
      </c>
      <c r="AI105" s="33">
        <v>10</v>
      </c>
      <c r="AJ105" s="33">
        <v>0</v>
      </c>
      <c r="AK105" s="33">
        <v>6</v>
      </c>
      <c r="AL105" s="33">
        <v>5</v>
      </c>
      <c r="AM105" s="33">
        <v>7</v>
      </c>
      <c r="AN105" s="33">
        <v>2</v>
      </c>
      <c r="AO105" s="33">
        <v>4</v>
      </c>
      <c r="AP105" s="33">
        <v>2</v>
      </c>
      <c r="AQ105" s="33">
        <v>0</v>
      </c>
      <c r="AR105" s="33">
        <v>6</v>
      </c>
      <c r="AS105" s="33">
        <v>4</v>
      </c>
      <c r="AT105" s="33">
        <v>6</v>
      </c>
      <c r="AU105" s="33">
        <v>4</v>
      </c>
      <c r="AV105" s="33">
        <v>2</v>
      </c>
      <c r="AW105" s="33">
        <v>3</v>
      </c>
      <c r="AX105" s="33">
        <v>1</v>
      </c>
      <c r="AY105" s="33">
        <v>2</v>
      </c>
      <c r="AZ105" s="33">
        <v>3</v>
      </c>
      <c r="BA105" s="33">
        <v>5</v>
      </c>
      <c r="BB105" s="33">
        <v>4</v>
      </c>
      <c r="BC105" s="33">
        <v>7</v>
      </c>
      <c r="BD105" s="33">
        <v>5</v>
      </c>
      <c r="BE105" s="33">
        <v>3</v>
      </c>
      <c r="BF105" s="33">
        <v>6</v>
      </c>
      <c r="BG105" s="33">
        <v>3</v>
      </c>
      <c r="BH105" s="33">
        <v>7</v>
      </c>
      <c r="BI105" s="33">
        <v>5</v>
      </c>
      <c r="BJ105" s="33">
        <v>1</v>
      </c>
      <c r="BK105" s="33">
        <v>5</v>
      </c>
      <c r="BL105" s="33">
        <v>2</v>
      </c>
      <c r="BM105" s="33">
        <v>4</v>
      </c>
      <c r="BN105" s="33">
        <v>5</v>
      </c>
      <c r="BO105" s="33">
        <v>6</v>
      </c>
      <c r="BP105" s="33">
        <v>7</v>
      </c>
      <c r="BQ105" s="33">
        <v>3</v>
      </c>
      <c r="BR105" s="33">
        <v>4</v>
      </c>
      <c r="BS105" s="33">
        <v>7</v>
      </c>
      <c r="BT105" s="33">
        <v>4</v>
      </c>
      <c r="BU105" s="33">
        <v>5</v>
      </c>
      <c r="BV105" s="33">
        <v>3</v>
      </c>
      <c r="BW105" s="33">
        <v>3</v>
      </c>
      <c r="BX105" s="33">
        <v>2</v>
      </c>
      <c r="BY105" s="33">
        <v>6</v>
      </c>
      <c r="BZ105" s="33">
        <v>8</v>
      </c>
      <c r="CA105" s="33">
        <v>3</v>
      </c>
      <c r="CB105" s="33">
        <v>3</v>
      </c>
      <c r="CC105" s="33">
        <v>1</v>
      </c>
      <c r="CD105" s="33">
        <v>2</v>
      </c>
      <c r="CE105" s="33">
        <v>0</v>
      </c>
      <c r="CF105" s="33">
        <v>1</v>
      </c>
      <c r="CG105" s="33">
        <v>1</v>
      </c>
      <c r="CH105" s="33">
        <v>3</v>
      </c>
      <c r="CI105" s="33">
        <v>2</v>
      </c>
      <c r="CJ105" s="33">
        <v>3</v>
      </c>
      <c r="CK105" s="33">
        <v>1</v>
      </c>
      <c r="CL105" s="33">
        <v>0</v>
      </c>
      <c r="CM105" s="33">
        <v>2</v>
      </c>
      <c r="CN105" s="33">
        <v>0</v>
      </c>
      <c r="CO105" s="33">
        <v>1</v>
      </c>
      <c r="CP105" s="33">
        <v>0</v>
      </c>
      <c r="CQ105" s="33">
        <v>1</v>
      </c>
      <c r="CR105" s="33">
        <v>0</v>
      </c>
      <c r="CS105" s="8"/>
      <c r="CT105" s="8"/>
    </row>
    <row r="106" spans="1:98" x14ac:dyDescent="0.25">
      <c r="A106" s="4" t="s">
        <v>101</v>
      </c>
      <c r="B106" t="s">
        <v>105</v>
      </c>
      <c r="C106" t="s">
        <v>567</v>
      </c>
      <c r="D106" s="33">
        <v>358</v>
      </c>
      <c r="E106" s="33"/>
      <c r="F106" s="33">
        <v>4</v>
      </c>
      <c r="G106" s="33">
        <v>5</v>
      </c>
      <c r="H106" s="33">
        <v>5</v>
      </c>
      <c r="I106" s="33">
        <v>4</v>
      </c>
      <c r="J106" s="33">
        <v>5</v>
      </c>
      <c r="K106" s="33">
        <v>8</v>
      </c>
      <c r="L106" s="33">
        <v>8</v>
      </c>
      <c r="M106" s="33">
        <v>4</v>
      </c>
      <c r="N106" s="33">
        <v>3</v>
      </c>
      <c r="O106" s="33">
        <v>4</v>
      </c>
      <c r="P106" s="33">
        <v>8</v>
      </c>
      <c r="Q106" s="33">
        <v>5</v>
      </c>
      <c r="R106" s="33">
        <v>5</v>
      </c>
      <c r="S106" s="33">
        <v>7</v>
      </c>
      <c r="T106" s="33">
        <v>8</v>
      </c>
      <c r="U106" s="33">
        <v>6</v>
      </c>
      <c r="V106" s="33">
        <v>1</v>
      </c>
      <c r="W106" s="33">
        <v>6</v>
      </c>
      <c r="X106" s="33">
        <v>2</v>
      </c>
      <c r="Y106" s="33">
        <v>3</v>
      </c>
      <c r="Z106" s="33">
        <v>3</v>
      </c>
      <c r="AA106" s="33">
        <v>4</v>
      </c>
      <c r="AB106" s="33">
        <v>6</v>
      </c>
      <c r="AC106" s="33">
        <v>1</v>
      </c>
      <c r="AD106" s="33">
        <v>2</v>
      </c>
      <c r="AE106" s="33">
        <v>5</v>
      </c>
      <c r="AF106" s="33">
        <v>5</v>
      </c>
      <c r="AG106" s="33">
        <v>5</v>
      </c>
      <c r="AH106" s="33">
        <v>6</v>
      </c>
      <c r="AI106" s="33">
        <v>6</v>
      </c>
      <c r="AJ106" s="33">
        <v>11</v>
      </c>
      <c r="AK106" s="33">
        <v>2</v>
      </c>
      <c r="AL106" s="33">
        <v>2</v>
      </c>
      <c r="AM106" s="33">
        <v>6</v>
      </c>
      <c r="AN106" s="33">
        <v>1</v>
      </c>
      <c r="AO106" s="33">
        <v>2</v>
      </c>
      <c r="AP106" s="33">
        <v>2</v>
      </c>
      <c r="AQ106" s="33">
        <v>2</v>
      </c>
      <c r="AR106" s="33">
        <v>6</v>
      </c>
      <c r="AS106" s="33">
        <v>4</v>
      </c>
      <c r="AT106" s="33">
        <v>3</v>
      </c>
      <c r="AU106" s="33">
        <v>0</v>
      </c>
      <c r="AV106" s="33">
        <v>3</v>
      </c>
      <c r="AW106" s="33">
        <v>4</v>
      </c>
      <c r="AX106" s="33">
        <v>3</v>
      </c>
      <c r="AY106" s="33">
        <v>0</v>
      </c>
      <c r="AZ106" s="33">
        <v>3</v>
      </c>
      <c r="BA106" s="33">
        <v>3</v>
      </c>
      <c r="BB106" s="33">
        <v>5</v>
      </c>
      <c r="BC106" s="33">
        <v>1</v>
      </c>
      <c r="BD106" s="33">
        <v>8</v>
      </c>
      <c r="BE106" s="33">
        <v>2</v>
      </c>
      <c r="BF106" s="33">
        <v>6</v>
      </c>
      <c r="BG106" s="33">
        <v>2</v>
      </c>
      <c r="BH106" s="33">
        <v>8</v>
      </c>
      <c r="BI106" s="33">
        <v>8</v>
      </c>
      <c r="BJ106" s="33">
        <v>4</v>
      </c>
      <c r="BK106" s="33">
        <v>6</v>
      </c>
      <c r="BL106" s="33">
        <v>2</v>
      </c>
      <c r="BM106" s="33">
        <v>4</v>
      </c>
      <c r="BN106" s="33">
        <v>3</v>
      </c>
      <c r="BO106" s="33">
        <v>5</v>
      </c>
      <c r="BP106" s="33">
        <v>5</v>
      </c>
      <c r="BQ106" s="33">
        <v>0</v>
      </c>
      <c r="BR106" s="33">
        <v>6</v>
      </c>
      <c r="BS106" s="33">
        <v>5</v>
      </c>
      <c r="BT106" s="33">
        <v>2</v>
      </c>
      <c r="BU106" s="33">
        <v>7</v>
      </c>
      <c r="BV106" s="33">
        <v>4</v>
      </c>
      <c r="BW106" s="33">
        <v>5</v>
      </c>
      <c r="BX106" s="33">
        <v>6</v>
      </c>
      <c r="BY106" s="33">
        <v>7</v>
      </c>
      <c r="BZ106" s="33">
        <v>7</v>
      </c>
      <c r="CA106" s="33">
        <v>6</v>
      </c>
      <c r="CB106" s="33">
        <v>12</v>
      </c>
      <c r="CC106" s="33">
        <v>1</v>
      </c>
      <c r="CD106" s="33">
        <v>1</v>
      </c>
      <c r="CE106" s="33">
        <v>2</v>
      </c>
      <c r="CF106" s="33">
        <v>1</v>
      </c>
      <c r="CG106" s="33">
        <v>3</v>
      </c>
      <c r="CH106" s="33">
        <v>4</v>
      </c>
      <c r="CI106" s="33">
        <v>0</v>
      </c>
      <c r="CJ106" s="33">
        <v>1</v>
      </c>
      <c r="CK106" s="33">
        <v>4</v>
      </c>
      <c r="CL106" s="33">
        <v>0</v>
      </c>
      <c r="CM106" s="33">
        <v>1</v>
      </c>
      <c r="CN106" s="33">
        <v>1</v>
      </c>
      <c r="CO106" s="33">
        <v>0</v>
      </c>
      <c r="CP106" s="33">
        <v>0</v>
      </c>
      <c r="CQ106" s="33">
        <v>1</v>
      </c>
      <c r="CR106" s="33">
        <v>1</v>
      </c>
      <c r="CS106" s="8"/>
      <c r="CT106" s="8"/>
    </row>
    <row r="107" spans="1:98" x14ac:dyDescent="0.25">
      <c r="A107" s="4" t="s">
        <v>101</v>
      </c>
      <c r="B107" t="s">
        <v>106</v>
      </c>
      <c r="C107" t="s">
        <v>567</v>
      </c>
      <c r="D107" s="33">
        <v>415</v>
      </c>
      <c r="E107" s="33"/>
      <c r="F107" s="33">
        <v>5</v>
      </c>
      <c r="G107" s="33">
        <v>11</v>
      </c>
      <c r="H107" s="33">
        <v>10</v>
      </c>
      <c r="I107" s="33">
        <v>4</v>
      </c>
      <c r="J107" s="33">
        <v>3</v>
      </c>
      <c r="K107" s="33">
        <v>4</v>
      </c>
      <c r="L107" s="33">
        <v>2</v>
      </c>
      <c r="M107" s="33">
        <v>11</v>
      </c>
      <c r="N107" s="33">
        <v>5</v>
      </c>
      <c r="O107" s="33">
        <v>11</v>
      </c>
      <c r="P107" s="33">
        <v>13</v>
      </c>
      <c r="Q107" s="33">
        <v>9</v>
      </c>
      <c r="R107" s="33">
        <v>1</v>
      </c>
      <c r="S107" s="33">
        <v>9</v>
      </c>
      <c r="T107" s="33">
        <v>13</v>
      </c>
      <c r="U107" s="33">
        <v>5</v>
      </c>
      <c r="V107" s="33">
        <v>6</v>
      </c>
      <c r="W107" s="33">
        <v>0</v>
      </c>
      <c r="X107" s="33">
        <v>4</v>
      </c>
      <c r="Y107" s="33">
        <v>3</v>
      </c>
      <c r="Z107" s="33">
        <v>5</v>
      </c>
      <c r="AA107" s="33">
        <v>5</v>
      </c>
      <c r="AB107" s="33">
        <v>1</v>
      </c>
      <c r="AC107" s="33">
        <v>6</v>
      </c>
      <c r="AD107" s="33">
        <v>6</v>
      </c>
      <c r="AE107" s="33">
        <v>6</v>
      </c>
      <c r="AF107" s="33">
        <v>5</v>
      </c>
      <c r="AG107" s="33">
        <v>4</v>
      </c>
      <c r="AH107" s="33">
        <v>7</v>
      </c>
      <c r="AI107" s="33">
        <v>3</v>
      </c>
      <c r="AJ107" s="33">
        <v>5</v>
      </c>
      <c r="AK107" s="33">
        <v>3</v>
      </c>
      <c r="AL107" s="33">
        <v>4</v>
      </c>
      <c r="AM107" s="33">
        <v>1</v>
      </c>
      <c r="AN107" s="33">
        <v>4</v>
      </c>
      <c r="AO107" s="33">
        <v>11</v>
      </c>
      <c r="AP107" s="33">
        <v>7</v>
      </c>
      <c r="AQ107" s="33">
        <v>7</v>
      </c>
      <c r="AR107" s="33">
        <v>7</v>
      </c>
      <c r="AS107" s="33">
        <v>5</v>
      </c>
      <c r="AT107" s="33">
        <v>0</v>
      </c>
      <c r="AU107" s="33">
        <v>3</v>
      </c>
      <c r="AV107" s="33">
        <v>8</v>
      </c>
      <c r="AW107" s="33">
        <v>0</v>
      </c>
      <c r="AX107" s="33">
        <v>5</v>
      </c>
      <c r="AY107" s="33">
        <v>3</v>
      </c>
      <c r="AZ107" s="33">
        <v>8</v>
      </c>
      <c r="BA107" s="33">
        <v>5</v>
      </c>
      <c r="BB107" s="33">
        <v>4</v>
      </c>
      <c r="BC107" s="33">
        <v>2</v>
      </c>
      <c r="BD107" s="33">
        <v>8</v>
      </c>
      <c r="BE107" s="33">
        <v>8</v>
      </c>
      <c r="BF107" s="33">
        <v>8</v>
      </c>
      <c r="BG107" s="33">
        <v>3</v>
      </c>
      <c r="BH107" s="33">
        <v>2</v>
      </c>
      <c r="BI107" s="33">
        <v>9</v>
      </c>
      <c r="BJ107" s="33">
        <v>5</v>
      </c>
      <c r="BK107" s="33">
        <v>3</v>
      </c>
      <c r="BL107" s="33">
        <v>2</v>
      </c>
      <c r="BM107" s="33">
        <v>5</v>
      </c>
      <c r="BN107" s="33">
        <v>2</v>
      </c>
      <c r="BO107" s="33">
        <v>14</v>
      </c>
      <c r="BP107" s="33">
        <v>2</v>
      </c>
      <c r="BQ107" s="33">
        <v>3</v>
      </c>
      <c r="BR107" s="33">
        <v>2</v>
      </c>
      <c r="BS107" s="33">
        <v>6</v>
      </c>
      <c r="BT107" s="33">
        <v>3</v>
      </c>
      <c r="BU107" s="33">
        <v>2</v>
      </c>
      <c r="BV107" s="33">
        <v>6</v>
      </c>
      <c r="BW107" s="33">
        <v>4</v>
      </c>
      <c r="BX107" s="33">
        <v>7</v>
      </c>
      <c r="BY107" s="33">
        <v>4</v>
      </c>
      <c r="BZ107" s="33">
        <v>4</v>
      </c>
      <c r="CA107" s="33">
        <v>6</v>
      </c>
      <c r="CB107" s="33">
        <v>9</v>
      </c>
      <c r="CC107" s="33">
        <v>3</v>
      </c>
      <c r="CD107" s="33">
        <v>1</v>
      </c>
      <c r="CE107" s="33">
        <v>4</v>
      </c>
      <c r="CF107" s="33">
        <v>4</v>
      </c>
      <c r="CG107" s="33">
        <v>2</v>
      </c>
      <c r="CH107" s="33">
        <v>1</v>
      </c>
      <c r="CI107" s="33">
        <v>1</v>
      </c>
      <c r="CJ107" s="33">
        <v>0</v>
      </c>
      <c r="CK107" s="33">
        <v>1</v>
      </c>
      <c r="CL107" s="33">
        <v>0</v>
      </c>
      <c r="CM107" s="33">
        <v>1</v>
      </c>
      <c r="CN107" s="33">
        <v>1</v>
      </c>
      <c r="CO107" s="33">
        <v>0</v>
      </c>
      <c r="CP107" s="33">
        <v>0</v>
      </c>
      <c r="CQ107" s="33">
        <v>0</v>
      </c>
      <c r="CR107" s="33">
        <v>0</v>
      </c>
      <c r="CS107" s="8"/>
      <c r="CT107" s="8"/>
    </row>
    <row r="108" spans="1:98" x14ac:dyDescent="0.25">
      <c r="A108" s="4" t="s">
        <v>101</v>
      </c>
      <c r="B108" t="s">
        <v>107</v>
      </c>
      <c r="C108" t="s">
        <v>567</v>
      </c>
      <c r="D108" s="33">
        <v>603</v>
      </c>
      <c r="E108" s="33"/>
      <c r="F108" s="33">
        <v>6</v>
      </c>
      <c r="G108" s="33">
        <v>10</v>
      </c>
      <c r="H108" s="33">
        <v>7</v>
      </c>
      <c r="I108" s="33">
        <v>11</v>
      </c>
      <c r="J108" s="33">
        <v>10</v>
      </c>
      <c r="K108" s="33">
        <v>11</v>
      </c>
      <c r="L108" s="33">
        <v>4</v>
      </c>
      <c r="M108" s="33">
        <v>9</v>
      </c>
      <c r="N108" s="33">
        <v>4</v>
      </c>
      <c r="O108" s="33">
        <v>5</v>
      </c>
      <c r="P108" s="33">
        <v>7</v>
      </c>
      <c r="Q108" s="33">
        <v>9</v>
      </c>
      <c r="R108" s="33">
        <v>3</v>
      </c>
      <c r="S108" s="33">
        <v>7</v>
      </c>
      <c r="T108" s="33">
        <v>4</v>
      </c>
      <c r="U108" s="33">
        <v>3</v>
      </c>
      <c r="V108" s="33">
        <v>10</v>
      </c>
      <c r="W108" s="33">
        <v>4</v>
      </c>
      <c r="X108" s="33">
        <v>2</v>
      </c>
      <c r="Y108" s="33">
        <v>9</v>
      </c>
      <c r="Z108" s="33">
        <v>9</v>
      </c>
      <c r="AA108" s="33">
        <v>6</v>
      </c>
      <c r="AB108" s="33">
        <v>5</v>
      </c>
      <c r="AC108" s="33">
        <v>3</v>
      </c>
      <c r="AD108" s="33">
        <v>9</v>
      </c>
      <c r="AE108" s="33">
        <v>11</v>
      </c>
      <c r="AF108" s="33">
        <v>4</v>
      </c>
      <c r="AG108" s="33">
        <v>14</v>
      </c>
      <c r="AH108" s="33">
        <v>14</v>
      </c>
      <c r="AI108" s="33">
        <v>9</v>
      </c>
      <c r="AJ108" s="33">
        <v>7</v>
      </c>
      <c r="AK108" s="33">
        <v>10</v>
      </c>
      <c r="AL108" s="33">
        <v>10</v>
      </c>
      <c r="AM108" s="33">
        <v>11</v>
      </c>
      <c r="AN108" s="33">
        <v>12</v>
      </c>
      <c r="AO108" s="33">
        <v>8</v>
      </c>
      <c r="AP108" s="33">
        <v>12</v>
      </c>
      <c r="AQ108" s="33">
        <v>8</v>
      </c>
      <c r="AR108" s="33">
        <v>6</v>
      </c>
      <c r="AS108" s="33">
        <v>5</v>
      </c>
      <c r="AT108" s="33">
        <v>6</v>
      </c>
      <c r="AU108" s="33">
        <v>4</v>
      </c>
      <c r="AV108" s="33">
        <v>6</v>
      </c>
      <c r="AW108" s="33">
        <v>5</v>
      </c>
      <c r="AX108" s="33">
        <v>3</v>
      </c>
      <c r="AY108" s="33">
        <v>8</v>
      </c>
      <c r="AZ108" s="33">
        <v>8</v>
      </c>
      <c r="BA108" s="33">
        <v>12</v>
      </c>
      <c r="BB108" s="33">
        <v>5</v>
      </c>
      <c r="BC108" s="33">
        <v>11</v>
      </c>
      <c r="BD108" s="33">
        <v>22</v>
      </c>
      <c r="BE108" s="33">
        <v>20</v>
      </c>
      <c r="BF108" s="33">
        <v>12</v>
      </c>
      <c r="BG108" s="33">
        <v>3</v>
      </c>
      <c r="BH108" s="33">
        <v>18</v>
      </c>
      <c r="BI108" s="33">
        <v>6</v>
      </c>
      <c r="BJ108" s="33">
        <v>8</v>
      </c>
      <c r="BK108" s="33">
        <v>8</v>
      </c>
      <c r="BL108" s="33">
        <v>8</v>
      </c>
      <c r="BM108" s="33">
        <v>14</v>
      </c>
      <c r="BN108" s="33">
        <v>14</v>
      </c>
      <c r="BO108" s="33">
        <v>3</v>
      </c>
      <c r="BP108" s="33">
        <v>10</v>
      </c>
      <c r="BQ108" s="33">
        <v>9</v>
      </c>
      <c r="BR108" s="33">
        <v>7</v>
      </c>
      <c r="BS108" s="33">
        <v>10</v>
      </c>
      <c r="BT108" s="33">
        <v>11</v>
      </c>
      <c r="BU108" s="33">
        <v>6</v>
      </c>
      <c r="BV108" s="33">
        <v>1</v>
      </c>
      <c r="BW108" s="33">
        <v>6</v>
      </c>
      <c r="BX108" s="33">
        <v>2</v>
      </c>
      <c r="BY108" s="33">
        <v>6</v>
      </c>
      <c r="BZ108" s="33">
        <v>1</v>
      </c>
      <c r="CA108" s="33">
        <v>3</v>
      </c>
      <c r="CB108" s="33">
        <v>1</v>
      </c>
      <c r="CC108" s="33">
        <v>2</v>
      </c>
      <c r="CD108" s="33">
        <v>2</v>
      </c>
      <c r="CE108" s="33">
        <v>2</v>
      </c>
      <c r="CF108" s="33">
        <v>3</v>
      </c>
      <c r="CG108" s="33">
        <v>1</v>
      </c>
      <c r="CH108" s="33">
        <v>0</v>
      </c>
      <c r="CI108" s="33">
        <v>1</v>
      </c>
      <c r="CJ108" s="33">
        <v>2</v>
      </c>
      <c r="CK108" s="33">
        <v>1</v>
      </c>
      <c r="CL108" s="33">
        <v>0</v>
      </c>
      <c r="CM108" s="33">
        <v>0</v>
      </c>
      <c r="CN108" s="33">
        <v>1</v>
      </c>
      <c r="CO108" s="33">
        <v>0</v>
      </c>
      <c r="CP108" s="33">
        <v>0</v>
      </c>
      <c r="CQ108" s="33">
        <v>1</v>
      </c>
      <c r="CR108" s="33">
        <v>2</v>
      </c>
      <c r="CS108" s="8"/>
      <c r="CT108" s="8"/>
    </row>
    <row r="109" spans="1:98" x14ac:dyDescent="0.25">
      <c r="A109" s="4" t="s">
        <v>101</v>
      </c>
      <c r="B109" t="s">
        <v>108</v>
      </c>
      <c r="C109" t="s">
        <v>567</v>
      </c>
      <c r="D109" s="33">
        <v>520</v>
      </c>
      <c r="E109" s="33"/>
      <c r="F109" s="33">
        <v>7</v>
      </c>
      <c r="G109" s="33">
        <v>8</v>
      </c>
      <c r="H109" s="33">
        <v>6</v>
      </c>
      <c r="I109" s="33">
        <v>8</v>
      </c>
      <c r="J109" s="33">
        <v>4</v>
      </c>
      <c r="K109" s="33">
        <v>8</v>
      </c>
      <c r="L109" s="33">
        <v>5</v>
      </c>
      <c r="M109" s="33">
        <v>6</v>
      </c>
      <c r="N109" s="33">
        <v>5</v>
      </c>
      <c r="O109" s="33">
        <v>3</v>
      </c>
      <c r="P109" s="33">
        <v>4</v>
      </c>
      <c r="Q109" s="33">
        <v>8</v>
      </c>
      <c r="R109" s="33">
        <v>15</v>
      </c>
      <c r="S109" s="33">
        <v>5</v>
      </c>
      <c r="T109" s="33">
        <v>8</v>
      </c>
      <c r="U109" s="33">
        <v>8</v>
      </c>
      <c r="V109" s="33">
        <v>13</v>
      </c>
      <c r="W109" s="33">
        <v>6</v>
      </c>
      <c r="X109" s="33">
        <v>1</v>
      </c>
      <c r="Y109" s="33">
        <v>8</v>
      </c>
      <c r="Z109" s="33">
        <v>11</v>
      </c>
      <c r="AA109" s="33">
        <v>5</v>
      </c>
      <c r="AB109" s="33">
        <v>11</v>
      </c>
      <c r="AC109" s="33">
        <v>6</v>
      </c>
      <c r="AD109" s="33">
        <v>4</v>
      </c>
      <c r="AE109" s="33">
        <v>9</v>
      </c>
      <c r="AF109" s="33">
        <v>9</v>
      </c>
      <c r="AG109" s="33">
        <v>9</v>
      </c>
      <c r="AH109" s="33">
        <v>10</v>
      </c>
      <c r="AI109" s="33">
        <v>4</v>
      </c>
      <c r="AJ109" s="33">
        <v>2</v>
      </c>
      <c r="AK109" s="33">
        <v>7</v>
      </c>
      <c r="AL109" s="33">
        <v>5</v>
      </c>
      <c r="AM109" s="33">
        <v>11</v>
      </c>
      <c r="AN109" s="33">
        <v>12</v>
      </c>
      <c r="AO109" s="33">
        <v>7</v>
      </c>
      <c r="AP109" s="33">
        <v>1</v>
      </c>
      <c r="AQ109" s="33">
        <v>2</v>
      </c>
      <c r="AR109" s="33">
        <v>12</v>
      </c>
      <c r="AS109" s="33">
        <v>13</v>
      </c>
      <c r="AT109" s="33">
        <v>17</v>
      </c>
      <c r="AU109" s="33">
        <v>13</v>
      </c>
      <c r="AV109" s="33">
        <v>2</v>
      </c>
      <c r="AW109" s="33">
        <v>2</v>
      </c>
      <c r="AX109" s="33">
        <v>14</v>
      </c>
      <c r="AY109" s="33">
        <v>12</v>
      </c>
      <c r="AZ109" s="33">
        <v>16</v>
      </c>
      <c r="BA109" s="33">
        <v>6</v>
      </c>
      <c r="BB109" s="33">
        <v>11</v>
      </c>
      <c r="BC109" s="33">
        <v>5</v>
      </c>
      <c r="BD109" s="33">
        <v>5</v>
      </c>
      <c r="BE109" s="33">
        <v>8</v>
      </c>
      <c r="BF109" s="33">
        <v>11</v>
      </c>
      <c r="BG109" s="33">
        <v>10</v>
      </c>
      <c r="BH109" s="33">
        <v>6</v>
      </c>
      <c r="BI109" s="33">
        <v>3</v>
      </c>
      <c r="BJ109" s="33">
        <v>8</v>
      </c>
      <c r="BK109" s="33">
        <v>6</v>
      </c>
      <c r="BL109" s="33">
        <v>6</v>
      </c>
      <c r="BM109" s="33">
        <v>5</v>
      </c>
      <c r="BN109" s="33">
        <v>5</v>
      </c>
      <c r="BO109" s="33">
        <v>8</v>
      </c>
      <c r="BP109" s="33">
        <v>2</v>
      </c>
      <c r="BQ109" s="33">
        <v>5</v>
      </c>
      <c r="BR109" s="33">
        <v>5</v>
      </c>
      <c r="BS109" s="33">
        <v>0</v>
      </c>
      <c r="BT109" s="33">
        <v>2</v>
      </c>
      <c r="BU109" s="33">
        <v>6</v>
      </c>
      <c r="BV109" s="33">
        <v>1</v>
      </c>
      <c r="BW109" s="33">
        <v>3</v>
      </c>
      <c r="BX109" s="33">
        <v>2</v>
      </c>
      <c r="BY109" s="33">
        <v>2</v>
      </c>
      <c r="BZ109" s="33">
        <v>1</v>
      </c>
      <c r="CA109" s="33">
        <v>2</v>
      </c>
      <c r="CB109" s="33">
        <v>4</v>
      </c>
      <c r="CC109" s="33">
        <v>2</v>
      </c>
      <c r="CD109" s="33">
        <v>2</v>
      </c>
      <c r="CE109" s="33">
        <v>2</v>
      </c>
      <c r="CF109" s="33">
        <v>0</v>
      </c>
      <c r="CG109" s="33">
        <v>5</v>
      </c>
      <c r="CH109" s="33">
        <v>0</v>
      </c>
      <c r="CI109" s="33">
        <v>3</v>
      </c>
      <c r="CJ109" s="33">
        <v>0</v>
      </c>
      <c r="CK109" s="33">
        <v>0</v>
      </c>
      <c r="CL109" s="33">
        <v>2</v>
      </c>
      <c r="CM109" s="33">
        <v>1</v>
      </c>
      <c r="CN109" s="33">
        <v>0</v>
      </c>
      <c r="CO109" s="33">
        <v>1</v>
      </c>
      <c r="CP109" s="33">
        <v>1</v>
      </c>
      <c r="CQ109" s="33">
        <v>0</v>
      </c>
      <c r="CR109" s="33">
        <v>1</v>
      </c>
      <c r="CS109" s="8"/>
      <c r="CT109" s="8"/>
    </row>
    <row r="110" spans="1:98" x14ac:dyDescent="0.25">
      <c r="A110" s="4" t="s">
        <v>101</v>
      </c>
      <c r="B110" t="s">
        <v>109</v>
      </c>
      <c r="C110" t="s">
        <v>567</v>
      </c>
      <c r="D110" s="33">
        <v>337</v>
      </c>
      <c r="E110" s="33"/>
      <c r="F110" s="33">
        <v>6</v>
      </c>
      <c r="G110" s="33">
        <v>6</v>
      </c>
      <c r="H110" s="33">
        <v>3</v>
      </c>
      <c r="I110" s="33">
        <v>3</v>
      </c>
      <c r="J110" s="33">
        <v>4</v>
      </c>
      <c r="K110" s="33">
        <v>3</v>
      </c>
      <c r="L110" s="33">
        <v>6</v>
      </c>
      <c r="M110" s="33">
        <v>3</v>
      </c>
      <c r="N110" s="33">
        <v>7</v>
      </c>
      <c r="O110" s="33">
        <v>7</v>
      </c>
      <c r="P110" s="33">
        <v>4</v>
      </c>
      <c r="Q110" s="33">
        <v>4</v>
      </c>
      <c r="R110" s="33">
        <v>5</v>
      </c>
      <c r="S110" s="33">
        <v>3</v>
      </c>
      <c r="T110" s="33">
        <v>1</v>
      </c>
      <c r="U110" s="33">
        <v>4</v>
      </c>
      <c r="V110" s="33">
        <v>3</v>
      </c>
      <c r="W110" s="33">
        <v>8</v>
      </c>
      <c r="X110" s="33">
        <v>7</v>
      </c>
      <c r="Y110" s="33">
        <v>8</v>
      </c>
      <c r="Z110" s="33">
        <v>8</v>
      </c>
      <c r="AA110" s="33">
        <v>3</v>
      </c>
      <c r="AB110" s="33">
        <v>6</v>
      </c>
      <c r="AC110" s="33">
        <v>6</v>
      </c>
      <c r="AD110" s="33">
        <v>5</v>
      </c>
      <c r="AE110" s="33">
        <v>6</v>
      </c>
      <c r="AF110" s="33">
        <v>4</v>
      </c>
      <c r="AG110" s="33">
        <v>2</v>
      </c>
      <c r="AH110" s="33">
        <v>3</v>
      </c>
      <c r="AI110" s="33">
        <v>6</v>
      </c>
      <c r="AJ110" s="33">
        <v>3</v>
      </c>
      <c r="AK110" s="33">
        <v>3</v>
      </c>
      <c r="AL110" s="33">
        <v>3</v>
      </c>
      <c r="AM110" s="33">
        <v>3</v>
      </c>
      <c r="AN110" s="33">
        <v>2</v>
      </c>
      <c r="AO110" s="33">
        <v>5</v>
      </c>
      <c r="AP110" s="33">
        <v>1</v>
      </c>
      <c r="AQ110" s="33">
        <v>5</v>
      </c>
      <c r="AR110" s="33">
        <v>4</v>
      </c>
      <c r="AS110" s="33">
        <v>2</v>
      </c>
      <c r="AT110" s="33">
        <v>5</v>
      </c>
      <c r="AU110" s="33">
        <v>7</v>
      </c>
      <c r="AV110" s="33">
        <v>9</v>
      </c>
      <c r="AW110" s="33">
        <v>7</v>
      </c>
      <c r="AX110" s="33">
        <v>7</v>
      </c>
      <c r="AY110" s="33">
        <v>1</v>
      </c>
      <c r="AZ110" s="33">
        <v>2</v>
      </c>
      <c r="BA110" s="33">
        <v>1</v>
      </c>
      <c r="BB110" s="33">
        <v>3</v>
      </c>
      <c r="BC110" s="33">
        <v>1</v>
      </c>
      <c r="BD110" s="33">
        <v>3</v>
      </c>
      <c r="BE110" s="33">
        <v>10</v>
      </c>
      <c r="BF110" s="33">
        <v>8</v>
      </c>
      <c r="BG110" s="33">
        <v>9</v>
      </c>
      <c r="BH110" s="33">
        <v>1</v>
      </c>
      <c r="BI110" s="33">
        <v>5</v>
      </c>
      <c r="BJ110" s="33">
        <v>7</v>
      </c>
      <c r="BK110" s="33">
        <v>2</v>
      </c>
      <c r="BL110" s="33">
        <v>5</v>
      </c>
      <c r="BM110" s="33">
        <v>5</v>
      </c>
      <c r="BN110" s="33">
        <v>2</v>
      </c>
      <c r="BO110" s="33">
        <v>4</v>
      </c>
      <c r="BP110" s="33">
        <v>3</v>
      </c>
      <c r="BQ110" s="33">
        <v>5</v>
      </c>
      <c r="BR110" s="33">
        <v>6</v>
      </c>
      <c r="BS110" s="33">
        <v>1</v>
      </c>
      <c r="BT110" s="33">
        <v>6</v>
      </c>
      <c r="BU110" s="33">
        <v>7</v>
      </c>
      <c r="BV110" s="33">
        <v>0</v>
      </c>
      <c r="BW110" s="33">
        <v>1</v>
      </c>
      <c r="BX110" s="33">
        <v>1</v>
      </c>
      <c r="BY110" s="33">
        <v>5</v>
      </c>
      <c r="BZ110" s="33">
        <v>4</v>
      </c>
      <c r="CA110" s="33">
        <v>1</v>
      </c>
      <c r="CB110" s="33">
        <v>3</v>
      </c>
      <c r="CC110" s="33">
        <v>0</v>
      </c>
      <c r="CD110" s="33">
        <v>2</v>
      </c>
      <c r="CE110" s="33">
        <v>1</v>
      </c>
      <c r="CF110" s="33">
        <v>4</v>
      </c>
      <c r="CG110" s="33">
        <v>2</v>
      </c>
      <c r="CH110" s="33">
        <v>0</v>
      </c>
      <c r="CI110" s="33">
        <v>3</v>
      </c>
      <c r="CJ110" s="33">
        <v>0</v>
      </c>
      <c r="CK110" s="33">
        <v>1</v>
      </c>
      <c r="CL110" s="33">
        <v>0</v>
      </c>
      <c r="CM110" s="33">
        <v>1</v>
      </c>
      <c r="CN110" s="33">
        <v>0</v>
      </c>
      <c r="CO110" s="33">
        <v>1</v>
      </c>
      <c r="CP110" s="33">
        <v>0</v>
      </c>
      <c r="CQ110" s="33">
        <v>0</v>
      </c>
      <c r="CR110" s="33">
        <v>0</v>
      </c>
      <c r="CS110" s="8"/>
      <c r="CT110" s="8"/>
    </row>
    <row r="111" spans="1:98" x14ac:dyDescent="0.25">
      <c r="A111" s="4" t="s">
        <v>111</v>
      </c>
      <c r="B111" t="s">
        <v>110</v>
      </c>
      <c r="C111" t="s">
        <v>570</v>
      </c>
      <c r="D111" s="33">
        <v>349</v>
      </c>
      <c r="E111" s="33"/>
      <c r="F111" s="33">
        <v>4</v>
      </c>
      <c r="G111" s="33">
        <v>3</v>
      </c>
      <c r="H111" s="33">
        <v>5</v>
      </c>
      <c r="I111" s="33">
        <v>6</v>
      </c>
      <c r="J111" s="33">
        <v>9</v>
      </c>
      <c r="K111" s="33">
        <v>4</v>
      </c>
      <c r="L111" s="33">
        <v>3</v>
      </c>
      <c r="M111" s="33">
        <v>2</v>
      </c>
      <c r="N111" s="33">
        <v>3</v>
      </c>
      <c r="O111" s="33">
        <v>5</v>
      </c>
      <c r="P111" s="33">
        <v>5</v>
      </c>
      <c r="Q111" s="33">
        <v>2</v>
      </c>
      <c r="R111" s="33">
        <v>2</v>
      </c>
      <c r="S111" s="33">
        <v>8</v>
      </c>
      <c r="T111" s="33">
        <v>8</v>
      </c>
      <c r="U111" s="33">
        <v>3</v>
      </c>
      <c r="V111" s="33">
        <v>5</v>
      </c>
      <c r="W111" s="33">
        <v>6</v>
      </c>
      <c r="X111" s="33">
        <v>4</v>
      </c>
      <c r="Y111" s="33">
        <v>0</v>
      </c>
      <c r="Z111" s="33">
        <v>3</v>
      </c>
      <c r="AA111" s="33">
        <v>1</v>
      </c>
      <c r="AB111" s="33">
        <v>1</v>
      </c>
      <c r="AC111" s="33">
        <v>9</v>
      </c>
      <c r="AD111" s="33">
        <v>3</v>
      </c>
      <c r="AE111" s="33">
        <v>5</v>
      </c>
      <c r="AF111" s="33">
        <v>7</v>
      </c>
      <c r="AG111" s="33">
        <v>5</v>
      </c>
      <c r="AH111" s="33">
        <v>4</v>
      </c>
      <c r="AI111" s="33">
        <v>8</v>
      </c>
      <c r="AJ111" s="33">
        <v>3</v>
      </c>
      <c r="AK111" s="33">
        <v>7</v>
      </c>
      <c r="AL111" s="33">
        <v>6</v>
      </c>
      <c r="AM111" s="33">
        <v>8</v>
      </c>
      <c r="AN111" s="33">
        <v>1</v>
      </c>
      <c r="AO111" s="33">
        <v>5</v>
      </c>
      <c r="AP111" s="33">
        <v>12</v>
      </c>
      <c r="AQ111" s="33">
        <v>6</v>
      </c>
      <c r="AR111" s="33">
        <v>0</v>
      </c>
      <c r="AS111" s="33">
        <v>7</v>
      </c>
      <c r="AT111" s="33">
        <v>10</v>
      </c>
      <c r="AU111" s="33">
        <v>3</v>
      </c>
      <c r="AV111" s="33">
        <v>6</v>
      </c>
      <c r="AW111" s="33">
        <v>9</v>
      </c>
      <c r="AX111" s="33">
        <v>1</v>
      </c>
      <c r="AY111" s="33">
        <v>8</v>
      </c>
      <c r="AZ111" s="33">
        <v>3</v>
      </c>
      <c r="BA111" s="33">
        <v>1</v>
      </c>
      <c r="BB111" s="33">
        <v>4</v>
      </c>
      <c r="BC111" s="33">
        <v>3</v>
      </c>
      <c r="BD111" s="33">
        <v>2</v>
      </c>
      <c r="BE111" s="33">
        <v>2</v>
      </c>
      <c r="BF111" s="33">
        <v>12</v>
      </c>
      <c r="BG111" s="33">
        <v>3</v>
      </c>
      <c r="BH111" s="33">
        <v>6</v>
      </c>
      <c r="BI111" s="33">
        <v>1</v>
      </c>
      <c r="BJ111" s="33">
        <v>2</v>
      </c>
      <c r="BK111" s="33">
        <v>2</v>
      </c>
      <c r="BL111" s="33">
        <v>2</v>
      </c>
      <c r="BM111" s="33">
        <v>5</v>
      </c>
      <c r="BN111" s="33">
        <v>4</v>
      </c>
      <c r="BO111" s="33">
        <v>5</v>
      </c>
      <c r="BP111" s="33">
        <v>11</v>
      </c>
      <c r="BQ111" s="33">
        <v>6</v>
      </c>
      <c r="BR111" s="33">
        <v>6</v>
      </c>
      <c r="BS111" s="33">
        <v>1</v>
      </c>
      <c r="BT111" s="33">
        <v>4</v>
      </c>
      <c r="BU111" s="33">
        <v>8</v>
      </c>
      <c r="BV111" s="33">
        <v>2</v>
      </c>
      <c r="BW111" s="33">
        <v>4</v>
      </c>
      <c r="BX111" s="33">
        <v>4</v>
      </c>
      <c r="BY111" s="33">
        <v>5</v>
      </c>
      <c r="BZ111" s="33">
        <v>0</v>
      </c>
      <c r="CA111" s="33">
        <v>2</v>
      </c>
      <c r="CB111" s="33">
        <v>2</v>
      </c>
      <c r="CC111" s="33">
        <v>1</v>
      </c>
      <c r="CD111" s="33">
        <v>1</v>
      </c>
      <c r="CE111" s="33">
        <v>2</v>
      </c>
      <c r="CF111" s="33">
        <v>3</v>
      </c>
      <c r="CG111" s="33">
        <v>0</v>
      </c>
      <c r="CH111" s="33">
        <v>0</v>
      </c>
      <c r="CI111" s="33">
        <v>0</v>
      </c>
      <c r="CJ111" s="33">
        <v>0</v>
      </c>
      <c r="CK111" s="33">
        <v>0</v>
      </c>
      <c r="CL111" s="33">
        <v>1</v>
      </c>
      <c r="CM111" s="33">
        <v>2</v>
      </c>
      <c r="CN111" s="33">
        <v>0</v>
      </c>
      <c r="CO111" s="33">
        <v>0</v>
      </c>
      <c r="CP111" s="33">
        <v>1</v>
      </c>
      <c r="CQ111" s="33">
        <v>0</v>
      </c>
      <c r="CR111" s="33">
        <v>1</v>
      </c>
      <c r="CS111" s="8"/>
      <c r="CT111" s="8"/>
    </row>
    <row r="112" spans="1:98" x14ac:dyDescent="0.25">
      <c r="A112" s="4" t="s">
        <v>101</v>
      </c>
      <c r="B112" t="s">
        <v>112</v>
      </c>
      <c r="C112" t="s">
        <v>567</v>
      </c>
      <c r="D112" s="33">
        <v>416</v>
      </c>
      <c r="E112" s="33"/>
      <c r="F112" s="33">
        <v>6</v>
      </c>
      <c r="G112" s="33">
        <v>2</v>
      </c>
      <c r="H112" s="33">
        <v>4</v>
      </c>
      <c r="I112" s="33">
        <v>4</v>
      </c>
      <c r="J112" s="33">
        <v>4</v>
      </c>
      <c r="K112" s="33">
        <v>5</v>
      </c>
      <c r="L112" s="33">
        <v>2</v>
      </c>
      <c r="M112" s="33">
        <v>8</v>
      </c>
      <c r="N112" s="33">
        <v>5</v>
      </c>
      <c r="O112" s="33">
        <v>9</v>
      </c>
      <c r="P112" s="33">
        <v>7</v>
      </c>
      <c r="Q112" s="33">
        <v>5</v>
      </c>
      <c r="R112" s="33">
        <v>6</v>
      </c>
      <c r="S112" s="33">
        <v>5</v>
      </c>
      <c r="T112" s="33">
        <v>5</v>
      </c>
      <c r="U112" s="33">
        <v>2</v>
      </c>
      <c r="V112" s="33">
        <v>6</v>
      </c>
      <c r="W112" s="33">
        <v>5</v>
      </c>
      <c r="X112" s="33">
        <v>8</v>
      </c>
      <c r="Y112" s="33">
        <v>4</v>
      </c>
      <c r="Z112" s="33">
        <v>1</v>
      </c>
      <c r="AA112" s="33">
        <v>5</v>
      </c>
      <c r="AB112" s="33">
        <v>7</v>
      </c>
      <c r="AC112" s="33">
        <v>1</v>
      </c>
      <c r="AD112" s="33">
        <v>5</v>
      </c>
      <c r="AE112" s="33">
        <v>5</v>
      </c>
      <c r="AF112" s="33">
        <v>8</v>
      </c>
      <c r="AG112" s="33">
        <v>3</v>
      </c>
      <c r="AH112" s="33">
        <v>2</v>
      </c>
      <c r="AI112" s="33">
        <v>7</v>
      </c>
      <c r="AJ112" s="33">
        <v>8</v>
      </c>
      <c r="AK112" s="33">
        <v>9</v>
      </c>
      <c r="AL112" s="33">
        <v>6</v>
      </c>
      <c r="AM112" s="33">
        <v>2</v>
      </c>
      <c r="AN112" s="33">
        <v>2</v>
      </c>
      <c r="AO112" s="33">
        <v>2</v>
      </c>
      <c r="AP112" s="33">
        <v>3</v>
      </c>
      <c r="AQ112" s="33">
        <v>6</v>
      </c>
      <c r="AR112" s="33">
        <v>6</v>
      </c>
      <c r="AS112" s="33">
        <v>9</v>
      </c>
      <c r="AT112" s="33">
        <v>7</v>
      </c>
      <c r="AU112" s="33">
        <v>8</v>
      </c>
      <c r="AV112" s="33">
        <v>2</v>
      </c>
      <c r="AW112" s="33">
        <v>0</v>
      </c>
      <c r="AX112" s="33">
        <v>4</v>
      </c>
      <c r="AY112" s="33">
        <v>3</v>
      </c>
      <c r="AZ112" s="33">
        <v>0</v>
      </c>
      <c r="BA112" s="33">
        <v>6</v>
      </c>
      <c r="BB112" s="33">
        <v>5</v>
      </c>
      <c r="BC112" s="33">
        <v>10</v>
      </c>
      <c r="BD112" s="33">
        <v>5</v>
      </c>
      <c r="BE112" s="33">
        <v>8</v>
      </c>
      <c r="BF112" s="33">
        <v>6</v>
      </c>
      <c r="BG112" s="33">
        <v>5</v>
      </c>
      <c r="BH112" s="33">
        <v>6</v>
      </c>
      <c r="BI112" s="33">
        <v>11</v>
      </c>
      <c r="BJ112" s="33">
        <v>6</v>
      </c>
      <c r="BK112" s="33">
        <v>8</v>
      </c>
      <c r="BL112" s="33">
        <v>7</v>
      </c>
      <c r="BM112" s="33">
        <v>2</v>
      </c>
      <c r="BN112" s="33">
        <v>10</v>
      </c>
      <c r="BO112" s="33">
        <v>7</v>
      </c>
      <c r="BP112" s="33">
        <v>9</v>
      </c>
      <c r="BQ112" s="33">
        <v>7</v>
      </c>
      <c r="BR112" s="33">
        <v>5</v>
      </c>
      <c r="BS112" s="33">
        <v>8</v>
      </c>
      <c r="BT112" s="33">
        <v>2</v>
      </c>
      <c r="BU112" s="33">
        <v>3</v>
      </c>
      <c r="BV112" s="33">
        <v>2</v>
      </c>
      <c r="BW112" s="33">
        <v>9</v>
      </c>
      <c r="BX112" s="33">
        <v>0</v>
      </c>
      <c r="BY112" s="33">
        <v>0</v>
      </c>
      <c r="BZ112" s="33">
        <v>1</v>
      </c>
      <c r="CA112" s="33">
        <v>2</v>
      </c>
      <c r="CB112" s="33">
        <v>2</v>
      </c>
      <c r="CC112" s="33">
        <v>4</v>
      </c>
      <c r="CD112" s="33">
        <v>5</v>
      </c>
      <c r="CE112" s="33">
        <v>6</v>
      </c>
      <c r="CF112" s="33">
        <v>0</v>
      </c>
      <c r="CG112" s="33">
        <v>1</v>
      </c>
      <c r="CH112" s="33">
        <v>1</v>
      </c>
      <c r="CI112" s="33">
        <v>5</v>
      </c>
      <c r="CJ112" s="33">
        <v>5</v>
      </c>
      <c r="CK112" s="33">
        <v>7</v>
      </c>
      <c r="CL112" s="33">
        <v>2</v>
      </c>
      <c r="CM112" s="33">
        <v>2</v>
      </c>
      <c r="CN112" s="33">
        <v>1</v>
      </c>
      <c r="CO112" s="33">
        <v>2</v>
      </c>
      <c r="CP112" s="33">
        <v>0</v>
      </c>
      <c r="CQ112" s="33">
        <v>0</v>
      </c>
      <c r="CR112" s="33">
        <v>0</v>
      </c>
      <c r="CS112" s="8"/>
      <c r="CT112" s="8"/>
    </row>
    <row r="113" spans="1:98" x14ac:dyDescent="0.25">
      <c r="A113" s="4" t="s">
        <v>101</v>
      </c>
      <c r="B113" t="s">
        <v>113</v>
      </c>
      <c r="C113" t="s">
        <v>567</v>
      </c>
      <c r="D113" s="33">
        <v>670</v>
      </c>
      <c r="E113" s="33"/>
      <c r="F113" s="33">
        <v>11</v>
      </c>
      <c r="G113" s="33">
        <v>6</v>
      </c>
      <c r="H113" s="33">
        <v>21</v>
      </c>
      <c r="I113" s="33">
        <v>13</v>
      </c>
      <c r="J113" s="33">
        <v>12</v>
      </c>
      <c r="K113" s="33">
        <v>17</v>
      </c>
      <c r="L113" s="33">
        <v>16</v>
      </c>
      <c r="M113" s="33">
        <v>13</v>
      </c>
      <c r="N113" s="33">
        <v>21</v>
      </c>
      <c r="O113" s="33">
        <v>6</v>
      </c>
      <c r="P113" s="33">
        <v>10</v>
      </c>
      <c r="Q113" s="33">
        <v>9</v>
      </c>
      <c r="R113" s="33">
        <v>12</v>
      </c>
      <c r="S113" s="33">
        <v>10</v>
      </c>
      <c r="T113" s="33">
        <v>5</v>
      </c>
      <c r="U113" s="33">
        <v>5</v>
      </c>
      <c r="V113" s="33">
        <v>11</v>
      </c>
      <c r="W113" s="33">
        <v>7</v>
      </c>
      <c r="X113" s="33">
        <v>6</v>
      </c>
      <c r="Y113" s="33">
        <v>4</v>
      </c>
      <c r="Z113" s="33">
        <v>7</v>
      </c>
      <c r="AA113" s="33">
        <v>3</v>
      </c>
      <c r="AB113" s="33">
        <v>4</v>
      </c>
      <c r="AC113" s="33">
        <v>6</v>
      </c>
      <c r="AD113" s="33">
        <v>4</v>
      </c>
      <c r="AE113" s="33">
        <v>2</v>
      </c>
      <c r="AF113" s="33">
        <v>6</v>
      </c>
      <c r="AG113" s="33">
        <v>5</v>
      </c>
      <c r="AH113" s="33">
        <v>13</v>
      </c>
      <c r="AI113" s="33">
        <v>7</v>
      </c>
      <c r="AJ113" s="33">
        <v>9</v>
      </c>
      <c r="AK113" s="33">
        <v>3</v>
      </c>
      <c r="AL113" s="33">
        <v>7</v>
      </c>
      <c r="AM113" s="33">
        <v>10</v>
      </c>
      <c r="AN113" s="33">
        <v>11</v>
      </c>
      <c r="AO113" s="33">
        <v>12</v>
      </c>
      <c r="AP113" s="33">
        <v>20</v>
      </c>
      <c r="AQ113" s="33">
        <v>15</v>
      </c>
      <c r="AR113" s="33">
        <v>3</v>
      </c>
      <c r="AS113" s="33">
        <v>16</v>
      </c>
      <c r="AT113" s="33">
        <v>17</v>
      </c>
      <c r="AU113" s="33">
        <v>13</v>
      </c>
      <c r="AV113" s="33">
        <v>17</v>
      </c>
      <c r="AW113" s="33">
        <v>8</v>
      </c>
      <c r="AX113" s="33">
        <v>7</v>
      </c>
      <c r="AY113" s="33">
        <v>4</v>
      </c>
      <c r="AZ113" s="33">
        <v>7</v>
      </c>
      <c r="BA113" s="33">
        <v>15</v>
      </c>
      <c r="BB113" s="33">
        <v>17</v>
      </c>
      <c r="BC113" s="33">
        <v>9</v>
      </c>
      <c r="BD113" s="33">
        <v>7</v>
      </c>
      <c r="BE113" s="33">
        <v>9</v>
      </c>
      <c r="BF113" s="33">
        <v>8</v>
      </c>
      <c r="BG113" s="33">
        <v>8</v>
      </c>
      <c r="BH113" s="33">
        <v>14</v>
      </c>
      <c r="BI113" s="33">
        <v>6</v>
      </c>
      <c r="BJ113" s="33">
        <v>2</v>
      </c>
      <c r="BK113" s="33">
        <v>4</v>
      </c>
      <c r="BL113" s="33">
        <v>11</v>
      </c>
      <c r="BM113" s="33">
        <v>13</v>
      </c>
      <c r="BN113" s="33">
        <v>8</v>
      </c>
      <c r="BO113" s="33">
        <v>12</v>
      </c>
      <c r="BP113" s="33">
        <v>3</v>
      </c>
      <c r="BQ113" s="33">
        <v>3</v>
      </c>
      <c r="BR113" s="33">
        <v>5</v>
      </c>
      <c r="BS113" s="33">
        <v>4</v>
      </c>
      <c r="BT113" s="33">
        <v>4</v>
      </c>
      <c r="BU113" s="33">
        <v>3</v>
      </c>
      <c r="BV113" s="33">
        <v>4</v>
      </c>
      <c r="BW113" s="33">
        <v>4</v>
      </c>
      <c r="BX113" s="33">
        <v>8</v>
      </c>
      <c r="BY113" s="33">
        <v>1</v>
      </c>
      <c r="BZ113" s="33">
        <v>4</v>
      </c>
      <c r="CA113" s="33">
        <v>6</v>
      </c>
      <c r="CB113" s="33">
        <v>6</v>
      </c>
      <c r="CC113" s="33">
        <v>1</v>
      </c>
      <c r="CD113" s="33">
        <v>5</v>
      </c>
      <c r="CE113" s="33">
        <v>0</v>
      </c>
      <c r="CF113" s="33">
        <v>3</v>
      </c>
      <c r="CG113" s="33">
        <v>0</v>
      </c>
      <c r="CH113" s="33">
        <v>2</v>
      </c>
      <c r="CI113" s="33">
        <v>0</v>
      </c>
      <c r="CJ113" s="33">
        <v>2</v>
      </c>
      <c r="CK113" s="33">
        <v>4</v>
      </c>
      <c r="CL113" s="33">
        <v>0</v>
      </c>
      <c r="CM113" s="33">
        <v>0</v>
      </c>
      <c r="CN113" s="33">
        <v>0</v>
      </c>
      <c r="CO113" s="33">
        <v>0</v>
      </c>
      <c r="CP113" s="33">
        <v>1</v>
      </c>
      <c r="CQ113" s="33">
        <v>0</v>
      </c>
      <c r="CR113" s="33">
        <v>3</v>
      </c>
      <c r="CS113" s="8"/>
      <c r="CT113" s="8"/>
    </row>
    <row r="114" spans="1:98" x14ac:dyDescent="0.25">
      <c r="A114" s="4" t="s">
        <v>101</v>
      </c>
      <c r="B114" t="s">
        <v>114</v>
      </c>
      <c r="C114" t="s">
        <v>567</v>
      </c>
      <c r="D114" s="33">
        <v>366</v>
      </c>
      <c r="E114" s="33"/>
      <c r="F114" s="33">
        <v>3</v>
      </c>
      <c r="G114" s="33">
        <v>2</v>
      </c>
      <c r="H114" s="33">
        <v>3</v>
      </c>
      <c r="I114" s="33">
        <v>4</v>
      </c>
      <c r="J114" s="33">
        <v>2</v>
      </c>
      <c r="K114" s="33">
        <v>8</v>
      </c>
      <c r="L114" s="33">
        <v>2</v>
      </c>
      <c r="M114" s="33">
        <v>3</v>
      </c>
      <c r="N114" s="33">
        <v>3</v>
      </c>
      <c r="O114" s="33">
        <v>9</v>
      </c>
      <c r="P114" s="33">
        <v>12</v>
      </c>
      <c r="Q114" s="33">
        <v>9</v>
      </c>
      <c r="R114" s="33">
        <v>4</v>
      </c>
      <c r="S114" s="33">
        <v>3</v>
      </c>
      <c r="T114" s="33">
        <v>8</v>
      </c>
      <c r="U114" s="33">
        <v>3</v>
      </c>
      <c r="V114" s="33">
        <v>1</v>
      </c>
      <c r="W114" s="33">
        <v>8</v>
      </c>
      <c r="X114" s="33">
        <v>6</v>
      </c>
      <c r="Y114" s="33">
        <v>7</v>
      </c>
      <c r="Z114" s="33">
        <v>5</v>
      </c>
      <c r="AA114" s="33">
        <v>5</v>
      </c>
      <c r="AB114" s="33">
        <v>1</v>
      </c>
      <c r="AC114" s="33">
        <v>6</v>
      </c>
      <c r="AD114" s="33">
        <v>3</v>
      </c>
      <c r="AE114" s="33">
        <v>5</v>
      </c>
      <c r="AF114" s="33">
        <v>3</v>
      </c>
      <c r="AG114" s="33">
        <v>4</v>
      </c>
      <c r="AH114" s="33">
        <v>7</v>
      </c>
      <c r="AI114" s="33">
        <v>5</v>
      </c>
      <c r="AJ114" s="33">
        <v>4</v>
      </c>
      <c r="AK114" s="33">
        <v>7</v>
      </c>
      <c r="AL114" s="33">
        <v>7</v>
      </c>
      <c r="AM114" s="33">
        <v>6</v>
      </c>
      <c r="AN114" s="33">
        <v>8</v>
      </c>
      <c r="AO114" s="33">
        <v>7</v>
      </c>
      <c r="AP114" s="33">
        <v>4</v>
      </c>
      <c r="AQ114" s="33">
        <v>11</v>
      </c>
      <c r="AR114" s="33">
        <v>12</v>
      </c>
      <c r="AS114" s="33">
        <v>8</v>
      </c>
      <c r="AT114" s="33">
        <v>7</v>
      </c>
      <c r="AU114" s="33">
        <v>9</v>
      </c>
      <c r="AV114" s="33">
        <v>5</v>
      </c>
      <c r="AW114" s="33">
        <v>6</v>
      </c>
      <c r="AX114" s="33">
        <v>7</v>
      </c>
      <c r="AY114" s="33">
        <v>6</v>
      </c>
      <c r="AZ114" s="33">
        <v>8</v>
      </c>
      <c r="BA114" s="33">
        <v>3</v>
      </c>
      <c r="BB114" s="33">
        <v>9</v>
      </c>
      <c r="BC114" s="33">
        <v>6</v>
      </c>
      <c r="BD114" s="33">
        <v>13</v>
      </c>
      <c r="BE114" s="33">
        <v>5</v>
      </c>
      <c r="BF114" s="33">
        <v>5</v>
      </c>
      <c r="BG114" s="33">
        <v>8</v>
      </c>
      <c r="BH114" s="33">
        <v>6</v>
      </c>
      <c r="BI114" s="33">
        <v>5</v>
      </c>
      <c r="BJ114" s="33">
        <v>2</v>
      </c>
      <c r="BK114" s="33">
        <v>0</v>
      </c>
      <c r="BL114" s="33">
        <v>6</v>
      </c>
      <c r="BM114" s="33">
        <v>3</v>
      </c>
      <c r="BN114" s="33">
        <v>2</v>
      </c>
      <c r="BO114" s="33">
        <v>3</v>
      </c>
      <c r="BP114" s="33">
        <v>4</v>
      </c>
      <c r="BQ114" s="33">
        <v>1</v>
      </c>
      <c r="BR114" s="33">
        <v>4</v>
      </c>
      <c r="BS114" s="33">
        <v>0</v>
      </c>
      <c r="BT114" s="33">
        <v>1</v>
      </c>
      <c r="BU114" s="33">
        <v>1</v>
      </c>
      <c r="BV114" s="33">
        <v>1</v>
      </c>
      <c r="BW114" s="33">
        <v>1</v>
      </c>
      <c r="BX114" s="33">
        <v>0</v>
      </c>
      <c r="BY114" s="33">
        <v>1</v>
      </c>
      <c r="BZ114" s="33">
        <v>1</v>
      </c>
      <c r="CA114" s="33">
        <v>2</v>
      </c>
      <c r="CB114" s="33">
        <v>1</v>
      </c>
      <c r="CC114" s="33">
        <v>2</v>
      </c>
      <c r="CD114" s="33">
        <v>0</v>
      </c>
      <c r="CE114" s="33">
        <v>1</v>
      </c>
      <c r="CF114" s="33">
        <v>0</v>
      </c>
      <c r="CG114" s="33">
        <v>0</v>
      </c>
      <c r="CH114" s="33">
        <v>0</v>
      </c>
      <c r="CI114" s="33">
        <v>0</v>
      </c>
      <c r="CJ114" s="33">
        <v>2</v>
      </c>
      <c r="CK114" s="33">
        <v>0</v>
      </c>
      <c r="CL114" s="33">
        <v>1</v>
      </c>
      <c r="CM114" s="33">
        <v>0</v>
      </c>
      <c r="CN114" s="33">
        <v>0</v>
      </c>
      <c r="CO114" s="33">
        <v>0</v>
      </c>
      <c r="CP114" s="33">
        <v>0</v>
      </c>
      <c r="CQ114" s="33">
        <v>0</v>
      </c>
      <c r="CR114" s="33">
        <v>0</v>
      </c>
      <c r="CS114" s="8"/>
      <c r="CT114" s="8"/>
    </row>
    <row r="115" spans="1:98" x14ac:dyDescent="0.25">
      <c r="A115" s="4" t="s">
        <v>101</v>
      </c>
      <c r="B115" t="s">
        <v>115</v>
      </c>
      <c r="C115" t="s">
        <v>567</v>
      </c>
      <c r="D115" s="33">
        <v>260</v>
      </c>
      <c r="E115" s="33"/>
      <c r="F115" s="33">
        <v>4</v>
      </c>
      <c r="G115" s="33">
        <v>5</v>
      </c>
      <c r="H115" s="33">
        <v>2</v>
      </c>
      <c r="I115" s="33">
        <v>2</v>
      </c>
      <c r="J115" s="33">
        <v>3</v>
      </c>
      <c r="K115" s="33">
        <v>4</v>
      </c>
      <c r="L115" s="33">
        <v>3</v>
      </c>
      <c r="M115" s="33">
        <v>3</v>
      </c>
      <c r="N115" s="33">
        <v>3</v>
      </c>
      <c r="O115" s="33">
        <v>6</v>
      </c>
      <c r="P115" s="33">
        <v>3</v>
      </c>
      <c r="Q115" s="33">
        <v>5</v>
      </c>
      <c r="R115" s="33">
        <v>5</v>
      </c>
      <c r="S115" s="33">
        <v>3</v>
      </c>
      <c r="T115" s="33">
        <v>5</v>
      </c>
      <c r="U115" s="33">
        <v>1</v>
      </c>
      <c r="V115" s="33">
        <v>6</v>
      </c>
      <c r="W115" s="33">
        <v>3</v>
      </c>
      <c r="X115" s="33">
        <v>4</v>
      </c>
      <c r="Y115" s="33">
        <v>2</v>
      </c>
      <c r="Z115" s="33">
        <v>6</v>
      </c>
      <c r="AA115" s="33">
        <v>4</v>
      </c>
      <c r="AB115" s="33">
        <v>4</v>
      </c>
      <c r="AC115" s="33">
        <v>9</v>
      </c>
      <c r="AD115" s="33">
        <v>6</v>
      </c>
      <c r="AE115" s="33">
        <v>1</v>
      </c>
      <c r="AF115" s="33">
        <v>3</v>
      </c>
      <c r="AG115" s="33">
        <v>8</v>
      </c>
      <c r="AH115" s="33">
        <v>2</v>
      </c>
      <c r="AI115" s="33">
        <v>1</v>
      </c>
      <c r="AJ115" s="33">
        <v>3</v>
      </c>
      <c r="AK115" s="33">
        <v>2</v>
      </c>
      <c r="AL115" s="33">
        <v>0</v>
      </c>
      <c r="AM115" s="33">
        <v>2</v>
      </c>
      <c r="AN115" s="33">
        <v>1</v>
      </c>
      <c r="AO115" s="33">
        <v>3</v>
      </c>
      <c r="AP115" s="33">
        <v>0</v>
      </c>
      <c r="AQ115" s="33">
        <v>0</v>
      </c>
      <c r="AR115" s="33">
        <v>3</v>
      </c>
      <c r="AS115" s="33">
        <v>4</v>
      </c>
      <c r="AT115" s="33">
        <v>8</v>
      </c>
      <c r="AU115" s="33">
        <v>0</v>
      </c>
      <c r="AV115" s="33">
        <v>5</v>
      </c>
      <c r="AW115" s="33">
        <v>1</v>
      </c>
      <c r="AX115" s="33">
        <v>6</v>
      </c>
      <c r="AY115" s="33">
        <v>5</v>
      </c>
      <c r="AZ115" s="33">
        <v>6</v>
      </c>
      <c r="BA115" s="33">
        <v>4</v>
      </c>
      <c r="BB115" s="33">
        <v>2</v>
      </c>
      <c r="BC115" s="33">
        <v>3</v>
      </c>
      <c r="BD115" s="33">
        <v>5</v>
      </c>
      <c r="BE115" s="33">
        <v>4</v>
      </c>
      <c r="BF115" s="33">
        <v>3</v>
      </c>
      <c r="BG115" s="33">
        <v>3</v>
      </c>
      <c r="BH115" s="33">
        <v>0</v>
      </c>
      <c r="BI115" s="33">
        <v>4</v>
      </c>
      <c r="BJ115" s="33">
        <v>2</v>
      </c>
      <c r="BK115" s="33">
        <v>6</v>
      </c>
      <c r="BL115" s="33">
        <v>6</v>
      </c>
      <c r="BM115" s="33">
        <v>4</v>
      </c>
      <c r="BN115" s="33">
        <v>4</v>
      </c>
      <c r="BO115" s="33">
        <v>0</v>
      </c>
      <c r="BP115" s="33">
        <v>6</v>
      </c>
      <c r="BQ115" s="33">
        <v>7</v>
      </c>
      <c r="BR115" s="33">
        <v>2</v>
      </c>
      <c r="BS115" s="33">
        <v>5</v>
      </c>
      <c r="BT115" s="33">
        <v>2</v>
      </c>
      <c r="BU115" s="33">
        <v>2</v>
      </c>
      <c r="BV115" s="33">
        <v>1</v>
      </c>
      <c r="BW115" s="33">
        <v>1</v>
      </c>
      <c r="BX115" s="33">
        <v>3</v>
      </c>
      <c r="BY115" s="33">
        <v>4</v>
      </c>
      <c r="BZ115" s="33">
        <v>2</v>
      </c>
      <c r="CA115" s="33">
        <v>1</v>
      </c>
      <c r="CB115" s="33">
        <v>2</v>
      </c>
      <c r="CC115" s="33">
        <v>0</v>
      </c>
      <c r="CD115" s="33">
        <v>1</v>
      </c>
      <c r="CE115" s="33">
        <v>1</v>
      </c>
      <c r="CF115" s="33">
        <v>0</v>
      </c>
      <c r="CG115" s="33">
        <v>1</v>
      </c>
      <c r="CH115" s="33">
        <v>0</v>
      </c>
      <c r="CI115" s="33">
        <v>0</v>
      </c>
      <c r="CJ115" s="33">
        <v>0</v>
      </c>
      <c r="CK115" s="33">
        <v>1</v>
      </c>
      <c r="CL115" s="33">
        <v>2</v>
      </c>
      <c r="CM115" s="33">
        <v>0</v>
      </c>
      <c r="CN115" s="33">
        <v>0</v>
      </c>
      <c r="CO115" s="33">
        <v>1</v>
      </c>
      <c r="CP115" s="33">
        <v>0</v>
      </c>
      <c r="CQ115" s="33">
        <v>0</v>
      </c>
      <c r="CR115" s="33">
        <v>0</v>
      </c>
      <c r="CS115" s="8"/>
      <c r="CT115" s="8"/>
    </row>
    <row r="116" spans="1:98" x14ac:dyDescent="0.25">
      <c r="A116" s="4" t="s">
        <v>101</v>
      </c>
      <c r="B116" t="s">
        <v>116</v>
      </c>
      <c r="C116" t="s">
        <v>567</v>
      </c>
      <c r="D116" s="33">
        <v>372</v>
      </c>
      <c r="E116" s="33"/>
      <c r="F116" s="33">
        <v>3</v>
      </c>
      <c r="G116" s="33">
        <v>9</v>
      </c>
      <c r="H116" s="33">
        <v>7</v>
      </c>
      <c r="I116" s="33">
        <v>8</v>
      </c>
      <c r="J116" s="33">
        <v>5</v>
      </c>
      <c r="K116" s="33">
        <v>3</v>
      </c>
      <c r="L116" s="33">
        <v>8</v>
      </c>
      <c r="M116" s="33">
        <v>4</v>
      </c>
      <c r="N116" s="33">
        <v>8</v>
      </c>
      <c r="O116" s="33">
        <v>9</v>
      </c>
      <c r="P116" s="33">
        <v>7</v>
      </c>
      <c r="Q116" s="33">
        <v>8</v>
      </c>
      <c r="R116" s="33">
        <v>3</v>
      </c>
      <c r="S116" s="33">
        <v>11</v>
      </c>
      <c r="T116" s="33">
        <v>4</v>
      </c>
      <c r="U116" s="33">
        <v>0</v>
      </c>
      <c r="V116" s="33">
        <v>3</v>
      </c>
      <c r="W116" s="33">
        <v>4</v>
      </c>
      <c r="X116" s="33">
        <v>5</v>
      </c>
      <c r="Y116" s="33">
        <v>2</v>
      </c>
      <c r="Z116" s="33">
        <v>3</v>
      </c>
      <c r="AA116" s="33">
        <v>6</v>
      </c>
      <c r="AB116" s="33">
        <v>4</v>
      </c>
      <c r="AC116" s="33">
        <v>6</v>
      </c>
      <c r="AD116" s="33">
        <v>3</v>
      </c>
      <c r="AE116" s="33">
        <v>1</v>
      </c>
      <c r="AF116" s="33">
        <v>2</v>
      </c>
      <c r="AG116" s="33">
        <v>3</v>
      </c>
      <c r="AH116" s="33">
        <v>4</v>
      </c>
      <c r="AI116" s="33">
        <v>8</v>
      </c>
      <c r="AJ116" s="33">
        <v>3</v>
      </c>
      <c r="AK116" s="33">
        <v>0</v>
      </c>
      <c r="AL116" s="33">
        <v>6</v>
      </c>
      <c r="AM116" s="33">
        <v>3</v>
      </c>
      <c r="AN116" s="33">
        <v>5</v>
      </c>
      <c r="AO116" s="33">
        <v>9</v>
      </c>
      <c r="AP116" s="33">
        <v>11</v>
      </c>
      <c r="AQ116" s="33">
        <v>4</v>
      </c>
      <c r="AR116" s="33">
        <v>6</v>
      </c>
      <c r="AS116" s="33">
        <v>8</v>
      </c>
      <c r="AT116" s="33">
        <v>2</v>
      </c>
      <c r="AU116" s="33">
        <v>5</v>
      </c>
      <c r="AV116" s="33">
        <v>3</v>
      </c>
      <c r="AW116" s="33">
        <v>2</v>
      </c>
      <c r="AX116" s="33">
        <v>5</v>
      </c>
      <c r="AY116" s="33">
        <v>7</v>
      </c>
      <c r="AZ116" s="33">
        <v>4</v>
      </c>
      <c r="BA116" s="33">
        <v>4</v>
      </c>
      <c r="BB116" s="33">
        <v>5</v>
      </c>
      <c r="BC116" s="33">
        <v>3</v>
      </c>
      <c r="BD116" s="33">
        <v>1</v>
      </c>
      <c r="BE116" s="33">
        <v>2</v>
      </c>
      <c r="BF116" s="33">
        <v>7</v>
      </c>
      <c r="BG116" s="33">
        <v>3</v>
      </c>
      <c r="BH116" s="33">
        <v>10</v>
      </c>
      <c r="BI116" s="33">
        <v>10</v>
      </c>
      <c r="BJ116" s="33">
        <v>4</v>
      </c>
      <c r="BK116" s="33">
        <v>2</v>
      </c>
      <c r="BL116" s="33">
        <v>3</v>
      </c>
      <c r="BM116" s="33">
        <v>3</v>
      </c>
      <c r="BN116" s="33">
        <v>4</v>
      </c>
      <c r="BO116" s="33">
        <v>5</v>
      </c>
      <c r="BP116" s="33">
        <v>1</v>
      </c>
      <c r="BQ116" s="33">
        <v>10</v>
      </c>
      <c r="BR116" s="33">
        <v>8</v>
      </c>
      <c r="BS116" s="33">
        <v>3</v>
      </c>
      <c r="BT116" s="33">
        <v>5</v>
      </c>
      <c r="BU116" s="33">
        <v>4</v>
      </c>
      <c r="BV116" s="33">
        <v>1</v>
      </c>
      <c r="BW116" s="33">
        <v>6</v>
      </c>
      <c r="BX116" s="33">
        <v>0</v>
      </c>
      <c r="BY116" s="33">
        <v>2</v>
      </c>
      <c r="BZ116" s="33">
        <v>6</v>
      </c>
      <c r="CA116" s="33">
        <v>3</v>
      </c>
      <c r="CB116" s="33">
        <v>4</v>
      </c>
      <c r="CC116" s="33">
        <v>2</v>
      </c>
      <c r="CD116" s="33">
        <v>0</v>
      </c>
      <c r="CE116" s="33">
        <v>3</v>
      </c>
      <c r="CF116" s="33">
        <v>6</v>
      </c>
      <c r="CG116" s="33">
        <v>0</v>
      </c>
      <c r="CH116" s="33">
        <v>1</v>
      </c>
      <c r="CI116" s="33">
        <v>0</v>
      </c>
      <c r="CJ116" s="33">
        <v>0</v>
      </c>
      <c r="CK116" s="33">
        <v>1</v>
      </c>
      <c r="CL116" s="33">
        <v>0</v>
      </c>
      <c r="CM116" s="33">
        <v>1</v>
      </c>
      <c r="CN116" s="33">
        <v>0</v>
      </c>
      <c r="CO116" s="33">
        <v>2</v>
      </c>
      <c r="CP116" s="33">
        <v>0</v>
      </c>
      <c r="CQ116" s="33">
        <v>1</v>
      </c>
      <c r="CR116" s="33">
        <v>2</v>
      </c>
      <c r="CS116" s="8"/>
      <c r="CT116" s="8"/>
    </row>
    <row r="117" spans="1:98" x14ac:dyDescent="0.25">
      <c r="A117" s="4" t="s">
        <v>101</v>
      </c>
      <c r="B117" t="s">
        <v>117</v>
      </c>
      <c r="C117" t="s">
        <v>567</v>
      </c>
      <c r="D117" s="33">
        <v>274</v>
      </c>
      <c r="E117" s="33"/>
      <c r="F117" s="33">
        <v>3</v>
      </c>
      <c r="G117" s="33">
        <v>2</v>
      </c>
      <c r="H117" s="33">
        <v>6</v>
      </c>
      <c r="I117" s="33">
        <v>0</v>
      </c>
      <c r="J117" s="33">
        <v>2</v>
      </c>
      <c r="K117" s="33">
        <v>1</v>
      </c>
      <c r="L117" s="33">
        <v>2</v>
      </c>
      <c r="M117" s="33">
        <v>1</v>
      </c>
      <c r="N117" s="33">
        <v>5</v>
      </c>
      <c r="O117" s="33">
        <v>3</v>
      </c>
      <c r="P117" s="33">
        <v>6</v>
      </c>
      <c r="Q117" s="33">
        <v>2</v>
      </c>
      <c r="R117" s="33">
        <v>1</v>
      </c>
      <c r="S117" s="33">
        <v>4</v>
      </c>
      <c r="T117" s="33">
        <v>8</v>
      </c>
      <c r="U117" s="33">
        <v>7</v>
      </c>
      <c r="V117" s="33">
        <v>6</v>
      </c>
      <c r="W117" s="33">
        <v>1</v>
      </c>
      <c r="X117" s="33">
        <v>1</v>
      </c>
      <c r="Y117" s="33">
        <v>8</v>
      </c>
      <c r="Z117" s="33">
        <v>7</v>
      </c>
      <c r="AA117" s="33">
        <v>3</v>
      </c>
      <c r="AB117" s="33">
        <v>3</v>
      </c>
      <c r="AC117" s="33">
        <v>4</v>
      </c>
      <c r="AD117" s="33">
        <v>1</v>
      </c>
      <c r="AE117" s="33">
        <v>6</v>
      </c>
      <c r="AF117" s="33">
        <v>2</v>
      </c>
      <c r="AG117" s="33">
        <v>6</v>
      </c>
      <c r="AH117" s="33">
        <v>3</v>
      </c>
      <c r="AI117" s="33">
        <v>5</v>
      </c>
      <c r="AJ117" s="33">
        <v>2</v>
      </c>
      <c r="AK117" s="33">
        <v>3</v>
      </c>
      <c r="AL117" s="33">
        <v>0</v>
      </c>
      <c r="AM117" s="33">
        <v>2</v>
      </c>
      <c r="AN117" s="33">
        <v>2</v>
      </c>
      <c r="AO117" s="33">
        <v>5</v>
      </c>
      <c r="AP117" s="33">
        <v>5</v>
      </c>
      <c r="AQ117" s="33">
        <v>3</v>
      </c>
      <c r="AR117" s="33">
        <v>2</v>
      </c>
      <c r="AS117" s="33">
        <v>5</v>
      </c>
      <c r="AT117" s="33">
        <v>4</v>
      </c>
      <c r="AU117" s="33">
        <v>0</v>
      </c>
      <c r="AV117" s="33">
        <v>7</v>
      </c>
      <c r="AW117" s="33">
        <v>4</v>
      </c>
      <c r="AX117" s="33">
        <v>2</v>
      </c>
      <c r="AY117" s="33">
        <v>1</v>
      </c>
      <c r="AZ117" s="33">
        <v>1</v>
      </c>
      <c r="BA117" s="33">
        <v>5</v>
      </c>
      <c r="BB117" s="33">
        <v>3</v>
      </c>
      <c r="BC117" s="33">
        <v>6</v>
      </c>
      <c r="BD117" s="33">
        <v>0</v>
      </c>
      <c r="BE117" s="33">
        <v>2</v>
      </c>
      <c r="BF117" s="33">
        <v>7</v>
      </c>
      <c r="BG117" s="33">
        <v>3</v>
      </c>
      <c r="BH117" s="33">
        <v>7</v>
      </c>
      <c r="BI117" s="33">
        <v>9</v>
      </c>
      <c r="BJ117" s="33">
        <v>6</v>
      </c>
      <c r="BK117" s="33">
        <v>4</v>
      </c>
      <c r="BL117" s="33">
        <v>5</v>
      </c>
      <c r="BM117" s="33">
        <v>4</v>
      </c>
      <c r="BN117" s="33">
        <v>2</v>
      </c>
      <c r="BO117" s="33">
        <v>2</v>
      </c>
      <c r="BP117" s="33">
        <v>2</v>
      </c>
      <c r="BQ117" s="33">
        <v>4</v>
      </c>
      <c r="BR117" s="33">
        <v>5</v>
      </c>
      <c r="BS117" s="33">
        <v>6</v>
      </c>
      <c r="BT117" s="33">
        <v>3</v>
      </c>
      <c r="BU117" s="33">
        <v>3</v>
      </c>
      <c r="BV117" s="33">
        <v>4</v>
      </c>
      <c r="BW117" s="33">
        <v>1</v>
      </c>
      <c r="BX117" s="33">
        <v>8</v>
      </c>
      <c r="BY117" s="33">
        <v>3</v>
      </c>
      <c r="BZ117" s="33">
        <v>3</v>
      </c>
      <c r="CA117" s="33">
        <v>2</v>
      </c>
      <c r="CB117" s="33">
        <v>1</v>
      </c>
      <c r="CC117" s="33">
        <v>3</v>
      </c>
      <c r="CD117" s="33">
        <v>0</v>
      </c>
      <c r="CE117" s="33">
        <v>1</v>
      </c>
      <c r="CF117" s="33">
        <v>0</v>
      </c>
      <c r="CG117" s="33">
        <v>0</v>
      </c>
      <c r="CH117" s="33">
        <v>3</v>
      </c>
      <c r="CI117" s="33">
        <v>0</v>
      </c>
      <c r="CJ117" s="33">
        <v>0</v>
      </c>
      <c r="CK117" s="33">
        <v>0</v>
      </c>
      <c r="CL117" s="33">
        <v>0</v>
      </c>
      <c r="CM117" s="33">
        <v>0</v>
      </c>
      <c r="CN117" s="33">
        <v>0</v>
      </c>
      <c r="CO117" s="33">
        <v>0</v>
      </c>
      <c r="CP117" s="33">
        <v>0</v>
      </c>
      <c r="CQ117" s="33">
        <v>0</v>
      </c>
      <c r="CR117" s="33">
        <v>0</v>
      </c>
      <c r="CS117" s="8"/>
      <c r="CT117" s="8"/>
    </row>
    <row r="118" spans="1:98" x14ac:dyDescent="0.25">
      <c r="A118" s="4" t="s">
        <v>101</v>
      </c>
      <c r="B118" t="s">
        <v>118</v>
      </c>
      <c r="C118" t="s">
        <v>567</v>
      </c>
      <c r="D118" s="33">
        <v>437</v>
      </c>
      <c r="E118" s="33"/>
      <c r="F118" s="33">
        <v>3</v>
      </c>
      <c r="G118" s="33">
        <v>1</v>
      </c>
      <c r="H118" s="33">
        <v>1</v>
      </c>
      <c r="I118" s="33">
        <v>5</v>
      </c>
      <c r="J118" s="33">
        <v>2</v>
      </c>
      <c r="K118" s="33">
        <v>7</v>
      </c>
      <c r="L118" s="33">
        <v>9</v>
      </c>
      <c r="M118" s="33">
        <v>8</v>
      </c>
      <c r="N118" s="33">
        <v>12</v>
      </c>
      <c r="O118" s="33">
        <v>8</v>
      </c>
      <c r="P118" s="33">
        <v>10</v>
      </c>
      <c r="Q118" s="33">
        <v>8</v>
      </c>
      <c r="R118" s="33">
        <v>7</v>
      </c>
      <c r="S118" s="33">
        <v>12</v>
      </c>
      <c r="T118" s="33">
        <v>11</v>
      </c>
      <c r="U118" s="33">
        <v>12</v>
      </c>
      <c r="V118" s="33">
        <v>10</v>
      </c>
      <c r="W118" s="33">
        <v>10</v>
      </c>
      <c r="X118" s="33">
        <v>11</v>
      </c>
      <c r="Y118" s="33">
        <v>11</v>
      </c>
      <c r="Z118" s="33">
        <v>11</v>
      </c>
      <c r="AA118" s="33">
        <v>2</v>
      </c>
      <c r="AB118" s="33">
        <v>0</v>
      </c>
      <c r="AC118" s="33">
        <v>0</v>
      </c>
      <c r="AD118" s="33">
        <v>3</v>
      </c>
      <c r="AE118" s="33">
        <v>5</v>
      </c>
      <c r="AF118" s="33">
        <v>5</v>
      </c>
      <c r="AG118" s="33">
        <v>6</v>
      </c>
      <c r="AH118" s="33">
        <v>3</v>
      </c>
      <c r="AI118" s="33">
        <v>3</v>
      </c>
      <c r="AJ118" s="33">
        <v>2</v>
      </c>
      <c r="AK118" s="33">
        <v>5</v>
      </c>
      <c r="AL118" s="33">
        <v>0</v>
      </c>
      <c r="AM118" s="33">
        <v>5</v>
      </c>
      <c r="AN118" s="33">
        <v>3</v>
      </c>
      <c r="AO118" s="33">
        <v>8</v>
      </c>
      <c r="AP118" s="33">
        <v>9</v>
      </c>
      <c r="AQ118" s="33">
        <v>7</v>
      </c>
      <c r="AR118" s="33">
        <v>8</v>
      </c>
      <c r="AS118" s="33">
        <v>16</v>
      </c>
      <c r="AT118" s="33">
        <v>5</v>
      </c>
      <c r="AU118" s="33">
        <v>4</v>
      </c>
      <c r="AV118" s="33">
        <v>13</v>
      </c>
      <c r="AW118" s="33">
        <v>9</v>
      </c>
      <c r="AX118" s="33">
        <v>5</v>
      </c>
      <c r="AY118" s="33">
        <v>7</v>
      </c>
      <c r="AZ118" s="33">
        <v>23</v>
      </c>
      <c r="BA118" s="33">
        <v>10</v>
      </c>
      <c r="BB118" s="33">
        <v>11</v>
      </c>
      <c r="BC118" s="33">
        <v>4</v>
      </c>
      <c r="BD118" s="33">
        <v>10</v>
      </c>
      <c r="BE118" s="33">
        <v>4</v>
      </c>
      <c r="BF118" s="33">
        <v>11</v>
      </c>
      <c r="BG118" s="33">
        <v>0</v>
      </c>
      <c r="BH118" s="33">
        <v>7</v>
      </c>
      <c r="BI118" s="33">
        <v>7</v>
      </c>
      <c r="BJ118" s="33">
        <v>7</v>
      </c>
      <c r="BK118" s="33">
        <v>4</v>
      </c>
      <c r="BL118" s="33">
        <v>3</v>
      </c>
      <c r="BM118" s="33">
        <v>2</v>
      </c>
      <c r="BN118" s="33">
        <v>1</v>
      </c>
      <c r="BO118" s="33">
        <v>2</v>
      </c>
      <c r="BP118" s="33">
        <v>2</v>
      </c>
      <c r="BQ118" s="33">
        <v>4</v>
      </c>
      <c r="BR118" s="33">
        <v>2</v>
      </c>
      <c r="BS118" s="33">
        <v>0</v>
      </c>
      <c r="BT118" s="33">
        <v>5</v>
      </c>
      <c r="BU118" s="33">
        <v>4</v>
      </c>
      <c r="BV118" s="33">
        <v>2</v>
      </c>
      <c r="BW118" s="33">
        <v>1</v>
      </c>
      <c r="BX118" s="33">
        <v>1</v>
      </c>
      <c r="BY118" s="33">
        <v>2</v>
      </c>
      <c r="BZ118" s="33">
        <v>0</v>
      </c>
      <c r="CA118" s="33">
        <v>1</v>
      </c>
      <c r="CB118" s="33">
        <v>1</v>
      </c>
      <c r="CC118" s="33">
        <v>1</v>
      </c>
      <c r="CD118" s="33">
        <v>0</v>
      </c>
      <c r="CE118" s="33">
        <v>0</v>
      </c>
      <c r="CF118" s="33">
        <v>0</v>
      </c>
      <c r="CG118" s="33">
        <v>0</v>
      </c>
      <c r="CH118" s="33">
        <v>0</v>
      </c>
      <c r="CI118" s="33">
        <v>0</v>
      </c>
      <c r="CJ118" s="33">
        <v>0</v>
      </c>
      <c r="CK118" s="33">
        <v>0</v>
      </c>
      <c r="CL118" s="33">
        <v>1</v>
      </c>
      <c r="CM118" s="33">
        <v>0</v>
      </c>
      <c r="CN118" s="33">
        <v>0</v>
      </c>
      <c r="CO118" s="33">
        <v>0</v>
      </c>
      <c r="CP118" s="33">
        <v>0</v>
      </c>
      <c r="CQ118" s="33">
        <v>0</v>
      </c>
      <c r="CR118" s="33">
        <v>2</v>
      </c>
      <c r="CS118" s="8"/>
      <c r="CT118" s="8"/>
    </row>
    <row r="119" spans="1:98" x14ac:dyDescent="0.25">
      <c r="A119" s="4" t="s">
        <v>101</v>
      </c>
      <c r="B119" t="s">
        <v>119</v>
      </c>
      <c r="C119" t="s">
        <v>567</v>
      </c>
      <c r="D119" s="33">
        <v>427</v>
      </c>
      <c r="E119" s="33"/>
      <c r="F119" s="33">
        <v>5</v>
      </c>
      <c r="G119" s="33">
        <v>6</v>
      </c>
      <c r="H119" s="33">
        <v>6</v>
      </c>
      <c r="I119" s="33">
        <v>5</v>
      </c>
      <c r="J119" s="33">
        <v>7</v>
      </c>
      <c r="K119" s="33">
        <v>6</v>
      </c>
      <c r="L119" s="33">
        <v>5</v>
      </c>
      <c r="M119" s="33">
        <v>6</v>
      </c>
      <c r="N119" s="33">
        <v>9</v>
      </c>
      <c r="O119" s="33">
        <v>4</v>
      </c>
      <c r="P119" s="33">
        <v>10</v>
      </c>
      <c r="Q119" s="33">
        <v>6</v>
      </c>
      <c r="R119" s="33">
        <v>7</v>
      </c>
      <c r="S119" s="33">
        <v>6</v>
      </c>
      <c r="T119" s="33">
        <v>6</v>
      </c>
      <c r="U119" s="33">
        <v>4</v>
      </c>
      <c r="V119" s="33">
        <v>3</v>
      </c>
      <c r="W119" s="33">
        <v>4</v>
      </c>
      <c r="X119" s="33">
        <v>3</v>
      </c>
      <c r="Y119" s="33">
        <v>6</v>
      </c>
      <c r="Z119" s="33">
        <v>7</v>
      </c>
      <c r="AA119" s="33">
        <v>7</v>
      </c>
      <c r="AB119" s="33">
        <v>15</v>
      </c>
      <c r="AC119" s="33">
        <v>3</v>
      </c>
      <c r="AD119" s="33">
        <v>4</v>
      </c>
      <c r="AE119" s="33">
        <v>7</v>
      </c>
      <c r="AF119" s="33">
        <v>9</v>
      </c>
      <c r="AG119" s="33">
        <v>7</v>
      </c>
      <c r="AH119" s="33">
        <v>6</v>
      </c>
      <c r="AI119" s="33">
        <v>15</v>
      </c>
      <c r="AJ119" s="33">
        <v>6</v>
      </c>
      <c r="AK119" s="33">
        <v>7</v>
      </c>
      <c r="AL119" s="33">
        <v>5</v>
      </c>
      <c r="AM119" s="33">
        <v>6</v>
      </c>
      <c r="AN119" s="33">
        <v>5</v>
      </c>
      <c r="AO119" s="33">
        <v>10</v>
      </c>
      <c r="AP119" s="33">
        <v>7</v>
      </c>
      <c r="AQ119" s="33">
        <v>4</v>
      </c>
      <c r="AR119" s="33">
        <v>6</v>
      </c>
      <c r="AS119" s="33">
        <v>13</v>
      </c>
      <c r="AT119" s="33">
        <v>0</v>
      </c>
      <c r="AU119" s="33">
        <v>2</v>
      </c>
      <c r="AV119" s="33">
        <v>6</v>
      </c>
      <c r="AW119" s="33">
        <v>7</v>
      </c>
      <c r="AX119" s="33">
        <v>3</v>
      </c>
      <c r="AY119" s="33">
        <v>6</v>
      </c>
      <c r="AZ119" s="33">
        <v>10</v>
      </c>
      <c r="BA119" s="33">
        <v>4</v>
      </c>
      <c r="BB119" s="33">
        <v>5</v>
      </c>
      <c r="BC119" s="33">
        <v>4</v>
      </c>
      <c r="BD119" s="33">
        <v>2</v>
      </c>
      <c r="BE119" s="33">
        <v>8</v>
      </c>
      <c r="BF119" s="33">
        <v>6</v>
      </c>
      <c r="BG119" s="33">
        <v>4</v>
      </c>
      <c r="BH119" s="33">
        <v>8</v>
      </c>
      <c r="BI119" s="33">
        <v>13</v>
      </c>
      <c r="BJ119" s="33">
        <v>3</v>
      </c>
      <c r="BK119" s="33">
        <v>4</v>
      </c>
      <c r="BL119" s="33">
        <v>2</v>
      </c>
      <c r="BM119" s="33">
        <v>8</v>
      </c>
      <c r="BN119" s="33">
        <v>8</v>
      </c>
      <c r="BO119" s="33">
        <v>4</v>
      </c>
      <c r="BP119" s="33">
        <v>2</v>
      </c>
      <c r="BQ119" s="33">
        <v>4</v>
      </c>
      <c r="BR119" s="33">
        <v>3</v>
      </c>
      <c r="BS119" s="33">
        <v>3</v>
      </c>
      <c r="BT119" s="33">
        <v>3</v>
      </c>
      <c r="BU119" s="33">
        <v>3</v>
      </c>
      <c r="BV119" s="33">
        <v>3</v>
      </c>
      <c r="BW119" s="33">
        <v>1</v>
      </c>
      <c r="BX119" s="33">
        <v>1</v>
      </c>
      <c r="BY119" s="33">
        <v>2</v>
      </c>
      <c r="BZ119" s="33">
        <v>0</v>
      </c>
      <c r="CA119" s="33">
        <v>2</v>
      </c>
      <c r="CB119" s="33">
        <v>4</v>
      </c>
      <c r="CC119" s="33">
        <v>1</v>
      </c>
      <c r="CD119" s="33">
        <v>5</v>
      </c>
      <c r="CE119" s="33">
        <v>0</v>
      </c>
      <c r="CF119" s="33">
        <v>1</v>
      </c>
      <c r="CG119" s="33">
        <v>0</v>
      </c>
      <c r="CH119" s="33">
        <v>2</v>
      </c>
      <c r="CI119" s="33">
        <v>1</v>
      </c>
      <c r="CJ119" s="33">
        <v>1</v>
      </c>
      <c r="CK119" s="33">
        <v>3</v>
      </c>
      <c r="CL119" s="33">
        <v>1</v>
      </c>
      <c r="CM119" s="33">
        <v>0</v>
      </c>
      <c r="CN119" s="33">
        <v>1</v>
      </c>
      <c r="CO119" s="33">
        <v>0</v>
      </c>
      <c r="CP119" s="33">
        <v>0</v>
      </c>
      <c r="CQ119" s="33">
        <v>0</v>
      </c>
      <c r="CR119" s="33">
        <v>0</v>
      </c>
      <c r="CS119" s="8"/>
      <c r="CT119" s="8"/>
    </row>
    <row r="120" spans="1:98" x14ac:dyDescent="0.25">
      <c r="A120" s="4" t="s">
        <v>101</v>
      </c>
      <c r="B120" t="s">
        <v>120</v>
      </c>
      <c r="C120" t="s">
        <v>567</v>
      </c>
      <c r="D120" s="33">
        <v>506</v>
      </c>
      <c r="E120" s="33"/>
      <c r="F120" s="33">
        <v>4</v>
      </c>
      <c r="G120" s="33">
        <v>5</v>
      </c>
      <c r="H120" s="33">
        <v>3</v>
      </c>
      <c r="I120" s="33">
        <v>4</v>
      </c>
      <c r="J120" s="33">
        <v>9</v>
      </c>
      <c r="K120" s="33">
        <v>2</v>
      </c>
      <c r="L120" s="33">
        <v>1</v>
      </c>
      <c r="M120" s="33">
        <v>6</v>
      </c>
      <c r="N120" s="33">
        <v>3</v>
      </c>
      <c r="O120" s="33">
        <v>5</v>
      </c>
      <c r="P120" s="33">
        <v>9</v>
      </c>
      <c r="Q120" s="33">
        <v>6</v>
      </c>
      <c r="R120" s="33">
        <v>7</v>
      </c>
      <c r="S120" s="33">
        <v>11</v>
      </c>
      <c r="T120" s="33">
        <v>4</v>
      </c>
      <c r="U120" s="33">
        <v>6</v>
      </c>
      <c r="V120" s="33">
        <v>7</v>
      </c>
      <c r="W120" s="33">
        <v>5</v>
      </c>
      <c r="X120" s="33">
        <v>6</v>
      </c>
      <c r="Y120" s="33">
        <v>8</v>
      </c>
      <c r="Z120" s="33">
        <v>11</v>
      </c>
      <c r="AA120" s="33">
        <v>6</v>
      </c>
      <c r="AB120" s="33">
        <v>0</v>
      </c>
      <c r="AC120" s="33">
        <v>4</v>
      </c>
      <c r="AD120" s="33">
        <v>11</v>
      </c>
      <c r="AE120" s="33">
        <v>9</v>
      </c>
      <c r="AF120" s="33">
        <v>4</v>
      </c>
      <c r="AG120" s="33">
        <v>11</v>
      </c>
      <c r="AH120" s="33">
        <v>2</v>
      </c>
      <c r="AI120" s="33">
        <v>8</v>
      </c>
      <c r="AJ120" s="33">
        <v>3</v>
      </c>
      <c r="AK120" s="33">
        <v>5</v>
      </c>
      <c r="AL120" s="33">
        <v>11</v>
      </c>
      <c r="AM120" s="33">
        <v>11</v>
      </c>
      <c r="AN120" s="33">
        <v>3</v>
      </c>
      <c r="AO120" s="33">
        <v>3</v>
      </c>
      <c r="AP120" s="33">
        <v>8</v>
      </c>
      <c r="AQ120" s="33">
        <v>2</v>
      </c>
      <c r="AR120" s="33">
        <v>3</v>
      </c>
      <c r="AS120" s="33">
        <v>7</v>
      </c>
      <c r="AT120" s="33">
        <v>14</v>
      </c>
      <c r="AU120" s="33">
        <v>7</v>
      </c>
      <c r="AV120" s="33">
        <v>2</v>
      </c>
      <c r="AW120" s="33">
        <v>10</v>
      </c>
      <c r="AX120" s="33">
        <v>7</v>
      </c>
      <c r="AY120" s="33">
        <v>12</v>
      </c>
      <c r="AZ120" s="33">
        <v>9</v>
      </c>
      <c r="BA120" s="33">
        <v>6</v>
      </c>
      <c r="BB120" s="33">
        <v>12</v>
      </c>
      <c r="BC120" s="33">
        <v>16</v>
      </c>
      <c r="BD120" s="33">
        <v>6</v>
      </c>
      <c r="BE120" s="33">
        <v>5</v>
      </c>
      <c r="BF120" s="33">
        <v>5</v>
      </c>
      <c r="BG120" s="33">
        <v>7</v>
      </c>
      <c r="BH120" s="33">
        <v>8</v>
      </c>
      <c r="BI120" s="33">
        <v>8</v>
      </c>
      <c r="BJ120" s="33">
        <v>3</v>
      </c>
      <c r="BK120" s="33">
        <v>10</v>
      </c>
      <c r="BL120" s="33">
        <v>7</v>
      </c>
      <c r="BM120" s="33">
        <v>9</v>
      </c>
      <c r="BN120" s="33">
        <v>4</v>
      </c>
      <c r="BO120" s="33">
        <v>2</v>
      </c>
      <c r="BP120" s="33">
        <v>8</v>
      </c>
      <c r="BQ120" s="33">
        <v>6</v>
      </c>
      <c r="BR120" s="33">
        <v>8</v>
      </c>
      <c r="BS120" s="33">
        <v>4</v>
      </c>
      <c r="BT120" s="33">
        <v>2</v>
      </c>
      <c r="BU120" s="33">
        <v>4</v>
      </c>
      <c r="BV120" s="33">
        <v>6</v>
      </c>
      <c r="BW120" s="33">
        <v>4</v>
      </c>
      <c r="BX120" s="33">
        <v>2</v>
      </c>
      <c r="BY120" s="33">
        <v>4</v>
      </c>
      <c r="BZ120" s="33">
        <v>8</v>
      </c>
      <c r="CA120" s="33">
        <v>7</v>
      </c>
      <c r="CB120" s="33">
        <v>6</v>
      </c>
      <c r="CC120" s="33">
        <v>3</v>
      </c>
      <c r="CD120" s="33">
        <v>4</v>
      </c>
      <c r="CE120" s="33">
        <v>5</v>
      </c>
      <c r="CF120" s="33">
        <v>5</v>
      </c>
      <c r="CG120" s="33">
        <v>2</v>
      </c>
      <c r="CH120" s="33">
        <v>3</v>
      </c>
      <c r="CI120" s="33">
        <v>1</v>
      </c>
      <c r="CJ120" s="33">
        <v>1</v>
      </c>
      <c r="CK120" s="33">
        <v>6</v>
      </c>
      <c r="CL120" s="33">
        <v>2</v>
      </c>
      <c r="CM120" s="33">
        <v>0</v>
      </c>
      <c r="CN120" s="33">
        <v>1</v>
      </c>
      <c r="CO120" s="33">
        <v>0</v>
      </c>
      <c r="CP120" s="33">
        <v>1</v>
      </c>
      <c r="CQ120" s="33">
        <v>1</v>
      </c>
      <c r="CR120" s="33">
        <v>0</v>
      </c>
      <c r="CS120" s="8"/>
      <c r="CT120" s="8"/>
    </row>
    <row r="121" spans="1:98" x14ac:dyDescent="0.25">
      <c r="A121" s="4" t="s">
        <v>101</v>
      </c>
      <c r="B121" t="s">
        <v>121</v>
      </c>
      <c r="C121" t="s">
        <v>567</v>
      </c>
      <c r="D121" s="33">
        <v>404</v>
      </c>
      <c r="E121" s="33"/>
      <c r="F121" s="33">
        <v>5</v>
      </c>
      <c r="G121" s="33">
        <v>6</v>
      </c>
      <c r="H121" s="33">
        <v>4</v>
      </c>
      <c r="I121" s="33">
        <v>7</v>
      </c>
      <c r="J121" s="33">
        <v>5</v>
      </c>
      <c r="K121" s="33">
        <v>2</v>
      </c>
      <c r="L121" s="33">
        <v>5</v>
      </c>
      <c r="M121" s="33">
        <v>4</v>
      </c>
      <c r="N121" s="33">
        <v>1</v>
      </c>
      <c r="O121" s="33">
        <v>2</v>
      </c>
      <c r="P121" s="33">
        <v>5</v>
      </c>
      <c r="Q121" s="33">
        <v>1</v>
      </c>
      <c r="R121" s="33">
        <v>2</v>
      </c>
      <c r="S121" s="33">
        <v>0</v>
      </c>
      <c r="T121" s="33">
        <v>4</v>
      </c>
      <c r="U121" s="33">
        <v>6</v>
      </c>
      <c r="V121" s="33">
        <v>3</v>
      </c>
      <c r="W121" s="33">
        <v>1</v>
      </c>
      <c r="X121" s="33">
        <v>2</v>
      </c>
      <c r="Y121" s="33">
        <v>2</v>
      </c>
      <c r="Z121" s="33">
        <v>1</v>
      </c>
      <c r="AA121" s="33">
        <v>4</v>
      </c>
      <c r="AB121" s="33">
        <v>4</v>
      </c>
      <c r="AC121" s="33">
        <v>7</v>
      </c>
      <c r="AD121" s="33">
        <v>6</v>
      </c>
      <c r="AE121" s="33">
        <v>2</v>
      </c>
      <c r="AF121" s="33">
        <v>6</v>
      </c>
      <c r="AG121" s="33">
        <v>6</v>
      </c>
      <c r="AH121" s="33">
        <v>1</v>
      </c>
      <c r="AI121" s="33">
        <v>0</v>
      </c>
      <c r="AJ121" s="33">
        <v>7</v>
      </c>
      <c r="AK121" s="33">
        <v>7</v>
      </c>
      <c r="AL121" s="33">
        <v>1</v>
      </c>
      <c r="AM121" s="33">
        <v>2</v>
      </c>
      <c r="AN121" s="33">
        <v>3</v>
      </c>
      <c r="AO121" s="33">
        <v>7</v>
      </c>
      <c r="AP121" s="33">
        <v>0</v>
      </c>
      <c r="AQ121" s="33">
        <v>7</v>
      </c>
      <c r="AR121" s="33">
        <v>10</v>
      </c>
      <c r="AS121" s="33">
        <v>4</v>
      </c>
      <c r="AT121" s="33">
        <v>11</v>
      </c>
      <c r="AU121" s="33">
        <v>9</v>
      </c>
      <c r="AV121" s="33">
        <v>0</v>
      </c>
      <c r="AW121" s="33">
        <v>4</v>
      </c>
      <c r="AX121" s="33">
        <v>4</v>
      </c>
      <c r="AY121" s="33">
        <v>6</v>
      </c>
      <c r="AZ121" s="33">
        <v>6</v>
      </c>
      <c r="BA121" s="33">
        <v>4</v>
      </c>
      <c r="BB121" s="33">
        <v>3</v>
      </c>
      <c r="BC121" s="33">
        <v>4</v>
      </c>
      <c r="BD121" s="33">
        <v>8</v>
      </c>
      <c r="BE121" s="33">
        <v>7</v>
      </c>
      <c r="BF121" s="33">
        <v>2</v>
      </c>
      <c r="BG121" s="33">
        <v>6</v>
      </c>
      <c r="BH121" s="33">
        <v>6</v>
      </c>
      <c r="BI121" s="33">
        <v>4</v>
      </c>
      <c r="BJ121" s="33">
        <v>15</v>
      </c>
      <c r="BK121" s="33">
        <v>7</v>
      </c>
      <c r="BL121" s="33">
        <v>6</v>
      </c>
      <c r="BM121" s="33">
        <v>7</v>
      </c>
      <c r="BN121" s="33">
        <v>5</v>
      </c>
      <c r="BO121" s="33">
        <v>10</v>
      </c>
      <c r="BP121" s="33">
        <v>4</v>
      </c>
      <c r="BQ121" s="33">
        <v>3</v>
      </c>
      <c r="BR121" s="33">
        <v>0</v>
      </c>
      <c r="BS121" s="33">
        <v>3</v>
      </c>
      <c r="BT121" s="33">
        <v>3</v>
      </c>
      <c r="BU121" s="33">
        <v>0</v>
      </c>
      <c r="BV121" s="33">
        <v>6</v>
      </c>
      <c r="BW121" s="33">
        <v>9</v>
      </c>
      <c r="BX121" s="33">
        <v>4</v>
      </c>
      <c r="BY121" s="33">
        <v>3</v>
      </c>
      <c r="BZ121" s="33">
        <v>9</v>
      </c>
      <c r="CA121" s="33">
        <v>5</v>
      </c>
      <c r="CB121" s="33">
        <v>9</v>
      </c>
      <c r="CC121" s="33">
        <v>8</v>
      </c>
      <c r="CD121" s="33">
        <v>5</v>
      </c>
      <c r="CE121" s="33">
        <v>7</v>
      </c>
      <c r="CF121" s="33">
        <v>2</v>
      </c>
      <c r="CG121" s="33">
        <v>5</v>
      </c>
      <c r="CH121" s="33">
        <v>3</v>
      </c>
      <c r="CI121" s="33">
        <v>4</v>
      </c>
      <c r="CJ121" s="33">
        <v>2</v>
      </c>
      <c r="CK121" s="33">
        <v>2</v>
      </c>
      <c r="CL121" s="33">
        <v>4</v>
      </c>
      <c r="CM121" s="33">
        <v>5</v>
      </c>
      <c r="CN121" s="33">
        <v>2</v>
      </c>
      <c r="CO121" s="33">
        <v>0</v>
      </c>
      <c r="CP121" s="33">
        <v>2</v>
      </c>
      <c r="CQ121" s="33">
        <v>3</v>
      </c>
      <c r="CR121" s="33">
        <v>6</v>
      </c>
      <c r="CS121" s="8"/>
      <c r="CT121" s="8"/>
    </row>
    <row r="122" spans="1:98" x14ac:dyDescent="0.25">
      <c r="A122" s="4" t="s">
        <v>101</v>
      </c>
      <c r="B122" t="s">
        <v>122</v>
      </c>
      <c r="C122" t="s">
        <v>567</v>
      </c>
      <c r="D122" s="33">
        <v>390</v>
      </c>
      <c r="E122" s="33"/>
      <c r="F122" s="33">
        <v>2</v>
      </c>
      <c r="G122" s="33">
        <v>2</v>
      </c>
      <c r="H122" s="33">
        <v>1</v>
      </c>
      <c r="I122" s="33">
        <v>1</v>
      </c>
      <c r="J122" s="33">
        <v>5</v>
      </c>
      <c r="K122" s="33">
        <v>6</v>
      </c>
      <c r="L122" s="33">
        <v>1</v>
      </c>
      <c r="M122" s="33">
        <v>8</v>
      </c>
      <c r="N122" s="33">
        <v>10</v>
      </c>
      <c r="O122" s="33">
        <v>5</v>
      </c>
      <c r="P122" s="33">
        <v>2</v>
      </c>
      <c r="Q122" s="33">
        <v>3</v>
      </c>
      <c r="R122" s="33">
        <v>0</v>
      </c>
      <c r="S122" s="33">
        <v>3</v>
      </c>
      <c r="T122" s="33">
        <v>6</v>
      </c>
      <c r="U122" s="33">
        <v>0</v>
      </c>
      <c r="V122" s="33">
        <v>2</v>
      </c>
      <c r="W122" s="33">
        <v>1</v>
      </c>
      <c r="X122" s="33">
        <v>4</v>
      </c>
      <c r="Y122" s="33">
        <v>10</v>
      </c>
      <c r="Z122" s="33">
        <v>4</v>
      </c>
      <c r="AA122" s="33">
        <v>6</v>
      </c>
      <c r="AB122" s="33">
        <v>5</v>
      </c>
      <c r="AC122" s="33">
        <v>4</v>
      </c>
      <c r="AD122" s="33">
        <v>1</v>
      </c>
      <c r="AE122" s="33">
        <v>4</v>
      </c>
      <c r="AF122" s="33">
        <v>2</v>
      </c>
      <c r="AG122" s="33">
        <v>6</v>
      </c>
      <c r="AH122" s="33">
        <v>8</v>
      </c>
      <c r="AI122" s="33">
        <v>7</v>
      </c>
      <c r="AJ122" s="33">
        <v>2</v>
      </c>
      <c r="AK122" s="33">
        <v>9</v>
      </c>
      <c r="AL122" s="33">
        <v>4</v>
      </c>
      <c r="AM122" s="33">
        <v>8</v>
      </c>
      <c r="AN122" s="33">
        <v>13</v>
      </c>
      <c r="AO122" s="33">
        <v>12</v>
      </c>
      <c r="AP122" s="33">
        <v>7</v>
      </c>
      <c r="AQ122" s="33">
        <v>17</v>
      </c>
      <c r="AR122" s="33">
        <v>10</v>
      </c>
      <c r="AS122" s="33">
        <v>3</v>
      </c>
      <c r="AT122" s="33">
        <v>1</v>
      </c>
      <c r="AU122" s="33">
        <v>3</v>
      </c>
      <c r="AV122" s="33">
        <v>2</v>
      </c>
      <c r="AW122" s="33">
        <v>7</v>
      </c>
      <c r="AX122" s="33">
        <v>8</v>
      </c>
      <c r="AY122" s="33">
        <v>6</v>
      </c>
      <c r="AZ122" s="33">
        <v>0</v>
      </c>
      <c r="BA122" s="33">
        <v>7</v>
      </c>
      <c r="BB122" s="33">
        <v>6</v>
      </c>
      <c r="BC122" s="33">
        <v>10</v>
      </c>
      <c r="BD122" s="33">
        <v>8</v>
      </c>
      <c r="BE122" s="33">
        <v>3</v>
      </c>
      <c r="BF122" s="33">
        <v>10</v>
      </c>
      <c r="BG122" s="33">
        <v>9</v>
      </c>
      <c r="BH122" s="33">
        <v>8</v>
      </c>
      <c r="BI122" s="33">
        <v>5</v>
      </c>
      <c r="BJ122" s="33">
        <v>5</v>
      </c>
      <c r="BK122" s="33">
        <v>5</v>
      </c>
      <c r="BL122" s="33">
        <v>2</v>
      </c>
      <c r="BM122" s="33">
        <v>3</v>
      </c>
      <c r="BN122" s="33">
        <v>3</v>
      </c>
      <c r="BO122" s="33">
        <v>1</v>
      </c>
      <c r="BP122" s="33">
        <v>15</v>
      </c>
      <c r="BQ122" s="33">
        <v>10</v>
      </c>
      <c r="BR122" s="33">
        <v>3</v>
      </c>
      <c r="BS122" s="33">
        <v>2</v>
      </c>
      <c r="BT122" s="33">
        <v>2</v>
      </c>
      <c r="BU122" s="33">
        <v>7</v>
      </c>
      <c r="BV122" s="33">
        <v>4</v>
      </c>
      <c r="BW122" s="33">
        <v>1</v>
      </c>
      <c r="BX122" s="33">
        <v>0</v>
      </c>
      <c r="BY122" s="33">
        <v>2</v>
      </c>
      <c r="BZ122" s="33">
        <v>0</v>
      </c>
      <c r="CA122" s="33">
        <v>3</v>
      </c>
      <c r="CB122" s="33">
        <v>1</v>
      </c>
      <c r="CC122" s="33">
        <v>1</v>
      </c>
      <c r="CD122" s="33">
        <v>3</v>
      </c>
      <c r="CE122" s="33">
        <v>2</v>
      </c>
      <c r="CF122" s="33">
        <v>1</v>
      </c>
      <c r="CG122" s="33">
        <v>2</v>
      </c>
      <c r="CH122" s="33">
        <v>2</v>
      </c>
      <c r="CI122" s="33">
        <v>2</v>
      </c>
      <c r="CJ122" s="33">
        <v>3</v>
      </c>
      <c r="CK122" s="33">
        <v>1</v>
      </c>
      <c r="CL122" s="33">
        <v>2</v>
      </c>
      <c r="CM122" s="33">
        <v>0</v>
      </c>
      <c r="CN122" s="33">
        <v>0</v>
      </c>
      <c r="CO122" s="33">
        <v>0</v>
      </c>
      <c r="CP122" s="33">
        <v>0</v>
      </c>
      <c r="CQ122" s="33">
        <v>4</v>
      </c>
      <c r="CR122" s="33">
        <v>1</v>
      </c>
      <c r="CS122" s="8"/>
      <c r="CT122" s="8"/>
    </row>
    <row r="123" spans="1:98" x14ac:dyDescent="0.25">
      <c r="A123" s="4" t="s">
        <v>13</v>
      </c>
      <c r="B123" t="s">
        <v>123</v>
      </c>
      <c r="C123" t="s">
        <v>567</v>
      </c>
      <c r="D123" s="33">
        <v>394</v>
      </c>
      <c r="E123" s="33"/>
      <c r="F123" s="33">
        <v>5</v>
      </c>
      <c r="G123" s="33">
        <v>2</v>
      </c>
      <c r="H123" s="33">
        <v>4</v>
      </c>
      <c r="I123" s="33">
        <v>2</v>
      </c>
      <c r="J123" s="33">
        <v>3</v>
      </c>
      <c r="K123" s="33">
        <v>1</v>
      </c>
      <c r="L123" s="33">
        <v>0</v>
      </c>
      <c r="M123" s="33">
        <v>3</v>
      </c>
      <c r="N123" s="33">
        <v>1</v>
      </c>
      <c r="O123" s="33">
        <v>4</v>
      </c>
      <c r="P123" s="33">
        <v>0</v>
      </c>
      <c r="Q123" s="33">
        <v>2</v>
      </c>
      <c r="R123" s="33">
        <v>1</v>
      </c>
      <c r="S123" s="33">
        <v>2</v>
      </c>
      <c r="T123" s="33">
        <v>1</v>
      </c>
      <c r="U123" s="33">
        <v>6</v>
      </c>
      <c r="V123" s="33">
        <v>4</v>
      </c>
      <c r="W123" s="33">
        <v>7</v>
      </c>
      <c r="X123" s="33">
        <v>6</v>
      </c>
      <c r="Y123" s="33">
        <v>1</v>
      </c>
      <c r="Z123" s="33">
        <v>2</v>
      </c>
      <c r="AA123" s="33">
        <v>0</v>
      </c>
      <c r="AB123" s="33">
        <v>9</v>
      </c>
      <c r="AC123" s="33">
        <v>0</v>
      </c>
      <c r="AD123" s="33">
        <v>6</v>
      </c>
      <c r="AE123" s="33">
        <v>7</v>
      </c>
      <c r="AF123" s="33">
        <v>3</v>
      </c>
      <c r="AG123" s="33">
        <v>4</v>
      </c>
      <c r="AH123" s="33">
        <v>4</v>
      </c>
      <c r="AI123" s="33">
        <v>4</v>
      </c>
      <c r="AJ123" s="33">
        <v>11</v>
      </c>
      <c r="AK123" s="33">
        <v>6</v>
      </c>
      <c r="AL123" s="33">
        <v>4</v>
      </c>
      <c r="AM123" s="33">
        <v>8</v>
      </c>
      <c r="AN123" s="33">
        <v>4</v>
      </c>
      <c r="AO123" s="33">
        <v>8</v>
      </c>
      <c r="AP123" s="33">
        <v>3</v>
      </c>
      <c r="AQ123" s="33">
        <v>7</v>
      </c>
      <c r="AR123" s="33">
        <v>1</v>
      </c>
      <c r="AS123" s="33">
        <v>7</v>
      </c>
      <c r="AT123" s="33">
        <v>6</v>
      </c>
      <c r="AU123" s="33">
        <v>7</v>
      </c>
      <c r="AV123" s="33">
        <v>5</v>
      </c>
      <c r="AW123" s="33">
        <v>3</v>
      </c>
      <c r="AX123" s="33">
        <v>4</v>
      </c>
      <c r="AY123" s="33">
        <v>7</v>
      </c>
      <c r="AZ123" s="33">
        <v>7</v>
      </c>
      <c r="BA123" s="33">
        <v>6</v>
      </c>
      <c r="BB123" s="33">
        <v>6</v>
      </c>
      <c r="BC123" s="33">
        <v>7</v>
      </c>
      <c r="BD123" s="33">
        <v>7</v>
      </c>
      <c r="BE123" s="33">
        <v>10</v>
      </c>
      <c r="BF123" s="33">
        <v>4</v>
      </c>
      <c r="BG123" s="33">
        <v>3</v>
      </c>
      <c r="BH123" s="33">
        <v>10</v>
      </c>
      <c r="BI123" s="33">
        <v>5</v>
      </c>
      <c r="BJ123" s="33">
        <v>4</v>
      </c>
      <c r="BK123" s="33">
        <v>11</v>
      </c>
      <c r="BL123" s="33">
        <v>6</v>
      </c>
      <c r="BM123" s="33">
        <v>8</v>
      </c>
      <c r="BN123" s="33">
        <v>7</v>
      </c>
      <c r="BO123" s="33">
        <v>9</v>
      </c>
      <c r="BP123" s="33">
        <v>5</v>
      </c>
      <c r="BQ123" s="33">
        <v>2</v>
      </c>
      <c r="BR123" s="33">
        <v>7</v>
      </c>
      <c r="BS123" s="33">
        <v>7</v>
      </c>
      <c r="BT123" s="33">
        <v>4</v>
      </c>
      <c r="BU123" s="33">
        <v>4</v>
      </c>
      <c r="BV123" s="33">
        <v>4</v>
      </c>
      <c r="BW123" s="33">
        <v>4</v>
      </c>
      <c r="BX123" s="33">
        <v>7</v>
      </c>
      <c r="BY123" s="33">
        <v>6</v>
      </c>
      <c r="BZ123" s="33">
        <v>6</v>
      </c>
      <c r="CA123" s="33">
        <v>3</v>
      </c>
      <c r="CB123" s="33">
        <v>1</v>
      </c>
      <c r="CC123" s="33">
        <v>2</v>
      </c>
      <c r="CD123" s="33">
        <v>4</v>
      </c>
      <c r="CE123" s="33">
        <v>3</v>
      </c>
      <c r="CF123" s="33">
        <v>4</v>
      </c>
      <c r="CG123" s="33">
        <v>3</v>
      </c>
      <c r="CH123" s="33">
        <v>3</v>
      </c>
      <c r="CI123" s="33">
        <v>2</v>
      </c>
      <c r="CJ123" s="33">
        <v>9</v>
      </c>
      <c r="CK123" s="33">
        <v>0</v>
      </c>
      <c r="CL123" s="33">
        <v>1</v>
      </c>
      <c r="CM123" s="33">
        <v>1</v>
      </c>
      <c r="CN123" s="33">
        <v>0</v>
      </c>
      <c r="CO123" s="33">
        <v>0</v>
      </c>
      <c r="CP123" s="33">
        <v>1</v>
      </c>
      <c r="CQ123" s="33">
        <v>2</v>
      </c>
      <c r="CR123" s="33">
        <v>4</v>
      </c>
      <c r="CS123" s="8"/>
      <c r="CT123" s="8"/>
    </row>
    <row r="124" spans="1:98" x14ac:dyDescent="0.25">
      <c r="A124" s="4" t="s">
        <v>13</v>
      </c>
      <c r="B124" t="s">
        <v>124</v>
      </c>
      <c r="C124" t="s">
        <v>567</v>
      </c>
      <c r="D124" s="33">
        <v>407</v>
      </c>
      <c r="E124" s="33"/>
      <c r="F124" s="33">
        <v>9</v>
      </c>
      <c r="G124" s="33">
        <v>6</v>
      </c>
      <c r="H124" s="33">
        <v>7</v>
      </c>
      <c r="I124" s="33">
        <v>4</v>
      </c>
      <c r="J124" s="33">
        <v>4</v>
      </c>
      <c r="K124" s="33">
        <v>5</v>
      </c>
      <c r="L124" s="33">
        <v>4</v>
      </c>
      <c r="M124" s="33">
        <v>3</v>
      </c>
      <c r="N124" s="33">
        <v>1</v>
      </c>
      <c r="O124" s="33">
        <v>6</v>
      </c>
      <c r="P124" s="33">
        <v>0</v>
      </c>
      <c r="Q124" s="33">
        <v>2</v>
      </c>
      <c r="R124" s="33">
        <v>4</v>
      </c>
      <c r="S124" s="33">
        <v>3</v>
      </c>
      <c r="T124" s="33">
        <v>4</v>
      </c>
      <c r="U124" s="33">
        <v>1</v>
      </c>
      <c r="V124" s="33">
        <v>5</v>
      </c>
      <c r="W124" s="33">
        <v>1</v>
      </c>
      <c r="X124" s="33">
        <v>2</v>
      </c>
      <c r="Y124" s="33">
        <v>2</v>
      </c>
      <c r="Z124" s="33">
        <v>1</v>
      </c>
      <c r="AA124" s="33">
        <v>5</v>
      </c>
      <c r="AB124" s="33">
        <v>4</v>
      </c>
      <c r="AC124" s="33">
        <v>10</v>
      </c>
      <c r="AD124" s="33">
        <v>9</v>
      </c>
      <c r="AE124" s="33">
        <v>6</v>
      </c>
      <c r="AF124" s="33">
        <v>8</v>
      </c>
      <c r="AG124" s="33">
        <v>2</v>
      </c>
      <c r="AH124" s="33">
        <v>6</v>
      </c>
      <c r="AI124" s="33">
        <v>6</v>
      </c>
      <c r="AJ124" s="33">
        <v>0</v>
      </c>
      <c r="AK124" s="33">
        <v>5</v>
      </c>
      <c r="AL124" s="33">
        <v>10</v>
      </c>
      <c r="AM124" s="33">
        <v>5</v>
      </c>
      <c r="AN124" s="33">
        <v>5</v>
      </c>
      <c r="AO124" s="33">
        <v>0</v>
      </c>
      <c r="AP124" s="33">
        <v>7</v>
      </c>
      <c r="AQ124" s="33">
        <v>3</v>
      </c>
      <c r="AR124" s="33">
        <v>7</v>
      </c>
      <c r="AS124" s="33">
        <v>8</v>
      </c>
      <c r="AT124" s="33">
        <v>5</v>
      </c>
      <c r="AU124" s="33">
        <v>12</v>
      </c>
      <c r="AV124" s="33">
        <v>10</v>
      </c>
      <c r="AW124" s="33">
        <v>1</v>
      </c>
      <c r="AX124" s="33">
        <v>4</v>
      </c>
      <c r="AY124" s="33">
        <v>4</v>
      </c>
      <c r="AZ124" s="33">
        <v>7</v>
      </c>
      <c r="BA124" s="33">
        <v>5</v>
      </c>
      <c r="BB124" s="33">
        <v>6</v>
      </c>
      <c r="BC124" s="33">
        <v>3</v>
      </c>
      <c r="BD124" s="33">
        <v>8</v>
      </c>
      <c r="BE124" s="33">
        <v>0</v>
      </c>
      <c r="BF124" s="33">
        <v>6</v>
      </c>
      <c r="BG124" s="33">
        <v>9</v>
      </c>
      <c r="BH124" s="33">
        <v>1</v>
      </c>
      <c r="BI124" s="33">
        <v>8</v>
      </c>
      <c r="BJ124" s="33">
        <v>0</v>
      </c>
      <c r="BK124" s="33">
        <v>6</v>
      </c>
      <c r="BL124" s="33">
        <v>4</v>
      </c>
      <c r="BM124" s="33">
        <v>4</v>
      </c>
      <c r="BN124" s="33">
        <v>7</v>
      </c>
      <c r="BO124" s="33">
        <v>4</v>
      </c>
      <c r="BP124" s="33">
        <v>8</v>
      </c>
      <c r="BQ124" s="33">
        <v>7</v>
      </c>
      <c r="BR124" s="33">
        <v>3</v>
      </c>
      <c r="BS124" s="33">
        <v>8</v>
      </c>
      <c r="BT124" s="33">
        <v>8</v>
      </c>
      <c r="BU124" s="33">
        <v>3</v>
      </c>
      <c r="BV124" s="33">
        <v>5</v>
      </c>
      <c r="BW124" s="33">
        <v>7</v>
      </c>
      <c r="BX124" s="33">
        <v>4</v>
      </c>
      <c r="BY124" s="33">
        <v>7</v>
      </c>
      <c r="BZ124" s="33">
        <v>1</v>
      </c>
      <c r="CA124" s="33">
        <v>3</v>
      </c>
      <c r="CB124" s="33">
        <v>9</v>
      </c>
      <c r="CC124" s="33">
        <v>2</v>
      </c>
      <c r="CD124" s="33">
        <v>3</v>
      </c>
      <c r="CE124" s="33">
        <v>2</v>
      </c>
      <c r="CF124" s="33">
        <v>2</v>
      </c>
      <c r="CG124" s="33">
        <v>2</v>
      </c>
      <c r="CH124" s="33">
        <v>5</v>
      </c>
      <c r="CI124" s="33">
        <v>2</v>
      </c>
      <c r="CJ124" s="33">
        <v>7</v>
      </c>
      <c r="CK124" s="33">
        <v>2</v>
      </c>
      <c r="CL124" s="33">
        <v>2</v>
      </c>
      <c r="CM124" s="33">
        <v>2</v>
      </c>
      <c r="CN124" s="33">
        <v>0</v>
      </c>
      <c r="CO124" s="33">
        <v>3</v>
      </c>
      <c r="CP124" s="33">
        <v>2</v>
      </c>
      <c r="CQ124" s="33">
        <v>0</v>
      </c>
      <c r="CR124" s="33">
        <v>4</v>
      </c>
      <c r="CS124" s="8"/>
      <c r="CT124" s="8"/>
    </row>
    <row r="125" spans="1:98" x14ac:dyDescent="0.25">
      <c r="A125" s="4" t="s">
        <v>13</v>
      </c>
      <c r="B125" t="s">
        <v>125</v>
      </c>
      <c r="C125" t="s">
        <v>567</v>
      </c>
      <c r="D125" s="33">
        <v>268</v>
      </c>
      <c r="E125" s="33"/>
      <c r="F125" s="33">
        <v>3</v>
      </c>
      <c r="G125" s="33">
        <v>3</v>
      </c>
      <c r="H125" s="33">
        <v>2</v>
      </c>
      <c r="I125" s="33">
        <v>4</v>
      </c>
      <c r="J125" s="33">
        <v>2</v>
      </c>
      <c r="K125" s="33">
        <v>2</v>
      </c>
      <c r="L125" s="33">
        <v>3</v>
      </c>
      <c r="M125" s="33">
        <v>2</v>
      </c>
      <c r="N125" s="33">
        <v>5</v>
      </c>
      <c r="O125" s="33">
        <v>0</v>
      </c>
      <c r="P125" s="33">
        <v>4</v>
      </c>
      <c r="Q125" s="33">
        <v>2</v>
      </c>
      <c r="R125" s="33">
        <v>1</v>
      </c>
      <c r="S125" s="33">
        <v>2</v>
      </c>
      <c r="T125" s="33">
        <v>1</v>
      </c>
      <c r="U125" s="33">
        <v>4</v>
      </c>
      <c r="V125" s="33">
        <v>0</v>
      </c>
      <c r="W125" s="33">
        <v>0</v>
      </c>
      <c r="X125" s="33">
        <v>2</v>
      </c>
      <c r="Y125" s="33">
        <v>4</v>
      </c>
      <c r="Z125" s="33">
        <v>7</v>
      </c>
      <c r="AA125" s="33">
        <v>0</v>
      </c>
      <c r="AB125" s="33">
        <v>1</v>
      </c>
      <c r="AC125" s="33">
        <v>7</v>
      </c>
      <c r="AD125" s="33">
        <v>5</v>
      </c>
      <c r="AE125" s="33">
        <v>5</v>
      </c>
      <c r="AF125" s="33">
        <v>6</v>
      </c>
      <c r="AG125" s="33">
        <v>7</v>
      </c>
      <c r="AH125" s="33">
        <v>2</v>
      </c>
      <c r="AI125" s="33">
        <v>2</v>
      </c>
      <c r="AJ125" s="33">
        <v>0</v>
      </c>
      <c r="AK125" s="33">
        <v>3</v>
      </c>
      <c r="AL125" s="33">
        <v>7</v>
      </c>
      <c r="AM125" s="33">
        <v>2</v>
      </c>
      <c r="AN125" s="33">
        <v>4</v>
      </c>
      <c r="AO125" s="33">
        <v>3</v>
      </c>
      <c r="AP125" s="33">
        <v>3</v>
      </c>
      <c r="AQ125" s="33">
        <v>8</v>
      </c>
      <c r="AR125" s="33">
        <v>7</v>
      </c>
      <c r="AS125" s="33">
        <v>5</v>
      </c>
      <c r="AT125" s="33">
        <v>0</v>
      </c>
      <c r="AU125" s="33">
        <v>0</v>
      </c>
      <c r="AV125" s="33">
        <v>0</v>
      </c>
      <c r="AW125" s="33">
        <v>6</v>
      </c>
      <c r="AX125" s="33">
        <v>2</v>
      </c>
      <c r="AY125" s="33">
        <v>4</v>
      </c>
      <c r="AZ125" s="33">
        <v>3</v>
      </c>
      <c r="BA125" s="33">
        <v>5</v>
      </c>
      <c r="BB125" s="33">
        <v>8</v>
      </c>
      <c r="BC125" s="33">
        <v>2</v>
      </c>
      <c r="BD125" s="33">
        <v>4</v>
      </c>
      <c r="BE125" s="33">
        <v>0</v>
      </c>
      <c r="BF125" s="33">
        <v>1</v>
      </c>
      <c r="BG125" s="33">
        <v>1</v>
      </c>
      <c r="BH125" s="33">
        <v>3</v>
      </c>
      <c r="BI125" s="33">
        <v>7</v>
      </c>
      <c r="BJ125" s="33">
        <v>3</v>
      </c>
      <c r="BK125" s="33">
        <v>1</v>
      </c>
      <c r="BL125" s="33">
        <v>2</v>
      </c>
      <c r="BM125" s="33">
        <v>6</v>
      </c>
      <c r="BN125" s="33">
        <v>2</v>
      </c>
      <c r="BO125" s="33">
        <v>4</v>
      </c>
      <c r="BP125" s="33">
        <v>3</v>
      </c>
      <c r="BQ125" s="33">
        <v>4</v>
      </c>
      <c r="BR125" s="33">
        <v>4</v>
      </c>
      <c r="BS125" s="33">
        <v>8</v>
      </c>
      <c r="BT125" s="33">
        <v>4</v>
      </c>
      <c r="BU125" s="33">
        <v>4</v>
      </c>
      <c r="BV125" s="33">
        <v>0</v>
      </c>
      <c r="BW125" s="33">
        <v>1</v>
      </c>
      <c r="BX125" s="33">
        <v>2</v>
      </c>
      <c r="BY125" s="33">
        <v>4</v>
      </c>
      <c r="BZ125" s="33">
        <v>1</v>
      </c>
      <c r="CA125" s="33">
        <v>5</v>
      </c>
      <c r="CB125" s="33">
        <v>1</v>
      </c>
      <c r="CC125" s="33">
        <v>3</v>
      </c>
      <c r="CD125" s="33">
        <v>6</v>
      </c>
      <c r="CE125" s="33">
        <v>7</v>
      </c>
      <c r="CF125" s="33">
        <v>0</v>
      </c>
      <c r="CG125" s="33">
        <v>1</v>
      </c>
      <c r="CH125" s="33">
        <v>0</v>
      </c>
      <c r="CI125" s="33">
        <v>4</v>
      </c>
      <c r="CJ125" s="33">
        <v>3</v>
      </c>
      <c r="CK125" s="33">
        <v>2</v>
      </c>
      <c r="CL125" s="33">
        <v>0</v>
      </c>
      <c r="CM125" s="33">
        <v>3</v>
      </c>
      <c r="CN125" s="33">
        <v>0</v>
      </c>
      <c r="CO125" s="33">
        <v>0</v>
      </c>
      <c r="CP125" s="33">
        <v>2</v>
      </c>
      <c r="CQ125" s="33">
        <v>0</v>
      </c>
      <c r="CR125" s="33">
        <v>2</v>
      </c>
      <c r="CS125" s="8"/>
      <c r="CT125" s="8"/>
    </row>
    <row r="126" spans="1:98" x14ac:dyDescent="0.25">
      <c r="A126" s="4" t="s">
        <v>127</v>
      </c>
      <c r="B126" t="s">
        <v>126</v>
      </c>
      <c r="C126" t="s">
        <v>567</v>
      </c>
      <c r="D126" s="33">
        <v>227</v>
      </c>
      <c r="E126" s="33"/>
      <c r="F126" s="33">
        <v>2</v>
      </c>
      <c r="G126" s="33">
        <v>2</v>
      </c>
      <c r="H126" s="33">
        <v>0</v>
      </c>
      <c r="I126" s="33">
        <v>0</v>
      </c>
      <c r="J126" s="33">
        <v>1</v>
      </c>
      <c r="K126" s="33">
        <v>0</v>
      </c>
      <c r="L126" s="33">
        <v>2</v>
      </c>
      <c r="M126" s="33">
        <v>2</v>
      </c>
      <c r="N126" s="33">
        <v>1</v>
      </c>
      <c r="O126" s="33">
        <v>1</v>
      </c>
      <c r="P126" s="33">
        <v>3</v>
      </c>
      <c r="Q126" s="33">
        <v>2</v>
      </c>
      <c r="R126" s="33">
        <v>4</v>
      </c>
      <c r="S126" s="33">
        <v>1</v>
      </c>
      <c r="T126" s="33">
        <v>1</v>
      </c>
      <c r="U126" s="33">
        <v>2</v>
      </c>
      <c r="V126" s="33">
        <v>1</v>
      </c>
      <c r="W126" s="33">
        <v>1</v>
      </c>
      <c r="X126" s="33">
        <v>1</v>
      </c>
      <c r="Y126" s="33">
        <v>2</v>
      </c>
      <c r="Z126" s="33">
        <v>1</v>
      </c>
      <c r="AA126" s="33">
        <v>1</v>
      </c>
      <c r="AB126" s="33">
        <v>2</v>
      </c>
      <c r="AC126" s="33">
        <v>2</v>
      </c>
      <c r="AD126" s="33">
        <v>9</v>
      </c>
      <c r="AE126" s="33">
        <v>4</v>
      </c>
      <c r="AF126" s="33">
        <v>5</v>
      </c>
      <c r="AG126" s="33">
        <v>3</v>
      </c>
      <c r="AH126" s="33">
        <v>1</v>
      </c>
      <c r="AI126" s="33">
        <v>2</v>
      </c>
      <c r="AJ126" s="33">
        <v>4</v>
      </c>
      <c r="AK126" s="33">
        <v>2</v>
      </c>
      <c r="AL126" s="33">
        <v>3</v>
      </c>
      <c r="AM126" s="33">
        <v>3</v>
      </c>
      <c r="AN126" s="33">
        <v>1</v>
      </c>
      <c r="AO126" s="33">
        <v>1</v>
      </c>
      <c r="AP126" s="33">
        <v>0</v>
      </c>
      <c r="AQ126" s="33">
        <v>2</v>
      </c>
      <c r="AR126" s="33">
        <v>3</v>
      </c>
      <c r="AS126" s="33">
        <v>1</v>
      </c>
      <c r="AT126" s="33">
        <v>5</v>
      </c>
      <c r="AU126" s="33">
        <v>1</v>
      </c>
      <c r="AV126" s="33">
        <v>8</v>
      </c>
      <c r="AW126" s="33">
        <v>0</v>
      </c>
      <c r="AX126" s="33">
        <v>0</v>
      </c>
      <c r="AY126" s="33">
        <v>4</v>
      </c>
      <c r="AZ126" s="33">
        <v>4</v>
      </c>
      <c r="BA126" s="33">
        <v>2</v>
      </c>
      <c r="BB126" s="33">
        <v>3</v>
      </c>
      <c r="BC126" s="33">
        <v>2</v>
      </c>
      <c r="BD126" s="33">
        <v>2</v>
      </c>
      <c r="BE126" s="33">
        <v>3</v>
      </c>
      <c r="BF126" s="33">
        <v>1</v>
      </c>
      <c r="BG126" s="33">
        <v>5</v>
      </c>
      <c r="BH126" s="33">
        <v>3</v>
      </c>
      <c r="BI126" s="33">
        <v>4</v>
      </c>
      <c r="BJ126" s="33">
        <v>2</v>
      </c>
      <c r="BK126" s="33">
        <v>3</v>
      </c>
      <c r="BL126" s="33">
        <v>4</v>
      </c>
      <c r="BM126" s="33">
        <v>4</v>
      </c>
      <c r="BN126" s="33">
        <v>5</v>
      </c>
      <c r="BO126" s="33">
        <v>4</v>
      </c>
      <c r="BP126" s="33">
        <v>4</v>
      </c>
      <c r="BQ126" s="33">
        <v>2</v>
      </c>
      <c r="BR126" s="33">
        <v>8</v>
      </c>
      <c r="BS126" s="33">
        <v>4</v>
      </c>
      <c r="BT126" s="33">
        <v>4</v>
      </c>
      <c r="BU126" s="33">
        <v>3</v>
      </c>
      <c r="BV126" s="33">
        <v>10</v>
      </c>
      <c r="BW126" s="33">
        <v>2</v>
      </c>
      <c r="BX126" s="33">
        <v>4</v>
      </c>
      <c r="BY126" s="33">
        <v>3</v>
      </c>
      <c r="BZ126" s="33">
        <v>4</v>
      </c>
      <c r="CA126" s="33">
        <v>2</v>
      </c>
      <c r="CB126" s="33">
        <v>0</v>
      </c>
      <c r="CC126" s="33">
        <v>1</v>
      </c>
      <c r="CD126" s="33">
        <v>2</v>
      </c>
      <c r="CE126" s="33">
        <v>4</v>
      </c>
      <c r="CF126" s="33">
        <v>8</v>
      </c>
      <c r="CG126" s="33">
        <v>1</v>
      </c>
      <c r="CH126" s="33">
        <v>3</v>
      </c>
      <c r="CI126" s="33">
        <v>1</v>
      </c>
      <c r="CJ126" s="33">
        <v>3</v>
      </c>
      <c r="CK126" s="33">
        <v>0</v>
      </c>
      <c r="CL126" s="33">
        <v>0</v>
      </c>
      <c r="CM126" s="33">
        <v>2</v>
      </c>
      <c r="CN126" s="33">
        <v>2</v>
      </c>
      <c r="CO126" s="33">
        <v>0</v>
      </c>
      <c r="CP126" s="33">
        <v>1</v>
      </c>
      <c r="CQ126" s="33">
        <v>0</v>
      </c>
      <c r="CR126" s="33">
        <v>1</v>
      </c>
      <c r="CS126" s="8"/>
      <c r="CT126" s="8"/>
    </row>
    <row r="127" spans="1:98" x14ac:dyDescent="0.25">
      <c r="A127" s="4" t="s">
        <v>127</v>
      </c>
      <c r="B127" t="s">
        <v>128</v>
      </c>
      <c r="C127" t="s">
        <v>567</v>
      </c>
      <c r="D127" s="33">
        <v>373</v>
      </c>
      <c r="E127" s="33"/>
      <c r="F127" s="33">
        <v>2</v>
      </c>
      <c r="G127" s="33">
        <v>1</v>
      </c>
      <c r="H127" s="33">
        <v>3</v>
      </c>
      <c r="I127" s="33">
        <v>4</v>
      </c>
      <c r="J127" s="33">
        <v>0</v>
      </c>
      <c r="K127" s="33">
        <v>3</v>
      </c>
      <c r="L127" s="33">
        <v>2</v>
      </c>
      <c r="M127" s="33">
        <v>1</v>
      </c>
      <c r="N127" s="33">
        <v>1</v>
      </c>
      <c r="O127" s="33">
        <v>1</v>
      </c>
      <c r="P127" s="33">
        <v>2</v>
      </c>
      <c r="Q127" s="33">
        <v>6</v>
      </c>
      <c r="R127" s="33">
        <v>1</v>
      </c>
      <c r="S127" s="33">
        <v>3</v>
      </c>
      <c r="T127" s="33">
        <v>1</v>
      </c>
      <c r="U127" s="33">
        <v>3</v>
      </c>
      <c r="V127" s="33">
        <v>5</v>
      </c>
      <c r="W127" s="33">
        <v>7</v>
      </c>
      <c r="X127" s="33">
        <v>5</v>
      </c>
      <c r="Y127" s="33">
        <v>5</v>
      </c>
      <c r="Z127" s="33">
        <v>7</v>
      </c>
      <c r="AA127" s="33">
        <v>8</v>
      </c>
      <c r="AB127" s="33">
        <v>7</v>
      </c>
      <c r="AC127" s="33">
        <v>7</v>
      </c>
      <c r="AD127" s="33">
        <v>3</v>
      </c>
      <c r="AE127" s="33">
        <v>3</v>
      </c>
      <c r="AF127" s="33">
        <v>3</v>
      </c>
      <c r="AG127" s="33">
        <v>4</v>
      </c>
      <c r="AH127" s="33">
        <v>0</v>
      </c>
      <c r="AI127" s="33">
        <v>1</v>
      </c>
      <c r="AJ127" s="33">
        <v>2</v>
      </c>
      <c r="AK127" s="33">
        <v>4</v>
      </c>
      <c r="AL127" s="33">
        <v>2</v>
      </c>
      <c r="AM127" s="33">
        <v>1</v>
      </c>
      <c r="AN127" s="33">
        <v>7</v>
      </c>
      <c r="AO127" s="33">
        <v>3</v>
      </c>
      <c r="AP127" s="33">
        <v>5</v>
      </c>
      <c r="AQ127" s="33">
        <v>4</v>
      </c>
      <c r="AR127" s="33">
        <v>3</v>
      </c>
      <c r="AS127" s="33">
        <v>5</v>
      </c>
      <c r="AT127" s="33">
        <v>4</v>
      </c>
      <c r="AU127" s="33">
        <v>0</v>
      </c>
      <c r="AV127" s="33">
        <v>4</v>
      </c>
      <c r="AW127" s="33">
        <v>4</v>
      </c>
      <c r="AX127" s="33">
        <v>1</v>
      </c>
      <c r="AY127" s="33">
        <v>3</v>
      </c>
      <c r="AZ127" s="33">
        <v>2</v>
      </c>
      <c r="BA127" s="33">
        <v>3</v>
      </c>
      <c r="BB127" s="33">
        <v>6</v>
      </c>
      <c r="BC127" s="33">
        <v>5</v>
      </c>
      <c r="BD127" s="33">
        <v>0</v>
      </c>
      <c r="BE127" s="33">
        <v>7</v>
      </c>
      <c r="BF127" s="33">
        <v>0</v>
      </c>
      <c r="BG127" s="33">
        <v>4</v>
      </c>
      <c r="BH127" s="33">
        <v>3</v>
      </c>
      <c r="BI127" s="33">
        <v>5</v>
      </c>
      <c r="BJ127" s="33">
        <v>6</v>
      </c>
      <c r="BK127" s="33">
        <v>9</v>
      </c>
      <c r="BL127" s="33">
        <v>2</v>
      </c>
      <c r="BM127" s="33">
        <v>9</v>
      </c>
      <c r="BN127" s="33">
        <v>5</v>
      </c>
      <c r="BO127" s="33">
        <v>6</v>
      </c>
      <c r="BP127" s="33">
        <v>1</v>
      </c>
      <c r="BQ127" s="33">
        <v>4</v>
      </c>
      <c r="BR127" s="33">
        <v>4</v>
      </c>
      <c r="BS127" s="33">
        <v>6</v>
      </c>
      <c r="BT127" s="33">
        <v>4</v>
      </c>
      <c r="BU127" s="33">
        <v>10</v>
      </c>
      <c r="BV127" s="33">
        <v>4</v>
      </c>
      <c r="BW127" s="33">
        <v>5</v>
      </c>
      <c r="BX127" s="33">
        <v>10</v>
      </c>
      <c r="BY127" s="33">
        <v>9</v>
      </c>
      <c r="BZ127" s="33">
        <v>5</v>
      </c>
      <c r="CA127" s="33">
        <v>12</v>
      </c>
      <c r="CB127" s="33">
        <v>11</v>
      </c>
      <c r="CC127" s="33">
        <v>9</v>
      </c>
      <c r="CD127" s="33">
        <v>10</v>
      </c>
      <c r="CE127" s="33">
        <v>6</v>
      </c>
      <c r="CF127" s="33">
        <v>7</v>
      </c>
      <c r="CG127" s="33">
        <v>5</v>
      </c>
      <c r="CH127" s="33">
        <v>2</v>
      </c>
      <c r="CI127" s="33">
        <v>3</v>
      </c>
      <c r="CJ127" s="33">
        <v>8</v>
      </c>
      <c r="CK127" s="33">
        <v>6</v>
      </c>
      <c r="CL127" s="33">
        <v>6</v>
      </c>
      <c r="CM127" s="33">
        <v>2</v>
      </c>
      <c r="CN127" s="33">
        <v>0</v>
      </c>
      <c r="CO127" s="33">
        <v>0</v>
      </c>
      <c r="CP127" s="33">
        <v>0</v>
      </c>
      <c r="CQ127" s="33">
        <v>1</v>
      </c>
      <c r="CR127" s="33">
        <v>0</v>
      </c>
      <c r="CS127" s="8"/>
      <c r="CT127" s="8"/>
    </row>
    <row r="128" spans="1:98" x14ac:dyDescent="0.25">
      <c r="A128" s="4" t="s">
        <v>127</v>
      </c>
      <c r="B128" t="s">
        <v>129</v>
      </c>
      <c r="C128" t="s">
        <v>567</v>
      </c>
      <c r="D128" s="33">
        <v>641</v>
      </c>
      <c r="E128" s="33"/>
      <c r="F128" s="33">
        <v>5</v>
      </c>
      <c r="G128" s="33">
        <v>7</v>
      </c>
      <c r="H128" s="33">
        <v>5</v>
      </c>
      <c r="I128" s="33">
        <v>11</v>
      </c>
      <c r="J128" s="33">
        <v>8</v>
      </c>
      <c r="K128" s="33">
        <v>5</v>
      </c>
      <c r="L128" s="33">
        <v>3</v>
      </c>
      <c r="M128" s="33">
        <v>5</v>
      </c>
      <c r="N128" s="33">
        <v>8</v>
      </c>
      <c r="O128" s="33">
        <v>12</v>
      </c>
      <c r="P128" s="33">
        <v>7</v>
      </c>
      <c r="Q128" s="33">
        <v>10</v>
      </c>
      <c r="R128" s="33">
        <v>7</v>
      </c>
      <c r="S128" s="33">
        <v>6</v>
      </c>
      <c r="T128" s="33">
        <v>11</v>
      </c>
      <c r="U128" s="33">
        <v>9</v>
      </c>
      <c r="V128" s="33">
        <v>10</v>
      </c>
      <c r="W128" s="33">
        <v>9</v>
      </c>
      <c r="X128" s="33">
        <v>9</v>
      </c>
      <c r="Y128" s="33">
        <v>6</v>
      </c>
      <c r="Z128" s="33">
        <v>11</v>
      </c>
      <c r="AA128" s="33">
        <v>8</v>
      </c>
      <c r="AB128" s="33">
        <v>6</v>
      </c>
      <c r="AC128" s="33">
        <v>7</v>
      </c>
      <c r="AD128" s="33">
        <v>5</v>
      </c>
      <c r="AE128" s="33">
        <v>9</v>
      </c>
      <c r="AF128" s="33">
        <v>5</v>
      </c>
      <c r="AG128" s="33">
        <v>5</v>
      </c>
      <c r="AH128" s="33">
        <v>8</v>
      </c>
      <c r="AI128" s="33">
        <v>10</v>
      </c>
      <c r="AJ128" s="33">
        <v>8</v>
      </c>
      <c r="AK128" s="33">
        <v>7</v>
      </c>
      <c r="AL128" s="33">
        <v>1</v>
      </c>
      <c r="AM128" s="33">
        <v>7</v>
      </c>
      <c r="AN128" s="33">
        <v>8</v>
      </c>
      <c r="AO128" s="33">
        <v>8</v>
      </c>
      <c r="AP128" s="33">
        <v>10</v>
      </c>
      <c r="AQ128" s="33">
        <v>0</v>
      </c>
      <c r="AR128" s="33">
        <v>13</v>
      </c>
      <c r="AS128" s="33">
        <v>10</v>
      </c>
      <c r="AT128" s="33">
        <v>9</v>
      </c>
      <c r="AU128" s="33">
        <v>15</v>
      </c>
      <c r="AV128" s="33">
        <v>6</v>
      </c>
      <c r="AW128" s="33">
        <v>8</v>
      </c>
      <c r="AX128" s="33">
        <v>7</v>
      </c>
      <c r="AY128" s="33">
        <v>11</v>
      </c>
      <c r="AZ128" s="33">
        <v>9</v>
      </c>
      <c r="BA128" s="33">
        <v>3</v>
      </c>
      <c r="BB128" s="33">
        <v>9</v>
      </c>
      <c r="BC128" s="33">
        <v>9</v>
      </c>
      <c r="BD128" s="33">
        <v>16</v>
      </c>
      <c r="BE128" s="33">
        <v>10</v>
      </c>
      <c r="BF128" s="33">
        <v>10</v>
      </c>
      <c r="BG128" s="33">
        <v>13</v>
      </c>
      <c r="BH128" s="33">
        <v>8</v>
      </c>
      <c r="BI128" s="33">
        <v>9</v>
      </c>
      <c r="BJ128" s="33">
        <v>9</v>
      </c>
      <c r="BK128" s="33">
        <v>9</v>
      </c>
      <c r="BL128" s="33">
        <v>13</v>
      </c>
      <c r="BM128" s="33">
        <v>14</v>
      </c>
      <c r="BN128" s="33">
        <v>13</v>
      </c>
      <c r="BO128" s="33">
        <v>11</v>
      </c>
      <c r="BP128" s="33">
        <v>6</v>
      </c>
      <c r="BQ128" s="33">
        <v>8</v>
      </c>
      <c r="BR128" s="33">
        <v>12</v>
      </c>
      <c r="BS128" s="33">
        <v>2</v>
      </c>
      <c r="BT128" s="33">
        <v>6</v>
      </c>
      <c r="BU128" s="33">
        <v>9</v>
      </c>
      <c r="BV128" s="33">
        <v>7</v>
      </c>
      <c r="BW128" s="33">
        <v>8</v>
      </c>
      <c r="BX128" s="33">
        <v>6</v>
      </c>
      <c r="BY128" s="33">
        <v>6</v>
      </c>
      <c r="BZ128" s="33">
        <v>5</v>
      </c>
      <c r="CA128" s="33">
        <v>6</v>
      </c>
      <c r="CB128" s="33">
        <v>3</v>
      </c>
      <c r="CC128" s="33">
        <v>5</v>
      </c>
      <c r="CD128" s="33">
        <v>1</v>
      </c>
      <c r="CE128" s="33">
        <v>3</v>
      </c>
      <c r="CF128" s="33">
        <v>3</v>
      </c>
      <c r="CG128" s="33">
        <v>0</v>
      </c>
      <c r="CH128" s="33">
        <v>3</v>
      </c>
      <c r="CI128" s="33">
        <v>2</v>
      </c>
      <c r="CJ128" s="33">
        <v>5</v>
      </c>
      <c r="CK128" s="33">
        <v>4</v>
      </c>
      <c r="CL128" s="33">
        <v>2</v>
      </c>
      <c r="CM128" s="33">
        <v>2</v>
      </c>
      <c r="CN128" s="33">
        <v>3</v>
      </c>
      <c r="CO128" s="33">
        <v>0</v>
      </c>
      <c r="CP128" s="33">
        <v>3</v>
      </c>
      <c r="CQ128" s="33">
        <v>1</v>
      </c>
      <c r="CR128" s="33">
        <v>0</v>
      </c>
      <c r="CS128" s="8"/>
      <c r="CT128" s="8"/>
    </row>
    <row r="129" spans="1:98" x14ac:dyDescent="0.25">
      <c r="A129" s="4" t="s">
        <v>127</v>
      </c>
      <c r="B129" t="s">
        <v>130</v>
      </c>
      <c r="C129" t="s">
        <v>567</v>
      </c>
      <c r="D129" s="33">
        <v>442</v>
      </c>
      <c r="E129" s="33"/>
      <c r="F129" s="33">
        <v>7</v>
      </c>
      <c r="G129" s="33">
        <v>5</v>
      </c>
      <c r="H129" s="33">
        <v>6</v>
      </c>
      <c r="I129" s="33">
        <v>4</v>
      </c>
      <c r="J129" s="33">
        <v>2</v>
      </c>
      <c r="K129" s="33">
        <v>4</v>
      </c>
      <c r="L129" s="33">
        <v>6</v>
      </c>
      <c r="M129" s="33">
        <v>1</v>
      </c>
      <c r="N129" s="33">
        <v>2</v>
      </c>
      <c r="O129" s="33">
        <v>5</v>
      </c>
      <c r="P129" s="33">
        <v>6</v>
      </c>
      <c r="Q129" s="33">
        <v>4</v>
      </c>
      <c r="R129" s="33">
        <v>5</v>
      </c>
      <c r="S129" s="33">
        <v>6</v>
      </c>
      <c r="T129" s="33">
        <v>4</v>
      </c>
      <c r="U129" s="33">
        <v>2</v>
      </c>
      <c r="V129" s="33">
        <v>2</v>
      </c>
      <c r="W129" s="33">
        <v>0</v>
      </c>
      <c r="X129" s="33">
        <v>3</v>
      </c>
      <c r="Y129" s="33">
        <v>3</v>
      </c>
      <c r="Z129" s="33">
        <v>1</v>
      </c>
      <c r="AA129" s="33">
        <v>0</v>
      </c>
      <c r="AB129" s="33">
        <v>4</v>
      </c>
      <c r="AC129" s="33">
        <v>3</v>
      </c>
      <c r="AD129" s="33">
        <v>6</v>
      </c>
      <c r="AE129" s="33">
        <v>2</v>
      </c>
      <c r="AF129" s="33">
        <v>2</v>
      </c>
      <c r="AG129" s="33">
        <v>4</v>
      </c>
      <c r="AH129" s="33">
        <v>6</v>
      </c>
      <c r="AI129" s="33">
        <v>12</v>
      </c>
      <c r="AJ129" s="33">
        <v>8</v>
      </c>
      <c r="AK129" s="33">
        <v>6</v>
      </c>
      <c r="AL129" s="33">
        <v>6</v>
      </c>
      <c r="AM129" s="33">
        <v>4</v>
      </c>
      <c r="AN129" s="33">
        <v>7</v>
      </c>
      <c r="AO129" s="33">
        <v>3</v>
      </c>
      <c r="AP129" s="33">
        <v>8</v>
      </c>
      <c r="AQ129" s="33">
        <v>3</v>
      </c>
      <c r="AR129" s="33">
        <v>6</v>
      </c>
      <c r="AS129" s="33">
        <v>6</v>
      </c>
      <c r="AT129" s="33">
        <v>8</v>
      </c>
      <c r="AU129" s="33">
        <v>9</v>
      </c>
      <c r="AV129" s="33">
        <v>7</v>
      </c>
      <c r="AW129" s="33">
        <v>5</v>
      </c>
      <c r="AX129" s="33">
        <v>0</v>
      </c>
      <c r="AY129" s="33">
        <v>3</v>
      </c>
      <c r="AZ129" s="33">
        <v>7</v>
      </c>
      <c r="BA129" s="33">
        <v>4</v>
      </c>
      <c r="BB129" s="33">
        <v>7</v>
      </c>
      <c r="BC129" s="33">
        <v>6</v>
      </c>
      <c r="BD129" s="33">
        <v>4</v>
      </c>
      <c r="BE129" s="33">
        <v>2</v>
      </c>
      <c r="BF129" s="33">
        <v>12</v>
      </c>
      <c r="BG129" s="33">
        <v>10</v>
      </c>
      <c r="BH129" s="33">
        <v>7</v>
      </c>
      <c r="BI129" s="33">
        <v>8</v>
      </c>
      <c r="BJ129" s="33">
        <v>9</v>
      </c>
      <c r="BK129" s="33">
        <v>5</v>
      </c>
      <c r="BL129" s="33">
        <v>6</v>
      </c>
      <c r="BM129" s="33">
        <v>8</v>
      </c>
      <c r="BN129" s="33">
        <v>2</v>
      </c>
      <c r="BO129" s="33">
        <v>7</v>
      </c>
      <c r="BP129" s="33">
        <v>5</v>
      </c>
      <c r="BQ129" s="33">
        <v>7</v>
      </c>
      <c r="BR129" s="33">
        <v>6</v>
      </c>
      <c r="BS129" s="33">
        <v>11</v>
      </c>
      <c r="BT129" s="33">
        <v>11</v>
      </c>
      <c r="BU129" s="33">
        <v>7</v>
      </c>
      <c r="BV129" s="33">
        <v>3</v>
      </c>
      <c r="BW129" s="33">
        <v>4</v>
      </c>
      <c r="BX129" s="33">
        <v>5</v>
      </c>
      <c r="BY129" s="33">
        <v>7</v>
      </c>
      <c r="BZ129" s="33">
        <v>7</v>
      </c>
      <c r="CA129" s="33">
        <v>14</v>
      </c>
      <c r="CB129" s="33">
        <v>6</v>
      </c>
      <c r="CC129" s="33">
        <v>4</v>
      </c>
      <c r="CD129" s="33">
        <v>2</v>
      </c>
      <c r="CE129" s="33">
        <v>3</v>
      </c>
      <c r="CF129" s="33">
        <v>1</v>
      </c>
      <c r="CG129" s="33">
        <v>5</v>
      </c>
      <c r="CH129" s="33">
        <v>7</v>
      </c>
      <c r="CI129" s="33">
        <v>3</v>
      </c>
      <c r="CJ129" s="33">
        <v>5</v>
      </c>
      <c r="CK129" s="33">
        <v>2</v>
      </c>
      <c r="CL129" s="33">
        <v>0</v>
      </c>
      <c r="CM129" s="33">
        <v>2</v>
      </c>
      <c r="CN129" s="33">
        <v>2</v>
      </c>
      <c r="CO129" s="33">
        <v>0</v>
      </c>
      <c r="CP129" s="33">
        <v>0</v>
      </c>
      <c r="CQ129" s="33">
        <v>1</v>
      </c>
      <c r="CR129" s="33">
        <v>2</v>
      </c>
      <c r="CS129" s="8"/>
      <c r="CT129" s="8"/>
    </row>
    <row r="130" spans="1:98" x14ac:dyDescent="0.25">
      <c r="A130" s="4" t="s">
        <v>127</v>
      </c>
      <c r="B130" t="s">
        <v>131</v>
      </c>
      <c r="C130" t="s">
        <v>567</v>
      </c>
      <c r="D130" s="33">
        <v>450</v>
      </c>
      <c r="E130" s="33"/>
      <c r="F130" s="33">
        <v>3</v>
      </c>
      <c r="G130" s="33">
        <v>0</v>
      </c>
      <c r="H130" s="33">
        <v>3</v>
      </c>
      <c r="I130" s="33">
        <v>5</v>
      </c>
      <c r="J130" s="33">
        <v>0</v>
      </c>
      <c r="K130" s="33">
        <v>3</v>
      </c>
      <c r="L130" s="33">
        <v>6</v>
      </c>
      <c r="M130" s="33">
        <v>2</v>
      </c>
      <c r="N130" s="33">
        <v>5</v>
      </c>
      <c r="O130" s="33">
        <v>8</v>
      </c>
      <c r="P130" s="33">
        <v>5</v>
      </c>
      <c r="Q130" s="33">
        <v>6</v>
      </c>
      <c r="R130" s="33">
        <v>3</v>
      </c>
      <c r="S130" s="33">
        <v>2</v>
      </c>
      <c r="T130" s="33">
        <v>9</v>
      </c>
      <c r="U130" s="33">
        <v>7</v>
      </c>
      <c r="V130" s="33">
        <v>7</v>
      </c>
      <c r="W130" s="33">
        <v>8</v>
      </c>
      <c r="X130" s="33">
        <v>4</v>
      </c>
      <c r="Y130" s="33">
        <v>7</v>
      </c>
      <c r="Z130" s="33">
        <v>1</v>
      </c>
      <c r="AA130" s="33">
        <v>3</v>
      </c>
      <c r="AB130" s="33">
        <v>0</v>
      </c>
      <c r="AC130" s="33">
        <v>9</v>
      </c>
      <c r="AD130" s="33">
        <v>8</v>
      </c>
      <c r="AE130" s="33">
        <v>6</v>
      </c>
      <c r="AF130" s="33">
        <v>7</v>
      </c>
      <c r="AG130" s="33">
        <v>2</v>
      </c>
      <c r="AH130" s="33">
        <v>6</v>
      </c>
      <c r="AI130" s="33">
        <v>2</v>
      </c>
      <c r="AJ130" s="33">
        <v>1</v>
      </c>
      <c r="AK130" s="33">
        <v>6</v>
      </c>
      <c r="AL130" s="33">
        <v>3</v>
      </c>
      <c r="AM130" s="33">
        <v>6</v>
      </c>
      <c r="AN130" s="33">
        <v>2</v>
      </c>
      <c r="AO130" s="33">
        <v>1</v>
      </c>
      <c r="AP130" s="33">
        <v>3</v>
      </c>
      <c r="AQ130" s="33">
        <v>13</v>
      </c>
      <c r="AR130" s="33">
        <v>6</v>
      </c>
      <c r="AS130" s="33">
        <v>9</v>
      </c>
      <c r="AT130" s="33">
        <v>2</v>
      </c>
      <c r="AU130" s="33">
        <v>3</v>
      </c>
      <c r="AV130" s="33">
        <v>1</v>
      </c>
      <c r="AW130" s="33">
        <v>1</v>
      </c>
      <c r="AX130" s="33">
        <v>5</v>
      </c>
      <c r="AY130" s="33">
        <v>0</v>
      </c>
      <c r="AZ130" s="33">
        <v>5</v>
      </c>
      <c r="BA130" s="33">
        <v>2</v>
      </c>
      <c r="BB130" s="33">
        <v>8</v>
      </c>
      <c r="BC130" s="33">
        <v>17</v>
      </c>
      <c r="BD130" s="33">
        <v>8</v>
      </c>
      <c r="BE130" s="33">
        <v>8</v>
      </c>
      <c r="BF130" s="33">
        <v>3</v>
      </c>
      <c r="BG130" s="33">
        <v>11</v>
      </c>
      <c r="BH130" s="33">
        <v>16</v>
      </c>
      <c r="BI130" s="33">
        <v>3</v>
      </c>
      <c r="BJ130" s="33">
        <v>5</v>
      </c>
      <c r="BK130" s="33">
        <v>13</v>
      </c>
      <c r="BL130" s="33">
        <v>7</v>
      </c>
      <c r="BM130" s="33">
        <v>6</v>
      </c>
      <c r="BN130" s="33">
        <v>8</v>
      </c>
      <c r="BO130" s="33">
        <v>11</v>
      </c>
      <c r="BP130" s="33">
        <v>8</v>
      </c>
      <c r="BQ130" s="33">
        <v>0</v>
      </c>
      <c r="BR130" s="33">
        <v>5</v>
      </c>
      <c r="BS130" s="33">
        <v>4</v>
      </c>
      <c r="BT130" s="33">
        <v>10</v>
      </c>
      <c r="BU130" s="33">
        <v>3</v>
      </c>
      <c r="BV130" s="33">
        <v>4</v>
      </c>
      <c r="BW130" s="33">
        <v>6</v>
      </c>
      <c r="BX130" s="33">
        <v>9</v>
      </c>
      <c r="BY130" s="33">
        <v>7</v>
      </c>
      <c r="BZ130" s="33">
        <v>4</v>
      </c>
      <c r="CA130" s="33">
        <v>5</v>
      </c>
      <c r="CB130" s="33">
        <v>9</v>
      </c>
      <c r="CC130" s="33">
        <v>3</v>
      </c>
      <c r="CD130" s="33">
        <v>0</v>
      </c>
      <c r="CE130" s="33">
        <v>4</v>
      </c>
      <c r="CF130" s="33">
        <v>0</v>
      </c>
      <c r="CG130" s="33">
        <v>5</v>
      </c>
      <c r="CH130" s="33">
        <v>3</v>
      </c>
      <c r="CI130" s="33">
        <v>4</v>
      </c>
      <c r="CJ130" s="33">
        <v>3</v>
      </c>
      <c r="CK130" s="33">
        <v>4</v>
      </c>
      <c r="CL130" s="33">
        <v>1</v>
      </c>
      <c r="CM130" s="33">
        <v>3</v>
      </c>
      <c r="CN130" s="33">
        <v>2</v>
      </c>
      <c r="CO130" s="33">
        <v>1</v>
      </c>
      <c r="CP130" s="33">
        <v>2</v>
      </c>
      <c r="CQ130" s="33">
        <v>4</v>
      </c>
      <c r="CR130" s="33">
        <v>7</v>
      </c>
      <c r="CS130" s="8"/>
      <c r="CT130" s="8"/>
    </row>
    <row r="131" spans="1:98" x14ac:dyDescent="0.25">
      <c r="A131" s="4" t="s">
        <v>127</v>
      </c>
      <c r="B131" t="s">
        <v>132</v>
      </c>
      <c r="C131" t="s">
        <v>567</v>
      </c>
      <c r="D131" s="33">
        <v>444</v>
      </c>
      <c r="E131" s="33"/>
      <c r="F131" s="33">
        <v>2</v>
      </c>
      <c r="G131" s="33">
        <v>3</v>
      </c>
      <c r="H131" s="33">
        <v>7</v>
      </c>
      <c r="I131" s="33">
        <v>5</v>
      </c>
      <c r="J131" s="33">
        <v>5</v>
      </c>
      <c r="K131" s="33">
        <v>1</v>
      </c>
      <c r="L131" s="33">
        <v>8</v>
      </c>
      <c r="M131" s="33">
        <v>7</v>
      </c>
      <c r="N131" s="33">
        <v>8</v>
      </c>
      <c r="O131" s="33">
        <v>9</v>
      </c>
      <c r="P131" s="33">
        <v>5</v>
      </c>
      <c r="Q131" s="33">
        <v>8</v>
      </c>
      <c r="R131" s="33">
        <v>4</v>
      </c>
      <c r="S131" s="33">
        <v>7</v>
      </c>
      <c r="T131" s="33">
        <v>3</v>
      </c>
      <c r="U131" s="33">
        <v>4</v>
      </c>
      <c r="V131" s="33">
        <v>6</v>
      </c>
      <c r="W131" s="33">
        <v>2</v>
      </c>
      <c r="X131" s="33">
        <v>5</v>
      </c>
      <c r="Y131" s="33">
        <v>4</v>
      </c>
      <c r="Z131" s="33">
        <v>7</v>
      </c>
      <c r="AA131" s="33">
        <v>7</v>
      </c>
      <c r="AB131" s="33">
        <v>5</v>
      </c>
      <c r="AC131" s="33">
        <v>5</v>
      </c>
      <c r="AD131" s="33">
        <v>6</v>
      </c>
      <c r="AE131" s="33">
        <v>6</v>
      </c>
      <c r="AF131" s="33">
        <v>10</v>
      </c>
      <c r="AG131" s="33">
        <v>9</v>
      </c>
      <c r="AH131" s="33">
        <v>3</v>
      </c>
      <c r="AI131" s="33">
        <v>2</v>
      </c>
      <c r="AJ131" s="33">
        <v>10</v>
      </c>
      <c r="AK131" s="33">
        <v>3</v>
      </c>
      <c r="AL131" s="33">
        <v>3</v>
      </c>
      <c r="AM131" s="33">
        <v>6</v>
      </c>
      <c r="AN131" s="33">
        <v>2</v>
      </c>
      <c r="AO131" s="33">
        <v>7</v>
      </c>
      <c r="AP131" s="33">
        <v>4</v>
      </c>
      <c r="AQ131" s="33">
        <v>7</v>
      </c>
      <c r="AR131" s="33">
        <v>7</v>
      </c>
      <c r="AS131" s="33">
        <v>9</v>
      </c>
      <c r="AT131" s="33">
        <v>5</v>
      </c>
      <c r="AU131" s="33">
        <v>14</v>
      </c>
      <c r="AV131" s="33">
        <v>8</v>
      </c>
      <c r="AW131" s="33">
        <v>4</v>
      </c>
      <c r="AX131" s="33">
        <v>6</v>
      </c>
      <c r="AY131" s="33">
        <v>4</v>
      </c>
      <c r="AZ131" s="33">
        <v>1</v>
      </c>
      <c r="BA131" s="33">
        <v>13</v>
      </c>
      <c r="BB131" s="33">
        <v>5</v>
      </c>
      <c r="BC131" s="33">
        <v>16</v>
      </c>
      <c r="BD131" s="33">
        <v>5</v>
      </c>
      <c r="BE131" s="33">
        <v>10</v>
      </c>
      <c r="BF131" s="33">
        <v>9</v>
      </c>
      <c r="BG131" s="33">
        <v>12</v>
      </c>
      <c r="BH131" s="33">
        <v>15</v>
      </c>
      <c r="BI131" s="33">
        <v>5</v>
      </c>
      <c r="BJ131" s="33">
        <v>6</v>
      </c>
      <c r="BK131" s="33">
        <v>7</v>
      </c>
      <c r="BL131" s="33">
        <v>1</v>
      </c>
      <c r="BM131" s="33">
        <v>10</v>
      </c>
      <c r="BN131" s="33">
        <v>1</v>
      </c>
      <c r="BO131" s="33">
        <v>2</v>
      </c>
      <c r="BP131" s="33">
        <v>2</v>
      </c>
      <c r="BQ131" s="33">
        <v>1</v>
      </c>
      <c r="BR131" s="33">
        <v>9</v>
      </c>
      <c r="BS131" s="33">
        <v>2</v>
      </c>
      <c r="BT131" s="33">
        <v>2</v>
      </c>
      <c r="BU131" s="33">
        <v>4</v>
      </c>
      <c r="BV131" s="33">
        <v>2</v>
      </c>
      <c r="BW131" s="33">
        <v>2</v>
      </c>
      <c r="BX131" s="33">
        <v>3</v>
      </c>
      <c r="BY131" s="33">
        <v>6</v>
      </c>
      <c r="BZ131" s="33">
        <v>3</v>
      </c>
      <c r="CA131" s="33">
        <v>1</v>
      </c>
      <c r="CB131" s="33">
        <v>5</v>
      </c>
      <c r="CC131" s="33">
        <v>3</v>
      </c>
      <c r="CD131" s="33">
        <v>3</v>
      </c>
      <c r="CE131" s="33">
        <v>5</v>
      </c>
      <c r="CF131" s="33">
        <v>1</v>
      </c>
      <c r="CG131" s="33">
        <v>1</v>
      </c>
      <c r="CH131" s="33">
        <v>3</v>
      </c>
      <c r="CI131" s="33">
        <v>2</v>
      </c>
      <c r="CJ131" s="33">
        <v>1</v>
      </c>
      <c r="CK131" s="33">
        <v>0</v>
      </c>
      <c r="CL131" s="33">
        <v>0</v>
      </c>
      <c r="CM131" s="33">
        <v>0</v>
      </c>
      <c r="CN131" s="33">
        <v>1</v>
      </c>
      <c r="CO131" s="33">
        <v>0</v>
      </c>
      <c r="CP131" s="33">
        <v>0</v>
      </c>
      <c r="CQ131" s="33">
        <v>0</v>
      </c>
      <c r="CR131" s="33">
        <v>2</v>
      </c>
      <c r="CS131" s="8"/>
      <c r="CT131" s="8"/>
    </row>
    <row r="132" spans="1:98" x14ac:dyDescent="0.25">
      <c r="A132" s="4" t="s">
        <v>127</v>
      </c>
      <c r="B132" t="s">
        <v>133</v>
      </c>
      <c r="C132" t="s">
        <v>567</v>
      </c>
      <c r="D132" s="33">
        <v>412</v>
      </c>
      <c r="E132" s="33"/>
      <c r="F132" s="33">
        <v>3</v>
      </c>
      <c r="G132" s="33">
        <v>4</v>
      </c>
      <c r="H132" s="33">
        <v>6</v>
      </c>
      <c r="I132" s="33">
        <v>3</v>
      </c>
      <c r="J132" s="33">
        <v>6</v>
      </c>
      <c r="K132" s="33">
        <v>10</v>
      </c>
      <c r="L132" s="33">
        <v>7</v>
      </c>
      <c r="M132" s="33">
        <v>2</v>
      </c>
      <c r="N132" s="33">
        <v>6</v>
      </c>
      <c r="O132" s="33">
        <v>7</v>
      </c>
      <c r="P132" s="33">
        <v>5</v>
      </c>
      <c r="Q132" s="33">
        <v>3</v>
      </c>
      <c r="R132" s="33">
        <v>7</v>
      </c>
      <c r="S132" s="33">
        <v>2</v>
      </c>
      <c r="T132" s="33">
        <v>3</v>
      </c>
      <c r="U132" s="33">
        <v>7</v>
      </c>
      <c r="V132" s="33">
        <v>8</v>
      </c>
      <c r="W132" s="33">
        <v>5</v>
      </c>
      <c r="X132" s="33">
        <v>9</v>
      </c>
      <c r="Y132" s="33">
        <v>6</v>
      </c>
      <c r="Z132" s="33">
        <v>5</v>
      </c>
      <c r="AA132" s="33">
        <v>2</v>
      </c>
      <c r="AB132" s="33">
        <v>4</v>
      </c>
      <c r="AC132" s="33">
        <v>2</v>
      </c>
      <c r="AD132" s="33">
        <v>6</v>
      </c>
      <c r="AE132" s="33">
        <v>4</v>
      </c>
      <c r="AF132" s="33">
        <v>2</v>
      </c>
      <c r="AG132" s="33">
        <v>4</v>
      </c>
      <c r="AH132" s="33">
        <v>6</v>
      </c>
      <c r="AI132" s="33">
        <v>3</v>
      </c>
      <c r="AJ132" s="33">
        <v>6</v>
      </c>
      <c r="AK132" s="33">
        <v>2</v>
      </c>
      <c r="AL132" s="33">
        <v>11</v>
      </c>
      <c r="AM132" s="33">
        <v>5</v>
      </c>
      <c r="AN132" s="33">
        <v>4</v>
      </c>
      <c r="AO132" s="33">
        <v>9</v>
      </c>
      <c r="AP132" s="33">
        <v>5</v>
      </c>
      <c r="AQ132" s="33">
        <v>12</v>
      </c>
      <c r="AR132" s="33">
        <v>4</v>
      </c>
      <c r="AS132" s="33">
        <v>4</v>
      </c>
      <c r="AT132" s="33">
        <v>5</v>
      </c>
      <c r="AU132" s="33">
        <v>3</v>
      </c>
      <c r="AV132" s="33">
        <v>0</v>
      </c>
      <c r="AW132" s="33">
        <v>0</v>
      </c>
      <c r="AX132" s="33">
        <v>9</v>
      </c>
      <c r="AY132" s="33">
        <v>6</v>
      </c>
      <c r="AZ132" s="33">
        <v>6</v>
      </c>
      <c r="BA132" s="33">
        <v>4</v>
      </c>
      <c r="BB132" s="33">
        <v>6</v>
      </c>
      <c r="BC132" s="33">
        <v>9</v>
      </c>
      <c r="BD132" s="33">
        <v>7</v>
      </c>
      <c r="BE132" s="33">
        <v>2</v>
      </c>
      <c r="BF132" s="33">
        <v>2</v>
      </c>
      <c r="BG132" s="33">
        <v>4</v>
      </c>
      <c r="BH132" s="33">
        <v>8</v>
      </c>
      <c r="BI132" s="33">
        <v>6</v>
      </c>
      <c r="BJ132" s="33">
        <v>5</v>
      </c>
      <c r="BK132" s="33">
        <v>5</v>
      </c>
      <c r="BL132" s="33">
        <v>7</v>
      </c>
      <c r="BM132" s="33">
        <v>4</v>
      </c>
      <c r="BN132" s="33">
        <v>7</v>
      </c>
      <c r="BO132" s="33">
        <v>3</v>
      </c>
      <c r="BP132" s="33">
        <v>7</v>
      </c>
      <c r="BQ132" s="33">
        <v>0</v>
      </c>
      <c r="BR132" s="33">
        <v>5</v>
      </c>
      <c r="BS132" s="33">
        <v>6</v>
      </c>
      <c r="BT132" s="33">
        <v>3</v>
      </c>
      <c r="BU132" s="33">
        <v>2</v>
      </c>
      <c r="BV132" s="33">
        <v>7</v>
      </c>
      <c r="BW132" s="33">
        <v>7</v>
      </c>
      <c r="BX132" s="33">
        <v>1</v>
      </c>
      <c r="BY132" s="33">
        <v>4</v>
      </c>
      <c r="BZ132" s="33">
        <v>5</v>
      </c>
      <c r="CA132" s="33">
        <v>5</v>
      </c>
      <c r="CB132" s="33">
        <v>6</v>
      </c>
      <c r="CC132" s="33">
        <v>4</v>
      </c>
      <c r="CD132" s="33">
        <v>5</v>
      </c>
      <c r="CE132" s="33">
        <v>2</v>
      </c>
      <c r="CF132" s="33">
        <v>5</v>
      </c>
      <c r="CG132" s="33">
        <v>0</v>
      </c>
      <c r="CH132" s="33">
        <v>4</v>
      </c>
      <c r="CI132" s="33">
        <v>7</v>
      </c>
      <c r="CJ132" s="33">
        <v>3</v>
      </c>
      <c r="CK132" s="33">
        <v>0</v>
      </c>
      <c r="CL132" s="33">
        <v>2</v>
      </c>
      <c r="CM132" s="33">
        <v>3</v>
      </c>
      <c r="CN132" s="33">
        <v>1</v>
      </c>
      <c r="CO132" s="33">
        <v>0</v>
      </c>
      <c r="CP132" s="33">
        <v>0</v>
      </c>
      <c r="CQ132" s="33">
        <v>0</v>
      </c>
      <c r="CR132" s="33">
        <v>1</v>
      </c>
      <c r="CS132" s="8"/>
      <c r="CT132" s="8"/>
    </row>
    <row r="133" spans="1:98" x14ac:dyDescent="0.25">
      <c r="A133" s="4" t="s">
        <v>127</v>
      </c>
      <c r="B133" t="s">
        <v>134</v>
      </c>
      <c r="C133" t="s">
        <v>567</v>
      </c>
      <c r="D133" s="33">
        <v>241</v>
      </c>
      <c r="E133" s="33"/>
      <c r="F133" s="33">
        <v>1</v>
      </c>
      <c r="G133" s="33">
        <v>0</v>
      </c>
      <c r="H133" s="33">
        <v>0</v>
      </c>
      <c r="I133" s="33">
        <v>1</v>
      </c>
      <c r="J133" s="33">
        <v>0</v>
      </c>
      <c r="K133" s="33">
        <v>4</v>
      </c>
      <c r="L133" s="33">
        <v>0</v>
      </c>
      <c r="M133" s="33">
        <v>2</v>
      </c>
      <c r="N133" s="33">
        <v>2</v>
      </c>
      <c r="O133" s="33">
        <v>1</v>
      </c>
      <c r="P133" s="33">
        <v>0</v>
      </c>
      <c r="Q133" s="33">
        <v>2</v>
      </c>
      <c r="R133" s="33">
        <v>6</v>
      </c>
      <c r="S133" s="33">
        <v>1</v>
      </c>
      <c r="T133" s="33">
        <v>2</v>
      </c>
      <c r="U133" s="33">
        <v>0</v>
      </c>
      <c r="V133" s="33">
        <v>2</v>
      </c>
      <c r="W133" s="33">
        <v>5</v>
      </c>
      <c r="X133" s="33">
        <v>10</v>
      </c>
      <c r="Y133" s="33">
        <v>0</v>
      </c>
      <c r="Z133" s="33">
        <v>2</v>
      </c>
      <c r="AA133" s="33">
        <v>0</v>
      </c>
      <c r="AB133" s="33">
        <v>3</v>
      </c>
      <c r="AC133" s="33">
        <v>6</v>
      </c>
      <c r="AD133" s="33">
        <v>2</v>
      </c>
      <c r="AE133" s="33">
        <v>5</v>
      </c>
      <c r="AF133" s="33">
        <v>4</v>
      </c>
      <c r="AG133" s="33">
        <v>4</v>
      </c>
      <c r="AH133" s="33">
        <v>0</v>
      </c>
      <c r="AI133" s="33">
        <v>1</v>
      </c>
      <c r="AJ133" s="33">
        <v>2</v>
      </c>
      <c r="AK133" s="33">
        <v>3</v>
      </c>
      <c r="AL133" s="33">
        <v>1</v>
      </c>
      <c r="AM133" s="33">
        <v>3</v>
      </c>
      <c r="AN133" s="33">
        <v>0</v>
      </c>
      <c r="AO133" s="33">
        <v>3</v>
      </c>
      <c r="AP133" s="33">
        <v>0</v>
      </c>
      <c r="AQ133" s="33">
        <v>2</v>
      </c>
      <c r="AR133" s="33">
        <v>2</v>
      </c>
      <c r="AS133" s="33">
        <v>3</v>
      </c>
      <c r="AT133" s="33">
        <v>6</v>
      </c>
      <c r="AU133" s="33">
        <v>3</v>
      </c>
      <c r="AV133" s="33">
        <v>6</v>
      </c>
      <c r="AW133" s="33">
        <v>4</v>
      </c>
      <c r="AX133" s="33">
        <v>5</v>
      </c>
      <c r="AY133" s="33">
        <v>3</v>
      </c>
      <c r="AZ133" s="33">
        <v>1</v>
      </c>
      <c r="BA133" s="33">
        <v>1</v>
      </c>
      <c r="BB133" s="33">
        <v>4</v>
      </c>
      <c r="BC133" s="33">
        <v>4</v>
      </c>
      <c r="BD133" s="33">
        <v>4</v>
      </c>
      <c r="BE133" s="33">
        <v>3</v>
      </c>
      <c r="BF133" s="33">
        <v>4</v>
      </c>
      <c r="BG133" s="33">
        <v>4</v>
      </c>
      <c r="BH133" s="33">
        <v>3</v>
      </c>
      <c r="BI133" s="33">
        <v>7</v>
      </c>
      <c r="BJ133" s="33">
        <v>4</v>
      </c>
      <c r="BK133" s="33">
        <v>6</v>
      </c>
      <c r="BL133" s="33">
        <v>5</v>
      </c>
      <c r="BM133" s="33">
        <v>2</v>
      </c>
      <c r="BN133" s="33">
        <v>4</v>
      </c>
      <c r="BO133" s="33">
        <v>2</v>
      </c>
      <c r="BP133" s="33">
        <v>2</v>
      </c>
      <c r="BQ133" s="33">
        <v>3</v>
      </c>
      <c r="BR133" s="33">
        <v>2</v>
      </c>
      <c r="BS133" s="33">
        <v>8</v>
      </c>
      <c r="BT133" s="33">
        <v>4</v>
      </c>
      <c r="BU133" s="33">
        <v>3</v>
      </c>
      <c r="BV133" s="33">
        <v>6</v>
      </c>
      <c r="BW133" s="33">
        <v>6</v>
      </c>
      <c r="BX133" s="33">
        <v>5</v>
      </c>
      <c r="BY133" s="33">
        <v>1</v>
      </c>
      <c r="BZ133" s="33">
        <v>1</v>
      </c>
      <c r="CA133" s="33">
        <v>6</v>
      </c>
      <c r="CB133" s="33">
        <v>4</v>
      </c>
      <c r="CC133" s="33">
        <v>4</v>
      </c>
      <c r="CD133" s="33">
        <v>2</v>
      </c>
      <c r="CE133" s="33">
        <v>2</v>
      </c>
      <c r="CF133" s="33">
        <v>4</v>
      </c>
      <c r="CG133" s="33">
        <v>1</v>
      </c>
      <c r="CH133" s="33">
        <v>1</v>
      </c>
      <c r="CI133" s="33">
        <v>1</v>
      </c>
      <c r="CJ133" s="33">
        <v>0</v>
      </c>
      <c r="CK133" s="33">
        <v>3</v>
      </c>
      <c r="CL133" s="33">
        <v>0</v>
      </c>
      <c r="CM133" s="33">
        <v>0</v>
      </c>
      <c r="CN133" s="33">
        <v>1</v>
      </c>
      <c r="CO133" s="33">
        <v>1</v>
      </c>
      <c r="CP133" s="33">
        <v>0</v>
      </c>
      <c r="CQ133" s="33">
        <v>0</v>
      </c>
      <c r="CR133" s="33">
        <v>0</v>
      </c>
      <c r="CS133" s="8"/>
      <c r="CT133" s="8"/>
    </row>
    <row r="134" spans="1:98" x14ac:dyDescent="0.25">
      <c r="A134" s="4" t="s">
        <v>127</v>
      </c>
      <c r="B134" t="s">
        <v>135</v>
      </c>
      <c r="C134" t="s">
        <v>567</v>
      </c>
      <c r="D134" s="33">
        <v>380</v>
      </c>
      <c r="E134" s="33"/>
      <c r="F134" s="33">
        <v>6</v>
      </c>
      <c r="G134" s="33">
        <v>5</v>
      </c>
      <c r="H134" s="33">
        <v>4</v>
      </c>
      <c r="I134" s="33">
        <v>5</v>
      </c>
      <c r="J134" s="33">
        <v>4</v>
      </c>
      <c r="K134" s="33">
        <v>4</v>
      </c>
      <c r="L134" s="33">
        <v>6</v>
      </c>
      <c r="M134" s="33">
        <v>1</v>
      </c>
      <c r="N134" s="33">
        <v>3</v>
      </c>
      <c r="O134" s="33">
        <v>10</v>
      </c>
      <c r="P134" s="33">
        <v>10</v>
      </c>
      <c r="Q134" s="33">
        <v>7</v>
      </c>
      <c r="R134" s="33">
        <v>2</v>
      </c>
      <c r="S134" s="33">
        <v>5</v>
      </c>
      <c r="T134" s="33">
        <v>7</v>
      </c>
      <c r="U134" s="33">
        <v>1</v>
      </c>
      <c r="V134" s="33">
        <v>2</v>
      </c>
      <c r="W134" s="33">
        <v>8</v>
      </c>
      <c r="X134" s="33">
        <v>7</v>
      </c>
      <c r="Y134" s="33">
        <v>10</v>
      </c>
      <c r="Z134" s="33">
        <v>5</v>
      </c>
      <c r="AA134" s="33">
        <v>9</v>
      </c>
      <c r="AB134" s="33">
        <v>5</v>
      </c>
      <c r="AC134" s="33">
        <v>1</v>
      </c>
      <c r="AD134" s="33">
        <v>3</v>
      </c>
      <c r="AE134" s="33">
        <v>3</v>
      </c>
      <c r="AF134" s="33">
        <v>2</v>
      </c>
      <c r="AG134" s="33">
        <v>8</v>
      </c>
      <c r="AH134" s="33">
        <v>7</v>
      </c>
      <c r="AI134" s="33">
        <v>10</v>
      </c>
      <c r="AJ134" s="33">
        <v>3</v>
      </c>
      <c r="AK134" s="33">
        <v>2</v>
      </c>
      <c r="AL134" s="33">
        <v>1</v>
      </c>
      <c r="AM134" s="33">
        <v>10</v>
      </c>
      <c r="AN134" s="33">
        <v>7</v>
      </c>
      <c r="AO134" s="33">
        <v>8</v>
      </c>
      <c r="AP134" s="33">
        <v>2</v>
      </c>
      <c r="AQ134" s="33">
        <v>3</v>
      </c>
      <c r="AR134" s="33">
        <v>6</v>
      </c>
      <c r="AS134" s="33">
        <v>2</v>
      </c>
      <c r="AT134" s="33">
        <v>6</v>
      </c>
      <c r="AU134" s="33">
        <v>7</v>
      </c>
      <c r="AV134" s="33">
        <v>4</v>
      </c>
      <c r="AW134" s="33">
        <v>1</v>
      </c>
      <c r="AX134" s="33">
        <v>2</v>
      </c>
      <c r="AY134" s="33">
        <v>5</v>
      </c>
      <c r="AZ134" s="33">
        <v>2</v>
      </c>
      <c r="BA134" s="33">
        <v>3</v>
      </c>
      <c r="BB134" s="33">
        <v>9</v>
      </c>
      <c r="BC134" s="33">
        <v>12</v>
      </c>
      <c r="BD134" s="33">
        <v>1</v>
      </c>
      <c r="BE134" s="33">
        <v>9</v>
      </c>
      <c r="BF134" s="33">
        <v>5</v>
      </c>
      <c r="BG134" s="33">
        <v>2</v>
      </c>
      <c r="BH134" s="33">
        <v>0</v>
      </c>
      <c r="BI134" s="33">
        <v>6</v>
      </c>
      <c r="BJ134" s="33">
        <v>4</v>
      </c>
      <c r="BK134" s="33">
        <v>4</v>
      </c>
      <c r="BL134" s="33">
        <v>6</v>
      </c>
      <c r="BM134" s="33">
        <v>8</v>
      </c>
      <c r="BN134" s="33">
        <v>3</v>
      </c>
      <c r="BO134" s="33">
        <v>10</v>
      </c>
      <c r="BP134" s="33">
        <v>7</v>
      </c>
      <c r="BQ134" s="33">
        <v>3</v>
      </c>
      <c r="BR134" s="33">
        <v>2</v>
      </c>
      <c r="BS134" s="33">
        <v>1</v>
      </c>
      <c r="BT134" s="33">
        <v>2</v>
      </c>
      <c r="BU134" s="33">
        <v>4</v>
      </c>
      <c r="BV134" s="33">
        <v>4</v>
      </c>
      <c r="BW134" s="33">
        <v>5</v>
      </c>
      <c r="BX134" s="33">
        <v>2</v>
      </c>
      <c r="BY134" s="33">
        <v>11</v>
      </c>
      <c r="BZ134" s="33">
        <v>2</v>
      </c>
      <c r="CA134" s="33">
        <v>2</v>
      </c>
      <c r="CB134" s="33">
        <v>5</v>
      </c>
      <c r="CC134" s="33">
        <v>2</v>
      </c>
      <c r="CD134" s="33">
        <v>0</v>
      </c>
      <c r="CE134" s="33">
        <v>4</v>
      </c>
      <c r="CF134" s="33">
        <v>0</v>
      </c>
      <c r="CG134" s="33">
        <v>0</v>
      </c>
      <c r="CH134" s="33">
        <v>3</v>
      </c>
      <c r="CI134" s="33">
        <v>2</v>
      </c>
      <c r="CJ134" s="33">
        <v>0</v>
      </c>
      <c r="CK134" s="33">
        <v>2</v>
      </c>
      <c r="CL134" s="33">
        <v>1</v>
      </c>
      <c r="CM134" s="33">
        <v>0</v>
      </c>
      <c r="CN134" s="33">
        <v>0</v>
      </c>
      <c r="CO134" s="33">
        <v>2</v>
      </c>
      <c r="CP134" s="33">
        <v>0</v>
      </c>
      <c r="CQ134" s="33">
        <v>0</v>
      </c>
      <c r="CR134" s="33">
        <v>1</v>
      </c>
      <c r="CS134" s="8"/>
      <c r="CT134" s="8"/>
    </row>
    <row r="135" spans="1:98" x14ac:dyDescent="0.25">
      <c r="A135" s="4" t="s">
        <v>127</v>
      </c>
      <c r="B135" t="s">
        <v>136</v>
      </c>
      <c r="C135" t="s">
        <v>567</v>
      </c>
      <c r="D135" s="33">
        <v>464</v>
      </c>
      <c r="E135" s="33"/>
      <c r="F135" s="33">
        <v>3</v>
      </c>
      <c r="G135" s="33">
        <v>5</v>
      </c>
      <c r="H135" s="33">
        <v>5</v>
      </c>
      <c r="I135" s="33">
        <v>4</v>
      </c>
      <c r="J135" s="33">
        <v>7</v>
      </c>
      <c r="K135" s="33">
        <v>4</v>
      </c>
      <c r="L135" s="33">
        <v>8</v>
      </c>
      <c r="M135" s="33">
        <v>6</v>
      </c>
      <c r="N135" s="33">
        <v>3</v>
      </c>
      <c r="O135" s="33">
        <v>13</v>
      </c>
      <c r="P135" s="33">
        <v>8</v>
      </c>
      <c r="Q135" s="33">
        <v>7</v>
      </c>
      <c r="R135" s="33">
        <v>5</v>
      </c>
      <c r="S135" s="33">
        <v>10</v>
      </c>
      <c r="T135" s="33">
        <v>7</v>
      </c>
      <c r="U135" s="33">
        <v>10</v>
      </c>
      <c r="V135" s="33">
        <v>11</v>
      </c>
      <c r="W135" s="33">
        <v>10</v>
      </c>
      <c r="X135" s="33">
        <v>5</v>
      </c>
      <c r="Y135" s="33">
        <v>9</v>
      </c>
      <c r="Z135" s="33">
        <v>12</v>
      </c>
      <c r="AA135" s="33">
        <v>6</v>
      </c>
      <c r="AB135" s="33">
        <v>5</v>
      </c>
      <c r="AC135" s="33">
        <v>7</v>
      </c>
      <c r="AD135" s="33">
        <v>7</v>
      </c>
      <c r="AE135" s="33">
        <v>6</v>
      </c>
      <c r="AF135" s="33">
        <v>13</v>
      </c>
      <c r="AG135" s="33">
        <v>2</v>
      </c>
      <c r="AH135" s="33">
        <v>12</v>
      </c>
      <c r="AI135" s="33">
        <v>6</v>
      </c>
      <c r="AJ135" s="33">
        <v>6</v>
      </c>
      <c r="AK135" s="33">
        <v>2</v>
      </c>
      <c r="AL135" s="33">
        <v>3</v>
      </c>
      <c r="AM135" s="33">
        <v>3</v>
      </c>
      <c r="AN135" s="33">
        <v>9</v>
      </c>
      <c r="AO135" s="33">
        <v>5</v>
      </c>
      <c r="AP135" s="33">
        <v>10</v>
      </c>
      <c r="AQ135" s="33">
        <v>8</v>
      </c>
      <c r="AR135" s="33">
        <v>5</v>
      </c>
      <c r="AS135" s="33">
        <v>5</v>
      </c>
      <c r="AT135" s="33">
        <v>8</v>
      </c>
      <c r="AU135" s="33">
        <v>1</v>
      </c>
      <c r="AV135" s="33">
        <v>7</v>
      </c>
      <c r="AW135" s="33">
        <v>2</v>
      </c>
      <c r="AX135" s="33">
        <v>8</v>
      </c>
      <c r="AY135" s="33">
        <v>7</v>
      </c>
      <c r="AZ135" s="33">
        <v>2</v>
      </c>
      <c r="BA135" s="33">
        <v>5</v>
      </c>
      <c r="BB135" s="33">
        <v>5</v>
      </c>
      <c r="BC135" s="33">
        <v>10</v>
      </c>
      <c r="BD135" s="33">
        <v>13</v>
      </c>
      <c r="BE135" s="33">
        <v>9</v>
      </c>
      <c r="BF135" s="33">
        <v>8</v>
      </c>
      <c r="BG135" s="33">
        <v>5</v>
      </c>
      <c r="BH135" s="33">
        <v>3</v>
      </c>
      <c r="BI135" s="33">
        <v>7</v>
      </c>
      <c r="BJ135" s="33">
        <v>5</v>
      </c>
      <c r="BK135" s="33">
        <v>3</v>
      </c>
      <c r="BL135" s="33">
        <v>1</v>
      </c>
      <c r="BM135" s="33">
        <v>7</v>
      </c>
      <c r="BN135" s="33">
        <v>4</v>
      </c>
      <c r="BO135" s="33">
        <v>5</v>
      </c>
      <c r="BP135" s="33">
        <v>3</v>
      </c>
      <c r="BQ135" s="33">
        <v>2</v>
      </c>
      <c r="BR135" s="33">
        <v>5</v>
      </c>
      <c r="BS135" s="33">
        <v>3</v>
      </c>
      <c r="BT135" s="33">
        <v>3</v>
      </c>
      <c r="BU135" s="33">
        <v>3</v>
      </c>
      <c r="BV135" s="33">
        <v>4</v>
      </c>
      <c r="BW135" s="33">
        <v>3</v>
      </c>
      <c r="BX135" s="33">
        <v>3</v>
      </c>
      <c r="BY135" s="33">
        <v>4</v>
      </c>
      <c r="BZ135" s="33">
        <v>3</v>
      </c>
      <c r="CA135" s="33">
        <v>5</v>
      </c>
      <c r="CB135" s="33">
        <v>0</v>
      </c>
      <c r="CC135" s="33">
        <v>0</v>
      </c>
      <c r="CD135" s="33">
        <v>2</v>
      </c>
      <c r="CE135" s="33">
        <v>1</v>
      </c>
      <c r="CF135" s="33">
        <v>1</v>
      </c>
      <c r="CG135" s="33">
        <v>3</v>
      </c>
      <c r="CH135" s="33">
        <v>2</v>
      </c>
      <c r="CI135" s="33">
        <v>3</v>
      </c>
      <c r="CJ135" s="33">
        <v>2</v>
      </c>
      <c r="CK135" s="33">
        <v>5</v>
      </c>
      <c r="CL135" s="33">
        <v>1</v>
      </c>
      <c r="CM135" s="33">
        <v>1</v>
      </c>
      <c r="CN135" s="33">
        <v>4</v>
      </c>
      <c r="CO135" s="33">
        <v>0</v>
      </c>
      <c r="CP135" s="33">
        <v>1</v>
      </c>
      <c r="CQ135" s="33">
        <v>0</v>
      </c>
      <c r="CR135" s="33">
        <v>0</v>
      </c>
      <c r="CS135" s="8"/>
      <c r="CT135" s="8"/>
    </row>
    <row r="136" spans="1:98" x14ac:dyDescent="0.25">
      <c r="A136" s="4" t="s">
        <v>127</v>
      </c>
      <c r="B136" t="s">
        <v>137</v>
      </c>
      <c r="C136" t="s">
        <v>567</v>
      </c>
      <c r="D136" s="33">
        <v>258</v>
      </c>
      <c r="E136" s="33"/>
      <c r="F136" s="33">
        <v>6</v>
      </c>
      <c r="G136" s="33">
        <v>5</v>
      </c>
      <c r="H136" s="33">
        <v>4</v>
      </c>
      <c r="I136" s="33">
        <v>5</v>
      </c>
      <c r="J136" s="33">
        <v>5</v>
      </c>
      <c r="K136" s="33">
        <v>3</v>
      </c>
      <c r="L136" s="33">
        <v>5</v>
      </c>
      <c r="M136" s="33">
        <v>5</v>
      </c>
      <c r="N136" s="33">
        <v>4</v>
      </c>
      <c r="O136" s="33">
        <v>1</v>
      </c>
      <c r="P136" s="33">
        <v>9</v>
      </c>
      <c r="Q136" s="33">
        <v>4</v>
      </c>
      <c r="R136" s="33">
        <v>6</v>
      </c>
      <c r="S136" s="33">
        <v>5</v>
      </c>
      <c r="T136" s="33">
        <v>3</v>
      </c>
      <c r="U136" s="33">
        <v>4</v>
      </c>
      <c r="V136" s="33">
        <v>11</v>
      </c>
      <c r="W136" s="33">
        <v>7</v>
      </c>
      <c r="X136" s="33">
        <v>1</v>
      </c>
      <c r="Y136" s="33">
        <v>0</v>
      </c>
      <c r="Z136" s="33">
        <v>3</v>
      </c>
      <c r="AA136" s="33">
        <v>5</v>
      </c>
      <c r="AB136" s="33">
        <v>0</v>
      </c>
      <c r="AC136" s="33">
        <v>6</v>
      </c>
      <c r="AD136" s="33">
        <v>2</v>
      </c>
      <c r="AE136" s="33">
        <v>6</v>
      </c>
      <c r="AF136" s="33">
        <v>9</v>
      </c>
      <c r="AG136" s="33">
        <v>2</v>
      </c>
      <c r="AH136" s="33">
        <v>3</v>
      </c>
      <c r="AI136" s="33">
        <v>1</v>
      </c>
      <c r="AJ136" s="33">
        <v>6</v>
      </c>
      <c r="AK136" s="33">
        <v>1</v>
      </c>
      <c r="AL136" s="33">
        <v>4</v>
      </c>
      <c r="AM136" s="33">
        <v>0</v>
      </c>
      <c r="AN136" s="33">
        <v>0</v>
      </c>
      <c r="AO136" s="33">
        <v>0</v>
      </c>
      <c r="AP136" s="33">
        <v>0</v>
      </c>
      <c r="AQ136" s="33">
        <v>2</v>
      </c>
      <c r="AR136" s="33">
        <v>6</v>
      </c>
      <c r="AS136" s="33">
        <v>2</v>
      </c>
      <c r="AT136" s="33">
        <v>3</v>
      </c>
      <c r="AU136" s="33">
        <v>1</v>
      </c>
      <c r="AV136" s="33">
        <v>5</v>
      </c>
      <c r="AW136" s="33">
        <v>4</v>
      </c>
      <c r="AX136" s="33">
        <v>2</v>
      </c>
      <c r="AY136" s="33">
        <v>1</v>
      </c>
      <c r="AZ136" s="33">
        <v>4</v>
      </c>
      <c r="BA136" s="33">
        <v>1</v>
      </c>
      <c r="BB136" s="33">
        <v>0</v>
      </c>
      <c r="BC136" s="33">
        <v>0</v>
      </c>
      <c r="BD136" s="33">
        <v>0</v>
      </c>
      <c r="BE136" s="33">
        <v>4</v>
      </c>
      <c r="BF136" s="33">
        <v>2</v>
      </c>
      <c r="BG136" s="33">
        <v>6</v>
      </c>
      <c r="BH136" s="33">
        <v>0</v>
      </c>
      <c r="BI136" s="33">
        <v>0</v>
      </c>
      <c r="BJ136" s="33">
        <v>4</v>
      </c>
      <c r="BK136" s="33">
        <v>4</v>
      </c>
      <c r="BL136" s="33">
        <v>4</v>
      </c>
      <c r="BM136" s="33">
        <v>5</v>
      </c>
      <c r="BN136" s="33">
        <v>1</v>
      </c>
      <c r="BO136" s="33">
        <v>2</v>
      </c>
      <c r="BP136" s="33">
        <v>1</v>
      </c>
      <c r="BQ136" s="33">
        <v>2</v>
      </c>
      <c r="BR136" s="33">
        <v>3</v>
      </c>
      <c r="BS136" s="33">
        <v>5</v>
      </c>
      <c r="BT136" s="33">
        <v>1</v>
      </c>
      <c r="BU136" s="33">
        <v>4</v>
      </c>
      <c r="BV136" s="33">
        <v>2</v>
      </c>
      <c r="BW136" s="33">
        <v>1</v>
      </c>
      <c r="BX136" s="33">
        <v>0</v>
      </c>
      <c r="BY136" s="33">
        <v>1</v>
      </c>
      <c r="BZ136" s="33">
        <v>3</v>
      </c>
      <c r="CA136" s="33">
        <v>2</v>
      </c>
      <c r="CB136" s="33">
        <v>8</v>
      </c>
      <c r="CC136" s="33">
        <v>2</v>
      </c>
      <c r="CD136" s="33">
        <v>2</v>
      </c>
      <c r="CE136" s="33">
        <v>2</v>
      </c>
      <c r="CF136" s="33">
        <v>3</v>
      </c>
      <c r="CG136" s="33">
        <v>2</v>
      </c>
      <c r="CH136" s="33">
        <v>0</v>
      </c>
      <c r="CI136" s="33">
        <v>1</v>
      </c>
      <c r="CJ136" s="33">
        <v>1</v>
      </c>
      <c r="CK136" s="33">
        <v>1</v>
      </c>
      <c r="CL136" s="33">
        <v>3</v>
      </c>
      <c r="CM136" s="33">
        <v>0</v>
      </c>
      <c r="CN136" s="33">
        <v>0</v>
      </c>
      <c r="CO136" s="33">
        <v>1</v>
      </c>
      <c r="CP136" s="33">
        <v>1</v>
      </c>
      <c r="CQ136" s="33">
        <v>0</v>
      </c>
      <c r="CR136" s="33">
        <v>2</v>
      </c>
      <c r="CS136" s="8"/>
      <c r="CT136" s="8"/>
    </row>
    <row r="137" spans="1:98" x14ac:dyDescent="0.25">
      <c r="A137" s="4" t="s">
        <v>127</v>
      </c>
      <c r="B137" t="s">
        <v>138</v>
      </c>
      <c r="C137" t="s">
        <v>567</v>
      </c>
      <c r="D137" s="33">
        <v>468</v>
      </c>
      <c r="E137" s="33"/>
      <c r="F137" s="33">
        <v>9</v>
      </c>
      <c r="G137" s="33">
        <v>1</v>
      </c>
      <c r="H137" s="33">
        <v>4</v>
      </c>
      <c r="I137" s="33">
        <v>8</v>
      </c>
      <c r="J137" s="33">
        <v>8</v>
      </c>
      <c r="K137" s="33">
        <v>1</v>
      </c>
      <c r="L137" s="33">
        <v>8</v>
      </c>
      <c r="M137" s="33">
        <v>0</v>
      </c>
      <c r="N137" s="33">
        <v>5</v>
      </c>
      <c r="O137" s="33">
        <v>6</v>
      </c>
      <c r="P137" s="33">
        <v>5</v>
      </c>
      <c r="Q137" s="33">
        <v>8</v>
      </c>
      <c r="R137" s="33">
        <v>9</v>
      </c>
      <c r="S137" s="33">
        <v>8</v>
      </c>
      <c r="T137" s="33">
        <v>5</v>
      </c>
      <c r="U137" s="33">
        <v>11</v>
      </c>
      <c r="V137" s="33">
        <v>10</v>
      </c>
      <c r="W137" s="33">
        <v>9</v>
      </c>
      <c r="X137" s="33">
        <v>7</v>
      </c>
      <c r="Y137" s="33">
        <v>4</v>
      </c>
      <c r="Z137" s="33">
        <v>10</v>
      </c>
      <c r="AA137" s="33">
        <v>8</v>
      </c>
      <c r="AB137" s="33">
        <v>5</v>
      </c>
      <c r="AC137" s="33">
        <v>5</v>
      </c>
      <c r="AD137" s="33">
        <v>0</v>
      </c>
      <c r="AE137" s="33">
        <v>10</v>
      </c>
      <c r="AF137" s="33">
        <v>4</v>
      </c>
      <c r="AG137" s="33">
        <v>7</v>
      </c>
      <c r="AH137" s="33">
        <v>7</v>
      </c>
      <c r="AI137" s="33">
        <v>9</v>
      </c>
      <c r="AJ137" s="33">
        <v>8</v>
      </c>
      <c r="AK137" s="33">
        <v>1</v>
      </c>
      <c r="AL137" s="33">
        <v>8</v>
      </c>
      <c r="AM137" s="33">
        <v>6</v>
      </c>
      <c r="AN137" s="33">
        <v>5</v>
      </c>
      <c r="AO137" s="33">
        <v>2</v>
      </c>
      <c r="AP137" s="33">
        <v>7</v>
      </c>
      <c r="AQ137" s="33">
        <v>12</v>
      </c>
      <c r="AR137" s="33">
        <v>3</v>
      </c>
      <c r="AS137" s="33">
        <v>8</v>
      </c>
      <c r="AT137" s="33">
        <v>6</v>
      </c>
      <c r="AU137" s="33">
        <v>4</v>
      </c>
      <c r="AV137" s="33">
        <v>11</v>
      </c>
      <c r="AW137" s="33">
        <v>9</v>
      </c>
      <c r="AX137" s="33">
        <v>4</v>
      </c>
      <c r="AY137" s="33">
        <v>5</v>
      </c>
      <c r="AZ137" s="33">
        <v>5</v>
      </c>
      <c r="BA137" s="33">
        <v>5</v>
      </c>
      <c r="BB137" s="33">
        <v>5</v>
      </c>
      <c r="BC137" s="33">
        <v>3</v>
      </c>
      <c r="BD137" s="33">
        <v>11</v>
      </c>
      <c r="BE137" s="33">
        <v>10</v>
      </c>
      <c r="BF137" s="33">
        <v>7</v>
      </c>
      <c r="BG137" s="33">
        <v>10</v>
      </c>
      <c r="BH137" s="33">
        <v>0</v>
      </c>
      <c r="BI137" s="33">
        <v>7</v>
      </c>
      <c r="BJ137" s="33">
        <v>5</v>
      </c>
      <c r="BK137" s="33">
        <v>9</v>
      </c>
      <c r="BL137" s="33">
        <v>6</v>
      </c>
      <c r="BM137" s="33">
        <v>10</v>
      </c>
      <c r="BN137" s="33">
        <v>12</v>
      </c>
      <c r="BO137" s="33">
        <v>4</v>
      </c>
      <c r="BP137" s="33">
        <v>4</v>
      </c>
      <c r="BQ137" s="33">
        <v>5</v>
      </c>
      <c r="BR137" s="33">
        <v>7</v>
      </c>
      <c r="BS137" s="33">
        <v>4</v>
      </c>
      <c r="BT137" s="33">
        <v>1</v>
      </c>
      <c r="BU137" s="33">
        <v>4</v>
      </c>
      <c r="BV137" s="33">
        <v>1</v>
      </c>
      <c r="BW137" s="33">
        <v>0</v>
      </c>
      <c r="BX137" s="33">
        <v>1</v>
      </c>
      <c r="BY137" s="33">
        <v>2</v>
      </c>
      <c r="BZ137" s="33">
        <v>4</v>
      </c>
      <c r="CA137" s="33">
        <v>6</v>
      </c>
      <c r="CB137" s="33">
        <v>2</v>
      </c>
      <c r="CC137" s="33">
        <v>5</v>
      </c>
      <c r="CD137" s="33">
        <v>2</v>
      </c>
      <c r="CE137" s="33">
        <v>1</v>
      </c>
      <c r="CF137" s="33">
        <v>3</v>
      </c>
      <c r="CG137" s="33">
        <v>3</v>
      </c>
      <c r="CH137" s="33">
        <v>1</v>
      </c>
      <c r="CI137" s="33">
        <v>6</v>
      </c>
      <c r="CJ137" s="33">
        <v>1</v>
      </c>
      <c r="CK137" s="33">
        <v>3</v>
      </c>
      <c r="CL137" s="33">
        <v>0</v>
      </c>
      <c r="CM137" s="33">
        <v>1</v>
      </c>
      <c r="CN137" s="33">
        <v>1</v>
      </c>
      <c r="CO137" s="33">
        <v>0</v>
      </c>
      <c r="CP137" s="33">
        <v>1</v>
      </c>
      <c r="CQ137" s="33">
        <v>0</v>
      </c>
      <c r="CR137" s="33">
        <v>0</v>
      </c>
      <c r="CS137" s="8"/>
      <c r="CT137" s="8"/>
    </row>
    <row r="138" spans="1:98" x14ac:dyDescent="0.25">
      <c r="A138" s="4" t="s">
        <v>127</v>
      </c>
      <c r="B138" t="s">
        <v>139</v>
      </c>
      <c r="C138" t="s">
        <v>567</v>
      </c>
      <c r="D138" s="33">
        <v>294</v>
      </c>
      <c r="E138" s="33"/>
      <c r="F138" s="33">
        <v>5</v>
      </c>
      <c r="G138" s="33">
        <v>7</v>
      </c>
      <c r="H138" s="33">
        <v>4</v>
      </c>
      <c r="I138" s="33">
        <v>5</v>
      </c>
      <c r="J138" s="33">
        <v>6</v>
      </c>
      <c r="K138" s="33">
        <v>4</v>
      </c>
      <c r="L138" s="33">
        <v>5</v>
      </c>
      <c r="M138" s="33">
        <v>8</v>
      </c>
      <c r="N138" s="33">
        <v>4</v>
      </c>
      <c r="O138" s="33">
        <v>3</v>
      </c>
      <c r="P138" s="33">
        <v>6</v>
      </c>
      <c r="Q138" s="33">
        <v>8</v>
      </c>
      <c r="R138" s="33">
        <v>4</v>
      </c>
      <c r="S138" s="33">
        <v>3</v>
      </c>
      <c r="T138" s="33">
        <v>6</v>
      </c>
      <c r="U138" s="33">
        <v>5</v>
      </c>
      <c r="V138" s="33">
        <v>7</v>
      </c>
      <c r="W138" s="33">
        <v>3</v>
      </c>
      <c r="X138" s="33">
        <v>6</v>
      </c>
      <c r="Y138" s="33">
        <v>6</v>
      </c>
      <c r="Z138" s="33">
        <v>5</v>
      </c>
      <c r="AA138" s="33">
        <v>4</v>
      </c>
      <c r="AB138" s="33">
        <v>7</v>
      </c>
      <c r="AC138" s="33">
        <v>1</v>
      </c>
      <c r="AD138" s="33">
        <v>7</v>
      </c>
      <c r="AE138" s="33">
        <v>4</v>
      </c>
      <c r="AF138" s="33">
        <v>1</v>
      </c>
      <c r="AG138" s="33">
        <v>2</v>
      </c>
      <c r="AH138" s="33">
        <v>11</v>
      </c>
      <c r="AI138" s="33">
        <v>3</v>
      </c>
      <c r="AJ138" s="33">
        <v>5</v>
      </c>
      <c r="AK138" s="33">
        <v>2</v>
      </c>
      <c r="AL138" s="33">
        <v>0</v>
      </c>
      <c r="AM138" s="33">
        <v>5</v>
      </c>
      <c r="AN138" s="33">
        <v>3</v>
      </c>
      <c r="AO138" s="33">
        <v>6</v>
      </c>
      <c r="AP138" s="33">
        <v>3</v>
      </c>
      <c r="AQ138" s="33">
        <v>0</v>
      </c>
      <c r="AR138" s="33">
        <v>4</v>
      </c>
      <c r="AS138" s="33">
        <v>7</v>
      </c>
      <c r="AT138" s="33">
        <v>5</v>
      </c>
      <c r="AU138" s="33">
        <v>0</v>
      </c>
      <c r="AV138" s="33">
        <v>0</v>
      </c>
      <c r="AW138" s="33">
        <v>1</v>
      </c>
      <c r="AX138" s="33">
        <v>1</v>
      </c>
      <c r="AY138" s="33">
        <v>2</v>
      </c>
      <c r="AZ138" s="33">
        <v>2</v>
      </c>
      <c r="BA138" s="33">
        <v>4</v>
      </c>
      <c r="BB138" s="33">
        <v>4</v>
      </c>
      <c r="BC138" s="33">
        <v>1</v>
      </c>
      <c r="BD138" s="33">
        <v>2</v>
      </c>
      <c r="BE138" s="33">
        <v>0</v>
      </c>
      <c r="BF138" s="33">
        <v>1</v>
      </c>
      <c r="BG138" s="33">
        <v>6</v>
      </c>
      <c r="BH138" s="33">
        <v>13</v>
      </c>
      <c r="BI138" s="33">
        <v>5</v>
      </c>
      <c r="BJ138" s="33">
        <v>4</v>
      </c>
      <c r="BK138" s="33">
        <v>4</v>
      </c>
      <c r="BL138" s="33">
        <v>3</v>
      </c>
      <c r="BM138" s="33">
        <v>0</v>
      </c>
      <c r="BN138" s="33">
        <v>7</v>
      </c>
      <c r="BO138" s="33">
        <v>1</v>
      </c>
      <c r="BP138" s="33">
        <v>2</v>
      </c>
      <c r="BQ138" s="33">
        <v>2</v>
      </c>
      <c r="BR138" s="33">
        <v>2</v>
      </c>
      <c r="BS138" s="33">
        <v>2</v>
      </c>
      <c r="BT138" s="33">
        <v>4</v>
      </c>
      <c r="BU138" s="33">
        <v>1</v>
      </c>
      <c r="BV138" s="33">
        <v>2</v>
      </c>
      <c r="BW138" s="33">
        <v>2</v>
      </c>
      <c r="BX138" s="33">
        <v>3</v>
      </c>
      <c r="BY138" s="33">
        <v>0</v>
      </c>
      <c r="BZ138" s="33">
        <v>0</v>
      </c>
      <c r="CA138" s="33">
        <v>2</v>
      </c>
      <c r="CB138" s="33">
        <v>1</v>
      </c>
      <c r="CC138" s="33">
        <v>1</v>
      </c>
      <c r="CD138" s="33">
        <v>4</v>
      </c>
      <c r="CE138" s="33">
        <v>1</v>
      </c>
      <c r="CF138" s="33">
        <v>4</v>
      </c>
      <c r="CG138" s="33">
        <v>1</v>
      </c>
      <c r="CH138" s="33">
        <v>1</v>
      </c>
      <c r="CI138" s="33">
        <v>0</v>
      </c>
      <c r="CJ138" s="33">
        <v>0</v>
      </c>
      <c r="CK138" s="33">
        <v>1</v>
      </c>
      <c r="CL138" s="33">
        <v>3</v>
      </c>
      <c r="CM138" s="33">
        <v>1</v>
      </c>
      <c r="CN138" s="33">
        <v>1</v>
      </c>
      <c r="CO138" s="33">
        <v>0</v>
      </c>
      <c r="CP138" s="33">
        <v>2</v>
      </c>
      <c r="CQ138" s="33">
        <v>0</v>
      </c>
      <c r="CR138" s="33">
        <v>0</v>
      </c>
      <c r="CS138" s="8"/>
      <c r="CT138" s="8"/>
    </row>
    <row r="139" spans="1:98" x14ac:dyDescent="0.25">
      <c r="A139" s="4" t="s">
        <v>127</v>
      </c>
      <c r="B139" t="s">
        <v>140</v>
      </c>
      <c r="C139" t="s">
        <v>567</v>
      </c>
      <c r="D139" s="33">
        <v>383</v>
      </c>
      <c r="E139" s="33"/>
      <c r="F139" s="33">
        <v>7</v>
      </c>
      <c r="G139" s="33">
        <v>4</v>
      </c>
      <c r="H139" s="33">
        <v>3</v>
      </c>
      <c r="I139" s="33">
        <v>5</v>
      </c>
      <c r="J139" s="33">
        <v>2</v>
      </c>
      <c r="K139" s="33">
        <v>3</v>
      </c>
      <c r="L139" s="33">
        <v>5</v>
      </c>
      <c r="M139" s="33">
        <v>4</v>
      </c>
      <c r="N139" s="33">
        <v>10</v>
      </c>
      <c r="O139" s="33">
        <v>5</v>
      </c>
      <c r="P139" s="33">
        <v>2</v>
      </c>
      <c r="Q139" s="33">
        <v>6</v>
      </c>
      <c r="R139" s="33">
        <v>7</v>
      </c>
      <c r="S139" s="33">
        <v>6</v>
      </c>
      <c r="T139" s="33">
        <v>2</v>
      </c>
      <c r="U139" s="33">
        <v>6</v>
      </c>
      <c r="V139" s="33">
        <v>8</v>
      </c>
      <c r="W139" s="33">
        <v>4</v>
      </c>
      <c r="X139" s="33">
        <v>3</v>
      </c>
      <c r="Y139" s="33">
        <v>4</v>
      </c>
      <c r="Z139" s="33">
        <v>3</v>
      </c>
      <c r="AA139" s="33">
        <v>3</v>
      </c>
      <c r="AB139" s="33">
        <v>3</v>
      </c>
      <c r="AC139" s="33">
        <v>12</v>
      </c>
      <c r="AD139" s="33">
        <v>8</v>
      </c>
      <c r="AE139" s="33">
        <v>7</v>
      </c>
      <c r="AF139" s="33">
        <v>11</v>
      </c>
      <c r="AG139" s="33">
        <v>7</v>
      </c>
      <c r="AH139" s="33">
        <v>4</v>
      </c>
      <c r="AI139" s="33">
        <v>8</v>
      </c>
      <c r="AJ139" s="33">
        <v>1</v>
      </c>
      <c r="AK139" s="33">
        <v>4</v>
      </c>
      <c r="AL139" s="33">
        <v>6</v>
      </c>
      <c r="AM139" s="33">
        <v>4</v>
      </c>
      <c r="AN139" s="33">
        <v>3</v>
      </c>
      <c r="AO139" s="33">
        <v>6</v>
      </c>
      <c r="AP139" s="33">
        <v>3</v>
      </c>
      <c r="AQ139" s="33">
        <v>3</v>
      </c>
      <c r="AR139" s="33">
        <v>7</v>
      </c>
      <c r="AS139" s="33">
        <v>0</v>
      </c>
      <c r="AT139" s="33">
        <v>7</v>
      </c>
      <c r="AU139" s="33">
        <v>2</v>
      </c>
      <c r="AV139" s="33">
        <v>14</v>
      </c>
      <c r="AW139" s="33">
        <v>1</v>
      </c>
      <c r="AX139" s="33">
        <v>5</v>
      </c>
      <c r="AY139" s="33">
        <v>5</v>
      </c>
      <c r="AZ139" s="33">
        <v>5</v>
      </c>
      <c r="BA139" s="33">
        <v>8</v>
      </c>
      <c r="BB139" s="33">
        <v>6</v>
      </c>
      <c r="BC139" s="33">
        <v>10</v>
      </c>
      <c r="BD139" s="33">
        <v>5</v>
      </c>
      <c r="BE139" s="33">
        <v>8</v>
      </c>
      <c r="BF139" s="33">
        <v>11</v>
      </c>
      <c r="BG139" s="33">
        <v>10</v>
      </c>
      <c r="BH139" s="33">
        <v>5</v>
      </c>
      <c r="BI139" s="33">
        <v>13</v>
      </c>
      <c r="BJ139" s="33">
        <v>3</v>
      </c>
      <c r="BK139" s="33">
        <v>8</v>
      </c>
      <c r="BL139" s="33">
        <v>6</v>
      </c>
      <c r="BM139" s="33">
        <v>10</v>
      </c>
      <c r="BN139" s="33">
        <v>9</v>
      </c>
      <c r="BO139" s="33">
        <v>6</v>
      </c>
      <c r="BP139" s="33">
        <v>3</v>
      </c>
      <c r="BQ139" s="33">
        <v>5</v>
      </c>
      <c r="BR139" s="33">
        <v>1</v>
      </c>
      <c r="BS139" s="33">
        <v>3</v>
      </c>
      <c r="BT139" s="33">
        <v>2</v>
      </c>
      <c r="BU139" s="33">
        <v>1</v>
      </c>
      <c r="BV139" s="33">
        <v>0</v>
      </c>
      <c r="BW139" s="33">
        <v>1</v>
      </c>
      <c r="BX139" s="33">
        <v>2</v>
      </c>
      <c r="BY139" s="33">
        <v>0</v>
      </c>
      <c r="BZ139" s="33">
        <v>1</v>
      </c>
      <c r="CA139" s="33">
        <v>1</v>
      </c>
      <c r="CB139" s="33">
        <v>1</v>
      </c>
      <c r="CC139" s="33">
        <v>1</v>
      </c>
      <c r="CD139" s="33">
        <v>1</v>
      </c>
      <c r="CE139" s="33">
        <v>1</v>
      </c>
      <c r="CF139" s="33">
        <v>0</v>
      </c>
      <c r="CG139" s="33">
        <v>0</v>
      </c>
      <c r="CH139" s="33">
        <v>1</v>
      </c>
      <c r="CI139" s="33">
        <v>0</v>
      </c>
      <c r="CJ139" s="33">
        <v>0</v>
      </c>
      <c r="CK139" s="33">
        <v>0</v>
      </c>
      <c r="CL139" s="33">
        <v>1</v>
      </c>
      <c r="CM139" s="33">
        <v>0</v>
      </c>
      <c r="CN139" s="33">
        <v>0</v>
      </c>
      <c r="CO139" s="33">
        <v>0</v>
      </c>
      <c r="CP139" s="33">
        <v>0</v>
      </c>
      <c r="CQ139" s="33">
        <v>0</v>
      </c>
      <c r="CR139" s="33">
        <v>1</v>
      </c>
      <c r="CS139" s="8"/>
      <c r="CT139" s="8"/>
    </row>
    <row r="140" spans="1:98" x14ac:dyDescent="0.25">
      <c r="A140" s="4" t="s">
        <v>127</v>
      </c>
      <c r="B140" t="s">
        <v>141</v>
      </c>
      <c r="C140" t="s">
        <v>567</v>
      </c>
      <c r="D140" s="33">
        <v>447</v>
      </c>
      <c r="E140" s="33"/>
      <c r="F140" s="33">
        <v>6</v>
      </c>
      <c r="G140" s="33">
        <v>6</v>
      </c>
      <c r="H140" s="33">
        <v>6</v>
      </c>
      <c r="I140" s="33">
        <v>7</v>
      </c>
      <c r="J140" s="33">
        <v>6</v>
      </c>
      <c r="K140" s="33">
        <v>5</v>
      </c>
      <c r="L140" s="33">
        <v>1</v>
      </c>
      <c r="M140" s="33">
        <v>3</v>
      </c>
      <c r="N140" s="33">
        <v>6</v>
      </c>
      <c r="O140" s="33">
        <v>7</v>
      </c>
      <c r="P140" s="33">
        <v>6</v>
      </c>
      <c r="Q140" s="33">
        <v>3</v>
      </c>
      <c r="R140" s="33">
        <v>8</v>
      </c>
      <c r="S140" s="33">
        <v>5</v>
      </c>
      <c r="T140" s="33">
        <v>5</v>
      </c>
      <c r="U140" s="33">
        <v>6</v>
      </c>
      <c r="V140" s="33">
        <v>2</v>
      </c>
      <c r="W140" s="33">
        <v>5</v>
      </c>
      <c r="X140" s="33">
        <v>0</v>
      </c>
      <c r="Y140" s="33">
        <v>3</v>
      </c>
      <c r="Z140" s="33">
        <v>5</v>
      </c>
      <c r="AA140" s="33">
        <v>5</v>
      </c>
      <c r="AB140" s="33">
        <v>4</v>
      </c>
      <c r="AC140" s="33">
        <v>9</v>
      </c>
      <c r="AD140" s="33">
        <v>3</v>
      </c>
      <c r="AE140" s="33">
        <v>7</v>
      </c>
      <c r="AF140" s="33">
        <v>9</v>
      </c>
      <c r="AG140" s="33">
        <v>3</v>
      </c>
      <c r="AH140" s="33">
        <v>7</v>
      </c>
      <c r="AI140" s="33">
        <v>7</v>
      </c>
      <c r="AJ140" s="33">
        <v>7</v>
      </c>
      <c r="AK140" s="33">
        <v>3</v>
      </c>
      <c r="AL140" s="33">
        <v>9</v>
      </c>
      <c r="AM140" s="33">
        <v>6</v>
      </c>
      <c r="AN140" s="33">
        <v>3</v>
      </c>
      <c r="AO140" s="33">
        <v>2</v>
      </c>
      <c r="AP140" s="33">
        <v>2</v>
      </c>
      <c r="AQ140" s="33">
        <v>6</v>
      </c>
      <c r="AR140" s="33">
        <v>3</v>
      </c>
      <c r="AS140" s="33">
        <v>2</v>
      </c>
      <c r="AT140" s="33">
        <v>12</v>
      </c>
      <c r="AU140" s="33">
        <v>3</v>
      </c>
      <c r="AV140" s="33">
        <v>7</v>
      </c>
      <c r="AW140" s="33">
        <v>6</v>
      </c>
      <c r="AX140" s="33">
        <v>4</v>
      </c>
      <c r="AY140" s="33">
        <v>6</v>
      </c>
      <c r="AZ140" s="33">
        <v>3</v>
      </c>
      <c r="BA140" s="33">
        <v>3</v>
      </c>
      <c r="BB140" s="33">
        <v>10</v>
      </c>
      <c r="BC140" s="33">
        <v>7</v>
      </c>
      <c r="BD140" s="33">
        <v>13</v>
      </c>
      <c r="BE140" s="33">
        <v>6</v>
      </c>
      <c r="BF140" s="33">
        <v>3</v>
      </c>
      <c r="BG140" s="33">
        <v>6</v>
      </c>
      <c r="BH140" s="33">
        <v>6</v>
      </c>
      <c r="BI140" s="33">
        <v>5</v>
      </c>
      <c r="BJ140" s="33">
        <v>8</v>
      </c>
      <c r="BK140" s="33">
        <v>3</v>
      </c>
      <c r="BL140" s="33">
        <v>6</v>
      </c>
      <c r="BM140" s="33">
        <v>6</v>
      </c>
      <c r="BN140" s="33">
        <v>4</v>
      </c>
      <c r="BO140" s="33">
        <v>5</v>
      </c>
      <c r="BP140" s="33">
        <v>12</v>
      </c>
      <c r="BQ140" s="33">
        <v>6</v>
      </c>
      <c r="BR140" s="33">
        <v>8</v>
      </c>
      <c r="BS140" s="33">
        <v>7</v>
      </c>
      <c r="BT140" s="33">
        <v>3</v>
      </c>
      <c r="BU140" s="33">
        <v>9</v>
      </c>
      <c r="BV140" s="33">
        <v>2</v>
      </c>
      <c r="BW140" s="33">
        <v>6</v>
      </c>
      <c r="BX140" s="33">
        <v>5</v>
      </c>
      <c r="BY140" s="33">
        <v>3</v>
      </c>
      <c r="BZ140" s="33">
        <v>3</v>
      </c>
      <c r="CA140" s="33">
        <v>7</v>
      </c>
      <c r="CB140" s="33">
        <v>8</v>
      </c>
      <c r="CC140" s="33">
        <v>5</v>
      </c>
      <c r="CD140" s="33">
        <v>3</v>
      </c>
      <c r="CE140" s="33">
        <v>1</v>
      </c>
      <c r="CF140" s="33">
        <v>1</v>
      </c>
      <c r="CG140" s="33">
        <v>1</v>
      </c>
      <c r="CH140" s="33">
        <v>4</v>
      </c>
      <c r="CI140" s="33">
        <v>0</v>
      </c>
      <c r="CJ140" s="33">
        <v>6</v>
      </c>
      <c r="CK140" s="33">
        <v>3</v>
      </c>
      <c r="CL140" s="33">
        <v>2</v>
      </c>
      <c r="CM140" s="33">
        <v>2</v>
      </c>
      <c r="CN140" s="33">
        <v>2</v>
      </c>
      <c r="CO140" s="33">
        <v>4</v>
      </c>
      <c r="CP140" s="33">
        <v>0</v>
      </c>
      <c r="CQ140" s="33">
        <v>0</v>
      </c>
      <c r="CR140" s="33">
        <v>4</v>
      </c>
      <c r="CS140" s="8"/>
      <c r="CT140" s="8"/>
    </row>
    <row r="141" spans="1:98" x14ac:dyDescent="0.25">
      <c r="A141" s="4" t="s">
        <v>127</v>
      </c>
      <c r="B141" t="s">
        <v>142</v>
      </c>
      <c r="C141" t="s">
        <v>567</v>
      </c>
      <c r="D141" s="33">
        <v>208</v>
      </c>
      <c r="E141" s="33"/>
      <c r="F141" s="33">
        <v>3</v>
      </c>
      <c r="G141" s="33">
        <v>2</v>
      </c>
      <c r="H141" s="33">
        <v>1</v>
      </c>
      <c r="I141" s="33">
        <v>3</v>
      </c>
      <c r="J141" s="33">
        <v>4</v>
      </c>
      <c r="K141" s="33">
        <v>0</v>
      </c>
      <c r="L141" s="33">
        <v>0</v>
      </c>
      <c r="M141" s="33">
        <v>0</v>
      </c>
      <c r="N141" s="33">
        <v>2</v>
      </c>
      <c r="O141" s="33">
        <v>3</v>
      </c>
      <c r="P141" s="33">
        <v>2</v>
      </c>
      <c r="Q141" s="33">
        <v>3</v>
      </c>
      <c r="R141" s="33">
        <v>2</v>
      </c>
      <c r="S141" s="33">
        <v>5</v>
      </c>
      <c r="T141" s="33">
        <v>4</v>
      </c>
      <c r="U141" s="33">
        <v>4</v>
      </c>
      <c r="V141" s="33">
        <v>1</v>
      </c>
      <c r="W141" s="33">
        <v>5</v>
      </c>
      <c r="X141" s="33">
        <v>3</v>
      </c>
      <c r="Y141" s="33">
        <v>0</v>
      </c>
      <c r="Z141" s="33">
        <v>1</v>
      </c>
      <c r="AA141" s="33">
        <v>2</v>
      </c>
      <c r="AB141" s="33">
        <v>1</v>
      </c>
      <c r="AC141" s="33">
        <v>3</v>
      </c>
      <c r="AD141" s="33">
        <v>3</v>
      </c>
      <c r="AE141" s="33">
        <v>3</v>
      </c>
      <c r="AF141" s="33">
        <v>0</v>
      </c>
      <c r="AG141" s="33">
        <v>4</v>
      </c>
      <c r="AH141" s="33">
        <v>5</v>
      </c>
      <c r="AI141" s="33">
        <v>3</v>
      </c>
      <c r="AJ141" s="33">
        <v>0</v>
      </c>
      <c r="AK141" s="33">
        <v>5</v>
      </c>
      <c r="AL141" s="33">
        <v>4</v>
      </c>
      <c r="AM141" s="33">
        <v>2</v>
      </c>
      <c r="AN141" s="33">
        <v>5</v>
      </c>
      <c r="AO141" s="33">
        <v>3</v>
      </c>
      <c r="AP141" s="33">
        <v>0</v>
      </c>
      <c r="AQ141" s="33">
        <v>0</v>
      </c>
      <c r="AR141" s="33">
        <v>0</v>
      </c>
      <c r="AS141" s="33">
        <v>3</v>
      </c>
      <c r="AT141" s="33">
        <v>2</v>
      </c>
      <c r="AU141" s="33">
        <v>3</v>
      </c>
      <c r="AV141" s="33">
        <v>5</v>
      </c>
      <c r="AW141" s="33">
        <v>3</v>
      </c>
      <c r="AX141" s="33">
        <v>1</v>
      </c>
      <c r="AY141" s="33">
        <v>7</v>
      </c>
      <c r="AZ141" s="33">
        <v>2</v>
      </c>
      <c r="BA141" s="33">
        <v>6</v>
      </c>
      <c r="BB141" s="33">
        <v>5</v>
      </c>
      <c r="BC141" s="33">
        <v>5</v>
      </c>
      <c r="BD141" s="33">
        <v>1</v>
      </c>
      <c r="BE141" s="33">
        <v>1</v>
      </c>
      <c r="BF141" s="33">
        <v>3</v>
      </c>
      <c r="BG141" s="33">
        <v>4</v>
      </c>
      <c r="BH141" s="33">
        <v>4</v>
      </c>
      <c r="BI141" s="33">
        <v>0</v>
      </c>
      <c r="BJ141" s="33">
        <v>5</v>
      </c>
      <c r="BK141" s="33">
        <v>1</v>
      </c>
      <c r="BL141" s="33">
        <v>1</v>
      </c>
      <c r="BM141" s="33">
        <v>5</v>
      </c>
      <c r="BN141" s="33">
        <v>3</v>
      </c>
      <c r="BO141" s="33">
        <v>5</v>
      </c>
      <c r="BP141" s="33">
        <v>11</v>
      </c>
      <c r="BQ141" s="33">
        <v>4</v>
      </c>
      <c r="BR141" s="33">
        <v>0</v>
      </c>
      <c r="BS141" s="33">
        <v>2</v>
      </c>
      <c r="BT141" s="33">
        <v>3</v>
      </c>
      <c r="BU141" s="33">
        <v>0</v>
      </c>
      <c r="BV141" s="33">
        <v>1</v>
      </c>
      <c r="BW141" s="33">
        <v>3</v>
      </c>
      <c r="BX141" s="33">
        <v>0</v>
      </c>
      <c r="BY141" s="33">
        <v>2</v>
      </c>
      <c r="BZ141" s="33">
        <v>3</v>
      </c>
      <c r="CA141" s="33">
        <v>1</v>
      </c>
      <c r="CB141" s="33">
        <v>3</v>
      </c>
      <c r="CC141" s="33">
        <v>0</v>
      </c>
      <c r="CD141" s="33">
        <v>0</v>
      </c>
      <c r="CE141" s="33">
        <v>1</v>
      </c>
      <c r="CF141" s="33">
        <v>1</v>
      </c>
      <c r="CG141" s="33">
        <v>1</v>
      </c>
      <c r="CH141" s="33">
        <v>2</v>
      </c>
      <c r="CI141" s="33">
        <v>2</v>
      </c>
      <c r="CJ141" s="33">
        <v>0</v>
      </c>
      <c r="CK141" s="33">
        <v>0</v>
      </c>
      <c r="CL141" s="33">
        <v>1</v>
      </c>
      <c r="CM141" s="33">
        <v>0</v>
      </c>
      <c r="CN141" s="33">
        <v>0</v>
      </c>
      <c r="CO141" s="33">
        <v>0</v>
      </c>
      <c r="CP141" s="33">
        <v>0</v>
      </c>
      <c r="CQ141" s="33">
        <v>0</v>
      </c>
      <c r="CR141" s="33">
        <v>1</v>
      </c>
      <c r="CS141" s="8"/>
      <c r="CT141" s="8"/>
    </row>
    <row r="142" spans="1:98" x14ac:dyDescent="0.25">
      <c r="A142" s="4" t="s">
        <v>127</v>
      </c>
      <c r="B142" t="s">
        <v>143</v>
      </c>
      <c r="C142" t="s">
        <v>567</v>
      </c>
      <c r="D142" s="33">
        <v>347</v>
      </c>
      <c r="E142" s="33"/>
      <c r="F142" s="33">
        <v>3</v>
      </c>
      <c r="G142" s="33">
        <v>5</v>
      </c>
      <c r="H142" s="33">
        <v>2</v>
      </c>
      <c r="I142" s="33">
        <v>2</v>
      </c>
      <c r="J142" s="33">
        <v>1</v>
      </c>
      <c r="K142" s="33">
        <v>4</v>
      </c>
      <c r="L142" s="33">
        <v>9</v>
      </c>
      <c r="M142" s="33">
        <v>4</v>
      </c>
      <c r="N142" s="33">
        <v>6</v>
      </c>
      <c r="O142" s="33">
        <v>3</v>
      </c>
      <c r="P142" s="33">
        <v>1</v>
      </c>
      <c r="Q142" s="33">
        <v>1</v>
      </c>
      <c r="R142" s="33">
        <v>3</v>
      </c>
      <c r="S142" s="33">
        <v>3</v>
      </c>
      <c r="T142" s="33">
        <v>3</v>
      </c>
      <c r="U142" s="33">
        <v>1</v>
      </c>
      <c r="V142" s="33">
        <v>2</v>
      </c>
      <c r="W142" s="33">
        <v>5</v>
      </c>
      <c r="X142" s="33">
        <v>3</v>
      </c>
      <c r="Y142" s="33">
        <v>0</v>
      </c>
      <c r="Z142" s="33">
        <v>2</v>
      </c>
      <c r="AA142" s="33">
        <v>3</v>
      </c>
      <c r="AB142" s="33">
        <v>1</v>
      </c>
      <c r="AC142" s="33">
        <v>6</v>
      </c>
      <c r="AD142" s="33">
        <v>8</v>
      </c>
      <c r="AE142" s="33">
        <v>2</v>
      </c>
      <c r="AF142" s="33">
        <v>12</v>
      </c>
      <c r="AG142" s="33">
        <v>10</v>
      </c>
      <c r="AH142" s="33">
        <v>8</v>
      </c>
      <c r="AI142" s="33">
        <v>3</v>
      </c>
      <c r="AJ142" s="33">
        <v>4</v>
      </c>
      <c r="AK142" s="33">
        <v>10</v>
      </c>
      <c r="AL142" s="33">
        <v>5</v>
      </c>
      <c r="AM142" s="33">
        <v>5</v>
      </c>
      <c r="AN142" s="33">
        <v>7</v>
      </c>
      <c r="AO142" s="33">
        <v>9</v>
      </c>
      <c r="AP142" s="33">
        <v>4</v>
      </c>
      <c r="AQ142" s="33">
        <v>11</v>
      </c>
      <c r="AR142" s="33">
        <v>5</v>
      </c>
      <c r="AS142" s="33">
        <v>9</v>
      </c>
      <c r="AT142" s="33">
        <v>10</v>
      </c>
      <c r="AU142" s="33">
        <v>8</v>
      </c>
      <c r="AV142" s="33">
        <v>1</v>
      </c>
      <c r="AW142" s="33">
        <v>7</v>
      </c>
      <c r="AX142" s="33">
        <v>4</v>
      </c>
      <c r="AY142" s="33">
        <v>11</v>
      </c>
      <c r="AZ142" s="33">
        <v>2</v>
      </c>
      <c r="BA142" s="33">
        <v>8</v>
      </c>
      <c r="BB142" s="33">
        <v>1</v>
      </c>
      <c r="BC142" s="33">
        <v>2</v>
      </c>
      <c r="BD142" s="33">
        <v>5</v>
      </c>
      <c r="BE142" s="33">
        <v>3</v>
      </c>
      <c r="BF142" s="33">
        <v>3</v>
      </c>
      <c r="BG142" s="33">
        <v>5</v>
      </c>
      <c r="BH142" s="33">
        <v>8</v>
      </c>
      <c r="BI142" s="33">
        <v>8</v>
      </c>
      <c r="BJ142" s="33">
        <v>7</v>
      </c>
      <c r="BK142" s="33">
        <v>6</v>
      </c>
      <c r="BL142" s="33">
        <v>5</v>
      </c>
      <c r="BM142" s="33">
        <v>6</v>
      </c>
      <c r="BN142" s="33">
        <v>1</v>
      </c>
      <c r="BO142" s="33">
        <v>1</v>
      </c>
      <c r="BP142" s="33">
        <v>5</v>
      </c>
      <c r="BQ142" s="33">
        <v>2</v>
      </c>
      <c r="BR142" s="33">
        <v>6</v>
      </c>
      <c r="BS142" s="33">
        <v>3</v>
      </c>
      <c r="BT142" s="33">
        <v>2</v>
      </c>
      <c r="BU142" s="33">
        <v>3</v>
      </c>
      <c r="BV142" s="33">
        <v>8</v>
      </c>
      <c r="BW142" s="33">
        <v>4</v>
      </c>
      <c r="BX142" s="33">
        <v>0</v>
      </c>
      <c r="BY142" s="33">
        <v>0</v>
      </c>
      <c r="BZ142" s="33">
        <v>1</v>
      </c>
      <c r="CA142" s="33">
        <v>3</v>
      </c>
      <c r="CB142" s="33">
        <v>4</v>
      </c>
      <c r="CC142" s="33">
        <v>1</v>
      </c>
      <c r="CD142" s="33">
        <v>0</v>
      </c>
      <c r="CE142" s="33">
        <v>1</v>
      </c>
      <c r="CF142" s="33">
        <v>1</v>
      </c>
      <c r="CG142" s="33">
        <v>0</v>
      </c>
      <c r="CH142" s="33">
        <v>1</v>
      </c>
      <c r="CI142" s="33">
        <v>0</v>
      </c>
      <c r="CJ142" s="33">
        <v>0</v>
      </c>
      <c r="CK142" s="33">
        <v>1</v>
      </c>
      <c r="CL142" s="33">
        <v>1</v>
      </c>
      <c r="CM142" s="33">
        <v>0</v>
      </c>
      <c r="CN142" s="33">
        <v>0</v>
      </c>
      <c r="CO142" s="33">
        <v>0</v>
      </c>
      <c r="CP142" s="33">
        <v>0</v>
      </c>
      <c r="CQ142" s="33">
        <v>1</v>
      </c>
      <c r="CR142" s="33">
        <v>2</v>
      </c>
      <c r="CS142" s="8"/>
      <c r="CT142" s="8"/>
    </row>
    <row r="143" spans="1:98" x14ac:dyDescent="0.25">
      <c r="A143" s="4" t="s">
        <v>101</v>
      </c>
      <c r="B143" t="s">
        <v>144</v>
      </c>
      <c r="C143" t="s">
        <v>567</v>
      </c>
      <c r="D143" s="33">
        <v>244</v>
      </c>
      <c r="E143" s="33"/>
      <c r="F143" s="33">
        <v>2</v>
      </c>
      <c r="G143" s="33">
        <v>0</v>
      </c>
      <c r="H143" s="33">
        <v>2</v>
      </c>
      <c r="I143" s="33">
        <v>2</v>
      </c>
      <c r="J143" s="33">
        <v>3</v>
      </c>
      <c r="K143" s="33">
        <v>3</v>
      </c>
      <c r="L143" s="33">
        <v>3</v>
      </c>
      <c r="M143" s="33">
        <v>1</v>
      </c>
      <c r="N143" s="33">
        <v>5</v>
      </c>
      <c r="O143" s="33">
        <v>2</v>
      </c>
      <c r="P143" s="33">
        <v>3</v>
      </c>
      <c r="Q143" s="33">
        <v>2</v>
      </c>
      <c r="R143" s="33">
        <v>7</v>
      </c>
      <c r="S143" s="33">
        <v>4</v>
      </c>
      <c r="T143" s="33">
        <v>5</v>
      </c>
      <c r="U143" s="33">
        <v>7</v>
      </c>
      <c r="V143" s="33">
        <v>5</v>
      </c>
      <c r="W143" s="33">
        <v>0</v>
      </c>
      <c r="X143" s="33">
        <v>6</v>
      </c>
      <c r="Y143" s="33">
        <v>7</v>
      </c>
      <c r="Z143" s="33">
        <v>4</v>
      </c>
      <c r="AA143" s="33">
        <v>2</v>
      </c>
      <c r="AB143" s="33">
        <v>4</v>
      </c>
      <c r="AC143" s="33">
        <v>1</v>
      </c>
      <c r="AD143" s="33">
        <v>6</v>
      </c>
      <c r="AE143" s="33">
        <v>5</v>
      </c>
      <c r="AF143" s="33">
        <v>5</v>
      </c>
      <c r="AG143" s="33">
        <v>4</v>
      </c>
      <c r="AH143" s="33">
        <v>2</v>
      </c>
      <c r="AI143" s="33">
        <v>0</v>
      </c>
      <c r="AJ143" s="33">
        <v>5</v>
      </c>
      <c r="AK143" s="33">
        <v>1</v>
      </c>
      <c r="AL143" s="33">
        <v>2</v>
      </c>
      <c r="AM143" s="33">
        <v>2</v>
      </c>
      <c r="AN143" s="33">
        <v>0</v>
      </c>
      <c r="AO143" s="33">
        <v>2</v>
      </c>
      <c r="AP143" s="33">
        <v>0</v>
      </c>
      <c r="AQ143" s="33">
        <v>1</v>
      </c>
      <c r="AR143" s="33">
        <v>0</v>
      </c>
      <c r="AS143" s="33">
        <v>5</v>
      </c>
      <c r="AT143" s="33">
        <v>3</v>
      </c>
      <c r="AU143" s="33">
        <v>4</v>
      </c>
      <c r="AV143" s="33">
        <v>4</v>
      </c>
      <c r="AW143" s="33">
        <v>1</v>
      </c>
      <c r="AX143" s="33">
        <v>0</v>
      </c>
      <c r="AY143" s="33">
        <v>3</v>
      </c>
      <c r="AZ143" s="33">
        <v>1</v>
      </c>
      <c r="BA143" s="33">
        <v>5</v>
      </c>
      <c r="BB143" s="33">
        <v>0</v>
      </c>
      <c r="BC143" s="33">
        <v>9</v>
      </c>
      <c r="BD143" s="33">
        <v>4</v>
      </c>
      <c r="BE143" s="33">
        <v>2</v>
      </c>
      <c r="BF143" s="33">
        <v>3</v>
      </c>
      <c r="BG143" s="33">
        <v>5</v>
      </c>
      <c r="BH143" s="33">
        <v>6</v>
      </c>
      <c r="BI143" s="33">
        <v>7</v>
      </c>
      <c r="BJ143" s="33">
        <v>9</v>
      </c>
      <c r="BK143" s="33">
        <v>6</v>
      </c>
      <c r="BL143" s="33">
        <v>6</v>
      </c>
      <c r="BM143" s="33">
        <v>5</v>
      </c>
      <c r="BN143" s="33">
        <v>2</v>
      </c>
      <c r="BO143" s="33">
        <v>5</v>
      </c>
      <c r="BP143" s="33">
        <v>6</v>
      </c>
      <c r="BQ143" s="33">
        <v>3</v>
      </c>
      <c r="BR143" s="33">
        <v>3</v>
      </c>
      <c r="BS143" s="33">
        <v>5</v>
      </c>
      <c r="BT143" s="33">
        <v>1</v>
      </c>
      <c r="BU143" s="33">
        <v>2</v>
      </c>
      <c r="BV143" s="33">
        <v>1</v>
      </c>
      <c r="BW143" s="33">
        <v>2</v>
      </c>
      <c r="BX143" s="33">
        <v>2</v>
      </c>
      <c r="BY143" s="33">
        <v>1</v>
      </c>
      <c r="BZ143" s="33">
        <v>0</v>
      </c>
      <c r="CA143" s="33">
        <v>1</v>
      </c>
      <c r="CB143" s="33">
        <v>1</v>
      </c>
      <c r="CC143" s="33">
        <v>0</v>
      </c>
      <c r="CD143" s="33">
        <v>0</v>
      </c>
      <c r="CE143" s="33">
        <v>1</v>
      </c>
      <c r="CF143" s="33">
        <v>1</v>
      </c>
      <c r="CG143" s="33">
        <v>1</v>
      </c>
      <c r="CH143" s="33">
        <v>0</v>
      </c>
      <c r="CI143" s="33">
        <v>1</v>
      </c>
      <c r="CJ143" s="33">
        <v>0</v>
      </c>
      <c r="CK143" s="33">
        <v>1</v>
      </c>
      <c r="CL143" s="33">
        <v>0</v>
      </c>
      <c r="CM143" s="33">
        <v>1</v>
      </c>
      <c r="CN143" s="33">
        <v>0</v>
      </c>
      <c r="CO143" s="33">
        <v>0</v>
      </c>
      <c r="CP143" s="33">
        <v>0</v>
      </c>
      <c r="CQ143" s="33">
        <v>0</v>
      </c>
      <c r="CR143" s="33">
        <v>0</v>
      </c>
      <c r="CS143" s="8"/>
      <c r="CT143" s="8"/>
    </row>
    <row r="144" spans="1:98" x14ac:dyDescent="0.25">
      <c r="A144" s="4" t="s">
        <v>101</v>
      </c>
      <c r="B144" t="s">
        <v>145</v>
      </c>
      <c r="C144" t="s">
        <v>567</v>
      </c>
      <c r="D144" s="33">
        <v>341</v>
      </c>
      <c r="E144" s="33"/>
      <c r="F144" s="33">
        <v>5</v>
      </c>
      <c r="G144" s="33">
        <v>3</v>
      </c>
      <c r="H144" s="33">
        <v>0</v>
      </c>
      <c r="I144" s="33">
        <v>1</v>
      </c>
      <c r="J144" s="33">
        <v>6</v>
      </c>
      <c r="K144" s="33">
        <v>4</v>
      </c>
      <c r="L144" s="33">
        <v>1</v>
      </c>
      <c r="M144" s="33">
        <v>1</v>
      </c>
      <c r="N144" s="33">
        <v>3</v>
      </c>
      <c r="O144" s="33">
        <v>5</v>
      </c>
      <c r="P144" s="33">
        <v>3</v>
      </c>
      <c r="Q144" s="33">
        <v>7</v>
      </c>
      <c r="R144" s="33">
        <v>5</v>
      </c>
      <c r="S144" s="33">
        <v>6</v>
      </c>
      <c r="T144" s="33">
        <v>2</v>
      </c>
      <c r="U144" s="33">
        <v>3</v>
      </c>
      <c r="V144" s="33">
        <v>3</v>
      </c>
      <c r="W144" s="33">
        <v>8</v>
      </c>
      <c r="X144" s="33">
        <v>5</v>
      </c>
      <c r="Y144" s="33">
        <v>4</v>
      </c>
      <c r="Z144" s="33">
        <v>5</v>
      </c>
      <c r="AA144" s="33">
        <v>3</v>
      </c>
      <c r="AB144" s="33">
        <v>1</v>
      </c>
      <c r="AC144" s="33">
        <v>8</v>
      </c>
      <c r="AD144" s="33">
        <v>7</v>
      </c>
      <c r="AE144" s="33">
        <v>2</v>
      </c>
      <c r="AF144" s="33">
        <v>2</v>
      </c>
      <c r="AG144" s="33">
        <v>2</v>
      </c>
      <c r="AH144" s="33">
        <v>5</v>
      </c>
      <c r="AI144" s="33">
        <v>1</v>
      </c>
      <c r="AJ144" s="33">
        <v>5</v>
      </c>
      <c r="AK144" s="33">
        <v>4</v>
      </c>
      <c r="AL144" s="33">
        <v>5</v>
      </c>
      <c r="AM144" s="33">
        <v>4</v>
      </c>
      <c r="AN144" s="33">
        <v>2</v>
      </c>
      <c r="AO144" s="33">
        <v>3</v>
      </c>
      <c r="AP144" s="33">
        <v>5</v>
      </c>
      <c r="AQ144" s="33">
        <v>4</v>
      </c>
      <c r="AR144" s="33">
        <v>2</v>
      </c>
      <c r="AS144" s="33">
        <v>3</v>
      </c>
      <c r="AT144" s="33">
        <v>8</v>
      </c>
      <c r="AU144" s="33">
        <v>5</v>
      </c>
      <c r="AV144" s="33">
        <v>6</v>
      </c>
      <c r="AW144" s="33">
        <v>6</v>
      </c>
      <c r="AX144" s="33">
        <v>5</v>
      </c>
      <c r="AY144" s="33">
        <v>6</v>
      </c>
      <c r="AZ144" s="33">
        <v>6</v>
      </c>
      <c r="BA144" s="33">
        <v>1</v>
      </c>
      <c r="BB144" s="33">
        <v>6</v>
      </c>
      <c r="BC144" s="33">
        <v>4</v>
      </c>
      <c r="BD144" s="33">
        <v>2</v>
      </c>
      <c r="BE144" s="33">
        <v>12</v>
      </c>
      <c r="BF144" s="33">
        <v>6</v>
      </c>
      <c r="BG144" s="33">
        <v>5</v>
      </c>
      <c r="BH144" s="33">
        <v>4</v>
      </c>
      <c r="BI144" s="33">
        <v>7</v>
      </c>
      <c r="BJ144" s="33">
        <v>12</v>
      </c>
      <c r="BK144" s="33">
        <v>5</v>
      </c>
      <c r="BL144" s="33">
        <v>5</v>
      </c>
      <c r="BM144" s="33">
        <v>1</v>
      </c>
      <c r="BN144" s="33">
        <v>3</v>
      </c>
      <c r="BO144" s="33">
        <v>7</v>
      </c>
      <c r="BP144" s="33">
        <v>4</v>
      </c>
      <c r="BQ144" s="33">
        <v>3</v>
      </c>
      <c r="BR144" s="33">
        <v>5</v>
      </c>
      <c r="BS144" s="33">
        <v>3</v>
      </c>
      <c r="BT144" s="33">
        <v>5</v>
      </c>
      <c r="BU144" s="33">
        <v>5</v>
      </c>
      <c r="BV144" s="33">
        <v>4</v>
      </c>
      <c r="BW144" s="33">
        <v>6</v>
      </c>
      <c r="BX144" s="33">
        <v>2</v>
      </c>
      <c r="BY144" s="33">
        <v>2</v>
      </c>
      <c r="BZ144" s="33">
        <v>5</v>
      </c>
      <c r="CA144" s="33">
        <v>6</v>
      </c>
      <c r="CB144" s="33">
        <v>1</v>
      </c>
      <c r="CC144" s="33">
        <v>1</v>
      </c>
      <c r="CD144" s="33">
        <v>8</v>
      </c>
      <c r="CE144" s="33">
        <v>1</v>
      </c>
      <c r="CF144" s="33">
        <v>2</v>
      </c>
      <c r="CG144" s="33">
        <v>0</v>
      </c>
      <c r="CH144" s="33">
        <v>1</v>
      </c>
      <c r="CI144" s="33">
        <v>0</v>
      </c>
      <c r="CJ144" s="33">
        <v>4</v>
      </c>
      <c r="CK144" s="33">
        <v>0</v>
      </c>
      <c r="CL144" s="33">
        <v>0</v>
      </c>
      <c r="CM144" s="33">
        <v>1</v>
      </c>
      <c r="CN144" s="33">
        <v>1</v>
      </c>
      <c r="CO144" s="33">
        <v>0</v>
      </c>
      <c r="CP144" s="33">
        <v>0</v>
      </c>
      <c r="CQ144" s="33">
        <v>0</v>
      </c>
      <c r="CR144" s="33">
        <v>1</v>
      </c>
      <c r="CS144" s="8"/>
      <c r="CT144" s="8"/>
    </row>
    <row r="145" spans="1:98" x14ac:dyDescent="0.25">
      <c r="A145" s="4" t="s">
        <v>101</v>
      </c>
      <c r="B145" t="s">
        <v>146</v>
      </c>
      <c r="C145" t="s">
        <v>567</v>
      </c>
      <c r="D145" s="33">
        <v>385</v>
      </c>
      <c r="E145" s="33"/>
      <c r="F145" s="33">
        <v>2</v>
      </c>
      <c r="G145" s="33">
        <v>4</v>
      </c>
      <c r="H145" s="33">
        <v>4</v>
      </c>
      <c r="I145" s="33">
        <v>3</v>
      </c>
      <c r="J145" s="33">
        <v>8</v>
      </c>
      <c r="K145" s="33">
        <v>6</v>
      </c>
      <c r="L145" s="33">
        <v>6</v>
      </c>
      <c r="M145" s="33">
        <v>4</v>
      </c>
      <c r="N145" s="33">
        <v>7</v>
      </c>
      <c r="O145" s="33">
        <v>11</v>
      </c>
      <c r="P145" s="33">
        <v>11</v>
      </c>
      <c r="Q145" s="33">
        <v>3</v>
      </c>
      <c r="R145" s="33">
        <v>9</v>
      </c>
      <c r="S145" s="33">
        <v>6</v>
      </c>
      <c r="T145" s="33">
        <v>4</v>
      </c>
      <c r="U145" s="33">
        <v>5</v>
      </c>
      <c r="V145" s="33">
        <v>8</v>
      </c>
      <c r="W145" s="33">
        <v>6</v>
      </c>
      <c r="X145" s="33">
        <v>6</v>
      </c>
      <c r="Y145" s="33">
        <v>3</v>
      </c>
      <c r="Z145" s="33">
        <v>5</v>
      </c>
      <c r="AA145" s="33">
        <v>1</v>
      </c>
      <c r="AB145" s="33">
        <v>10</v>
      </c>
      <c r="AC145" s="33">
        <v>5</v>
      </c>
      <c r="AD145" s="33">
        <v>5</v>
      </c>
      <c r="AE145" s="33">
        <v>5</v>
      </c>
      <c r="AF145" s="33">
        <v>1</v>
      </c>
      <c r="AG145" s="33">
        <v>0</v>
      </c>
      <c r="AH145" s="33">
        <v>1</v>
      </c>
      <c r="AI145" s="33">
        <v>9</v>
      </c>
      <c r="AJ145" s="33">
        <v>3</v>
      </c>
      <c r="AK145" s="33">
        <v>5</v>
      </c>
      <c r="AL145" s="33">
        <v>1</v>
      </c>
      <c r="AM145" s="33">
        <v>5</v>
      </c>
      <c r="AN145" s="33">
        <v>10</v>
      </c>
      <c r="AO145" s="33">
        <v>9</v>
      </c>
      <c r="AP145" s="33">
        <v>4</v>
      </c>
      <c r="AQ145" s="33">
        <v>5</v>
      </c>
      <c r="AR145" s="33">
        <v>10</v>
      </c>
      <c r="AS145" s="33">
        <v>10</v>
      </c>
      <c r="AT145" s="33">
        <v>5</v>
      </c>
      <c r="AU145" s="33">
        <v>8</v>
      </c>
      <c r="AV145" s="33">
        <v>2</v>
      </c>
      <c r="AW145" s="33">
        <v>12</v>
      </c>
      <c r="AX145" s="33">
        <v>0</v>
      </c>
      <c r="AY145" s="33">
        <v>2</v>
      </c>
      <c r="AZ145" s="33">
        <v>1</v>
      </c>
      <c r="BA145" s="33">
        <v>1</v>
      </c>
      <c r="BB145" s="33">
        <v>7</v>
      </c>
      <c r="BC145" s="33">
        <v>0</v>
      </c>
      <c r="BD145" s="33">
        <v>3</v>
      </c>
      <c r="BE145" s="33">
        <v>9</v>
      </c>
      <c r="BF145" s="33">
        <v>1</v>
      </c>
      <c r="BG145" s="33">
        <v>5</v>
      </c>
      <c r="BH145" s="33">
        <v>8</v>
      </c>
      <c r="BI145" s="33">
        <v>3</v>
      </c>
      <c r="BJ145" s="33">
        <v>2</v>
      </c>
      <c r="BK145" s="33">
        <v>4</v>
      </c>
      <c r="BL145" s="33">
        <v>8</v>
      </c>
      <c r="BM145" s="33">
        <v>0</v>
      </c>
      <c r="BN145" s="33">
        <v>3</v>
      </c>
      <c r="BO145" s="33">
        <v>0</v>
      </c>
      <c r="BP145" s="33">
        <v>2</v>
      </c>
      <c r="BQ145" s="33">
        <v>7</v>
      </c>
      <c r="BR145" s="33">
        <v>5</v>
      </c>
      <c r="BS145" s="33">
        <v>8</v>
      </c>
      <c r="BT145" s="33">
        <v>2</v>
      </c>
      <c r="BU145" s="33">
        <v>3</v>
      </c>
      <c r="BV145" s="33">
        <v>2</v>
      </c>
      <c r="BW145" s="33">
        <v>4</v>
      </c>
      <c r="BX145" s="33">
        <v>2</v>
      </c>
      <c r="BY145" s="33">
        <v>0</v>
      </c>
      <c r="BZ145" s="33">
        <v>2</v>
      </c>
      <c r="CA145" s="33">
        <v>8</v>
      </c>
      <c r="CB145" s="33">
        <v>5</v>
      </c>
      <c r="CC145" s="33">
        <v>2</v>
      </c>
      <c r="CD145" s="33">
        <v>6</v>
      </c>
      <c r="CE145" s="33">
        <v>1</v>
      </c>
      <c r="CF145" s="33">
        <v>2</v>
      </c>
      <c r="CG145" s="33">
        <v>2</v>
      </c>
      <c r="CH145" s="33">
        <v>4</v>
      </c>
      <c r="CI145" s="33">
        <v>2</v>
      </c>
      <c r="CJ145" s="33">
        <v>0</v>
      </c>
      <c r="CK145" s="33">
        <v>3</v>
      </c>
      <c r="CL145" s="33">
        <v>5</v>
      </c>
      <c r="CM145" s="33">
        <v>1</v>
      </c>
      <c r="CN145" s="33">
        <v>0</v>
      </c>
      <c r="CO145" s="33">
        <v>1</v>
      </c>
      <c r="CP145" s="33">
        <v>0</v>
      </c>
      <c r="CQ145" s="33">
        <v>0</v>
      </c>
      <c r="CR145" s="33">
        <v>2</v>
      </c>
      <c r="CS145" s="8"/>
      <c r="CT145" s="8"/>
    </row>
    <row r="146" spans="1:98" x14ac:dyDescent="0.25">
      <c r="A146" s="4" t="s">
        <v>127</v>
      </c>
      <c r="B146" t="s">
        <v>147</v>
      </c>
      <c r="C146" t="s">
        <v>567</v>
      </c>
      <c r="D146" s="33">
        <v>309</v>
      </c>
      <c r="E146" s="33"/>
      <c r="F146" s="33">
        <v>0</v>
      </c>
      <c r="G146" s="33">
        <v>5</v>
      </c>
      <c r="H146" s="33">
        <v>0</v>
      </c>
      <c r="I146" s="33">
        <v>6</v>
      </c>
      <c r="J146" s="33">
        <v>9</v>
      </c>
      <c r="K146" s="33">
        <v>4</v>
      </c>
      <c r="L146" s="33">
        <v>3</v>
      </c>
      <c r="M146" s="33">
        <v>6</v>
      </c>
      <c r="N146" s="33">
        <v>3</v>
      </c>
      <c r="O146" s="33">
        <v>0</v>
      </c>
      <c r="P146" s="33">
        <v>7</v>
      </c>
      <c r="Q146" s="33">
        <v>6</v>
      </c>
      <c r="R146" s="33">
        <v>11</v>
      </c>
      <c r="S146" s="33">
        <v>7</v>
      </c>
      <c r="T146" s="33">
        <v>3</v>
      </c>
      <c r="U146" s="33">
        <v>8</v>
      </c>
      <c r="V146" s="33">
        <v>7</v>
      </c>
      <c r="W146" s="33">
        <v>2</v>
      </c>
      <c r="X146" s="33">
        <v>7</v>
      </c>
      <c r="Y146" s="33">
        <v>1</v>
      </c>
      <c r="Z146" s="33">
        <v>3</v>
      </c>
      <c r="AA146" s="33">
        <v>10</v>
      </c>
      <c r="AB146" s="33">
        <v>5</v>
      </c>
      <c r="AC146" s="33">
        <v>1</v>
      </c>
      <c r="AD146" s="33">
        <v>1</v>
      </c>
      <c r="AE146" s="33">
        <v>4</v>
      </c>
      <c r="AF146" s="33">
        <v>9</v>
      </c>
      <c r="AG146" s="33">
        <v>10</v>
      </c>
      <c r="AH146" s="33">
        <v>7</v>
      </c>
      <c r="AI146" s="33">
        <v>1</v>
      </c>
      <c r="AJ146" s="33">
        <v>3</v>
      </c>
      <c r="AK146" s="33">
        <v>6</v>
      </c>
      <c r="AL146" s="33">
        <v>1</v>
      </c>
      <c r="AM146" s="33">
        <v>2</v>
      </c>
      <c r="AN146" s="33">
        <v>1</v>
      </c>
      <c r="AO146" s="33">
        <v>3</v>
      </c>
      <c r="AP146" s="33">
        <v>2</v>
      </c>
      <c r="AQ146" s="33">
        <v>0</v>
      </c>
      <c r="AR146" s="33">
        <v>0</v>
      </c>
      <c r="AS146" s="33">
        <v>3</v>
      </c>
      <c r="AT146" s="33">
        <v>1</v>
      </c>
      <c r="AU146" s="33">
        <v>7</v>
      </c>
      <c r="AV146" s="33">
        <v>6</v>
      </c>
      <c r="AW146" s="33">
        <v>1</v>
      </c>
      <c r="AX146" s="33">
        <v>5</v>
      </c>
      <c r="AY146" s="33">
        <v>5</v>
      </c>
      <c r="AZ146" s="33">
        <v>9</v>
      </c>
      <c r="BA146" s="33">
        <v>5</v>
      </c>
      <c r="BB146" s="33">
        <v>4</v>
      </c>
      <c r="BC146" s="33">
        <v>3</v>
      </c>
      <c r="BD146" s="33">
        <v>6</v>
      </c>
      <c r="BE146" s="33">
        <v>4</v>
      </c>
      <c r="BF146" s="33">
        <v>0</v>
      </c>
      <c r="BG146" s="33">
        <v>3</v>
      </c>
      <c r="BH146" s="33">
        <v>7</v>
      </c>
      <c r="BI146" s="33">
        <v>3</v>
      </c>
      <c r="BJ146" s="33">
        <v>5</v>
      </c>
      <c r="BK146" s="33">
        <v>14</v>
      </c>
      <c r="BL146" s="33">
        <v>2</v>
      </c>
      <c r="BM146" s="33">
        <v>2</v>
      </c>
      <c r="BN146" s="33">
        <v>1</v>
      </c>
      <c r="BO146" s="33">
        <v>0</v>
      </c>
      <c r="BP146" s="33">
        <v>4</v>
      </c>
      <c r="BQ146" s="33">
        <v>2</v>
      </c>
      <c r="BR146" s="33">
        <v>4</v>
      </c>
      <c r="BS146" s="33">
        <v>2</v>
      </c>
      <c r="BT146" s="33">
        <v>4</v>
      </c>
      <c r="BU146" s="33">
        <v>3</v>
      </c>
      <c r="BV146" s="33">
        <v>5</v>
      </c>
      <c r="BW146" s="33">
        <v>4</v>
      </c>
      <c r="BX146" s="33">
        <v>0</v>
      </c>
      <c r="BY146" s="33">
        <v>1</v>
      </c>
      <c r="BZ146" s="33">
        <v>3</v>
      </c>
      <c r="CA146" s="33">
        <v>2</v>
      </c>
      <c r="CB146" s="33">
        <v>2</v>
      </c>
      <c r="CC146" s="33">
        <v>1</v>
      </c>
      <c r="CD146" s="33">
        <v>1</v>
      </c>
      <c r="CE146" s="33">
        <v>1</v>
      </c>
      <c r="CF146" s="33">
        <v>1</v>
      </c>
      <c r="CG146" s="33">
        <v>2</v>
      </c>
      <c r="CH146" s="33">
        <v>0</v>
      </c>
      <c r="CI146" s="33">
        <v>1</v>
      </c>
      <c r="CJ146" s="33">
        <v>0</v>
      </c>
      <c r="CK146" s="33">
        <v>1</v>
      </c>
      <c r="CL146" s="33">
        <v>1</v>
      </c>
      <c r="CM146" s="33">
        <v>1</v>
      </c>
      <c r="CN146" s="33">
        <v>1</v>
      </c>
      <c r="CO146" s="33">
        <v>1</v>
      </c>
      <c r="CP146" s="33">
        <v>0</v>
      </c>
      <c r="CQ146" s="33">
        <v>1</v>
      </c>
      <c r="CR146" s="33">
        <v>0</v>
      </c>
      <c r="CS146" s="8"/>
      <c r="CT146" s="8"/>
    </row>
    <row r="147" spans="1:98" x14ac:dyDescent="0.25">
      <c r="A147" s="4" t="s">
        <v>111</v>
      </c>
      <c r="B147" t="s">
        <v>148</v>
      </c>
      <c r="C147" t="s">
        <v>570</v>
      </c>
      <c r="D147" s="33">
        <v>289</v>
      </c>
      <c r="E147" s="33"/>
      <c r="F147" s="33">
        <v>1</v>
      </c>
      <c r="G147" s="33">
        <v>1</v>
      </c>
      <c r="H147" s="33">
        <v>3</v>
      </c>
      <c r="I147" s="33">
        <v>6</v>
      </c>
      <c r="J147" s="33">
        <v>0</v>
      </c>
      <c r="K147" s="33">
        <v>1</v>
      </c>
      <c r="L147" s="33">
        <v>0</v>
      </c>
      <c r="M147" s="33">
        <v>2</v>
      </c>
      <c r="N147" s="33">
        <v>1</v>
      </c>
      <c r="O147" s="33">
        <v>1</v>
      </c>
      <c r="P147" s="33">
        <v>3</v>
      </c>
      <c r="Q147" s="33">
        <v>0</v>
      </c>
      <c r="R147" s="33">
        <v>4</v>
      </c>
      <c r="S147" s="33">
        <v>0</v>
      </c>
      <c r="T147" s="33">
        <v>4</v>
      </c>
      <c r="U147" s="33">
        <v>7</v>
      </c>
      <c r="V147" s="33">
        <v>6</v>
      </c>
      <c r="W147" s="33">
        <v>4</v>
      </c>
      <c r="X147" s="33">
        <v>3</v>
      </c>
      <c r="Y147" s="33">
        <v>3</v>
      </c>
      <c r="Z147" s="33">
        <v>2</v>
      </c>
      <c r="AA147" s="33">
        <v>3</v>
      </c>
      <c r="AB147" s="33">
        <v>3</v>
      </c>
      <c r="AC147" s="33">
        <v>2</v>
      </c>
      <c r="AD147" s="33">
        <v>4</v>
      </c>
      <c r="AE147" s="33">
        <v>1</v>
      </c>
      <c r="AF147" s="33">
        <v>6</v>
      </c>
      <c r="AG147" s="33">
        <v>11</v>
      </c>
      <c r="AH147" s="33">
        <v>10</v>
      </c>
      <c r="AI147" s="33">
        <v>1</v>
      </c>
      <c r="AJ147" s="33">
        <v>9</v>
      </c>
      <c r="AK147" s="33">
        <v>4</v>
      </c>
      <c r="AL147" s="33">
        <v>0</v>
      </c>
      <c r="AM147" s="33">
        <v>5</v>
      </c>
      <c r="AN147" s="33">
        <v>1</v>
      </c>
      <c r="AO147" s="33">
        <v>6</v>
      </c>
      <c r="AP147" s="33">
        <v>4</v>
      </c>
      <c r="AQ147" s="33">
        <v>6</v>
      </c>
      <c r="AR147" s="33">
        <v>11</v>
      </c>
      <c r="AS147" s="33">
        <v>4</v>
      </c>
      <c r="AT147" s="33">
        <v>4</v>
      </c>
      <c r="AU147" s="33">
        <v>5</v>
      </c>
      <c r="AV147" s="33">
        <v>2</v>
      </c>
      <c r="AW147" s="33">
        <v>4</v>
      </c>
      <c r="AX147" s="33">
        <v>2</v>
      </c>
      <c r="AY147" s="33">
        <v>6</v>
      </c>
      <c r="AZ147" s="33">
        <v>0</v>
      </c>
      <c r="BA147" s="33">
        <v>8</v>
      </c>
      <c r="BB147" s="33">
        <v>8</v>
      </c>
      <c r="BC147" s="33">
        <v>5</v>
      </c>
      <c r="BD147" s="33">
        <v>7</v>
      </c>
      <c r="BE147" s="33">
        <v>2</v>
      </c>
      <c r="BF147" s="33">
        <v>0</v>
      </c>
      <c r="BG147" s="33">
        <v>7</v>
      </c>
      <c r="BH147" s="33">
        <v>1</v>
      </c>
      <c r="BI147" s="33">
        <v>6</v>
      </c>
      <c r="BJ147" s="33">
        <v>4</v>
      </c>
      <c r="BK147" s="33">
        <v>7</v>
      </c>
      <c r="BL147" s="33">
        <v>5</v>
      </c>
      <c r="BM147" s="33">
        <v>4</v>
      </c>
      <c r="BN147" s="33">
        <v>1</v>
      </c>
      <c r="BO147" s="33">
        <v>7</v>
      </c>
      <c r="BP147" s="33">
        <v>6</v>
      </c>
      <c r="BQ147" s="33">
        <v>1</v>
      </c>
      <c r="BR147" s="33">
        <v>1</v>
      </c>
      <c r="BS147" s="33">
        <v>4</v>
      </c>
      <c r="BT147" s="33">
        <v>2</v>
      </c>
      <c r="BU147" s="33">
        <v>4</v>
      </c>
      <c r="BV147" s="33">
        <v>5</v>
      </c>
      <c r="BW147" s="33">
        <v>0</v>
      </c>
      <c r="BX147" s="33">
        <v>3</v>
      </c>
      <c r="BY147" s="33">
        <v>2</v>
      </c>
      <c r="BZ147" s="33">
        <v>2</v>
      </c>
      <c r="CA147" s="33">
        <v>5</v>
      </c>
      <c r="CB147" s="33">
        <v>4</v>
      </c>
      <c r="CC147" s="33">
        <v>3</v>
      </c>
      <c r="CD147" s="33">
        <v>1</v>
      </c>
      <c r="CE147" s="33">
        <v>1</v>
      </c>
      <c r="CF147" s="33">
        <v>1</v>
      </c>
      <c r="CG147" s="33">
        <v>4</v>
      </c>
      <c r="CH147" s="33">
        <v>0</v>
      </c>
      <c r="CI147" s="33">
        <v>0</v>
      </c>
      <c r="CJ147" s="33">
        <v>1</v>
      </c>
      <c r="CK147" s="33">
        <v>0</v>
      </c>
      <c r="CL147" s="33">
        <v>0</v>
      </c>
      <c r="CM147" s="33">
        <v>1</v>
      </c>
      <c r="CN147" s="33">
        <v>0</v>
      </c>
      <c r="CO147" s="33">
        <v>0</v>
      </c>
      <c r="CP147" s="33">
        <v>0</v>
      </c>
      <c r="CQ147" s="33">
        <v>0</v>
      </c>
      <c r="CR147" s="33">
        <v>0</v>
      </c>
      <c r="CS147" s="8"/>
      <c r="CT147" s="8"/>
    </row>
    <row r="148" spans="1:98" x14ac:dyDescent="0.25">
      <c r="A148" s="4" t="s">
        <v>111</v>
      </c>
      <c r="B148" t="s">
        <v>149</v>
      </c>
      <c r="C148" t="s">
        <v>570</v>
      </c>
      <c r="D148" s="33">
        <v>347</v>
      </c>
      <c r="E148" s="33"/>
      <c r="F148" s="33">
        <v>3</v>
      </c>
      <c r="G148" s="33">
        <v>5</v>
      </c>
      <c r="H148" s="33">
        <v>3</v>
      </c>
      <c r="I148" s="33">
        <v>3</v>
      </c>
      <c r="J148" s="33">
        <v>4</v>
      </c>
      <c r="K148" s="33">
        <v>2</v>
      </c>
      <c r="L148" s="33">
        <v>4</v>
      </c>
      <c r="M148" s="33">
        <v>3</v>
      </c>
      <c r="N148" s="33">
        <v>4</v>
      </c>
      <c r="O148" s="33">
        <v>8</v>
      </c>
      <c r="P148" s="33">
        <v>2</v>
      </c>
      <c r="Q148" s="33">
        <v>2</v>
      </c>
      <c r="R148" s="33">
        <v>0</v>
      </c>
      <c r="S148" s="33">
        <v>8</v>
      </c>
      <c r="T148" s="33">
        <v>3</v>
      </c>
      <c r="U148" s="33">
        <v>3</v>
      </c>
      <c r="V148" s="33">
        <v>4</v>
      </c>
      <c r="W148" s="33">
        <v>4</v>
      </c>
      <c r="X148" s="33">
        <v>7</v>
      </c>
      <c r="Y148" s="33">
        <v>2</v>
      </c>
      <c r="Z148" s="33">
        <v>3</v>
      </c>
      <c r="AA148" s="33">
        <v>4</v>
      </c>
      <c r="AB148" s="33">
        <v>5</v>
      </c>
      <c r="AC148" s="33">
        <v>8</v>
      </c>
      <c r="AD148" s="33">
        <v>4</v>
      </c>
      <c r="AE148" s="33">
        <v>3</v>
      </c>
      <c r="AF148" s="33">
        <v>5</v>
      </c>
      <c r="AG148" s="33">
        <v>9</v>
      </c>
      <c r="AH148" s="33">
        <v>3</v>
      </c>
      <c r="AI148" s="33">
        <v>6</v>
      </c>
      <c r="AJ148" s="33">
        <v>1</v>
      </c>
      <c r="AK148" s="33">
        <v>4</v>
      </c>
      <c r="AL148" s="33">
        <v>9</v>
      </c>
      <c r="AM148" s="33">
        <v>0</v>
      </c>
      <c r="AN148" s="33">
        <v>1</v>
      </c>
      <c r="AO148" s="33">
        <v>3</v>
      </c>
      <c r="AP148" s="33">
        <v>7</v>
      </c>
      <c r="AQ148" s="33">
        <v>5</v>
      </c>
      <c r="AR148" s="33">
        <v>10</v>
      </c>
      <c r="AS148" s="33">
        <v>6</v>
      </c>
      <c r="AT148" s="33">
        <v>3</v>
      </c>
      <c r="AU148" s="33">
        <v>4</v>
      </c>
      <c r="AV148" s="33">
        <v>4</v>
      </c>
      <c r="AW148" s="33">
        <v>5</v>
      </c>
      <c r="AX148" s="33">
        <v>1</v>
      </c>
      <c r="AY148" s="33">
        <v>4</v>
      </c>
      <c r="AZ148" s="33">
        <v>3</v>
      </c>
      <c r="BA148" s="33">
        <v>10</v>
      </c>
      <c r="BB148" s="33">
        <v>9</v>
      </c>
      <c r="BC148" s="33">
        <v>6</v>
      </c>
      <c r="BD148" s="33">
        <v>6</v>
      </c>
      <c r="BE148" s="33">
        <v>3</v>
      </c>
      <c r="BF148" s="33">
        <v>2</v>
      </c>
      <c r="BG148" s="33">
        <v>4</v>
      </c>
      <c r="BH148" s="33">
        <v>6</v>
      </c>
      <c r="BI148" s="33">
        <v>9</v>
      </c>
      <c r="BJ148" s="33">
        <v>4</v>
      </c>
      <c r="BK148" s="33">
        <v>17</v>
      </c>
      <c r="BL148" s="33">
        <v>6</v>
      </c>
      <c r="BM148" s="33">
        <v>17</v>
      </c>
      <c r="BN148" s="33">
        <v>3</v>
      </c>
      <c r="BO148" s="33">
        <v>5</v>
      </c>
      <c r="BP148" s="33">
        <v>4</v>
      </c>
      <c r="BQ148" s="33">
        <v>6</v>
      </c>
      <c r="BR148" s="33">
        <v>2</v>
      </c>
      <c r="BS148" s="33">
        <v>3</v>
      </c>
      <c r="BT148" s="33">
        <v>2</v>
      </c>
      <c r="BU148" s="33">
        <v>1</v>
      </c>
      <c r="BV148" s="33">
        <v>3</v>
      </c>
      <c r="BW148" s="33">
        <v>3</v>
      </c>
      <c r="BX148" s="33">
        <v>0</v>
      </c>
      <c r="BY148" s="33">
        <v>5</v>
      </c>
      <c r="BZ148" s="33">
        <v>4</v>
      </c>
      <c r="CA148" s="33">
        <v>0</v>
      </c>
      <c r="CB148" s="33">
        <v>2</v>
      </c>
      <c r="CC148" s="33">
        <v>2</v>
      </c>
      <c r="CD148" s="33">
        <v>1</v>
      </c>
      <c r="CE148" s="33">
        <v>1</v>
      </c>
      <c r="CF148" s="33">
        <v>1</v>
      </c>
      <c r="CG148" s="33">
        <v>1</v>
      </c>
      <c r="CH148" s="33">
        <v>1</v>
      </c>
      <c r="CI148" s="33">
        <v>0</v>
      </c>
      <c r="CJ148" s="33">
        <v>1</v>
      </c>
      <c r="CK148" s="33">
        <v>1</v>
      </c>
      <c r="CL148" s="33">
        <v>1</v>
      </c>
      <c r="CM148" s="33">
        <v>1</v>
      </c>
      <c r="CN148" s="33">
        <v>0</v>
      </c>
      <c r="CO148" s="33">
        <v>0</v>
      </c>
      <c r="CP148" s="33">
        <v>0</v>
      </c>
      <c r="CQ148" s="33">
        <v>0</v>
      </c>
      <c r="CR148" s="33">
        <v>0</v>
      </c>
      <c r="CS148" s="8"/>
      <c r="CT148" s="8"/>
    </row>
    <row r="149" spans="1:98" x14ac:dyDescent="0.25">
      <c r="A149" s="4" t="s">
        <v>111</v>
      </c>
      <c r="B149" t="s">
        <v>150</v>
      </c>
      <c r="C149" t="s">
        <v>570</v>
      </c>
      <c r="D149" s="33">
        <v>369</v>
      </c>
      <c r="E149" s="33"/>
      <c r="F149" s="33">
        <v>5</v>
      </c>
      <c r="G149" s="33">
        <v>4</v>
      </c>
      <c r="H149" s="33">
        <v>5</v>
      </c>
      <c r="I149" s="33">
        <v>3</v>
      </c>
      <c r="J149" s="33">
        <v>2</v>
      </c>
      <c r="K149" s="33">
        <v>0</v>
      </c>
      <c r="L149" s="33">
        <v>3</v>
      </c>
      <c r="M149" s="33">
        <v>3</v>
      </c>
      <c r="N149" s="33">
        <v>7</v>
      </c>
      <c r="O149" s="33">
        <v>1</v>
      </c>
      <c r="P149" s="33">
        <v>4</v>
      </c>
      <c r="Q149" s="33">
        <v>2</v>
      </c>
      <c r="R149" s="33">
        <v>3</v>
      </c>
      <c r="S149" s="33">
        <v>0</v>
      </c>
      <c r="T149" s="33">
        <v>3</v>
      </c>
      <c r="U149" s="33">
        <v>5</v>
      </c>
      <c r="V149" s="33">
        <v>2</v>
      </c>
      <c r="W149" s="33">
        <v>4</v>
      </c>
      <c r="X149" s="33">
        <v>3</v>
      </c>
      <c r="Y149" s="33">
        <v>2</v>
      </c>
      <c r="Z149" s="33">
        <v>6</v>
      </c>
      <c r="AA149" s="33">
        <v>5</v>
      </c>
      <c r="AB149" s="33">
        <v>4</v>
      </c>
      <c r="AC149" s="33">
        <v>5</v>
      </c>
      <c r="AD149" s="33">
        <v>5</v>
      </c>
      <c r="AE149" s="33">
        <v>3</v>
      </c>
      <c r="AF149" s="33">
        <v>4</v>
      </c>
      <c r="AG149" s="33">
        <v>9</v>
      </c>
      <c r="AH149" s="33">
        <v>5</v>
      </c>
      <c r="AI149" s="33">
        <v>1</v>
      </c>
      <c r="AJ149" s="33">
        <v>5</v>
      </c>
      <c r="AK149" s="33">
        <v>2</v>
      </c>
      <c r="AL149" s="33">
        <v>10</v>
      </c>
      <c r="AM149" s="33">
        <v>7</v>
      </c>
      <c r="AN149" s="33">
        <v>11</v>
      </c>
      <c r="AO149" s="33">
        <v>5</v>
      </c>
      <c r="AP149" s="33">
        <v>10</v>
      </c>
      <c r="AQ149" s="33">
        <v>5</v>
      </c>
      <c r="AR149" s="33">
        <v>0</v>
      </c>
      <c r="AS149" s="33">
        <v>8</v>
      </c>
      <c r="AT149" s="33">
        <v>9</v>
      </c>
      <c r="AU149" s="33">
        <v>8</v>
      </c>
      <c r="AV149" s="33">
        <v>2</v>
      </c>
      <c r="AW149" s="33">
        <v>8</v>
      </c>
      <c r="AX149" s="33">
        <v>5</v>
      </c>
      <c r="AY149" s="33">
        <v>9</v>
      </c>
      <c r="AZ149" s="33">
        <v>3</v>
      </c>
      <c r="BA149" s="33">
        <v>2</v>
      </c>
      <c r="BB149" s="33">
        <v>4</v>
      </c>
      <c r="BC149" s="33">
        <v>1</v>
      </c>
      <c r="BD149" s="33">
        <v>1</v>
      </c>
      <c r="BE149" s="33">
        <v>1</v>
      </c>
      <c r="BF149" s="33">
        <v>6</v>
      </c>
      <c r="BG149" s="33">
        <v>9</v>
      </c>
      <c r="BH149" s="33">
        <v>4</v>
      </c>
      <c r="BI149" s="33">
        <v>11</v>
      </c>
      <c r="BJ149" s="33">
        <v>1</v>
      </c>
      <c r="BK149" s="33">
        <v>6</v>
      </c>
      <c r="BL149" s="33">
        <v>2</v>
      </c>
      <c r="BM149" s="33">
        <v>7</v>
      </c>
      <c r="BN149" s="33">
        <v>7</v>
      </c>
      <c r="BO149" s="33">
        <v>7</v>
      </c>
      <c r="BP149" s="33">
        <v>4</v>
      </c>
      <c r="BQ149" s="33">
        <v>4</v>
      </c>
      <c r="BR149" s="33">
        <v>8</v>
      </c>
      <c r="BS149" s="33">
        <v>5</v>
      </c>
      <c r="BT149" s="33">
        <v>3</v>
      </c>
      <c r="BU149" s="33">
        <v>7</v>
      </c>
      <c r="BV149" s="33">
        <v>7</v>
      </c>
      <c r="BW149" s="33">
        <v>3</v>
      </c>
      <c r="BX149" s="33">
        <v>2</v>
      </c>
      <c r="BY149" s="33">
        <v>6</v>
      </c>
      <c r="BZ149" s="33">
        <v>8</v>
      </c>
      <c r="CA149" s="33">
        <v>5</v>
      </c>
      <c r="CB149" s="33">
        <v>3</v>
      </c>
      <c r="CC149" s="33">
        <v>3</v>
      </c>
      <c r="CD149" s="33">
        <v>1</v>
      </c>
      <c r="CE149" s="33">
        <v>2</v>
      </c>
      <c r="CF149" s="33">
        <v>0</v>
      </c>
      <c r="CG149" s="33">
        <v>2</v>
      </c>
      <c r="CH149" s="33">
        <v>3</v>
      </c>
      <c r="CI149" s="33">
        <v>1</v>
      </c>
      <c r="CJ149" s="33">
        <v>0</v>
      </c>
      <c r="CK149" s="33">
        <v>1</v>
      </c>
      <c r="CL149" s="33">
        <v>1</v>
      </c>
      <c r="CM149" s="33">
        <v>0</v>
      </c>
      <c r="CN149" s="33">
        <v>1</v>
      </c>
      <c r="CO149" s="33">
        <v>0</v>
      </c>
      <c r="CP149" s="33">
        <v>2</v>
      </c>
      <c r="CQ149" s="33">
        <v>1</v>
      </c>
      <c r="CR149" s="33">
        <v>2</v>
      </c>
      <c r="CS149" s="8"/>
      <c r="CT149" s="8"/>
    </row>
    <row r="150" spans="1:98" x14ac:dyDescent="0.25">
      <c r="A150" s="4" t="s">
        <v>111</v>
      </c>
      <c r="B150" t="s">
        <v>151</v>
      </c>
      <c r="C150" t="s">
        <v>570</v>
      </c>
      <c r="D150" s="33">
        <v>217</v>
      </c>
      <c r="E150" s="33"/>
      <c r="F150" s="33">
        <v>2</v>
      </c>
      <c r="G150" s="33">
        <v>2</v>
      </c>
      <c r="H150" s="33">
        <v>1</v>
      </c>
      <c r="I150" s="33">
        <v>3</v>
      </c>
      <c r="J150" s="33">
        <v>3</v>
      </c>
      <c r="K150" s="33">
        <v>1</v>
      </c>
      <c r="L150" s="33">
        <v>3</v>
      </c>
      <c r="M150" s="33">
        <v>1</v>
      </c>
      <c r="N150" s="33">
        <v>1</v>
      </c>
      <c r="O150" s="33">
        <v>2</v>
      </c>
      <c r="P150" s="33">
        <v>0</v>
      </c>
      <c r="Q150" s="33">
        <v>2</v>
      </c>
      <c r="R150" s="33">
        <v>7</v>
      </c>
      <c r="S150" s="33">
        <v>5</v>
      </c>
      <c r="T150" s="33">
        <v>2</v>
      </c>
      <c r="U150" s="33">
        <v>4</v>
      </c>
      <c r="V150" s="33">
        <v>2</v>
      </c>
      <c r="W150" s="33">
        <v>4</v>
      </c>
      <c r="X150" s="33">
        <v>4</v>
      </c>
      <c r="Y150" s="33">
        <v>1</v>
      </c>
      <c r="Z150" s="33">
        <v>1</v>
      </c>
      <c r="AA150" s="33">
        <v>3</v>
      </c>
      <c r="AB150" s="33">
        <v>1</v>
      </c>
      <c r="AC150" s="33">
        <v>3</v>
      </c>
      <c r="AD150" s="33">
        <v>3</v>
      </c>
      <c r="AE150" s="33">
        <v>5</v>
      </c>
      <c r="AF150" s="33">
        <v>2</v>
      </c>
      <c r="AG150" s="33">
        <v>0</v>
      </c>
      <c r="AH150" s="33">
        <v>3</v>
      </c>
      <c r="AI150" s="33">
        <v>3</v>
      </c>
      <c r="AJ150" s="33">
        <v>1</v>
      </c>
      <c r="AK150" s="33">
        <v>2</v>
      </c>
      <c r="AL150" s="33">
        <v>3</v>
      </c>
      <c r="AM150" s="33">
        <v>2</v>
      </c>
      <c r="AN150" s="33">
        <v>1</v>
      </c>
      <c r="AO150" s="33">
        <v>1</v>
      </c>
      <c r="AP150" s="33">
        <v>2</v>
      </c>
      <c r="AQ150" s="33">
        <v>1</v>
      </c>
      <c r="AR150" s="33">
        <v>0</v>
      </c>
      <c r="AS150" s="33">
        <v>1</v>
      </c>
      <c r="AT150" s="33">
        <v>3</v>
      </c>
      <c r="AU150" s="33">
        <v>4</v>
      </c>
      <c r="AV150" s="33">
        <v>7</v>
      </c>
      <c r="AW150" s="33">
        <v>1</v>
      </c>
      <c r="AX150" s="33">
        <v>0</v>
      </c>
      <c r="AY150" s="33">
        <v>6</v>
      </c>
      <c r="AZ150" s="33">
        <v>0</v>
      </c>
      <c r="BA150" s="33">
        <v>0</v>
      </c>
      <c r="BB150" s="33">
        <v>4</v>
      </c>
      <c r="BC150" s="33">
        <v>3</v>
      </c>
      <c r="BD150" s="33">
        <v>0</v>
      </c>
      <c r="BE150" s="33">
        <v>3</v>
      </c>
      <c r="BF150" s="33">
        <v>2</v>
      </c>
      <c r="BG150" s="33">
        <v>5</v>
      </c>
      <c r="BH150" s="33">
        <v>3</v>
      </c>
      <c r="BI150" s="33">
        <v>8</v>
      </c>
      <c r="BJ150" s="33">
        <v>4</v>
      </c>
      <c r="BK150" s="33">
        <v>4</v>
      </c>
      <c r="BL150" s="33">
        <v>3</v>
      </c>
      <c r="BM150" s="33">
        <v>4</v>
      </c>
      <c r="BN150" s="33">
        <v>4</v>
      </c>
      <c r="BO150" s="33">
        <v>7</v>
      </c>
      <c r="BP150" s="33">
        <v>4</v>
      </c>
      <c r="BQ150" s="33">
        <v>6</v>
      </c>
      <c r="BR150" s="33">
        <v>2</v>
      </c>
      <c r="BS150" s="33">
        <v>4</v>
      </c>
      <c r="BT150" s="33">
        <v>4</v>
      </c>
      <c r="BU150" s="33">
        <v>4</v>
      </c>
      <c r="BV150" s="33">
        <v>5</v>
      </c>
      <c r="BW150" s="33">
        <v>1</v>
      </c>
      <c r="BX150" s="33">
        <v>1</v>
      </c>
      <c r="BY150" s="33">
        <v>2</v>
      </c>
      <c r="BZ150" s="33">
        <v>1</v>
      </c>
      <c r="CA150" s="33">
        <v>2</v>
      </c>
      <c r="CB150" s="33">
        <v>0</v>
      </c>
      <c r="CC150" s="33">
        <v>4</v>
      </c>
      <c r="CD150" s="33">
        <v>2</v>
      </c>
      <c r="CE150" s="33">
        <v>0</v>
      </c>
      <c r="CF150" s="33">
        <v>3</v>
      </c>
      <c r="CG150" s="33">
        <v>0</v>
      </c>
      <c r="CH150" s="33">
        <v>1</v>
      </c>
      <c r="CI150" s="33">
        <v>2</v>
      </c>
      <c r="CJ150" s="33">
        <v>1</v>
      </c>
      <c r="CK150" s="33">
        <v>0</v>
      </c>
      <c r="CL150" s="33">
        <v>1</v>
      </c>
      <c r="CM150" s="33">
        <v>2</v>
      </c>
      <c r="CN150" s="33">
        <v>0</v>
      </c>
      <c r="CO150" s="33">
        <v>0</v>
      </c>
      <c r="CP150" s="33">
        <v>0</v>
      </c>
      <c r="CQ150" s="33">
        <v>0</v>
      </c>
      <c r="CR150" s="33">
        <v>2</v>
      </c>
      <c r="CS150" s="8"/>
      <c r="CT150" s="8"/>
    </row>
    <row r="151" spans="1:98" x14ac:dyDescent="0.25">
      <c r="A151" s="4" t="s">
        <v>111</v>
      </c>
      <c r="B151" t="s">
        <v>152</v>
      </c>
      <c r="C151" t="s">
        <v>570</v>
      </c>
      <c r="D151" s="33">
        <v>269</v>
      </c>
      <c r="E151" s="33"/>
      <c r="F151" s="33">
        <v>9</v>
      </c>
      <c r="G151" s="33">
        <v>4</v>
      </c>
      <c r="H151" s="33">
        <v>4</v>
      </c>
      <c r="I151" s="33">
        <v>1</v>
      </c>
      <c r="J151" s="33">
        <v>2</v>
      </c>
      <c r="K151" s="33">
        <v>2</v>
      </c>
      <c r="L151" s="33">
        <v>1</v>
      </c>
      <c r="M151" s="33">
        <v>5</v>
      </c>
      <c r="N151" s="33">
        <v>4</v>
      </c>
      <c r="O151" s="33">
        <v>0</v>
      </c>
      <c r="P151" s="33">
        <v>3</v>
      </c>
      <c r="Q151" s="33">
        <v>5</v>
      </c>
      <c r="R151" s="33">
        <v>1</v>
      </c>
      <c r="S151" s="33">
        <v>8</v>
      </c>
      <c r="T151" s="33">
        <v>3</v>
      </c>
      <c r="U151" s="33">
        <v>4</v>
      </c>
      <c r="V151" s="33">
        <v>7</v>
      </c>
      <c r="W151" s="33">
        <v>2</v>
      </c>
      <c r="X151" s="33">
        <v>6</v>
      </c>
      <c r="Y151" s="33">
        <v>2</v>
      </c>
      <c r="Z151" s="33">
        <v>5</v>
      </c>
      <c r="AA151" s="33">
        <v>0</v>
      </c>
      <c r="AB151" s="33">
        <v>4</v>
      </c>
      <c r="AC151" s="33">
        <v>1</v>
      </c>
      <c r="AD151" s="33">
        <v>4</v>
      </c>
      <c r="AE151" s="33">
        <v>2</v>
      </c>
      <c r="AF151" s="33">
        <v>4</v>
      </c>
      <c r="AG151" s="33">
        <v>2</v>
      </c>
      <c r="AH151" s="33">
        <v>9</v>
      </c>
      <c r="AI151" s="33">
        <v>3</v>
      </c>
      <c r="AJ151" s="33">
        <v>10</v>
      </c>
      <c r="AK151" s="33">
        <v>4</v>
      </c>
      <c r="AL151" s="33">
        <v>4</v>
      </c>
      <c r="AM151" s="33">
        <v>7</v>
      </c>
      <c r="AN151" s="33">
        <v>1</v>
      </c>
      <c r="AO151" s="33">
        <v>2</v>
      </c>
      <c r="AP151" s="33">
        <v>7</v>
      </c>
      <c r="AQ151" s="33">
        <v>2</v>
      </c>
      <c r="AR151" s="33">
        <v>2</v>
      </c>
      <c r="AS151" s="33">
        <v>1</v>
      </c>
      <c r="AT151" s="33">
        <v>3</v>
      </c>
      <c r="AU151" s="33">
        <v>2</v>
      </c>
      <c r="AV151" s="33">
        <v>6</v>
      </c>
      <c r="AW151" s="33">
        <v>0</v>
      </c>
      <c r="AX151" s="33">
        <v>2</v>
      </c>
      <c r="AY151" s="33">
        <v>2</v>
      </c>
      <c r="AZ151" s="33">
        <v>0</v>
      </c>
      <c r="BA151" s="33">
        <v>4</v>
      </c>
      <c r="BB151" s="33">
        <v>3</v>
      </c>
      <c r="BC151" s="33">
        <v>3</v>
      </c>
      <c r="BD151" s="33">
        <v>4</v>
      </c>
      <c r="BE151" s="33">
        <v>7</v>
      </c>
      <c r="BF151" s="33">
        <v>5</v>
      </c>
      <c r="BG151" s="33">
        <v>5</v>
      </c>
      <c r="BH151" s="33">
        <v>4</v>
      </c>
      <c r="BI151" s="33">
        <v>3</v>
      </c>
      <c r="BJ151" s="33">
        <v>3</v>
      </c>
      <c r="BK151" s="33">
        <v>5</v>
      </c>
      <c r="BL151" s="33">
        <v>4</v>
      </c>
      <c r="BM151" s="33">
        <v>2</v>
      </c>
      <c r="BN151" s="33">
        <v>7</v>
      </c>
      <c r="BO151" s="33">
        <v>4</v>
      </c>
      <c r="BP151" s="33">
        <v>1</v>
      </c>
      <c r="BQ151" s="33">
        <v>4</v>
      </c>
      <c r="BR151" s="33">
        <v>4</v>
      </c>
      <c r="BS151" s="33">
        <v>3</v>
      </c>
      <c r="BT151" s="33">
        <v>6</v>
      </c>
      <c r="BU151" s="33">
        <v>6</v>
      </c>
      <c r="BV151" s="33">
        <v>1</v>
      </c>
      <c r="BW151" s="33">
        <v>3</v>
      </c>
      <c r="BX151" s="33">
        <v>2</v>
      </c>
      <c r="BY151" s="33">
        <v>0</v>
      </c>
      <c r="BZ151" s="33">
        <v>1</v>
      </c>
      <c r="CA151" s="33">
        <v>0</v>
      </c>
      <c r="CB151" s="33">
        <v>3</v>
      </c>
      <c r="CC151" s="33">
        <v>0</v>
      </c>
      <c r="CD151" s="33">
        <v>1</v>
      </c>
      <c r="CE151" s="33">
        <v>3</v>
      </c>
      <c r="CF151" s="33">
        <v>1</v>
      </c>
      <c r="CG151" s="33">
        <v>0</v>
      </c>
      <c r="CH151" s="33">
        <v>1</v>
      </c>
      <c r="CI151" s="33">
        <v>1</v>
      </c>
      <c r="CJ151" s="33">
        <v>1</v>
      </c>
      <c r="CK151" s="33">
        <v>2</v>
      </c>
      <c r="CL151" s="33">
        <v>0</v>
      </c>
      <c r="CM151" s="33">
        <v>0</v>
      </c>
      <c r="CN151" s="33">
        <v>0</v>
      </c>
      <c r="CO151" s="33">
        <v>0</v>
      </c>
      <c r="CP151" s="33">
        <v>0</v>
      </c>
      <c r="CQ151" s="33">
        <v>0</v>
      </c>
      <c r="CR151" s="33">
        <v>0</v>
      </c>
      <c r="CS151" s="8"/>
      <c r="CT151" s="8"/>
    </row>
    <row r="152" spans="1:98" x14ac:dyDescent="0.25">
      <c r="A152" s="4" t="s">
        <v>111</v>
      </c>
      <c r="B152" t="s">
        <v>153</v>
      </c>
      <c r="C152" t="s">
        <v>570</v>
      </c>
      <c r="D152" s="33">
        <v>304</v>
      </c>
      <c r="E152" s="33"/>
      <c r="F152" s="33">
        <v>3</v>
      </c>
      <c r="G152" s="33">
        <v>2</v>
      </c>
      <c r="H152" s="33">
        <v>6</v>
      </c>
      <c r="I152" s="33">
        <v>5</v>
      </c>
      <c r="J152" s="33">
        <v>3</v>
      </c>
      <c r="K152" s="33">
        <v>8</v>
      </c>
      <c r="L152" s="33">
        <v>7</v>
      </c>
      <c r="M152" s="33">
        <v>1</v>
      </c>
      <c r="N152" s="33">
        <v>2</v>
      </c>
      <c r="O152" s="33">
        <v>7</v>
      </c>
      <c r="P152" s="33">
        <v>5</v>
      </c>
      <c r="Q152" s="33">
        <v>0</v>
      </c>
      <c r="R152" s="33">
        <v>3</v>
      </c>
      <c r="S152" s="33">
        <v>1</v>
      </c>
      <c r="T152" s="33">
        <v>7</v>
      </c>
      <c r="U152" s="33">
        <v>4</v>
      </c>
      <c r="V152" s="33">
        <v>0</v>
      </c>
      <c r="W152" s="33">
        <v>5</v>
      </c>
      <c r="X152" s="33">
        <v>3</v>
      </c>
      <c r="Y152" s="33">
        <v>0</v>
      </c>
      <c r="Z152" s="33">
        <v>3</v>
      </c>
      <c r="AA152" s="33">
        <v>4</v>
      </c>
      <c r="AB152" s="33">
        <v>5</v>
      </c>
      <c r="AC152" s="33">
        <v>3</v>
      </c>
      <c r="AD152" s="33">
        <v>5</v>
      </c>
      <c r="AE152" s="33">
        <v>0</v>
      </c>
      <c r="AF152" s="33">
        <v>2</v>
      </c>
      <c r="AG152" s="33">
        <v>1</v>
      </c>
      <c r="AH152" s="33">
        <v>2</v>
      </c>
      <c r="AI152" s="33">
        <v>4</v>
      </c>
      <c r="AJ152" s="33">
        <v>7</v>
      </c>
      <c r="AK152" s="33">
        <v>6</v>
      </c>
      <c r="AL152" s="33">
        <v>4</v>
      </c>
      <c r="AM152" s="33">
        <v>3</v>
      </c>
      <c r="AN152" s="33">
        <v>8</v>
      </c>
      <c r="AO152" s="33">
        <v>0</v>
      </c>
      <c r="AP152" s="33">
        <v>3</v>
      </c>
      <c r="AQ152" s="33">
        <v>6</v>
      </c>
      <c r="AR152" s="33">
        <v>7</v>
      </c>
      <c r="AS152" s="33">
        <v>5</v>
      </c>
      <c r="AT152" s="33">
        <v>4</v>
      </c>
      <c r="AU152" s="33">
        <v>2</v>
      </c>
      <c r="AV152" s="33">
        <v>2</v>
      </c>
      <c r="AW152" s="33">
        <v>1</v>
      </c>
      <c r="AX152" s="33">
        <v>2</v>
      </c>
      <c r="AY152" s="33">
        <v>6</v>
      </c>
      <c r="AZ152" s="33">
        <v>5</v>
      </c>
      <c r="BA152" s="33">
        <v>3</v>
      </c>
      <c r="BB152" s="33">
        <v>0</v>
      </c>
      <c r="BC152" s="33">
        <v>4</v>
      </c>
      <c r="BD152" s="33">
        <v>2</v>
      </c>
      <c r="BE152" s="33">
        <v>5</v>
      </c>
      <c r="BF152" s="33">
        <v>8</v>
      </c>
      <c r="BG152" s="33">
        <v>4</v>
      </c>
      <c r="BH152" s="33">
        <v>1</v>
      </c>
      <c r="BI152" s="33">
        <v>2</v>
      </c>
      <c r="BJ152" s="33">
        <v>4</v>
      </c>
      <c r="BK152" s="33">
        <v>4</v>
      </c>
      <c r="BL152" s="33">
        <v>8</v>
      </c>
      <c r="BM152" s="33">
        <v>3</v>
      </c>
      <c r="BN152" s="33">
        <v>3</v>
      </c>
      <c r="BO152" s="33">
        <v>5</v>
      </c>
      <c r="BP152" s="33">
        <v>3</v>
      </c>
      <c r="BQ152" s="33">
        <v>5</v>
      </c>
      <c r="BR152" s="33">
        <v>4</v>
      </c>
      <c r="BS152" s="33">
        <v>3</v>
      </c>
      <c r="BT152" s="33">
        <v>4</v>
      </c>
      <c r="BU152" s="33">
        <v>3</v>
      </c>
      <c r="BV152" s="33">
        <v>1</v>
      </c>
      <c r="BW152" s="33">
        <v>4</v>
      </c>
      <c r="BX152" s="33">
        <v>4</v>
      </c>
      <c r="BY152" s="33">
        <v>5</v>
      </c>
      <c r="BZ152" s="33">
        <v>0</v>
      </c>
      <c r="CA152" s="33">
        <v>6</v>
      </c>
      <c r="CB152" s="33">
        <v>4</v>
      </c>
      <c r="CC152" s="33">
        <v>3</v>
      </c>
      <c r="CD152" s="33">
        <v>5</v>
      </c>
      <c r="CE152" s="33">
        <v>2</v>
      </c>
      <c r="CF152" s="33">
        <v>2</v>
      </c>
      <c r="CG152" s="33">
        <v>1</v>
      </c>
      <c r="CH152" s="33">
        <v>0</v>
      </c>
      <c r="CI152" s="33">
        <v>5</v>
      </c>
      <c r="CJ152" s="33">
        <v>2</v>
      </c>
      <c r="CK152" s="33">
        <v>2</v>
      </c>
      <c r="CL152" s="33">
        <v>1</v>
      </c>
      <c r="CM152" s="33">
        <v>0</v>
      </c>
      <c r="CN152" s="33">
        <v>0</v>
      </c>
      <c r="CO152" s="33">
        <v>0</v>
      </c>
      <c r="CP152" s="33">
        <v>2</v>
      </c>
      <c r="CQ152" s="33">
        <v>0</v>
      </c>
      <c r="CR152" s="33">
        <v>5</v>
      </c>
      <c r="CS152" s="8"/>
      <c r="CT152" s="8"/>
    </row>
    <row r="153" spans="1:98" x14ac:dyDescent="0.25">
      <c r="A153" s="4" t="s">
        <v>111</v>
      </c>
      <c r="B153" t="s">
        <v>154</v>
      </c>
      <c r="C153" t="s">
        <v>570</v>
      </c>
      <c r="D153" s="33">
        <v>294</v>
      </c>
      <c r="E153" s="33"/>
      <c r="F153" s="33">
        <v>4</v>
      </c>
      <c r="G153" s="33">
        <v>1</v>
      </c>
      <c r="H153" s="33">
        <v>1</v>
      </c>
      <c r="I153" s="33">
        <v>0</v>
      </c>
      <c r="J153" s="33">
        <v>3</v>
      </c>
      <c r="K153" s="33">
        <v>5</v>
      </c>
      <c r="L153" s="33">
        <v>3</v>
      </c>
      <c r="M153" s="33">
        <v>2</v>
      </c>
      <c r="N153" s="33">
        <v>0</v>
      </c>
      <c r="O153" s="33">
        <v>0</v>
      </c>
      <c r="P153" s="33">
        <v>4</v>
      </c>
      <c r="Q153" s="33">
        <v>3</v>
      </c>
      <c r="R153" s="33">
        <v>4</v>
      </c>
      <c r="S153" s="33">
        <v>3</v>
      </c>
      <c r="T153" s="33">
        <v>6</v>
      </c>
      <c r="U153" s="33">
        <v>1</v>
      </c>
      <c r="V153" s="33">
        <v>7</v>
      </c>
      <c r="W153" s="33">
        <v>0</v>
      </c>
      <c r="X153" s="33">
        <v>5</v>
      </c>
      <c r="Y153" s="33">
        <v>4</v>
      </c>
      <c r="Z153" s="33">
        <v>3</v>
      </c>
      <c r="AA153" s="33">
        <v>9</v>
      </c>
      <c r="AB153" s="33">
        <v>4</v>
      </c>
      <c r="AC153" s="33">
        <v>5</v>
      </c>
      <c r="AD153" s="33">
        <v>8</v>
      </c>
      <c r="AE153" s="33">
        <v>4</v>
      </c>
      <c r="AF153" s="33">
        <v>9</v>
      </c>
      <c r="AG153" s="33">
        <v>2</v>
      </c>
      <c r="AH153" s="33">
        <v>0</v>
      </c>
      <c r="AI153" s="33">
        <v>6</v>
      </c>
      <c r="AJ153" s="33">
        <v>5</v>
      </c>
      <c r="AK153" s="33">
        <v>6</v>
      </c>
      <c r="AL153" s="33">
        <v>2</v>
      </c>
      <c r="AM153" s="33">
        <v>2</v>
      </c>
      <c r="AN153" s="33">
        <v>3</v>
      </c>
      <c r="AO153" s="33">
        <v>4</v>
      </c>
      <c r="AP153" s="33">
        <v>6</v>
      </c>
      <c r="AQ153" s="33">
        <v>8</v>
      </c>
      <c r="AR153" s="33">
        <v>1</v>
      </c>
      <c r="AS153" s="33">
        <v>6</v>
      </c>
      <c r="AT153" s="33">
        <v>2</v>
      </c>
      <c r="AU153" s="33">
        <v>5</v>
      </c>
      <c r="AV153" s="33">
        <v>0</v>
      </c>
      <c r="AW153" s="33">
        <v>5</v>
      </c>
      <c r="AX153" s="33">
        <v>3</v>
      </c>
      <c r="AY153" s="33">
        <v>7</v>
      </c>
      <c r="AZ153" s="33">
        <v>5</v>
      </c>
      <c r="BA153" s="33">
        <v>9</v>
      </c>
      <c r="BB153" s="33">
        <v>1</v>
      </c>
      <c r="BC153" s="33">
        <v>8</v>
      </c>
      <c r="BD153" s="33">
        <v>5</v>
      </c>
      <c r="BE153" s="33">
        <v>0</v>
      </c>
      <c r="BF153" s="33">
        <v>8</v>
      </c>
      <c r="BG153" s="33">
        <v>5</v>
      </c>
      <c r="BH153" s="33">
        <v>1</v>
      </c>
      <c r="BI153" s="33">
        <v>2</v>
      </c>
      <c r="BJ153" s="33">
        <v>2</v>
      </c>
      <c r="BK153" s="33">
        <v>3</v>
      </c>
      <c r="BL153" s="33">
        <v>3</v>
      </c>
      <c r="BM153" s="33">
        <v>4</v>
      </c>
      <c r="BN153" s="33">
        <v>6</v>
      </c>
      <c r="BO153" s="33">
        <v>3</v>
      </c>
      <c r="BP153" s="33">
        <v>5</v>
      </c>
      <c r="BQ153" s="33">
        <v>1</v>
      </c>
      <c r="BR153" s="33">
        <v>4</v>
      </c>
      <c r="BS153" s="33">
        <v>3</v>
      </c>
      <c r="BT153" s="33">
        <v>4</v>
      </c>
      <c r="BU153" s="33">
        <v>0</v>
      </c>
      <c r="BV153" s="33">
        <v>0</v>
      </c>
      <c r="BW153" s="33">
        <v>2</v>
      </c>
      <c r="BX153" s="33">
        <v>3</v>
      </c>
      <c r="BY153" s="33">
        <v>2</v>
      </c>
      <c r="BZ153" s="33">
        <v>3</v>
      </c>
      <c r="CA153" s="33">
        <v>4</v>
      </c>
      <c r="CB153" s="33">
        <v>4</v>
      </c>
      <c r="CC153" s="33">
        <v>2</v>
      </c>
      <c r="CD153" s="33">
        <v>5</v>
      </c>
      <c r="CE153" s="33">
        <v>2</v>
      </c>
      <c r="CF153" s="33">
        <v>1</v>
      </c>
      <c r="CG153" s="33">
        <v>5</v>
      </c>
      <c r="CH153" s="33">
        <v>3</v>
      </c>
      <c r="CI153" s="33">
        <v>0</v>
      </c>
      <c r="CJ153" s="33">
        <v>1</v>
      </c>
      <c r="CK153" s="33">
        <v>1</v>
      </c>
      <c r="CL153" s="33">
        <v>1</v>
      </c>
      <c r="CM153" s="33">
        <v>0</v>
      </c>
      <c r="CN153" s="33">
        <v>0</v>
      </c>
      <c r="CO153" s="33">
        <v>1</v>
      </c>
      <c r="CP153" s="33">
        <v>0</v>
      </c>
      <c r="CQ153" s="33">
        <v>0</v>
      </c>
      <c r="CR153" s="33">
        <v>1</v>
      </c>
      <c r="CS153" s="8"/>
      <c r="CT153" s="8"/>
    </row>
    <row r="154" spans="1:98" x14ac:dyDescent="0.25">
      <c r="A154" s="4" t="s">
        <v>111</v>
      </c>
      <c r="B154" t="s">
        <v>155</v>
      </c>
      <c r="C154" t="s">
        <v>570</v>
      </c>
      <c r="D154" s="33">
        <v>440</v>
      </c>
      <c r="E154" s="33"/>
      <c r="F154" s="33">
        <v>6</v>
      </c>
      <c r="G154" s="33">
        <v>4</v>
      </c>
      <c r="H154" s="33">
        <v>14</v>
      </c>
      <c r="I154" s="33">
        <v>8</v>
      </c>
      <c r="J154" s="33">
        <v>9</v>
      </c>
      <c r="K154" s="33">
        <v>5</v>
      </c>
      <c r="L154" s="33">
        <v>7</v>
      </c>
      <c r="M154" s="33">
        <v>5</v>
      </c>
      <c r="N154" s="33">
        <v>3</v>
      </c>
      <c r="O154" s="33">
        <v>8</v>
      </c>
      <c r="P154" s="33">
        <v>5</v>
      </c>
      <c r="Q154" s="33">
        <v>4</v>
      </c>
      <c r="R154" s="33">
        <v>6</v>
      </c>
      <c r="S154" s="33">
        <v>5</v>
      </c>
      <c r="T154" s="33">
        <v>5</v>
      </c>
      <c r="U154" s="33">
        <v>0</v>
      </c>
      <c r="V154" s="33">
        <v>1</v>
      </c>
      <c r="W154" s="33">
        <v>4</v>
      </c>
      <c r="X154" s="33">
        <v>4</v>
      </c>
      <c r="Y154" s="33">
        <v>9</v>
      </c>
      <c r="Z154" s="33">
        <v>6</v>
      </c>
      <c r="AA154" s="33">
        <v>15</v>
      </c>
      <c r="AB154" s="33">
        <v>8</v>
      </c>
      <c r="AC154" s="33">
        <v>2</v>
      </c>
      <c r="AD154" s="33">
        <v>5</v>
      </c>
      <c r="AE154" s="33">
        <v>5</v>
      </c>
      <c r="AF154" s="33">
        <v>7</v>
      </c>
      <c r="AG154" s="33">
        <v>8</v>
      </c>
      <c r="AH154" s="33">
        <v>9</v>
      </c>
      <c r="AI154" s="33">
        <v>5</v>
      </c>
      <c r="AJ154" s="33">
        <v>12</v>
      </c>
      <c r="AK154" s="33">
        <v>14</v>
      </c>
      <c r="AL154" s="33">
        <v>5</v>
      </c>
      <c r="AM154" s="33">
        <v>11</v>
      </c>
      <c r="AN154" s="33">
        <v>5</v>
      </c>
      <c r="AO154" s="33">
        <v>7</v>
      </c>
      <c r="AP154" s="33">
        <v>7</v>
      </c>
      <c r="AQ154" s="33">
        <v>6</v>
      </c>
      <c r="AR154" s="33">
        <v>6</v>
      </c>
      <c r="AS154" s="33">
        <v>1</v>
      </c>
      <c r="AT154" s="33">
        <v>1</v>
      </c>
      <c r="AU154" s="33">
        <v>5</v>
      </c>
      <c r="AV154" s="33">
        <v>1</v>
      </c>
      <c r="AW154" s="33">
        <v>4</v>
      </c>
      <c r="AX154" s="33">
        <v>3</v>
      </c>
      <c r="AY154" s="33">
        <v>7</v>
      </c>
      <c r="AZ154" s="33">
        <v>13</v>
      </c>
      <c r="BA154" s="33">
        <v>5</v>
      </c>
      <c r="BB154" s="33">
        <v>2</v>
      </c>
      <c r="BC154" s="33">
        <v>6</v>
      </c>
      <c r="BD154" s="33">
        <v>3</v>
      </c>
      <c r="BE154" s="33">
        <v>8</v>
      </c>
      <c r="BF154" s="33">
        <v>2</v>
      </c>
      <c r="BG154" s="33">
        <v>8</v>
      </c>
      <c r="BH154" s="33">
        <v>7</v>
      </c>
      <c r="BI154" s="33">
        <v>6</v>
      </c>
      <c r="BJ154" s="33">
        <v>5</v>
      </c>
      <c r="BK154" s="33">
        <v>7</v>
      </c>
      <c r="BL154" s="33">
        <v>6</v>
      </c>
      <c r="BM154" s="33">
        <v>5</v>
      </c>
      <c r="BN154" s="33">
        <v>5</v>
      </c>
      <c r="BO154" s="33">
        <v>7</v>
      </c>
      <c r="BP154" s="33">
        <v>0</v>
      </c>
      <c r="BQ154" s="33">
        <v>3</v>
      </c>
      <c r="BR154" s="33">
        <v>0</v>
      </c>
      <c r="BS154" s="33">
        <v>7</v>
      </c>
      <c r="BT154" s="33">
        <v>4</v>
      </c>
      <c r="BU154" s="33">
        <v>2</v>
      </c>
      <c r="BV154" s="33">
        <v>6</v>
      </c>
      <c r="BW154" s="33">
        <v>2</v>
      </c>
      <c r="BX154" s="33">
        <v>9</v>
      </c>
      <c r="BY154" s="33">
        <v>4</v>
      </c>
      <c r="BZ154" s="33">
        <v>0</v>
      </c>
      <c r="CA154" s="33">
        <v>2</v>
      </c>
      <c r="CB154" s="33">
        <v>2</v>
      </c>
      <c r="CC154" s="33">
        <v>4</v>
      </c>
      <c r="CD154" s="33">
        <v>2</v>
      </c>
      <c r="CE154" s="33">
        <v>3</v>
      </c>
      <c r="CF154" s="33">
        <v>1</v>
      </c>
      <c r="CG154" s="33">
        <v>3</v>
      </c>
      <c r="CH154" s="33">
        <v>0</v>
      </c>
      <c r="CI154" s="33">
        <v>3</v>
      </c>
      <c r="CJ154" s="33">
        <v>2</v>
      </c>
      <c r="CK154" s="33">
        <v>0</v>
      </c>
      <c r="CL154" s="33">
        <v>2</v>
      </c>
      <c r="CM154" s="33">
        <v>0</v>
      </c>
      <c r="CN154" s="33">
        <v>2</v>
      </c>
      <c r="CO154" s="33">
        <v>1</v>
      </c>
      <c r="CP154" s="33">
        <v>3</v>
      </c>
      <c r="CQ154" s="33">
        <v>0</v>
      </c>
      <c r="CR154" s="33">
        <v>1</v>
      </c>
      <c r="CS154" s="8"/>
      <c r="CT154" s="8"/>
    </row>
    <row r="155" spans="1:98" x14ac:dyDescent="0.25">
      <c r="A155" s="4" t="s">
        <v>111</v>
      </c>
      <c r="B155" t="s">
        <v>156</v>
      </c>
      <c r="C155" t="s">
        <v>570</v>
      </c>
      <c r="D155" s="33">
        <v>362</v>
      </c>
      <c r="E155" s="33"/>
      <c r="F155" s="33">
        <v>3</v>
      </c>
      <c r="G155" s="33">
        <v>1</v>
      </c>
      <c r="H155" s="33">
        <v>6</v>
      </c>
      <c r="I155" s="33">
        <v>4</v>
      </c>
      <c r="J155" s="33">
        <v>4</v>
      </c>
      <c r="K155" s="33">
        <v>5</v>
      </c>
      <c r="L155" s="33">
        <v>3</v>
      </c>
      <c r="M155" s="33">
        <v>4</v>
      </c>
      <c r="N155" s="33">
        <v>5</v>
      </c>
      <c r="O155" s="33">
        <v>2</v>
      </c>
      <c r="P155" s="33">
        <v>7</v>
      </c>
      <c r="Q155" s="33">
        <v>9</v>
      </c>
      <c r="R155" s="33">
        <v>0</v>
      </c>
      <c r="S155" s="33">
        <v>4</v>
      </c>
      <c r="T155" s="33">
        <v>2</v>
      </c>
      <c r="U155" s="33">
        <v>5</v>
      </c>
      <c r="V155" s="33">
        <v>6</v>
      </c>
      <c r="W155" s="33">
        <v>3</v>
      </c>
      <c r="X155" s="33">
        <v>4</v>
      </c>
      <c r="Y155" s="33">
        <v>4</v>
      </c>
      <c r="Z155" s="33">
        <v>0</v>
      </c>
      <c r="AA155" s="33">
        <v>4</v>
      </c>
      <c r="AB155" s="33">
        <v>2</v>
      </c>
      <c r="AC155" s="33">
        <v>3</v>
      </c>
      <c r="AD155" s="33">
        <v>7</v>
      </c>
      <c r="AE155" s="33">
        <v>4</v>
      </c>
      <c r="AF155" s="33">
        <v>3</v>
      </c>
      <c r="AG155" s="33">
        <v>3</v>
      </c>
      <c r="AH155" s="33">
        <v>6</v>
      </c>
      <c r="AI155" s="33">
        <v>8</v>
      </c>
      <c r="AJ155" s="33">
        <v>9</v>
      </c>
      <c r="AK155" s="33">
        <v>5</v>
      </c>
      <c r="AL155" s="33">
        <v>2</v>
      </c>
      <c r="AM155" s="33">
        <v>10</v>
      </c>
      <c r="AN155" s="33">
        <v>10</v>
      </c>
      <c r="AO155" s="33">
        <v>7</v>
      </c>
      <c r="AP155" s="33">
        <v>0</v>
      </c>
      <c r="AQ155" s="33">
        <v>8</v>
      </c>
      <c r="AR155" s="33">
        <v>14</v>
      </c>
      <c r="AS155" s="33">
        <v>2</v>
      </c>
      <c r="AT155" s="33">
        <v>9</v>
      </c>
      <c r="AU155" s="33">
        <v>3</v>
      </c>
      <c r="AV155" s="33">
        <v>2</v>
      </c>
      <c r="AW155" s="33">
        <v>7</v>
      </c>
      <c r="AX155" s="33">
        <v>4</v>
      </c>
      <c r="AY155" s="33">
        <v>4</v>
      </c>
      <c r="AZ155" s="33">
        <v>4</v>
      </c>
      <c r="BA155" s="33">
        <v>9</v>
      </c>
      <c r="BB155" s="33">
        <v>8</v>
      </c>
      <c r="BC155" s="33">
        <v>1</v>
      </c>
      <c r="BD155" s="33">
        <v>9</v>
      </c>
      <c r="BE155" s="33">
        <v>0</v>
      </c>
      <c r="BF155" s="33">
        <v>11</v>
      </c>
      <c r="BG155" s="33">
        <v>1</v>
      </c>
      <c r="BH155" s="33">
        <v>4</v>
      </c>
      <c r="BI155" s="33">
        <v>8</v>
      </c>
      <c r="BJ155" s="33">
        <v>13</v>
      </c>
      <c r="BK155" s="33">
        <v>8</v>
      </c>
      <c r="BL155" s="33">
        <v>7</v>
      </c>
      <c r="BM155" s="33">
        <v>10</v>
      </c>
      <c r="BN155" s="33">
        <v>6</v>
      </c>
      <c r="BO155" s="33">
        <v>7</v>
      </c>
      <c r="BP155" s="33">
        <v>2</v>
      </c>
      <c r="BQ155" s="33">
        <v>5</v>
      </c>
      <c r="BR155" s="33">
        <v>4</v>
      </c>
      <c r="BS155" s="33">
        <v>1</v>
      </c>
      <c r="BT155" s="33">
        <v>1</v>
      </c>
      <c r="BU155" s="33">
        <v>1</v>
      </c>
      <c r="BV155" s="33">
        <v>2</v>
      </c>
      <c r="BW155" s="33">
        <v>1</v>
      </c>
      <c r="BX155" s="33">
        <v>2</v>
      </c>
      <c r="BY155" s="33">
        <v>1</v>
      </c>
      <c r="BZ155" s="33">
        <v>0</v>
      </c>
      <c r="CA155" s="33">
        <v>4</v>
      </c>
      <c r="CB155" s="33">
        <v>4</v>
      </c>
      <c r="CC155" s="33">
        <v>3</v>
      </c>
      <c r="CD155" s="33">
        <v>0</v>
      </c>
      <c r="CE155" s="33">
        <v>3</v>
      </c>
      <c r="CF155" s="33">
        <v>0</v>
      </c>
      <c r="CG155" s="33">
        <v>0</v>
      </c>
      <c r="CH155" s="33">
        <v>2</v>
      </c>
      <c r="CI155" s="33">
        <v>1</v>
      </c>
      <c r="CJ155" s="33">
        <v>0</v>
      </c>
      <c r="CK155" s="33">
        <v>0</v>
      </c>
      <c r="CL155" s="33">
        <v>0</v>
      </c>
      <c r="CM155" s="33">
        <v>0</v>
      </c>
      <c r="CN155" s="33">
        <v>0</v>
      </c>
      <c r="CO155" s="33">
        <v>0</v>
      </c>
      <c r="CP155" s="33">
        <v>1</v>
      </c>
      <c r="CQ155" s="33">
        <v>1</v>
      </c>
      <c r="CR155" s="33">
        <v>0</v>
      </c>
      <c r="CS155" s="8"/>
      <c r="CT155" s="8"/>
    </row>
    <row r="156" spans="1:98" x14ac:dyDescent="0.25">
      <c r="A156" s="4" t="s">
        <v>111</v>
      </c>
      <c r="B156" t="s">
        <v>157</v>
      </c>
      <c r="C156" t="s">
        <v>570</v>
      </c>
      <c r="D156" s="33">
        <v>222</v>
      </c>
      <c r="E156" s="33"/>
      <c r="F156" s="33">
        <v>0</v>
      </c>
      <c r="G156" s="33">
        <v>2</v>
      </c>
      <c r="H156" s="33">
        <v>0</v>
      </c>
      <c r="I156" s="33">
        <v>2</v>
      </c>
      <c r="J156" s="33">
        <v>3</v>
      </c>
      <c r="K156" s="33">
        <v>1</v>
      </c>
      <c r="L156" s="33">
        <v>4</v>
      </c>
      <c r="M156" s="33">
        <v>3</v>
      </c>
      <c r="N156" s="33">
        <v>2</v>
      </c>
      <c r="O156" s="33">
        <v>0</v>
      </c>
      <c r="P156" s="33">
        <v>0</v>
      </c>
      <c r="Q156" s="33">
        <v>0</v>
      </c>
      <c r="R156" s="33">
        <v>4</v>
      </c>
      <c r="S156" s="33">
        <v>1</v>
      </c>
      <c r="T156" s="33">
        <v>2</v>
      </c>
      <c r="U156" s="33">
        <v>2</v>
      </c>
      <c r="V156" s="33">
        <v>0</v>
      </c>
      <c r="W156" s="33">
        <v>3</v>
      </c>
      <c r="X156" s="33">
        <v>4</v>
      </c>
      <c r="Y156" s="33">
        <v>2</v>
      </c>
      <c r="Z156" s="33">
        <v>4</v>
      </c>
      <c r="AA156" s="33">
        <v>2</v>
      </c>
      <c r="AB156" s="33">
        <v>4</v>
      </c>
      <c r="AC156" s="33">
        <v>2</v>
      </c>
      <c r="AD156" s="33">
        <v>2</v>
      </c>
      <c r="AE156" s="33">
        <v>1</v>
      </c>
      <c r="AF156" s="33">
        <v>6</v>
      </c>
      <c r="AG156" s="33">
        <v>1</v>
      </c>
      <c r="AH156" s="33">
        <v>1</v>
      </c>
      <c r="AI156" s="33">
        <v>4</v>
      </c>
      <c r="AJ156" s="33">
        <v>3</v>
      </c>
      <c r="AK156" s="33">
        <v>1</v>
      </c>
      <c r="AL156" s="33">
        <v>3</v>
      </c>
      <c r="AM156" s="33">
        <v>2</v>
      </c>
      <c r="AN156" s="33">
        <v>5</v>
      </c>
      <c r="AO156" s="33">
        <v>1</v>
      </c>
      <c r="AP156" s="33">
        <v>1</v>
      </c>
      <c r="AQ156" s="33">
        <v>1</v>
      </c>
      <c r="AR156" s="33">
        <v>6</v>
      </c>
      <c r="AS156" s="33">
        <v>2</v>
      </c>
      <c r="AT156" s="33">
        <v>4</v>
      </c>
      <c r="AU156" s="33">
        <v>1</v>
      </c>
      <c r="AV156" s="33">
        <v>1</v>
      </c>
      <c r="AW156" s="33">
        <v>0</v>
      </c>
      <c r="AX156" s="33">
        <v>5</v>
      </c>
      <c r="AY156" s="33">
        <v>2</v>
      </c>
      <c r="AZ156" s="33">
        <v>3</v>
      </c>
      <c r="BA156" s="33">
        <v>2</v>
      </c>
      <c r="BB156" s="33">
        <v>2</v>
      </c>
      <c r="BC156" s="33">
        <v>3</v>
      </c>
      <c r="BD156" s="33">
        <v>3</v>
      </c>
      <c r="BE156" s="33">
        <v>5</v>
      </c>
      <c r="BF156" s="33">
        <v>2</v>
      </c>
      <c r="BG156" s="33">
        <v>1</v>
      </c>
      <c r="BH156" s="33">
        <v>7</v>
      </c>
      <c r="BI156" s="33">
        <v>4</v>
      </c>
      <c r="BJ156" s="33">
        <v>2</v>
      </c>
      <c r="BK156" s="33">
        <v>2</v>
      </c>
      <c r="BL156" s="33">
        <v>4</v>
      </c>
      <c r="BM156" s="33">
        <v>2</v>
      </c>
      <c r="BN156" s="33">
        <v>8</v>
      </c>
      <c r="BO156" s="33">
        <v>3</v>
      </c>
      <c r="BP156" s="33">
        <v>7</v>
      </c>
      <c r="BQ156" s="33">
        <v>4</v>
      </c>
      <c r="BR156" s="33">
        <v>4</v>
      </c>
      <c r="BS156" s="33">
        <v>8</v>
      </c>
      <c r="BT156" s="33">
        <v>1</v>
      </c>
      <c r="BU156" s="33">
        <v>4</v>
      </c>
      <c r="BV156" s="33">
        <v>3</v>
      </c>
      <c r="BW156" s="33">
        <v>3</v>
      </c>
      <c r="BX156" s="33">
        <v>2</v>
      </c>
      <c r="BY156" s="33">
        <v>4</v>
      </c>
      <c r="BZ156" s="33">
        <v>0</v>
      </c>
      <c r="CA156" s="33">
        <v>2</v>
      </c>
      <c r="CB156" s="33">
        <v>4</v>
      </c>
      <c r="CC156" s="33">
        <v>1</v>
      </c>
      <c r="CD156" s="33">
        <v>5</v>
      </c>
      <c r="CE156" s="33">
        <v>2</v>
      </c>
      <c r="CF156" s="33">
        <v>3</v>
      </c>
      <c r="CG156" s="33">
        <v>0</v>
      </c>
      <c r="CH156" s="33">
        <v>0</v>
      </c>
      <c r="CI156" s="33">
        <v>2</v>
      </c>
      <c r="CJ156" s="33">
        <v>1</v>
      </c>
      <c r="CK156" s="33">
        <v>2</v>
      </c>
      <c r="CL156" s="33">
        <v>1</v>
      </c>
      <c r="CM156" s="33">
        <v>0</v>
      </c>
      <c r="CN156" s="33">
        <v>1</v>
      </c>
      <c r="CO156" s="33">
        <v>3</v>
      </c>
      <c r="CP156" s="33">
        <v>2</v>
      </c>
      <c r="CQ156" s="33">
        <v>0</v>
      </c>
      <c r="CR156" s="33">
        <v>0</v>
      </c>
      <c r="CS156" s="8"/>
      <c r="CT156" s="8"/>
    </row>
    <row r="157" spans="1:98" x14ac:dyDescent="0.25">
      <c r="A157" s="4" t="s">
        <v>111</v>
      </c>
      <c r="B157" t="s">
        <v>158</v>
      </c>
      <c r="C157" t="s">
        <v>570</v>
      </c>
      <c r="D157" s="33">
        <v>290</v>
      </c>
      <c r="E157" s="33"/>
      <c r="F157" s="33">
        <v>1</v>
      </c>
      <c r="G157" s="33">
        <v>0</v>
      </c>
      <c r="H157" s="33">
        <v>2</v>
      </c>
      <c r="I157" s="33">
        <v>3</v>
      </c>
      <c r="J157" s="33">
        <v>1</v>
      </c>
      <c r="K157" s="33">
        <v>6</v>
      </c>
      <c r="L157" s="33">
        <v>4</v>
      </c>
      <c r="M157" s="33">
        <v>4</v>
      </c>
      <c r="N157" s="33">
        <v>6</v>
      </c>
      <c r="O157" s="33">
        <v>1</v>
      </c>
      <c r="P157" s="33">
        <v>2</v>
      </c>
      <c r="Q157" s="33">
        <v>7</v>
      </c>
      <c r="R157" s="33">
        <v>4</v>
      </c>
      <c r="S157" s="33">
        <v>2</v>
      </c>
      <c r="T157" s="33">
        <v>5</v>
      </c>
      <c r="U157" s="33">
        <v>3</v>
      </c>
      <c r="V157" s="33">
        <v>2</v>
      </c>
      <c r="W157" s="33">
        <v>3</v>
      </c>
      <c r="X157" s="33">
        <v>2</v>
      </c>
      <c r="Y157" s="33">
        <v>4</v>
      </c>
      <c r="Z157" s="33">
        <v>3</v>
      </c>
      <c r="AA157" s="33">
        <v>4</v>
      </c>
      <c r="AB157" s="33">
        <v>2</v>
      </c>
      <c r="AC157" s="33">
        <v>1</v>
      </c>
      <c r="AD157" s="33">
        <v>3</v>
      </c>
      <c r="AE157" s="33">
        <v>6</v>
      </c>
      <c r="AF157" s="33">
        <v>5</v>
      </c>
      <c r="AG157" s="33">
        <v>3</v>
      </c>
      <c r="AH157" s="33">
        <v>2</v>
      </c>
      <c r="AI157" s="33">
        <v>7</v>
      </c>
      <c r="AJ157" s="33">
        <v>0</v>
      </c>
      <c r="AK157" s="33">
        <v>2</v>
      </c>
      <c r="AL157" s="33">
        <v>3</v>
      </c>
      <c r="AM157" s="33">
        <v>6</v>
      </c>
      <c r="AN157" s="33">
        <v>2</v>
      </c>
      <c r="AO157" s="33">
        <v>3</v>
      </c>
      <c r="AP157" s="33">
        <v>6</v>
      </c>
      <c r="AQ157" s="33">
        <v>4</v>
      </c>
      <c r="AR157" s="33">
        <v>9</v>
      </c>
      <c r="AS157" s="33">
        <v>10</v>
      </c>
      <c r="AT157" s="33">
        <v>0</v>
      </c>
      <c r="AU157" s="33">
        <v>0</v>
      </c>
      <c r="AV157" s="33">
        <v>6</v>
      </c>
      <c r="AW157" s="33">
        <v>2</v>
      </c>
      <c r="AX157" s="33">
        <v>0</v>
      </c>
      <c r="AY157" s="33">
        <v>6</v>
      </c>
      <c r="AZ157" s="33">
        <v>3</v>
      </c>
      <c r="BA157" s="33">
        <v>5</v>
      </c>
      <c r="BB157" s="33">
        <v>3</v>
      </c>
      <c r="BC157" s="33">
        <v>4</v>
      </c>
      <c r="BD157" s="33">
        <v>3</v>
      </c>
      <c r="BE157" s="33">
        <v>4</v>
      </c>
      <c r="BF157" s="33">
        <v>0</v>
      </c>
      <c r="BG157" s="33">
        <v>2</v>
      </c>
      <c r="BH157" s="33">
        <v>6</v>
      </c>
      <c r="BI157" s="33">
        <v>3</v>
      </c>
      <c r="BJ157" s="33">
        <v>4</v>
      </c>
      <c r="BK157" s="33">
        <v>0</v>
      </c>
      <c r="BL157" s="33">
        <v>11</v>
      </c>
      <c r="BM157" s="33">
        <v>7</v>
      </c>
      <c r="BN157" s="33">
        <v>4</v>
      </c>
      <c r="BO157" s="33">
        <v>5</v>
      </c>
      <c r="BP157" s="33">
        <v>5</v>
      </c>
      <c r="BQ157" s="33">
        <v>2</v>
      </c>
      <c r="BR157" s="33">
        <v>6</v>
      </c>
      <c r="BS157" s="33">
        <v>5</v>
      </c>
      <c r="BT157" s="33">
        <v>5</v>
      </c>
      <c r="BU157" s="33">
        <v>1</v>
      </c>
      <c r="BV157" s="33">
        <v>4</v>
      </c>
      <c r="BW157" s="33">
        <v>6</v>
      </c>
      <c r="BX157" s="33">
        <v>2</v>
      </c>
      <c r="BY157" s="33">
        <v>7</v>
      </c>
      <c r="BZ157" s="33">
        <v>1</v>
      </c>
      <c r="CA157" s="33">
        <v>1</v>
      </c>
      <c r="CB157" s="33">
        <v>4</v>
      </c>
      <c r="CC157" s="33">
        <v>1</v>
      </c>
      <c r="CD157" s="33">
        <v>1</v>
      </c>
      <c r="CE157" s="33">
        <v>4</v>
      </c>
      <c r="CF157" s="33">
        <v>2</v>
      </c>
      <c r="CG157" s="33">
        <v>2</v>
      </c>
      <c r="CH157" s="33">
        <v>0</v>
      </c>
      <c r="CI157" s="33">
        <v>2</v>
      </c>
      <c r="CJ157" s="33">
        <v>0</v>
      </c>
      <c r="CK157" s="33">
        <v>1</v>
      </c>
      <c r="CL157" s="33">
        <v>2</v>
      </c>
      <c r="CM157" s="33">
        <v>0</v>
      </c>
      <c r="CN157" s="33">
        <v>0</v>
      </c>
      <c r="CO157" s="33">
        <v>1</v>
      </c>
      <c r="CP157" s="33">
        <v>0</v>
      </c>
      <c r="CQ157" s="33">
        <v>2</v>
      </c>
      <c r="CR157" s="33">
        <v>2</v>
      </c>
      <c r="CS157" s="8"/>
      <c r="CT157" s="8"/>
    </row>
    <row r="158" spans="1:98" x14ac:dyDescent="0.25">
      <c r="A158" s="4" t="s">
        <v>111</v>
      </c>
      <c r="B158" t="s">
        <v>159</v>
      </c>
      <c r="C158" t="s">
        <v>570</v>
      </c>
      <c r="D158" s="33">
        <v>443</v>
      </c>
      <c r="E158" s="33"/>
      <c r="F158" s="33">
        <v>3</v>
      </c>
      <c r="G158" s="33">
        <v>6</v>
      </c>
      <c r="H158" s="33">
        <v>5</v>
      </c>
      <c r="I158" s="33">
        <v>6</v>
      </c>
      <c r="J158" s="33">
        <v>0</v>
      </c>
      <c r="K158" s="33">
        <v>4</v>
      </c>
      <c r="L158" s="33">
        <v>4</v>
      </c>
      <c r="M158" s="33">
        <v>9</v>
      </c>
      <c r="N158" s="33">
        <v>6</v>
      </c>
      <c r="O158" s="33">
        <v>8</v>
      </c>
      <c r="P158" s="33">
        <v>3</v>
      </c>
      <c r="Q158" s="33">
        <v>4</v>
      </c>
      <c r="R158" s="33">
        <v>6</v>
      </c>
      <c r="S158" s="33">
        <v>8</v>
      </c>
      <c r="T158" s="33">
        <v>4</v>
      </c>
      <c r="U158" s="33">
        <v>5</v>
      </c>
      <c r="V158" s="33">
        <v>5</v>
      </c>
      <c r="W158" s="33">
        <v>8</v>
      </c>
      <c r="X158" s="33">
        <v>3</v>
      </c>
      <c r="Y158" s="33">
        <v>8</v>
      </c>
      <c r="Z158" s="33">
        <v>1</v>
      </c>
      <c r="AA158" s="33">
        <v>4</v>
      </c>
      <c r="AB158" s="33">
        <v>1</v>
      </c>
      <c r="AC158" s="33">
        <v>5</v>
      </c>
      <c r="AD158" s="33">
        <v>5</v>
      </c>
      <c r="AE158" s="33">
        <v>5</v>
      </c>
      <c r="AF158" s="33">
        <v>2</v>
      </c>
      <c r="AG158" s="33">
        <v>4</v>
      </c>
      <c r="AH158" s="33">
        <v>7</v>
      </c>
      <c r="AI158" s="33">
        <v>4</v>
      </c>
      <c r="AJ158" s="33">
        <v>8</v>
      </c>
      <c r="AK158" s="33">
        <v>5</v>
      </c>
      <c r="AL158" s="33">
        <v>1</v>
      </c>
      <c r="AM158" s="33">
        <v>2</v>
      </c>
      <c r="AN158" s="33">
        <v>4</v>
      </c>
      <c r="AO158" s="33">
        <v>19</v>
      </c>
      <c r="AP158" s="33">
        <v>13</v>
      </c>
      <c r="AQ158" s="33">
        <v>7</v>
      </c>
      <c r="AR158" s="33">
        <v>6</v>
      </c>
      <c r="AS158" s="33">
        <v>6</v>
      </c>
      <c r="AT158" s="33">
        <v>10</v>
      </c>
      <c r="AU158" s="33">
        <v>4</v>
      </c>
      <c r="AV158" s="33">
        <v>6</v>
      </c>
      <c r="AW158" s="33">
        <v>4</v>
      </c>
      <c r="AX158" s="33">
        <v>7</v>
      </c>
      <c r="AY158" s="33">
        <v>6</v>
      </c>
      <c r="AZ158" s="33">
        <v>3</v>
      </c>
      <c r="BA158" s="33">
        <v>7</v>
      </c>
      <c r="BB158" s="33">
        <v>4</v>
      </c>
      <c r="BC158" s="33">
        <v>7</v>
      </c>
      <c r="BD158" s="33">
        <v>11</v>
      </c>
      <c r="BE158" s="33">
        <v>11</v>
      </c>
      <c r="BF158" s="33">
        <v>13</v>
      </c>
      <c r="BG158" s="33">
        <v>8</v>
      </c>
      <c r="BH158" s="33">
        <v>3</v>
      </c>
      <c r="BI158" s="33">
        <v>6</v>
      </c>
      <c r="BJ158" s="33">
        <v>13</v>
      </c>
      <c r="BK158" s="33">
        <v>11</v>
      </c>
      <c r="BL158" s="33">
        <v>5</v>
      </c>
      <c r="BM158" s="33">
        <v>4</v>
      </c>
      <c r="BN158" s="33">
        <v>6</v>
      </c>
      <c r="BO158" s="33">
        <v>0</v>
      </c>
      <c r="BP158" s="33">
        <v>8</v>
      </c>
      <c r="BQ158" s="33">
        <v>9</v>
      </c>
      <c r="BR158" s="33">
        <v>7</v>
      </c>
      <c r="BS158" s="33">
        <v>4</v>
      </c>
      <c r="BT158" s="33">
        <v>1</v>
      </c>
      <c r="BU158" s="33">
        <v>3</v>
      </c>
      <c r="BV158" s="33">
        <v>8</v>
      </c>
      <c r="BW158" s="33">
        <v>3</v>
      </c>
      <c r="BX158" s="33">
        <v>6</v>
      </c>
      <c r="BY158" s="33">
        <v>8</v>
      </c>
      <c r="BZ158" s="33">
        <v>2</v>
      </c>
      <c r="CA158" s="33">
        <v>1</v>
      </c>
      <c r="CB158" s="33">
        <v>3</v>
      </c>
      <c r="CC158" s="33">
        <v>3</v>
      </c>
      <c r="CD158" s="33">
        <v>2</v>
      </c>
      <c r="CE158" s="33">
        <v>2</v>
      </c>
      <c r="CF158" s="33">
        <v>2</v>
      </c>
      <c r="CG158" s="33">
        <v>2</v>
      </c>
      <c r="CH158" s="33">
        <v>1</v>
      </c>
      <c r="CI158" s="33">
        <v>1</v>
      </c>
      <c r="CJ158" s="33">
        <v>0</v>
      </c>
      <c r="CK158" s="33">
        <v>1</v>
      </c>
      <c r="CL158" s="33">
        <v>0</v>
      </c>
      <c r="CM158" s="33">
        <v>0</v>
      </c>
      <c r="CN158" s="33">
        <v>1</v>
      </c>
      <c r="CO158" s="33">
        <v>0</v>
      </c>
      <c r="CP158" s="33">
        <v>1</v>
      </c>
      <c r="CQ158" s="33">
        <v>0</v>
      </c>
      <c r="CR158" s="33">
        <v>1</v>
      </c>
      <c r="CS158" s="8"/>
      <c r="CT158" s="8"/>
    </row>
    <row r="159" spans="1:98" x14ac:dyDescent="0.25">
      <c r="A159" s="4" t="s">
        <v>111</v>
      </c>
      <c r="B159" t="s">
        <v>160</v>
      </c>
      <c r="C159" t="s">
        <v>570</v>
      </c>
      <c r="D159" s="33">
        <v>260</v>
      </c>
      <c r="E159" s="33"/>
      <c r="F159" s="33">
        <v>1</v>
      </c>
      <c r="G159" s="33">
        <v>0</v>
      </c>
      <c r="H159" s="33">
        <v>1</v>
      </c>
      <c r="I159" s="33">
        <v>2</v>
      </c>
      <c r="J159" s="33">
        <v>2</v>
      </c>
      <c r="K159" s="33">
        <v>3</v>
      </c>
      <c r="L159" s="33">
        <v>0</v>
      </c>
      <c r="M159" s="33">
        <v>2</v>
      </c>
      <c r="N159" s="33">
        <v>0</v>
      </c>
      <c r="O159" s="33">
        <v>2</v>
      </c>
      <c r="P159" s="33">
        <v>4</v>
      </c>
      <c r="Q159" s="33">
        <v>2</v>
      </c>
      <c r="R159" s="33">
        <v>1</v>
      </c>
      <c r="S159" s="33">
        <v>1</v>
      </c>
      <c r="T159" s="33">
        <v>3</v>
      </c>
      <c r="U159" s="33">
        <v>4</v>
      </c>
      <c r="V159" s="33">
        <v>4</v>
      </c>
      <c r="W159" s="33">
        <v>3</v>
      </c>
      <c r="X159" s="33">
        <v>6</v>
      </c>
      <c r="Y159" s="33">
        <v>6</v>
      </c>
      <c r="Z159" s="33">
        <v>4</v>
      </c>
      <c r="AA159" s="33">
        <v>5</v>
      </c>
      <c r="AB159" s="33">
        <v>2</v>
      </c>
      <c r="AC159" s="33">
        <v>1</v>
      </c>
      <c r="AD159" s="33">
        <v>4</v>
      </c>
      <c r="AE159" s="33">
        <v>2</v>
      </c>
      <c r="AF159" s="33">
        <v>3</v>
      </c>
      <c r="AG159" s="33">
        <v>4</v>
      </c>
      <c r="AH159" s="33">
        <v>4</v>
      </c>
      <c r="AI159" s="33">
        <v>1</v>
      </c>
      <c r="AJ159" s="33">
        <v>9</v>
      </c>
      <c r="AK159" s="33">
        <v>3</v>
      </c>
      <c r="AL159" s="33">
        <v>4</v>
      </c>
      <c r="AM159" s="33">
        <v>1</v>
      </c>
      <c r="AN159" s="33">
        <v>1</v>
      </c>
      <c r="AO159" s="33">
        <v>5</v>
      </c>
      <c r="AP159" s="33">
        <v>2</v>
      </c>
      <c r="AQ159" s="33">
        <v>0</v>
      </c>
      <c r="AR159" s="33">
        <v>2</v>
      </c>
      <c r="AS159" s="33">
        <v>4</v>
      </c>
      <c r="AT159" s="33">
        <v>5</v>
      </c>
      <c r="AU159" s="33">
        <v>4</v>
      </c>
      <c r="AV159" s="33">
        <v>2</v>
      </c>
      <c r="AW159" s="33">
        <v>0</v>
      </c>
      <c r="AX159" s="33">
        <v>1</v>
      </c>
      <c r="AY159" s="33">
        <v>1</v>
      </c>
      <c r="AZ159" s="33">
        <v>5</v>
      </c>
      <c r="BA159" s="33">
        <v>5</v>
      </c>
      <c r="BB159" s="33">
        <v>4</v>
      </c>
      <c r="BC159" s="33">
        <v>5</v>
      </c>
      <c r="BD159" s="33">
        <v>3</v>
      </c>
      <c r="BE159" s="33">
        <v>7</v>
      </c>
      <c r="BF159" s="33">
        <v>2</v>
      </c>
      <c r="BG159" s="33">
        <v>4</v>
      </c>
      <c r="BH159" s="33">
        <v>3</v>
      </c>
      <c r="BI159" s="33">
        <v>4</v>
      </c>
      <c r="BJ159" s="33">
        <v>3</v>
      </c>
      <c r="BK159" s="33">
        <v>1</v>
      </c>
      <c r="BL159" s="33">
        <v>6</v>
      </c>
      <c r="BM159" s="33">
        <v>8</v>
      </c>
      <c r="BN159" s="33">
        <v>6</v>
      </c>
      <c r="BO159" s="33">
        <v>8</v>
      </c>
      <c r="BP159" s="33">
        <v>6</v>
      </c>
      <c r="BQ159" s="33">
        <v>3</v>
      </c>
      <c r="BR159" s="33">
        <v>5</v>
      </c>
      <c r="BS159" s="33">
        <v>6</v>
      </c>
      <c r="BT159" s="33">
        <v>3</v>
      </c>
      <c r="BU159" s="33">
        <v>2</v>
      </c>
      <c r="BV159" s="33">
        <v>3</v>
      </c>
      <c r="BW159" s="33">
        <v>2</v>
      </c>
      <c r="BX159" s="33">
        <v>4</v>
      </c>
      <c r="BY159" s="33">
        <v>2</v>
      </c>
      <c r="BZ159" s="33">
        <v>4</v>
      </c>
      <c r="CA159" s="33">
        <v>3</v>
      </c>
      <c r="CB159" s="33">
        <v>2</v>
      </c>
      <c r="CC159" s="33">
        <v>1</v>
      </c>
      <c r="CD159" s="33">
        <v>1</v>
      </c>
      <c r="CE159" s="33">
        <v>4</v>
      </c>
      <c r="CF159" s="33">
        <v>1</v>
      </c>
      <c r="CG159" s="33">
        <v>5</v>
      </c>
      <c r="CH159" s="33">
        <v>2</v>
      </c>
      <c r="CI159" s="33">
        <v>1</v>
      </c>
      <c r="CJ159" s="33">
        <v>1</v>
      </c>
      <c r="CK159" s="33">
        <v>0</v>
      </c>
      <c r="CL159" s="33">
        <v>1</v>
      </c>
      <c r="CM159" s="33">
        <v>1</v>
      </c>
      <c r="CN159" s="33">
        <v>1</v>
      </c>
      <c r="CO159" s="33">
        <v>0</v>
      </c>
      <c r="CP159" s="33">
        <v>0</v>
      </c>
      <c r="CQ159" s="33">
        <v>1</v>
      </c>
      <c r="CR159" s="33">
        <v>0</v>
      </c>
      <c r="CS159" s="8"/>
      <c r="CT159" s="8"/>
    </row>
    <row r="160" spans="1:98" x14ac:dyDescent="0.25">
      <c r="A160" s="4" t="s">
        <v>111</v>
      </c>
      <c r="B160" t="s">
        <v>161</v>
      </c>
      <c r="C160" t="s">
        <v>570</v>
      </c>
      <c r="D160" s="33">
        <v>508</v>
      </c>
      <c r="E160" s="33"/>
      <c r="F160" s="33">
        <v>2</v>
      </c>
      <c r="G160" s="33">
        <v>5</v>
      </c>
      <c r="H160" s="33">
        <v>6</v>
      </c>
      <c r="I160" s="33">
        <v>6</v>
      </c>
      <c r="J160" s="33">
        <v>6</v>
      </c>
      <c r="K160" s="33">
        <v>11</v>
      </c>
      <c r="L160" s="33">
        <v>3</v>
      </c>
      <c r="M160" s="33">
        <v>5</v>
      </c>
      <c r="N160" s="33">
        <v>5</v>
      </c>
      <c r="O160" s="33">
        <v>8</v>
      </c>
      <c r="P160" s="33">
        <v>8</v>
      </c>
      <c r="Q160" s="33">
        <v>9</v>
      </c>
      <c r="R160" s="33">
        <v>6</v>
      </c>
      <c r="S160" s="33">
        <v>10</v>
      </c>
      <c r="T160" s="33">
        <v>10</v>
      </c>
      <c r="U160" s="33">
        <v>6</v>
      </c>
      <c r="V160" s="33">
        <v>16</v>
      </c>
      <c r="W160" s="33">
        <v>12</v>
      </c>
      <c r="X160" s="33">
        <v>4</v>
      </c>
      <c r="Y160" s="33">
        <v>10</v>
      </c>
      <c r="Z160" s="33">
        <v>2</v>
      </c>
      <c r="AA160" s="33">
        <v>8</v>
      </c>
      <c r="AB160" s="33">
        <v>14</v>
      </c>
      <c r="AC160" s="33">
        <v>18</v>
      </c>
      <c r="AD160" s="33">
        <v>14</v>
      </c>
      <c r="AE160" s="33">
        <v>10</v>
      </c>
      <c r="AF160" s="33">
        <v>7</v>
      </c>
      <c r="AG160" s="33">
        <v>7</v>
      </c>
      <c r="AH160" s="33">
        <v>15</v>
      </c>
      <c r="AI160" s="33">
        <v>9</v>
      </c>
      <c r="AJ160" s="33">
        <v>5</v>
      </c>
      <c r="AK160" s="33">
        <v>3</v>
      </c>
      <c r="AL160" s="33">
        <v>5</v>
      </c>
      <c r="AM160" s="33">
        <v>5</v>
      </c>
      <c r="AN160" s="33">
        <v>7</v>
      </c>
      <c r="AO160" s="33">
        <v>4</v>
      </c>
      <c r="AP160" s="33">
        <v>3</v>
      </c>
      <c r="AQ160" s="33">
        <v>4</v>
      </c>
      <c r="AR160" s="33">
        <v>8</v>
      </c>
      <c r="AS160" s="33">
        <v>6</v>
      </c>
      <c r="AT160" s="33">
        <v>8</v>
      </c>
      <c r="AU160" s="33">
        <v>11</v>
      </c>
      <c r="AV160" s="33">
        <v>3</v>
      </c>
      <c r="AW160" s="33">
        <v>3</v>
      </c>
      <c r="AX160" s="33">
        <v>3</v>
      </c>
      <c r="AY160" s="33">
        <v>5</v>
      </c>
      <c r="AZ160" s="33">
        <v>5</v>
      </c>
      <c r="BA160" s="33">
        <v>6</v>
      </c>
      <c r="BB160" s="33">
        <v>7</v>
      </c>
      <c r="BC160" s="33">
        <v>3</v>
      </c>
      <c r="BD160" s="33">
        <v>9</v>
      </c>
      <c r="BE160" s="33">
        <v>11</v>
      </c>
      <c r="BF160" s="33">
        <v>12</v>
      </c>
      <c r="BG160" s="33">
        <v>2</v>
      </c>
      <c r="BH160" s="33">
        <v>8</v>
      </c>
      <c r="BI160" s="33">
        <v>8</v>
      </c>
      <c r="BJ160" s="33">
        <v>2</v>
      </c>
      <c r="BK160" s="33">
        <v>2</v>
      </c>
      <c r="BL160" s="33">
        <v>11</v>
      </c>
      <c r="BM160" s="33">
        <v>4</v>
      </c>
      <c r="BN160" s="33">
        <v>5</v>
      </c>
      <c r="BO160" s="33">
        <v>1</v>
      </c>
      <c r="BP160" s="33">
        <v>7</v>
      </c>
      <c r="BQ160" s="33">
        <v>3</v>
      </c>
      <c r="BR160" s="33">
        <v>6</v>
      </c>
      <c r="BS160" s="33">
        <v>4</v>
      </c>
      <c r="BT160" s="33">
        <v>5</v>
      </c>
      <c r="BU160" s="33">
        <v>7</v>
      </c>
      <c r="BV160" s="33">
        <v>3</v>
      </c>
      <c r="BW160" s="33">
        <v>3</v>
      </c>
      <c r="BX160" s="33">
        <v>3</v>
      </c>
      <c r="BY160" s="33">
        <v>1</v>
      </c>
      <c r="BZ160" s="33">
        <v>5</v>
      </c>
      <c r="CA160" s="33">
        <v>2</v>
      </c>
      <c r="CB160" s="33">
        <v>4</v>
      </c>
      <c r="CC160" s="33">
        <v>1</v>
      </c>
      <c r="CD160" s="33">
        <v>3</v>
      </c>
      <c r="CE160" s="33">
        <v>4</v>
      </c>
      <c r="CF160" s="33">
        <v>4</v>
      </c>
      <c r="CG160" s="33">
        <v>0</v>
      </c>
      <c r="CH160" s="33">
        <v>3</v>
      </c>
      <c r="CI160" s="33">
        <v>1</v>
      </c>
      <c r="CJ160" s="33">
        <v>3</v>
      </c>
      <c r="CK160" s="33">
        <v>1</v>
      </c>
      <c r="CL160" s="33">
        <v>2</v>
      </c>
      <c r="CM160" s="33">
        <v>0</v>
      </c>
      <c r="CN160" s="33">
        <v>1</v>
      </c>
      <c r="CO160" s="33">
        <v>0</v>
      </c>
      <c r="CP160" s="33">
        <v>0</v>
      </c>
      <c r="CQ160" s="33">
        <v>0</v>
      </c>
      <c r="CR160" s="33">
        <v>1</v>
      </c>
      <c r="CS160" s="8"/>
      <c r="CT160" s="8"/>
    </row>
    <row r="161" spans="1:98" x14ac:dyDescent="0.25">
      <c r="A161" s="4" t="s">
        <v>111</v>
      </c>
      <c r="B161" t="s">
        <v>162</v>
      </c>
      <c r="C161" t="s">
        <v>570</v>
      </c>
      <c r="D161" s="33">
        <v>249</v>
      </c>
      <c r="E161" s="33"/>
      <c r="F161" s="33">
        <v>3</v>
      </c>
      <c r="G161" s="33">
        <v>2</v>
      </c>
      <c r="H161" s="33">
        <v>5</v>
      </c>
      <c r="I161" s="33">
        <v>1</v>
      </c>
      <c r="J161" s="33">
        <v>2</v>
      </c>
      <c r="K161" s="33">
        <v>4</v>
      </c>
      <c r="L161" s="33">
        <v>2</v>
      </c>
      <c r="M161" s="33">
        <v>4</v>
      </c>
      <c r="N161" s="33">
        <v>2</v>
      </c>
      <c r="O161" s="33">
        <v>5</v>
      </c>
      <c r="P161" s="33">
        <v>0</v>
      </c>
      <c r="Q161" s="33">
        <v>0</v>
      </c>
      <c r="R161" s="33">
        <v>3</v>
      </c>
      <c r="S161" s="33">
        <v>1</v>
      </c>
      <c r="T161" s="33">
        <v>6</v>
      </c>
      <c r="U161" s="33">
        <v>5</v>
      </c>
      <c r="V161" s="33">
        <v>4</v>
      </c>
      <c r="W161" s="33">
        <v>5</v>
      </c>
      <c r="X161" s="33">
        <v>3</v>
      </c>
      <c r="Y161" s="33">
        <v>2</v>
      </c>
      <c r="Z161" s="33">
        <v>1</v>
      </c>
      <c r="AA161" s="33">
        <v>0</v>
      </c>
      <c r="AB161" s="33">
        <v>2</v>
      </c>
      <c r="AC161" s="33">
        <v>1</v>
      </c>
      <c r="AD161" s="33">
        <v>2</v>
      </c>
      <c r="AE161" s="33">
        <v>1</v>
      </c>
      <c r="AF161" s="33">
        <v>4</v>
      </c>
      <c r="AG161" s="33">
        <v>3</v>
      </c>
      <c r="AH161" s="33">
        <v>1</v>
      </c>
      <c r="AI161" s="33">
        <v>2</v>
      </c>
      <c r="AJ161" s="33">
        <v>6</v>
      </c>
      <c r="AK161" s="33">
        <v>5</v>
      </c>
      <c r="AL161" s="33">
        <v>5</v>
      </c>
      <c r="AM161" s="33">
        <v>5</v>
      </c>
      <c r="AN161" s="33">
        <v>10</v>
      </c>
      <c r="AO161" s="33">
        <v>7</v>
      </c>
      <c r="AP161" s="33">
        <v>2</v>
      </c>
      <c r="AQ161" s="33">
        <v>6</v>
      </c>
      <c r="AR161" s="33">
        <v>4</v>
      </c>
      <c r="AS161" s="33">
        <v>4</v>
      </c>
      <c r="AT161" s="33">
        <v>3</v>
      </c>
      <c r="AU161" s="33">
        <v>5</v>
      </c>
      <c r="AV161" s="33">
        <v>3</v>
      </c>
      <c r="AW161" s="33">
        <v>0</v>
      </c>
      <c r="AX161" s="33">
        <v>4</v>
      </c>
      <c r="AY161" s="33">
        <v>0</v>
      </c>
      <c r="AZ161" s="33">
        <v>1</v>
      </c>
      <c r="BA161" s="33">
        <v>2</v>
      </c>
      <c r="BB161" s="33">
        <v>1</v>
      </c>
      <c r="BC161" s="33">
        <v>0</v>
      </c>
      <c r="BD161" s="33">
        <v>5</v>
      </c>
      <c r="BE161" s="33">
        <v>2</v>
      </c>
      <c r="BF161" s="33">
        <v>5</v>
      </c>
      <c r="BG161" s="33">
        <v>0</v>
      </c>
      <c r="BH161" s="33">
        <v>12</v>
      </c>
      <c r="BI161" s="33">
        <v>10</v>
      </c>
      <c r="BJ161" s="33">
        <v>2</v>
      </c>
      <c r="BK161" s="33">
        <v>5</v>
      </c>
      <c r="BL161" s="33">
        <v>4</v>
      </c>
      <c r="BM161" s="33">
        <v>3</v>
      </c>
      <c r="BN161" s="33">
        <v>2</v>
      </c>
      <c r="BO161" s="33">
        <v>3</v>
      </c>
      <c r="BP161" s="33">
        <v>0</v>
      </c>
      <c r="BQ161" s="33">
        <v>4</v>
      </c>
      <c r="BR161" s="33">
        <v>5</v>
      </c>
      <c r="BS161" s="33">
        <v>5</v>
      </c>
      <c r="BT161" s="33">
        <v>3</v>
      </c>
      <c r="BU161" s="33">
        <v>6</v>
      </c>
      <c r="BV161" s="33">
        <v>3</v>
      </c>
      <c r="BW161" s="33">
        <v>1</v>
      </c>
      <c r="BX161" s="33">
        <v>2</v>
      </c>
      <c r="BY161" s="33">
        <v>1</v>
      </c>
      <c r="BZ161" s="33">
        <v>1</v>
      </c>
      <c r="CA161" s="33">
        <v>3</v>
      </c>
      <c r="CB161" s="33">
        <v>1</v>
      </c>
      <c r="CC161" s="33">
        <v>3</v>
      </c>
      <c r="CD161" s="33">
        <v>2</v>
      </c>
      <c r="CE161" s="33">
        <v>0</v>
      </c>
      <c r="CF161" s="33">
        <v>2</v>
      </c>
      <c r="CG161" s="33">
        <v>0</v>
      </c>
      <c r="CH161" s="33">
        <v>1</v>
      </c>
      <c r="CI161" s="33">
        <v>0</v>
      </c>
      <c r="CJ161" s="33">
        <v>0</v>
      </c>
      <c r="CK161" s="33">
        <v>1</v>
      </c>
      <c r="CL161" s="33">
        <v>0</v>
      </c>
      <c r="CM161" s="33">
        <v>0</v>
      </c>
      <c r="CN161" s="33">
        <v>1</v>
      </c>
      <c r="CO161" s="33">
        <v>0</v>
      </c>
      <c r="CP161" s="33">
        <v>0</v>
      </c>
      <c r="CQ161" s="33">
        <v>1</v>
      </c>
      <c r="CR161" s="33">
        <v>1</v>
      </c>
      <c r="CS161" s="8"/>
      <c r="CT161" s="8"/>
    </row>
    <row r="162" spans="1:98" x14ac:dyDescent="0.25">
      <c r="A162" s="4" t="s">
        <v>164</v>
      </c>
      <c r="B162" t="s">
        <v>163</v>
      </c>
      <c r="C162" t="s">
        <v>570</v>
      </c>
      <c r="D162" s="33">
        <v>351</v>
      </c>
      <c r="E162" s="33"/>
      <c r="F162" s="33">
        <v>7</v>
      </c>
      <c r="G162" s="33">
        <v>2</v>
      </c>
      <c r="H162" s="33">
        <v>6</v>
      </c>
      <c r="I162" s="33">
        <v>4</v>
      </c>
      <c r="J162" s="33">
        <v>6</v>
      </c>
      <c r="K162" s="33">
        <v>8</v>
      </c>
      <c r="L162" s="33">
        <v>4</v>
      </c>
      <c r="M162" s="33">
        <v>3</v>
      </c>
      <c r="N162" s="33">
        <v>5</v>
      </c>
      <c r="O162" s="33">
        <v>0</v>
      </c>
      <c r="P162" s="33">
        <v>7</v>
      </c>
      <c r="Q162" s="33">
        <v>0</v>
      </c>
      <c r="R162" s="33">
        <v>4</v>
      </c>
      <c r="S162" s="33">
        <v>9</v>
      </c>
      <c r="T162" s="33">
        <v>5</v>
      </c>
      <c r="U162" s="33">
        <v>5</v>
      </c>
      <c r="V162" s="33">
        <v>6</v>
      </c>
      <c r="W162" s="33">
        <v>2</v>
      </c>
      <c r="X162" s="33">
        <v>0</v>
      </c>
      <c r="Y162" s="33">
        <v>4</v>
      </c>
      <c r="Z162" s="33">
        <v>3</v>
      </c>
      <c r="AA162" s="33">
        <v>8</v>
      </c>
      <c r="AB162" s="33">
        <v>4</v>
      </c>
      <c r="AC162" s="33">
        <v>2</v>
      </c>
      <c r="AD162" s="33">
        <v>6</v>
      </c>
      <c r="AE162" s="33">
        <v>1</v>
      </c>
      <c r="AF162" s="33">
        <v>6</v>
      </c>
      <c r="AG162" s="33">
        <v>7</v>
      </c>
      <c r="AH162" s="33">
        <v>0</v>
      </c>
      <c r="AI162" s="33">
        <v>3</v>
      </c>
      <c r="AJ162" s="33">
        <v>4</v>
      </c>
      <c r="AK162" s="33">
        <v>3</v>
      </c>
      <c r="AL162" s="33">
        <v>3</v>
      </c>
      <c r="AM162" s="33">
        <v>5</v>
      </c>
      <c r="AN162" s="33">
        <v>9</v>
      </c>
      <c r="AO162" s="33">
        <v>4</v>
      </c>
      <c r="AP162" s="33">
        <v>5</v>
      </c>
      <c r="AQ162" s="33">
        <v>2</v>
      </c>
      <c r="AR162" s="33">
        <v>6</v>
      </c>
      <c r="AS162" s="33">
        <v>1</v>
      </c>
      <c r="AT162" s="33">
        <v>6</v>
      </c>
      <c r="AU162" s="33">
        <v>1</v>
      </c>
      <c r="AV162" s="33">
        <v>3</v>
      </c>
      <c r="AW162" s="33">
        <v>5</v>
      </c>
      <c r="AX162" s="33">
        <v>5</v>
      </c>
      <c r="AY162" s="33">
        <v>3</v>
      </c>
      <c r="AZ162" s="33">
        <v>6</v>
      </c>
      <c r="BA162" s="33">
        <v>5</v>
      </c>
      <c r="BB162" s="33">
        <v>7</v>
      </c>
      <c r="BC162" s="33">
        <v>4</v>
      </c>
      <c r="BD162" s="33">
        <v>2</v>
      </c>
      <c r="BE162" s="33">
        <v>3</v>
      </c>
      <c r="BF162" s="33">
        <v>7</v>
      </c>
      <c r="BG162" s="33">
        <v>9</v>
      </c>
      <c r="BH162" s="33">
        <v>7</v>
      </c>
      <c r="BI162" s="33">
        <v>7</v>
      </c>
      <c r="BJ162" s="33">
        <v>6</v>
      </c>
      <c r="BK162" s="33">
        <v>6</v>
      </c>
      <c r="BL162" s="33">
        <v>6</v>
      </c>
      <c r="BM162" s="33">
        <v>8</v>
      </c>
      <c r="BN162" s="33">
        <v>7</v>
      </c>
      <c r="BO162" s="33">
        <v>4</v>
      </c>
      <c r="BP162" s="33">
        <v>4</v>
      </c>
      <c r="BQ162" s="33">
        <v>5</v>
      </c>
      <c r="BR162" s="33">
        <v>7</v>
      </c>
      <c r="BS162" s="33">
        <v>3</v>
      </c>
      <c r="BT162" s="33">
        <v>3</v>
      </c>
      <c r="BU162" s="33">
        <v>4</v>
      </c>
      <c r="BV162" s="33">
        <v>6</v>
      </c>
      <c r="BW162" s="33">
        <v>0</v>
      </c>
      <c r="BX162" s="33">
        <v>2</v>
      </c>
      <c r="BY162" s="33">
        <v>1</v>
      </c>
      <c r="BZ162" s="33">
        <v>3</v>
      </c>
      <c r="CA162" s="33">
        <v>5</v>
      </c>
      <c r="CB162" s="33">
        <v>5</v>
      </c>
      <c r="CC162" s="33">
        <v>3</v>
      </c>
      <c r="CD162" s="33">
        <v>1</v>
      </c>
      <c r="CE162" s="33">
        <v>3</v>
      </c>
      <c r="CF162" s="33">
        <v>0</v>
      </c>
      <c r="CG162" s="33">
        <v>4</v>
      </c>
      <c r="CH162" s="33">
        <v>1</v>
      </c>
      <c r="CI162" s="33">
        <v>0</v>
      </c>
      <c r="CJ162" s="33">
        <v>0</v>
      </c>
      <c r="CK162" s="33">
        <v>0</v>
      </c>
      <c r="CL162" s="33">
        <v>1</v>
      </c>
      <c r="CM162" s="33">
        <v>1</v>
      </c>
      <c r="CN162" s="33">
        <v>0</v>
      </c>
      <c r="CO162" s="33">
        <v>0</v>
      </c>
      <c r="CP162" s="33">
        <v>0</v>
      </c>
      <c r="CQ162" s="33">
        <v>1</v>
      </c>
      <c r="CR162" s="33">
        <v>2</v>
      </c>
      <c r="CS162" s="8"/>
      <c r="CT162" s="8"/>
    </row>
    <row r="163" spans="1:98" x14ac:dyDescent="0.25">
      <c r="A163" s="4" t="s">
        <v>164</v>
      </c>
      <c r="B163" t="s">
        <v>165</v>
      </c>
      <c r="C163" t="s">
        <v>570</v>
      </c>
      <c r="D163" s="33">
        <v>311</v>
      </c>
      <c r="E163" s="33"/>
      <c r="F163" s="33">
        <v>3</v>
      </c>
      <c r="G163" s="33">
        <v>1</v>
      </c>
      <c r="H163" s="33">
        <v>4</v>
      </c>
      <c r="I163" s="33">
        <v>6</v>
      </c>
      <c r="J163" s="33">
        <v>6</v>
      </c>
      <c r="K163" s="33">
        <v>6</v>
      </c>
      <c r="L163" s="33">
        <v>1</v>
      </c>
      <c r="M163" s="33">
        <v>7</v>
      </c>
      <c r="N163" s="33">
        <v>4</v>
      </c>
      <c r="O163" s="33">
        <v>1</v>
      </c>
      <c r="P163" s="33">
        <v>4</v>
      </c>
      <c r="Q163" s="33">
        <v>3</v>
      </c>
      <c r="R163" s="33">
        <v>3</v>
      </c>
      <c r="S163" s="33">
        <v>2</v>
      </c>
      <c r="T163" s="33">
        <v>5</v>
      </c>
      <c r="U163" s="33">
        <v>4</v>
      </c>
      <c r="V163" s="33">
        <v>1</v>
      </c>
      <c r="W163" s="33">
        <v>6</v>
      </c>
      <c r="X163" s="33">
        <v>3</v>
      </c>
      <c r="Y163" s="33">
        <v>8</v>
      </c>
      <c r="Z163" s="33">
        <v>6</v>
      </c>
      <c r="AA163" s="33">
        <v>2</v>
      </c>
      <c r="AB163" s="33">
        <v>5</v>
      </c>
      <c r="AC163" s="33">
        <v>0</v>
      </c>
      <c r="AD163" s="33">
        <v>5</v>
      </c>
      <c r="AE163" s="33">
        <v>1</v>
      </c>
      <c r="AF163" s="33">
        <v>5</v>
      </c>
      <c r="AG163" s="33">
        <v>4</v>
      </c>
      <c r="AH163" s="33">
        <v>6</v>
      </c>
      <c r="AI163" s="33">
        <v>1</v>
      </c>
      <c r="AJ163" s="33">
        <v>5</v>
      </c>
      <c r="AK163" s="33">
        <v>6</v>
      </c>
      <c r="AL163" s="33">
        <v>1</v>
      </c>
      <c r="AM163" s="33">
        <v>8</v>
      </c>
      <c r="AN163" s="33">
        <v>8</v>
      </c>
      <c r="AO163" s="33">
        <v>1</v>
      </c>
      <c r="AP163" s="33">
        <v>10</v>
      </c>
      <c r="AQ163" s="33">
        <v>5</v>
      </c>
      <c r="AR163" s="33">
        <v>2</v>
      </c>
      <c r="AS163" s="33">
        <v>7</v>
      </c>
      <c r="AT163" s="33">
        <v>1</v>
      </c>
      <c r="AU163" s="33">
        <v>4</v>
      </c>
      <c r="AV163" s="33">
        <v>2</v>
      </c>
      <c r="AW163" s="33">
        <v>2</v>
      </c>
      <c r="AX163" s="33">
        <v>3</v>
      </c>
      <c r="AY163" s="33">
        <v>7</v>
      </c>
      <c r="AZ163" s="33">
        <v>1</v>
      </c>
      <c r="BA163" s="33">
        <v>6</v>
      </c>
      <c r="BB163" s="33">
        <v>5</v>
      </c>
      <c r="BC163" s="33">
        <v>4</v>
      </c>
      <c r="BD163" s="33">
        <v>1</v>
      </c>
      <c r="BE163" s="33">
        <v>0</v>
      </c>
      <c r="BF163" s="33">
        <v>2</v>
      </c>
      <c r="BG163" s="33">
        <v>4</v>
      </c>
      <c r="BH163" s="33">
        <v>3</v>
      </c>
      <c r="BI163" s="33">
        <v>4</v>
      </c>
      <c r="BJ163" s="33">
        <v>15</v>
      </c>
      <c r="BK163" s="33">
        <v>3</v>
      </c>
      <c r="BL163" s="33">
        <v>4</v>
      </c>
      <c r="BM163" s="33">
        <v>5</v>
      </c>
      <c r="BN163" s="33">
        <v>0</v>
      </c>
      <c r="BO163" s="33">
        <v>3</v>
      </c>
      <c r="BP163" s="33">
        <v>4</v>
      </c>
      <c r="BQ163" s="33">
        <v>5</v>
      </c>
      <c r="BR163" s="33">
        <v>6</v>
      </c>
      <c r="BS163" s="33">
        <v>2</v>
      </c>
      <c r="BT163" s="33">
        <v>5</v>
      </c>
      <c r="BU163" s="33">
        <v>3</v>
      </c>
      <c r="BV163" s="33">
        <v>1</v>
      </c>
      <c r="BW163" s="33">
        <v>7</v>
      </c>
      <c r="BX163" s="33">
        <v>1</v>
      </c>
      <c r="BY163" s="33">
        <v>4</v>
      </c>
      <c r="BZ163" s="33">
        <v>3</v>
      </c>
      <c r="CA163" s="33">
        <v>2</v>
      </c>
      <c r="CB163" s="33">
        <v>5</v>
      </c>
      <c r="CC163" s="33">
        <v>2</v>
      </c>
      <c r="CD163" s="33">
        <v>1</v>
      </c>
      <c r="CE163" s="33">
        <v>2</v>
      </c>
      <c r="CF163" s="33">
        <v>2</v>
      </c>
      <c r="CG163" s="33">
        <v>4</v>
      </c>
      <c r="CH163" s="33">
        <v>2</v>
      </c>
      <c r="CI163" s="33">
        <v>0</v>
      </c>
      <c r="CJ163" s="33">
        <v>0</v>
      </c>
      <c r="CK163" s="33">
        <v>1</v>
      </c>
      <c r="CL163" s="33">
        <v>2</v>
      </c>
      <c r="CM163" s="33">
        <v>0</v>
      </c>
      <c r="CN163" s="33">
        <v>0</v>
      </c>
      <c r="CO163" s="33">
        <v>0</v>
      </c>
      <c r="CP163" s="33">
        <v>1</v>
      </c>
      <c r="CQ163" s="33">
        <v>1</v>
      </c>
      <c r="CR163" s="33">
        <v>0</v>
      </c>
      <c r="CS163" s="8"/>
      <c r="CT163" s="8"/>
    </row>
    <row r="164" spans="1:98" x14ac:dyDescent="0.25">
      <c r="A164" s="4" t="s">
        <v>164</v>
      </c>
      <c r="B164" t="s">
        <v>166</v>
      </c>
      <c r="C164" t="s">
        <v>570</v>
      </c>
      <c r="D164" s="33">
        <v>440</v>
      </c>
      <c r="E164" s="33"/>
      <c r="F164" s="33">
        <v>5</v>
      </c>
      <c r="G164" s="33">
        <v>1</v>
      </c>
      <c r="H164" s="33">
        <v>6</v>
      </c>
      <c r="I164" s="33">
        <v>2</v>
      </c>
      <c r="J164" s="33">
        <v>6</v>
      </c>
      <c r="K164" s="33">
        <v>7</v>
      </c>
      <c r="L164" s="33">
        <v>9</v>
      </c>
      <c r="M164" s="33">
        <v>9</v>
      </c>
      <c r="N164" s="33">
        <v>9</v>
      </c>
      <c r="O164" s="33">
        <v>7</v>
      </c>
      <c r="P164" s="33">
        <v>13</v>
      </c>
      <c r="Q164" s="33">
        <v>7</v>
      </c>
      <c r="R164" s="33">
        <v>12</v>
      </c>
      <c r="S164" s="33">
        <v>6</v>
      </c>
      <c r="T164" s="33">
        <v>5</v>
      </c>
      <c r="U164" s="33">
        <v>10</v>
      </c>
      <c r="V164" s="33">
        <v>8</v>
      </c>
      <c r="W164" s="33">
        <v>5</v>
      </c>
      <c r="X164" s="33">
        <v>11</v>
      </c>
      <c r="Y164" s="33">
        <v>6</v>
      </c>
      <c r="Z164" s="33">
        <v>3</v>
      </c>
      <c r="AA164" s="33">
        <v>12</v>
      </c>
      <c r="AB164" s="33">
        <v>10</v>
      </c>
      <c r="AC164" s="33">
        <v>5</v>
      </c>
      <c r="AD164" s="33">
        <v>3</v>
      </c>
      <c r="AE164" s="33">
        <v>8</v>
      </c>
      <c r="AF164" s="33">
        <v>11</v>
      </c>
      <c r="AG164" s="33">
        <v>8</v>
      </c>
      <c r="AH164" s="33">
        <v>4</v>
      </c>
      <c r="AI164" s="33">
        <v>2</v>
      </c>
      <c r="AJ164" s="33">
        <v>1</v>
      </c>
      <c r="AK164" s="33">
        <v>4</v>
      </c>
      <c r="AL164" s="33">
        <v>5</v>
      </c>
      <c r="AM164" s="33">
        <v>2</v>
      </c>
      <c r="AN164" s="33">
        <v>5</v>
      </c>
      <c r="AO164" s="33">
        <v>6</v>
      </c>
      <c r="AP164" s="33">
        <v>6</v>
      </c>
      <c r="AQ164" s="33">
        <v>4</v>
      </c>
      <c r="AR164" s="33">
        <v>7</v>
      </c>
      <c r="AS164" s="33">
        <v>6</v>
      </c>
      <c r="AT164" s="33">
        <v>3</v>
      </c>
      <c r="AU164" s="33">
        <v>6</v>
      </c>
      <c r="AV164" s="33">
        <v>6</v>
      </c>
      <c r="AW164" s="33">
        <v>8</v>
      </c>
      <c r="AX164" s="33">
        <v>8</v>
      </c>
      <c r="AY164" s="33">
        <v>2</v>
      </c>
      <c r="AZ164" s="33">
        <v>7</v>
      </c>
      <c r="BA164" s="33">
        <v>2</v>
      </c>
      <c r="BB164" s="33">
        <v>4</v>
      </c>
      <c r="BC164" s="33">
        <v>4</v>
      </c>
      <c r="BD164" s="33">
        <v>4</v>
      </c>
      <c r="BE164" s="33">
        <v>0</v>
      </c>
      <c r="BF164" s="33">
        <v>11</v>
      </c>
      <c r="BG164" s="33">
        <v>7</v>
      </c>
      <c r="BH164" s="33">
        <v>8</v>
      </c>
      <c r="BI164" s="33">
        <v>4</v>
      </c>
      <c r="BJ164" s="33">
        <v>4</v>
      </c>
      <c r="BK164" s="33">
        <v>4</v>
      </c>
      <c r="BL164" s="33">
        <v>4</v>
      </c>
      <c r="BM164" s="33">
        <v>5</v>
      </c>
      <c r="BN164" s="33">
        <v>3</v>
      </c>
      <c r="BO164" s="33">
        <v>6</v>
      </c>
      <c r="BP164" s="33">
        <v>8</v>
      </c>
      <c r="BQ164" s="33">
        <v>2</v>
      </c>
      <c r="BR164" s="33">
        <v>4</v>
      </c>
      <c r="BS164" s="33">
        <v>3</v>
      </c>
      <c r="BT164" s="33">
        <v>4</v>
      </c>
      <c r="BU164" s="33">
        <v>4</v>
      </c>
      <c r="BV164" s="33">
        <v>5</v>
      </c>
      <c r="BW164" s="33">
        <v>3</v>
      </c>
      <c r="BX164" s="33">
        <v>1</v>
      </c>
      <c r="BY164" s="33">
        <v>3</v>
      </c>
      <c r="BZ164" s="33">
        <v>10</v>
      </c>
      <c r="CA164" s="33">
        <v>2</v>
      </c>
      <c r="CB164" s="33">
        <v>4</v>
      </c>
      <c r="CC164" s="33">
        <v>1</v>
      </c>
      <c r="CD164" s="33">
        <v>2</v>
      </c>
      <c r="CE164" s="33">
        <v>0</v>
      </c>
      <c r="CF164" s="33">
        <v>3</v>
      </c>
      <c r="CG164" s="33">
        <v>0</v>
      </c>
      <c r="CH164" s="33">
        <v>4</v>
      </c>
      <c r="CI164" s="33">
        <v>4</v>
      </c>
      <c r="CJ164" s="33">
        <v>4</v>
      </c>
      <c r="CK164" s="33">
        <v>1</v>
      </c>
      <c r="CL164" s="33">
        <v>0</v>
      </c>
      <c r="CM164" s="33">
        <v>0</v>
      </c>
      <c r="CN164" s="33">
        <v>0</v>
      </c>
      <c r="CO164" s="33">
        <v>1</v>
      </c>
      <c r="CP164" s="33">
        <v>0</v>
      </c>
      <c r="CQ164" s="33">
        <v>0</v>
      </c>
      <c r="CR164" s="33">
        <v>1</v>
      </c>
      <c r="CS164" s="8"/>
      <c r="CT164" s="8"/>
    </row>
    <row r="165" spans="1:98" x14ac:dyDescent="0.25">
      <c r="A165" s="4" t="s">
        <v>164</v>
      </c>
      <c r="B165" t="s">
        <v>167</v>
      </c>
      <c r="C165" t="s">
        <v>570</v>
      </c>
      <c r="D165" s="33">
        <v>259</v>
      </c>
      <c r="E165" s="33"/>
      <c r="F165" s="33">
        <v>2</v>
      </c>
      <c r="G165" s="33">
        <v>0</v>
      </c>
      <c r="H165" s="33">
        <v>0</v>
      </c>
      <c r="I165" s="33">
        <v>3</v>
      </c>
      <c r="J165" s="33">
        <v>0</v>
      </c>
      <c r="K165" s="33">
        <v>0</v>
      </c>
      <c r="L165" s="33">
        <v>4</v>
      </c>
      <c r="M165" s="33">
        <v>0</v>
      </c>
      <c r="N165" s="33">
        <v>3</v>
      </c>
      <c r="O165" s="33">
        <v>2</v>
      </c>
      <c r="P165" s="33">
        <v>5</v>
      </c>
      <c r="Q165" s="33">
        <v>2</v>
      </c>
      <c r="R165" s="33">
        <v>1</v>
      </c>
      <c r="S165" s="33">
        <v>1</v>
      </c>
      <c r="T165" s="33">
        <v>1</v>
      </c>
      <c r="U165" s="33">
        <v>1</v>
      </c>
      <c r="V165" s="33">
        <v>2</v>
      </c>
      <c r="W165" s="33">
        <v>0</v>
      </c>
      <c r="X165" s="33">
        <v>2</v>
      </c>
      <c r="Y165" s="33">
        <v>1</v>
      </c>
      <c r="Z165" s="33">
        <v>1</v>
      </c>
      <c r="AA165" s="33">
        <v>0</v>
      </c>
      <c r="AB165" s="33">
        <v>8</v>
      </c>
      <c r="AC165" s="33">
        <v>4</v>
      </c>
      <c r="AD165" s="33">
        <v>1</v>
      </c>
      <c r="AE165" s="33">
        <v>0</v>
      </c>
      <c r="AF165" s="33">
        <v>2</v>
      </c>
      <c r="AG165" s="33">
        <v>6</v>
      </c>
      <c r="AH165" s="33">
        <v>2</v>
      </c>
      <c r="AI165" s="33">
        <v>3</v>
      </c>
      <c r="AJ165" s="33">
        <v>1</v>
      </c>
      <c r="AK165" s="33">
        <v>2</v>
      </c>
      <c r="AL165" s="33">
        <v>5</v>
      </c>
      <c r="AM165" s="33">
        <v>6</v>
      </c>
      <c r="AN165" s="33">
        <v>9</v>
      </c>
      <c r="AO165" s="33">
        <v>4</v>
      </c>
      <c r="AP165" s="33">
        <v>2</v>
      </c>
      <c r="AQ165" s="33">
        <v>5</v>
      </c>
      <c r="AR165" s="33">
        <v>0</v>
      </c>
      <c r="AS165" s="33">
        <v>9</v>
      </c>
      <c r="AT165" s="33">
        <v>6</v>
      </c>
      <c r="AU165" s="33">
        <v>0</v>
      </c>
      <c r="AV165" s="33">
        <v>5</v>
      </c>
      <c r="AW165" s="33">
        <v>0</v>
      </c>
      <c r="AX165" s="33">
        <v>4</v>
      </c>
      <c r="AY165" s="33">
        <v>4</v>
      </c>
      <c r="AZ165" s="33">
        <v>4</v>
      </c>
      <c r="BA165" s="33">
        <v>9</v>
      </c>
      <c r="BB165" s="33">
        <v>7</v>
      </c>
      <c r="BC165" s="33">
        <v>1</v>
      </c>
      <c r="BD165" s="33">
        <v>2</v>
      </c>
      <c r="BE165" s="33">
        <v>7</v>
      </c>
      <c r="BF165" s="33">
        <v>9</v>
      </c>
      <c r="BG165" s="33">
        <v>8</v>
      </c>
      <c r="BH165" s="33">
        <v>4</v>
      </c>
      <c r="BI165" s="33">
        <v>8</v>
      </c>
      <c r="BJ165" s="33">
        <v>6</v>
      </c>
      <c r="BK165" s="33">
        <v>7</v>
      </c>
      <c r="BL165" s="33">
        <v>8</v>
      </c>
      <c r="BM165" s="33">
        <v>3</v>
      </c>
      <c r="BN165" s="33">
        <v>4</v>
      </c>
      <c r="BO165" s="33">
        <v>5</v>
      </c>
      <c r="BP165" s="33">
        <v>2</v>
      </c>
      <c r="BQ165" s="33">
        <v>5</v>
      </c>
      <c r="BR165" s="33">
        <v>4</v>
      </c>
      <c r="BS165" s="33">
        <v>3</v>
      </c>
      <c r="BT165" s="33">
        <v>2</v>
      </c>
      <c r="BU165" s="33">
        <v>6</v>
      </c>
      <c r="BV165" s="33">
        <v>0</v>
      </c>
      <c r="BW165" s="33">
        <v>3</v>
      </c>
      <c r="BX165" s="33">
        <v>1</v>
      </c>
      <c r="BY165" s="33">
        <v>2</v>
      </c>
      <c r="BZ165" s="33">
        <v>6</v>
      </c>
      <c r="CA165" s="33">
        <v>4</v>
      </c>
      <c r="CB165" s="33">
        <v>1</v>
      </c>
      <c r="CC165" s="33">
        <v>2</v>
      </c>
      <c r="CD165" s="33">
        <v>0</v>
      </c>
      <c r="CE165" s="33">
        <v>2</v>
      </c>
      <c r="CF165" s="33">
        <v>1</v>
      </c>
      <c r="CG165" s="33">
        <v>0</v>
      </c>
      <c r="CH165" s="33">
        <v>0</v>
      </c>
      <c r="CI165" s="33">
        <v>0</v>
      </c>
      <c r="CJ165" s="33">
        <v>0</v>
      </c>
      <c r="CK165" s="33">
        <v>2</v>
      </c>
      <c r="CL165" s="33">
        <v>1</v>
      </c>
      <c r="CM165" s="33">
        <v>0</v>
      </c>
      <c r="CN165" s="33">
        <v>0</v>
      </c>
      <c r="CO165" s="33">
        <v>0</v>
      </c>
      <c r="CP165" s="33">
        <v>0</v>
      </c>
      <c r="CQ165" s="33">
        <v>1</v>
      </c>
      <c r="CR165" s="33">
        <v>0</v>
      </c>
      <c r="CS165" s="8"/>
      <c r="CT165" s="8"/>
    </row>
    <row r="166" spans="1:98" x14ac:dyDescent="0.25">
      <c r="A166" s="4" t="s">
        <v>164</v>
      </c>
      <c r="B166" t="s">
        <v>168</v>
      </c>
      <c r="C166" t="s">
        <v>570</v>
      </c>
      <c r="D166" s="33">
        <v>405</v>
      </c>
      <c r="E166" s="33"/>
      <c r="F166" s="33">
        <v>3</v>
      </c>
      <c r="G166" s="33">
        <v>5</v>
      </c>
      <c r="H166" s="33">
        <v>4</v>
      </c>
      <c r="I166" s="33">
        <v>1</v>
      </c>
      <c r="J166" s="33">
        <v>4</v>
      </c>
      <c r="K166" s="33">
        <v>7</v>
      </c>
      <c r="L166" s="33">
        <v>6</v>
      </c>
      <c r="M166" s="33">
        <v>3</v>
      </c>
      <c r="N166" s="33">
        <v>5</v>
      </c>
      <c r="O166" s="33">
        <v>6</v>
      </c>
      <c r="P166" s="33">
        <v>3</v>
      </c>
      <c r="Q166" s="33">
        <v>3</v>
      </c>
      <c r="R166" s="33">
        <v>3</v>
      </c>
      <c r="S166" s="33">
        <v>2</v>
      </c>
      <c r="T166" s="33">
        <v>3</v>
      </c>
      <c r="U166" s="33">
        <v>5</v>
      </c>
      <c r="V166" s="33">
        <v>3</v>
      </c>
      <c r="W166" s="33">
        <v>2</v>
      </c>
      <c r="X166" s="33">
        <v>4</v>
      </c>
      <c r="Y166" s="33">
        <v>4</v>
      </c>
      <c r="Z166" s="33">
        <v>8</v>
      </c>
      <c r="AA166" s="33">
        <v>4</v>
      </c>
      <c r="AB166" s="33">
        <v>8</v>
      </c>
      <c r="AC166" s="33">
        <v>0</v>
      </c>
      <c r="AD166" s="33">
        <v>3</v>
      </c>
      <c r="AE166" s="33">
        <v>0</v>
      </c>
      <c r="AF166" s="33">
        <v>5</v>
      </c>
      <c r="AG166" s="33">
        <v>3</v>
      </c>
      <c r="AH166" s="33">
        <v>3</v>
      </c>
      <c r="AI166" s="33">
        <v>1</v>
      </c>
      <c r="AJ166" s="33">
        <v>8</v>
      </c>
      <c r="AK166" s="33">
        <v>0</v>
      </c>
      <c r="AL166" s="33">
        <v>6</v>
      </c>
      <c r="AM166" s="33">
        <v>4</v>
      </c>
      <c r="AN166" s="33">
        <v>2</v>
      </c>
      <c r="AO166" s="33">
        <v>2</v>
      </c>
      <c r="AP166" s="33">
        <v>2</v>
      </c>
      <c r="AQ166" s="33">
        <v>2</v>
      </c>
      <c r="AR166" s="33">
        <v>2</v>
      </c>
      <c r="AS166" s="33">
        <v>9</v>
      </c>
      <c r="AT166" s="33">
        <v>7</v>
      </c>
      <c r="AU166" s="33">
        <v>1</v>
      </c>
      <c r="AV166" s="33">
        <v>11</v>
      </c>
      <c r="AW166" s="33">
        <v>12</v>
      </c>
      <c r="AX166" s="33">
        <v>2</v>
      </c>
      <c r="AY166" s="33">
        <v>1</v>
      </c>
      <c r="AZ166" s="33">
        <v>3</v>
      </c>
      <c r="BA166" s="33">
        <v>6</v>
      </c>
      <c r="BB166" s="33">
        <v>3</v>
      </c>
      <c r="BC166" s="33">
        <v>6</v>
      </c>
      <c r="BD166" s="33">
        <v>9</v>
      </c>
      <c r="BE166" s="33">
        <v>17</v>
      </c>
      <c r="BF166" s="33">
        <v>2</v>
      </c>
      <c r="BG166" s="33">
        <v>13</v>
      </c>
      <c r="BH166" s="33">
        <v>10</v>
      </c>
      <c r="BI166" s="33">
        <v>10</v>
      </c>
      <c r="BJ166" s="33">
        <v>9</v>
      </c>
      <c r="BK166" s="33">
        <v>7</v>
      </c>
      <c r="BL166" s="33">
        <v>18</v>
      </c>
      <c r="BM166" s="33">
        <v>8</v>
      </c>
      <c r="BN166" s="33">
        <v>8</v>
      </c>
      <c r="BO166" s="33">
        <v>7</v>
      </c>
      <c r="BP166" s="33">
        <v>8</v>
      </c>
      <c r="BQ166" s="33">
        <v>4</v>
      </c>
      <c r="BR166" s="33">
        <v>3</v>
      </c>
      <c r="BS166" s="33">
        <v>5</v>
      </c>
      <c r="BT166" s="33">
        <v>4</v>
      </c>
      <c r="BU166" s="33">
        <v>5</v>
      </c>
      <c r="BV166" s="33">
        <v>7</v>
      </c>
      <c r="BW166" s="33">
        <v>6</v>
      </c>
      <c r="BX166" s="33">
        <v>4</v>
      </c>
      <c r="BY166" s="33">
        <v>3</v>
      </c>
      <c r="BZ166" s="33">
        <v>6</v>
      </c>
      <c r="CA166" s="33">
        <v>0</v>
      </c>
      <c r="CB166" s="33">
        <v>8</v>
      </c>
      <c r="CC166" s="33">
        <v>5</v>
      </c>
      <c r="CD166" s="33">
        <v>1</v>
      </c>
      <c r="CE166" s="33">
        <v>0</v>
      </c>
      <c r="CF166" s="33">
        <v>3</v>
      </c>
      <c r="CG166" s="33">
        <v>5</v>
      </c>
      <c r="CH166" s="33">
        <v>2</v>
      </c>
      <c r="CI166" s="33">
        <v>2</v>
      </c>
      <c r="CJ166" s="33">
        <v>1</v>
      </c>
      <c r="CK166" s="33">
        <v>0</v>
      </c>
      <c r="CL166" s="33">
        <v>0</v>
      </c>
      <c r="CM166" s="33">
        <v>1</v>
      </c>
      <c r="CN166" s="33">
        <v>0</v>
      </c>
      <c r="CO166" s="33">
        <v>2</v>
      </c>
      <c r="CP166" s="33">
        <v>0</v>
      </c>
      <c r="CQ166" s="33">
        <v>0</v>
      </c>
      <c r="CR166" s="33">
        <v>2</v>
      </c>
      <c r="CS166" s="8"/>
      <c r="CT166" s="8"/>
    </row>
    <row r="167" spans="1:98" x14ac:dyDescent="0.25">
      <c r="A167" s="4" t="s">
        <v>164</v>
      </c>
      <c r="B167" t="s">
        <v>169</v>
      </c>
      <c r="C167" t="s">
        <v>570</v>
      </c>
      <c r="D167" s="33">
        <v>270</v>
      </c>
      <c r="E167" s="33"/>
      <c r="F167" s="33">
        <v>0</v>
      </c>
      <c r="G167" s="33">
        <v>2</v>
      </c>
      <c r="H167" s="33">
        <v>2</v>
      </c>
      <c r="I167" s="33">
        <v>3</v>
      </c>
      <c r="J167" s="33">
        <v>3</v>
      </c>
      <c r="K167" s="33">
        <v>2</v>
      </c>
      <c r="L167" s="33">
        <v>2</v>
      </c>
      <c r="M167" s="33">
        <v>3</v>
      </c>
      <c r="N167" s="33">
        <v>2</v>
      </c>
      <c r="O167" s="33">
        <v>4</v>
      </c>
      <c r="P167" s="33">
        <v>6</v>
      </c>
      <c r="Q167" s="33">
        <v>4</v>
      </c>
      <c r="R167" s="33">
        <v>3</v>
      </c>
      <c r="S167" s="33">
        <v>6</v>
      </c>
      <c r="T167" s="33">
        <v>5</v>
      </c>
      <c r="U167" s="33">
        <v>1</v>
      </c>
      <c r="V167" s="33">
        <v>4</v>
      </c>
      <c r="W167" s="33">
        <v>6</v>
      </c>
      <c r="X167" s="33">
        <v>2</v>
      </c>
      <c r="Y167" s="33">
        <v>7</v>
      </c>
      <c r="Z167" s="33">
        <v>2</v>
      </c>
      <c r="AA167" s="33">
        <v>5</v>
      </c>
      <c r="AB167" s="33">
        <v>6</v>
      </c>
      <c r="AC167" s="33">
        <v>6</v>
      </c>
      <c r="AD167" s="33">
        <v>2</v>
      </c>
      <c r="AE167" s="33">
        <v>2</v>
      </c>
      <c r="AF167" s="33">
        <v>3</v>
      </c>
      <c r="AG167" s="33">
        <v>3</v>
      </c>
      <c r="AH167" s="33">
        <v>1</v>
      </c>
      <c r="AI167" s="33">
        <v>3</v>
      </c>
      <c r="AJ167" s="33">
        <v>2</v>
      </c>
      <c r="AK167" s="33">
        <v>9</v>
      </c>
      <c r="AL167" s="33">
        <v>1</v>
      </c>
      <c r="AM167" s="33">
        <v>8</v>
      </c>
      <c r="AN167" s="33">
        <v>1</v>
      </c>
      <c r="AO167" s="33">
        <v>2</v>
      </c>
      <c r="AP167" s="33">
        <v>0</v>
      </c>
      <c r="AQ167" s="33">
        <v>0</v>
      </c>
      <c r="AR167" s="33">
        <v>6</v>
      </c>
      <c r="AS167" s="33">
        <v>4</v>
      </c>
      <c r="AT167" s="33">
        <v>1</v>
      </c>
      <c r="AU167" s="33">
        <v>5</v>
      </c>
      <c r="AV167" s="33">
        <v>3</v>
      </c>
      <c r="AW167" s="33">
        <v>2</v>
      </c>
      <c r="AX167" s="33">
        <v>1</v>
      </c>
      <c r="AY167" s="33">
        <v>2</v>
      </c>
      <c r="AZ167" s="33">
        <v>3</v>
      </c>
      <c r="BA167" s="33">
        <v>2</v>
      </c>
      <c r="BB167" s="33">
        <v>7</v>
      </c>
      <c r="BC167" s="33">
        <v>3</v>
      </c>
      <c r="BD167" s="33">
        <v>3</v>
      </c>
      <c r="BE167" s="33">
        <v>5</v>
      </c>
      <c r="BF167" s="33">
        <v>1</v>
      </c>
      <c r="BG167" s="33">
        <v>3</v>
      </c>
      <c r="BH167" s="33">
        <v>7</v>
      </c>
      <c r="BI167" s="33">
        <v>0</v>
      </c>
      <c r="BJ167" s="33">
        <v>1</v>
      </c>
      <c r="BK167" s="33">
        <v>10</v>
      </c>
      <c r="BL167" s="33">
        <v>1</v>
      </c>
      <c r="BM167" s="33">
        <v>5</v>
      </c>
      <c r="BN167" s="33">
        <v>6</v>
      </c>
      <c r="BO167" s="33">
        <v>2</v>
      </c>
      <c r="BP167" s="33">
        <v>3</v>
      </c>
      <c r="BQ167" s="33">
        <v>7</v>
      </c>
      <c r="BR167" s="33">
        <v>2</v>
      </c>
      <c r="BS167" s="33">
        <v>3</v>
      </c>
      <c r="BT167" s="33">
        <v>2</v>
      </c>
      <c r="BU167" s="33">
        <v>2</v>
      </c>
      <c r="BV167" s="33">
        <v>3</v>
      </c>
      <c r="BW167" s="33">
        <v>2</v>
      </c>
      <c r="BX167" s="33">
        <v>4</v>
      </c>
      <c r="BY167" s="33">
        <v>1</v>
      </c>
      <c r="BZ167" s="33">
        <v>5</v>
      </c>
      <c r="CA167" s="33">
        <v>6</v>
      </c>
      <c r="CB167" s="33">
        <v>2</v>
      </c>
      <c r="CC167" s="33">
        <v>2</v>
      </c>
      <c r="CD167" s="33">
        <v>3</v>
      </c>
      <c r="CE167" s="33">
        <v>4</v>
      </c>
      <c r="CF167" s="33">
        <v>2</v>
      </c>
      <c r="CG167" s="33">
        <v>2</v>
      </c>
      <c r="CH167" s="33">
        <v>1</v>
      </c>
      <c r="CI167" s="33">
        <v>0</v>
      </c>
      <c r="CJ167" s="33">
        <v>3</v>
      </c>
      <c r="CK167" s="33">
        <v>0</v>
      </c>
      <c r="CL167" s="33">
        <v>1</v>
      </c>
      <c r="CM167" s="33">
        <v>0</v>
      </c>
      <c r="CN167" s="33">
        <v>0</v>
      </c>
      <c r="CO167" s="33">
        <v>0</v>
      </c>
      <c r="CP167" s="33">
        <v>1</v>
      </c>
      <c r="CQ167" s="33">
        <v>0</v>
      </c>
      <c r="CR167" s="33">
        <v>3</v>
      </c>
      <c r="CS167" s="8"/>
      <c r="CT167" s="8"/>
    </row>
    <row r="168" spans="1:98" x14ac:dyDescent="0.25">
      <c r="A168" s="4" t="s">
        <v>164</v>
      </c>
      <c r="B168" t="s">
        <v>170</v>
      </c>
      <c r="C168" t="s">
        <v>570</v>
      </c>
      <c r="D168" s="33">
        <v>333</v>
      </c>
      <c r="E168" s="33"/>
      <c r="F168" s="33">
        <v>1</v>
      </c>
      <c r="G168" s="33">
        <v>2</v>
      </c>
      <c r="H168" s="33">
        <v>5</v>
      </c>
      <c r="I168" s="33">
        <v>5</v>
      </c>
      <c r="J168" s="33">
        <v>4</v>
      </c>
      <c r="K168" s="33">
        <v>4</v>
      </c>
      <c r="L168" s="33">
        <v>4</v>
      </c>
      <c r="M168" s="33">
        <v>0</v>
      </c>
      <c r="N168" s="33">
        <v>7</v>
      </c>
      <c r="O168" s="33">
        <v>3</v>
      </c>
      <c r="P168" s="33">
        <v>7</v>
      </c>
      <c r="Q168" s="33">
        <v>2</v>
      </c>
      <c r="R168" s="33">
        <v>10</v>
      </c>
      <c r="S168" s="33">
        <v>3</v>
      </c>
      <c r="T168" s="33">
        <v>2</v>
      </c>
      <c r="U168" s="33">
        <v>2</v>
      </c>
      <c r="V168" s="33">
        <v>5</v>
      </c>
      <c r="W168" s="33">
        <v>7</v>
      </c>
      <c r="X168" s="33">
        <v>4</v>
      </c>
      <c r="Y168" s="33">
        <v>3</v>
      </c>
      <c r="Z168" s="33">
        <v>8</v>
      </c>
      <c r="AA168" s="33">
        <v>4</v>
      </c>
      <c r="AB168" s="33">
        <v>3</v>
      </c>
      <c r="AC168" s="33">
        <v>4</v>
      </c>
      <c r="AD168" s="33">
        <v>1</v>
      </c>
      <c r="AE168" s="33">
        <v>12</v>
      </c>
      <c r="AF168" s="33">
        <v>1</v>
      </c>
      <c r="AG168" s="33">
        <v>5</v>
      </c>
      <c r="AH168" s="33">
        <v>4</v>
      </c>
      <c r="AI168" s="33">
        <v>2</v>
      </c>
      <c r="AJ168" s="33">
        <v>7</v>
      </c>
      <c r="AK168" s="33">
        <v>4</v>
      </c>
      <c r="AL168" s="33">
        <v>4</v>
      </c>
      <c r="AM168" s="33">
        <v>2</v>
      </c>
      <c r="AN168" s="33">
        <v>7</v>
      </c>
      <c r="AO168" s="33">
        <v>7</v>
      </c>
      <c r="AP168" s="33">
        <v>4</v>
      </c>
      <c r="AQ168" s="33">
        <v>1</v>
      </c>
      <c r="AR168" s="33">
        <v>3</v>
      </c>
      <c r="AS168" s="33">
        <v>2</v>
      </c>
      <c r="AT168" s="33">
        <v>3</v>
      </c>
      <c r="AU168" s="33">
        <v>10</v>
      </c>
      <c r="AV168" s="33">
        <v>4</v>
      </c>
      <c r="AW168" s="33">
        <v>4</v>
      </c>
      <c r="AX168" s="33">
        <v>4</v>
      </c>
      <c r="AY168" s="33">
        <v>5</v>
      </c>
      <c r="AZ168" s="33">
        <v>3</v>
      </c>
      <c r="BA168" s="33">
        <v>0</v>
      </c>
      <c r="BB168" s="33">
        <v>5</v>
      </c>
      <c r="BC168" s="33">
        <v>8</v>
      </c>
      <c r="BD168" s="33">
        <v>2</v>
      </c>
      <c r="BE168" s="33">
        <v>5</v>
      </c>
      <c r="BF168" s="33">
        <v>10</v>
      </c>
      <c r="BG168" s="33">
        <v>3</v>
      </c>
      <c r="BH168" s="33">
        <v>6</v>
      </c>
      <c r="BI168" s="33">
        <v>4</v>
      </c>
      <c r="BJ168" s="33">
        <v>3</v>
      </c>
      <c r="BK168" s="33">
        <v>1</v>
      </c>
      <c r="BL168" s="33">
        <v>7</v>
      </c>
      <c r="BM168" s="33">
        <v>8</v>
      </c>
      <c r="BN168" s="33">
        <v>6</v>
      </c>
      <c r="BO168" s="33">
        <v>3</v>
      </c>
      <c r="BP168" s="33">
        <v>3</v>
      </c>
      <c r="BQ168" s="33">
        <v>4</v>
      </c>
      <c r="BR168" s="33">
        <v>5</v>
      </c>
      <c r="BS168" s="33">
        <v>1</v>
      </c>
      <c r="BT168" s="33">
        <v>1</v>
      </c>
      <c r="BU168" s="33">
        <v>1</v>
      </c>
      <c r="BV168" s="33">
        <v>5</v>
      </c>
      <c r="BW168" s="33">
        <v>4</v>
      </c>
      <c r="BX168" s="33">
        <v>4</v>
      </c>
      <c r="BY168" s="33">
        <v>0</v>
      </c>
      <c r="BZ168" s="33">
        <v>5</v>
      </c>
      <c r="CA168" s="33">
        <v>2</v>
      </c>
      <c r="CB168" s="33">
        <v>5</v>
      </c>
      <c r="CC168" s="33">
        <v>5</v>
      </c>
      <c r="CD168" s="33">
        <v>4</v>
      </c>
      <c r="CE168" s="33">
        <v>0</v>
      </c>
      <c r="CF168" s="33">
        <v>1</v>
      </c>
      <c r="CG168" s="33">
        <v>3</v>
      </c>
      <c r="CH168" s="33">
        <v>0</v>
      </c>
      <c r="CI168" s="33">
        <v>0</v>
      </c>
      <c r="CJ168" s="33">
        <v>3</v>
      </c>
      <c r="CK168" s="33">
        <v>1</v>
      </c>
      <c r="CL168" s="33">
        <v>0</v>
      </c>
      <c r="CM168" s="33">
        <v>2</v>
      </c>
      <c r="CN168" s="33">
        <v>1</v>
      </c>
      <c r="CO168" s="33">
        <v>0</v>
      </c>
      <c r="CP168" s="33">
        <v>3</v>
      </c>
      <c r="CQ168" s="33">
        <v>0</v>
      </c>
      <c r="CR168" s="33">
        <v>1</v>
      </c>
      <c r="CS168" s="8"/>
      <c r="CT168" s="8"/>
    </row>
    <row r="169" spans="1:98" x14ac:dyDescent="0.25">
      <c r="A169" s="4" t="s">
        <v>164</v>
      </c>
      <c r="B169" t="s">
        <v>171</v>
      </c>
      <c r="C169" t="s">
        <v>570</v>
      </c>
      <c r="D169" s="33">
        <v>345</v>
      </c>
      <c r="E169" s="33"/>
      <c r="F169" s="33">
        <v>1</v>
      </c>
      <c r="G169" s="33">
        <v>4</v>
      </c>
      <c r="H169" s="33">
        <v>8</v>
      </c>
      <c r="I169" s="33">
        <v>2</v>
      </c>
      <c r="J169" s="33">
        <v>5</v>
      </c>
      <c r="K169" s="33">
        <v>5</v>
      </c>
      <c r="L169" s="33">
        <v>3</v>
      </c>
      <c r="M169" s="33">
        <v>3</v>
      </c>
      <c r="N169" s="33">
        <v>2</v>
      </c>
      <c r="O169" s="33">
        <v>3</v>
      </c>
      <c r="P169" s="33">
        <v>4</v>
      </c>
      <c r="Q169" s="33">
        <v>0</v>
      </c>
      <c r="R169" s="33">
        <v>0</v>
      </c>
      <c r="S169" s="33">
        <v>6</v>
      </c>
      <c r="T169" s="33">
        <v>4</v>
      </c>
      <c r="U169" s="33">
        <v>3</v>
      </c>
      <c r="V169" s="33">
        <v>6</v>
      </c>
      <c r="W169" s="33">
        <v>2</v>
      </c>
      <c r="X169" s="33">
        <v>5</v>
      </c>
      <c r="Y169" s="33">
        <v>4</v>
      </c>
      <c r="Z169" s="33">
        <v>2</v>
      </c>
      <c r="AA169" s="33">
        <v>0</v>
      </c>
      <c r="AB169" s="33">
        <v>4</v>
      </c>
      <c r="AC169" s="33">
        <v>7</v>
      </c>
      <c r="AD169" s="33">
        <v>7</v>
      </c>
      <c r="AE169" s="33">
        <v>6</v>
      </c>
      <c r="AF169" s="33">
        <v>0</v>
      </c>
      <c r="AG169" s="33">
        <v>6</v>
      </c>
      <c r="AH169" s="33">
        <v>5</v>
      </c>
      <c r="AI169" s="33">
        <v>5</v>
      </c>
      <c r="AJ169" s="33">
        <v>7</v>
      </c>
      <c r="AK169" s="33">
        <v>6</v>
      </c>
      <c r="AL169" s="33">
        <v>8</v>
      </c>
      <c r="AM169" s="33">
        <v>12</v>
      </c>
      <c r="AN169" s="33">
        <v>4</v>
      </c>
      <c r="AO169" s="33">
        <v>4</v>
      </c>
      <c r="AP169" s="33">
        <v>4</v>
      </c>
      <c r="AQ169" s="33">
        <v>3</v>
      </c>
      <c r="AR169" s="33">
        <v>7</v>
      </c>
      <c r="AS169" s="33">
        <v>2</v>
      </c>
      <c r="AT169" s="33">
        <v>3</v>
      </c>
      <c r="AU169" s="33">
        <v>0</v>
      </c>
      <c r="AV169" s="33">
        <v>9</v>
      </c>
      <c r="AW169" s="33">
        <v>7</v>
      </c>
      <c r="AX169" s="33">
        <v>3</v>
      </c>
      <c r="AY169" s="33">
        <v>7</v>
      </c>
      <c r="AZ169" s="33">
        <v>1</v>
      </c>
      <c r="BA169" s="33">
        <v>7</v>
      </c>
      <c r="BB169" s="33">
        <v>3</v>
      </c>
      <c r="BC169" s="33">
        <v>6</v>
      </c>
      <c r="BD169" s="33">
        <v>4</v>
      </c>
      <c r="BE169" s="33">
        <v>4</v>
      </c>
      <c r="BF169" s="33">
        <v>0</v>
      </c>
      <c r="BG169" s="33">
        <v>1</v>
      </c>
      <c r="BH169" s="33">
        <v>7</v>
      </c>
      <c r="BI169" s="33">
        <v>8</v>
      </c>
      <c r="BJ169" s="33">
        <v>6</v>
      </c>
      <c r="BK169" s="33">
        <v>4</v>
      </c>
      <c r="BL169" s="33">
        <v>5</v>
      </c>
      <c r="BM169" s="33">
        <v>1</v>
      </c>
      <c r="BN169" s="33">
        <v>2</v>
      </c>
      <c r="BO169" s="33">
        <v>7</v>
      </c>
      <c r="BP169" s="33">
        <v>6</v>
      </c>
      <c r="BQ169" s="33">
        <v>3</v>
      </c>
      <c r="BR169" s="33">
        <v>3</v>
      </c>
      <c r="BS169" s="33">
        <v>2</v>
      </c>
      <c r="BT169" s="33">
        <v>8</v>
      </c>
      <c r="BU169" s="33">
        <v>7</v>
      </c>
      <c r="BV169" s="33">
        <v>8</v>
      </c>
      <c r="BW169" s="33">
        <v>1</v>
      </c>
      <c r="BX169" s="33">
        <v>7</v>
      </c>
      <c r="BY169" s="33">
        <v>0</v>
      </c>
      <c r="BZ169" s="33">
        <v>1</v>
      </c>
      <c r="CA169" s="33">
        <v>6</v>
      </c>
      <c r="CB169" s="33">
        <v>3</v>
      </c>
      <c r="CC169" s="33">
        <v>9</v>
      </c>
      <c r="CD169" s="33">
        <v>4</v>
      </c>
      <c r="CE169" s="33">
        <v>2</v>
      </c>
      <c r="CF169" s="33">
        <v>4</v>
      </c>
      <c r="CG169" s="33">
        <v>1</v>
      </c>
      <c r="CH169" s="33">
        <v>0</v>
      </c>
      <c r="CI169" s="33">
        <v>1</v>
      </c>
      <c r="CJ169" s="33">
        <v>3</v>
      </c>
      <c r="CK169" s="33">
        <v>2</v>
      </c>
      <c r="CL169" s="33">
        <v>0</v>
      </c>
      <c r="CM169" s="33">
        <v>0</v>
      </c>
      <c r="CN169" s="33">
        <v>0</v>
      </c>
      <c r="CO169" s="33">
        <v>0</v>
      </c>
      <c r="CP169" s="33">
        <v>0</v>
      </c>
      <c r="CQ169" s="33">
        <v>0</v>
      </c>
      <c r="CR169" s="33">
        <v>0</v>
      </c>
      <c r="CS169" s="8"/>
      <c r="CT169" s="8"/>
    </row>
    <row r="170" spans="1:98" x14ac:dyDescent="0.25">
      <c r="A170" s="4" t="s">
        <v>164</v>
      </c>
      <c r="B170" t="s">
        <v>172</v>
      </c>
      <c r="C170" t="s">
        <v>570</v>
      </c>
      <c r="D170" s="33">
        <v>310</v>
      </c>
      <c r="E170" s="33"/>
      <c r="F170" s="33">
        <v>3</v>
      </c>
      <c r="G170" s="33">
        <v>2</v>
      </c>
      <c r="H170" s="33">
        <v>2</v>
      </c>
      <c r="I170" s="33">
        <v>6</v>
      </c>
      <c r="J170" s="33">
        <v>0</v>
      </c>
      <c r="K170" s="33">
        <v>9</v>
      </c>
      <c r="L170" s="33">
        <v>4</v>
      </c>
      <c r="M170" s="33">
        <v>7</v>
      </c>
      <c r="N170" s="33">
        <v>8</v>
      </c>
      <c r="O170" s="33">
        <v>3</v>
      </c>
      <c r="P170" s="33">
        <v>3</v>
      </c>
      <c r="Q170" s="33">
        <v>4</v>
      </c>
      <c r="R170" s="33">
        <v>4</v>
      </c>
      <c r="S170" s="33">
        <v>3</v>
      </c>
      <c r="T170" s="33">
        <v>4</v>
      </c>
      <c r="U170" s="33">
        <v>2</v>
      </c>
      <c r="V170" s="33">
        <v>3</v>
      </c>
      <c r="W170" s="33">
        <v>3</v>
      </c>
      <c r="X170" s="33">
        <v>9</v>
      </c>
      <c r="Y170" s="33">
        <v>1</v>
      </c>
      <c r="Z170" s="33">
        <v>1</v>
      </c>
      <c r="AA170" s="33">
        <v>4</v>
      </c>
      <c r="AB170" s="33">
        <v>6</v>
      </c>
      <c r="AC170" s="33">
        <v>10</v>
      </c>
      <c r="AD170" s="33">
        <v>2</v>
      </c>
      <c r="AE170" s="33">
        <v>7</v>
      </c>
      <c r="AF170" s="33">
        <v>5</v>
      </c>
      <c r="AG170" s="33">
        <v>2</v>
      </c>
      <c r="AH170" s="33">
        <v>3</v>
      </c>
      <c r="AI170" s="33">
        <v>4</v>
      </c>
      <c r="AJ170" s="33">
        <v>9</v>
      </c>
      <c r="AK170" s="33">
        <v>4</v>
      </c>
      <c r="AL170" s="33">
        <v>5</v>
      </c>
      <c r="AM170" s="33">
        <v>4</v>
      </c>
      <c r="AN170" s="33">
        <v>4</v>
      </c>
      <c r="AO170" s="33">
        <v>1</v>
      </c>
      <c r="AP170" s="33">
        <v>4</v>
      </c>
      <c r="AQ170" s="33">
        <v>8</v>
      </c>
      <c r="AR170" s="33">
        <v>2</v>
      </c>
      <c r="AS170" s="33">
        <v>1</v>
      </c>
      <c r="AT170" s="33">
        <v>2</v>
      </c>
      <c r="AU170" s="33">
        <v>3</v>
      </c>
      <c r="AV170" s="33">
        <v>5</v>
      </c>
      <c r="AW170" s="33">
        <v>0</v>
      </c>
      <c r="AX170" s="33">
        <v>2</v>
      </c>
      <c r="AY170" s="33">
        <v>2</v>
      </c>
      <c r="AZ170" s="33">
        <v>7</v>
      </c>
      <c r="BA170" s="33">
        <v>5</v>
      </c>
      <c r="BB170" s="33">
        <v>1</v>
      </c>
      <c r="BC170" s="33">
        <v>4</v>
      </c>
      <c r="BD170" s="33">
        <v>5</v>
      </c>
      <c r="BE170" s="33">
        <v>1</v>
      </c>
      <c r="BF170" s="33">
        <v>8</v>
      </c>
      <c r="BG170" s="33">
        <v>5</v>
      </c>
      <c r="BH170" s="33">
        <v>3</v>
      </c>
      <c r="BI170" s="33">
        <v>3</v>
      </c>
      <c r="BJ170" s="33">
        <v>9</v>
      </c>
      <c r="BK170" s="33">
        <v>4</v>
      </c>
      <c r="BL170" s="33">
        <v>4</v>
      </c>
      <c r="BM170" s="33">
        <v>6</v>
      </c>
      <c r="BN170" s="33">
        <v>2</v>
      </c>
      <c r="BO170" s="33">
        <v>8</v>
      </c>
      <c r="BP170" s="33">
        <v>1</v>
      </c>
      <c r="BQ170" s="33">
        <v>1</v>
      </c>
      <c r="BR170" s="33">
        <v>4</v>
      </c>
      <c r="BS170" s="33">
        <v>3</v>
      </c>
      <c r="BT170" s="33">
        <v>5</v>
      </c>
      <c r="BU170" s="33">
        <v>1</v>
      </c>
      <c r="BV170" s="33">
        <v>6</v>
      </c>
      <c r="BW170" s="33">
        <v>1</v>
      </c>
      <c r="BX170" s="33">
        <v>1</v>
      </c>
      <c r="BY170" s="33">
        <v>8</v>
      </c>
      <c r="BZ170" s="33">
        <v>2</v>
      </c>
      <c r="CA170" s="33">
        <v>3</v>
      </c>
      <c r="CB170" s="33">
        <v>1</v>
      </c>
      <c r="CC170" s="33">
        <v>0</v>
      </c>
      <c r="CD170" s="33">
        <v>3</v>
      </c>
      <c r="CE170" s="33">
        <v>3</v>
      </c>
      <c r="CF170" s="33">
        <v>2</v>
      </c>
      <c r="CG170" s="33">
        <v>1</v>
      </c>
      <c r="CH170" s="33">
        <v>0</v>
      </c>
      <c r="CI170" s="33">
        <v>2</v>
      </c>
      <c r="CJ170" s="33">
        <v>2</v>
      </c>
      <c r="CK170" s="33">
        <v>0</v>
      </c>
      <c r="CL170" s="33">
        <v>3</v>
      </c>
      <c r="CM170" s="33">
        <v>1</v>
      </c>
      <c r="CN170" s="33">
        <v>0</v>
      </c>
      <c r="CO170" s="33">
        <v>0</v>
      </c>
      <c r="CP170" s="33">
        <v>1</v>
      </c>
      <c r="CQ170" s="33">
        <v>0</v>
      </c>
      <c r="CR170" s="33">
        <v>0</v>
      </c>
      <c r="CS170" s="8"/>
      <c r="CT170" s="8"/>
    </row>
    <row r="171" spans="1:98" x14ac:dyDescent="0.25">
      <c r="A171" s="4" t="s">
        <v>111</v>
      </c>
      <c r="B171" t="s">
        <v>173</v>
      </c>
      <c r="C171" t="s">
        <v>570</v>
      </c>
      <c r="D171" s="33">
        <v>461</v>
      </c>
      <c r="E171" s="33"/>
      <c r="F171" s="33">
        <v>5</v>
      </c>
      <c r="G171" s="33">
        <v>5</v>
      </c>
      <c r="H171" s="33">
        <v>5</v>
      </c>
      <c r="I171" s="33">
        <v>6</v>
      </c>
      <c r="J171" s="33">
        <v>3</v>
      </c>
      <c r="K171" s="33">
        <v>2</v>
      </c>
      <c r="L171" s="33">
        <v>4</v>
      </c>
      <c r="M171" s="33">
        <v>8</v>
      </c>
      <c r="N171" s="33">
        <v>6</v>
      </c>
      <c r="O171" s="33">
        <v>12</v>
      </c>
      <c r="P171" s="33">
        <v>5</v>
      </c>
      <c r="Q171" s="33">
        <v>6</v>
      </c>
      <c r="R171" s="33">
        <v>1</v>
      </c>
      <c r="S171" s="33">
        <v>8</v>
      </c>
      <c r="T171" s="33">
        <v>7</v>
      </c>
      <c r="U171" s="33">
        <v>5</v>
      </c>
      <c r="V171" s="33">
        <v>5</v>
      </c>
      <c r="W171" s="33">
        <v>6</v>
      </c>
      <c r="X171" s="33">
        <v>5</v>
      </c>
      <c r="Y171" s="33">
        <v>6</v>
      </c>
      <c r="Z171" s="33">
        <v>9</v>
      </c>
      <c r="AA171" s="33">
        <v>6</v>
      </c>
      <c r="AB171" s="33">
        <v>7</v>
      </c>
      <c r="AC171" s="33">
        <v>9</v>
      </c>
      <c r="AD171" s="33">
        <v>8</v>
      </c>
      <c r="AE171" s="33">
        <v>3</v>
      </c>
      <c r="AF171" s="33">
        <v>3</v>
      </c>
      <c r="AG171" s="33">
        <v>10</v>
      </c>
      <c r="AH171" s="33">
        <v>9</v>
      </c>
      <c r="AI171" s="33">
        <v>7</v>
      </c>
      <c r="AJ171" s="33">
        <v>8</v>
      </c>
      <c r="AK171" s="33">
        <v>4</v>
      </c>
      <c r="AL171" s="33">
        <v>10</v>
      </c>
      <c r="AM171" s="33">
        <v>1</v>
      </c>
      <c r="AN171" s="33">
        <v>10</v>
      </c>
      <c r="AO171" s="33">
        <v>4</v>
      </c>
      <c r="AP171" s="33">
        <v>7</v>
      </c>
      <c r="AQ171" s="33">
        <v>3</v>
      </c>
      <c r="AR171" s="33">
        <v>8</v>
      </c>
      <c r="AS171" s="33">
        <v>7</v>
      </c>
      <c r="AT171" s="33">
        <v>16</v>
      </c>
      <c r="AU171" s="33">
        <v>6</v>
      </c>
      <c r="AV171" s="33">
        <v>2</v>
      </c>
      <c r="AW171" s="33">
        <v>7</v>
      </c>
      <c r="AX171" s="33">
        <v>3</v>
      </c>
      <c r="AY171" s="33">
        <v>5</v>
      </c>
      <c r="AZ171" s="33">
        <v>3</v>
      </c>
      <c r="BA171" s="33">
        <v>7</v>
      </c>
      <c r="BB171" s="33">
        <v>6</v>
      </c>
      <c r="BC171" s="33">
        <v>5</v>
      </c>
      <c r="BD171" s="33">
        <v>5</v>
      </c>
      <c r="BE171" s="33">
        <v>8</v>
      </c>
      <c r="BF171" s="33">
        <v>3</v>
      </c>
      <c r="BG171" s="33">
        <v>0</v>
      </c>
      <c r="BH171" s="33">
        <v>3</v>
      </c>
      <c r="BI171" s="33">
        <v>12</v>
      </c>
      <c r="BJ171" s="33">
        <v>14</v>
      </c>
      <c r="BK171" s="33">
        <v>4</v>
      </c>
      <c r="BL171" s="33">
        <v>8</v>
      </c>
      <c r="BM171" s="33">
        <v>14</v>
      </c>
      <c r="BN171" s="33">
        <v>3</v>
      </c>
      <c r="BO171" s="33">
        <v>5</v>
      </c>
      <c r="BP171" s="33">
        <v>1</v>
      </c>
      <c r="BQ171" s="33">
        <v>7</v>
      </c>
      <c r="BR171" s="33">
        <v>0</v>
      </c>
      <c r="BS171" s="33">
        <v>8</v>
      </c>
      <c r="BT171" s="33">
        <v>4</v>
      </c>
      <c r="BU171" s="33">
        <v>4</v>
      </c>
      <c r="BV171" s="33">
        <v>6</v>
      </c>
      <c r="BW171" s="33">
        <v>8</v>
      </c>
      <c r="BX171" s="33">
        <v>6</v>
      </c>
      <c r="BY171" s="33">
        <v>4</v>
      </c>
      <c r="BZ171" s="33">
        <v>3</v>
      </c>
      <c r="CA171" s="33">
        <v>5</v>
      </c>
      <c r="CB171" s="33">
        <v>3</v>
      </c>
      <c r="CC171" s="33">
        <v>4</v>
      </c>
      <c r="CD171" s="33">
        <v>1</v>
      </c>
      <c r="CE171" s="33">
        <v>1</v>
      </c>
      <c r="CF171" s="33">
        <v>2</v>
      </c>
      <c r="CG171" s="33">
        <v>4</v>
      </c>
      <c r="CH171" s="33">
        <v>0</v>
      </c>
      <c r="CI171" s="33">
        <v>0</v>
      </c>
      <c r="CJ171" s="33">
        <v>0</v>
      </c>
      <c r="CK171" s="33">
        <v>0</v>
      </c>
      <c r="CL171" s="33">
        <v>1</v>
      </c>
      <c r="CM171" s="33">
        <v>1</v>
      </c>
      <c r="CN171" s="33">
        <v>1</v>
      </c>
      <c r="CO171" s="33">
        <v>2</v>
      </c>
      <c r="CP171" s="33">
        <v>1</v>
      </c>
      <c r="CQ171" s="33">
        <v>0</v>
      </c>
      <c r="CR171" s="33">
        <v>2</v>
      </c>
      <c r="CS171" s="8"/>
      <c r="CT171" s="8"/>
    </row>
    <row r="172" spans="1:98" x14ac:dyDescent="0.25">
      <c r="A172" s="4" t="s">
        <v>111</v>
      </c>
      <c r="B172" t="s">
        <v>174</v>
      </c>
      <c r="C172" t="s">
        <v>570</v>
      </c>
      <c r="D172" s="33">
        <v>393</v>
      </c>
      <c r="E172" s="33"/>
      <c r="F172" s="33">
        <v>6</v>
      </c>
      <c r="G172" s="33">
        <v>2</v>
      </c>
      <c r="H172" s="33">
        <v>4</v>
      </c>
      <c r="I172" s="33">
        <v>2</v>
      </c>
      <c r="J172" s="33">
        <v>2</v>
      </c>
      <c r="K172" s="33">
        <v>6</v>
      </c>
      <c r="L172" s="33">
        <v>1</v>
      </c>
      <c r="M172" s="33">
        <v>1</v>
      </c>
      <c r="N172" s="33">
        <v>0</v>
      </c>
      <c r="O172" s="33">
        <v>8</v>
      </c>
      <c r="P172" s="33">
        <v>0</v>
      </c>
      <c r="Q172" s="33">
        <v>8</v>
      </c>
      <c r="R172" s="33">
        <v>1</v>
      </c>
      <c r="S172" s="33">
        <v>1</v>
      </c>
      <c r="T172" s="33">
        <v>2</v>
      </c>
      <c r="U172" s="33">
        <v>8</v>
      </c>
      <c r="V172" s="33">
        <v>1</v>
      </c>
      <c r="W172" s="33">
        <v>7</v>
      </c>
      <c r="X172" s="33">
        <v>4</v>
      </c>
      <c r="Y172" s="33">
        <v>6</v>
      </c>
      <c r="Z172" s="33">
        <v>5</v>
      </c>
      <c r="AA172" s="33">
        <v>5</v>
      </c>
      <c r="AB172" s="33">
        <v>6</v>
      </c>
      <c r="AC172" s="33">
        <v>5</v>
      </c>
      <c r="AD172" s="33">
        <v>8</v>
      </c>
      <c r="AE172" s="33">
        <v>3</v>
      </c>
      <c r="AF172" s="33">
        <v>10</v>
      </c>
      <c r="AG172" s="33">
        <v>1</v>
      </c>
      <c r="AH172" s="33">
        <v>3</v>
      </c>
      <c r="AI172" s="33">
        <v>5</v>
      </c>
      <c r="AJ172" s="33">
        <v>2</v>
      </c>
      <c r="AK172" s="33">
        <v>13</v>
      </c>
      <c r="AL172" s="33">
        <v>8</v>
      </c>
      <c r="AM172" s="33">
        <v>3</v>
      </c>
      <c r="AN172" s="33">
        <v>5</v>
      </c>
      <c r="AO172" s="33">
        <v>2</v>
      </c>
      <c r="AP172" s="33">
        <v>6</v>
      </c>
      <c r="AQ172" s="33">
        <v>6</v>
      </c>
      <c r="AR172" s="33">
        <v>0</v>
      </c>
      <c r="AS172" s="33">
        <v>9</v>
      </c>
      <c r="AT172" s="33">
        <v>1</v>
      </c>
      <c r="AU172" s="33">
        <v>8</v>
      </c>
      <c r="AV172" s="33">
        <v>8</v>
      </c>
      <c r="AW172" s="33">
        <v>4</v>
      </c>
      <c r="AX172" s="33">
        <v>4</v>
      </c>
      <c r="AY172" s="33">
        <v>1</v>
      </c>
      <c r="AZ172" s="33">
        <v>5</v>
      </c>
      <c r="BA172" s="33">
        <v>3</v>
      </c>
      <c r="BB172" s="33">
        <v>1</v>
      </c>
      <c r="BC172" s="33">
        <v>4</v>
      </c>
      <c r="BD172" s="33">
        <v>5</v>
      </c>
      <c r="BE172" s="33">
        <v>3</v>
      </c>
      <c r="BF172" s="33">
        <v>4</v>
      </c>
      <c r="BG172" s="33">
        <v>11</v>
      </c>
      <c r="BH172" s="33">
        <v>6</v>
      </c>
      <c r="BI172" s="33">
        <v>9</v>
      </c>
      <c r="BJ172" s="33">
        <v>8</v>
      </c>
      <c r="BK172" s="33">
        <v>6</v>
      </c>
      <c r="BL172" s="33">
        <v>5</v>
      </c>
      <c r="BM172" s="33">
        <v>6</v>
      </c>
      <c r="BN172" s="33">
        <v>13</v>
      </c>
      <c r="BO172" s="33">
        <v>8</v>
      </c>
      <c r="BP172" s="33">
        <v>8</v>
      </c>
      <c r="BQ172" s="33">
        <v>4</v>
      </c>
      <c r="BR172" s="33">
        <v>4</v>
      </c>
      <c r="BS172" s="33">
        <v>6</v>
      </c>
      <c r="BT172" s="33">
        <v>12</v>
      </c>
      <c r="BU172" s="33">
        <v>4</v>
      </c>
      <c r="BV172" s="33">
        <v>3</v>
      </c>
      <c r="BW172" s="33">
        <v>5</v>
      </c>
      <c r="BX172" s="33">
        <v>3</v>
      </c>
      <c r="BY172" s="33">
        <v>6</v>
      </c>
      <c r="BZ172" s="33">
        <v>10</v>
      </c>
      <c r="CA172" s="33">
        <v>4</v>
      </c>
      <c r="CB172" s="33">
        <v>1</v>
      </c>
      <c r="CC172" s="33">
        <v>3</v>
      </c>
      <c r="CD172" s="33">
        <v>6</v>
      </c>
      <c r="CE172" s="33">
        <v>0</v>
      </c>
      <c r="CF172" s="33">
        <v>1</v>
      </c>
      <c r="CG172" s="33">
        <v>0</v>
      </c>
      <c r="CH172" s="33">
        <v>1</v>
      </c>
      <c r="CI172" s="33">
        <v>4</v>
      </c>
      <c r="CJ172" s="33">
        <v>1</v>
      </c>
      <c r="CK172" s="33">
        <v>1</v>
      </c>
      <c r="CL172" s="33">
        <v>3</v>
      </c>
      <c r="CM172" s="33">
        <v>2</v>
      </c>
      <c r="CN172" s="33">
        <v>1</v>
      </c>
      <c r="CO172" s="33">
        <v>0</v>
      </c>
      <c r="CP172" s="33">
        <v>0</v>
      </c>
      <c r="CQ172" s="33">
        <v>2</v>
      </c>
      <c r="CR172" s="33">
        <v>0</v>
      </c>
      <c r="CS172" s="8"/>
      <c r="CT172" s="8"/>
    </row>
    <row r="173" spans="1:98" x14ac:dyDescent="0.25">
      <c r="A173" s="4" t="s">
        <v>164</v>
      </c>
      <c r="B173" t="s">
        <v>175</v>
      </c>
      <c r="C173" t="s">
        <v>570</v>
      </c>
      <c r="D173" s="33">
        <v>400</v>
      </c>
      <c r="E173" s="33"/>
      <c r="F173" s="33">
        <v>3</v>
      </c>
      <c r="G173" s="33">
        <v>2</v>
      </c>
      <c r="H173" s="33">
        <v>6</v>
      </c>
      <c r="I173" s="33">
        <v>7</v>
      </c>
      <c r="J173" s="33">
        <v>4</v>
      </c>
      <c r="K173" s="33">
        <v>5</v>
      </c>
      <c r="L173" s="33">
        <v>2</v>
      </c>
      <c r="M173" s="33">
        <v>3</v>
      </c>
      <c r="N173" s="33">
        <v>5</v>
      </c>
      <c r="O173" s="33">
        <v>4</v>
      </c>
      <c r="P173" s="33">
        <v>1</v>
      </c>
      <c r="Q173" s="33">
        <v>4</v>
      </c>
      <c r="R173" s="33">
        <v>5</v>
      </c>
      <c r="S173" s="33">
        <v>5</v>
      </c>
      <c r="T173" s="33">
        <v>2</v>
      </c>
      <c r="U173" s="33">
        <v>7</v>
      </c>
      <c r="V173" s="33">
        <v>0</v>
      </c>
      <c r="W173" s="33">
        <v>6</v>
      </c>
      <c r="X173" s="33">
        <v>2</v>
      </c>
      <c r="Y173" s="33">
        <v>0</v>
      </c>
      <c r="Z173" s="33">
        <v>7</v>
      </c>
      <c r="AA173" s="33">
        <v>3</v>
      </c>
      <c r="AB173" s="33">
        <v>5</v>
      </c>
      <c r="AC173" s="33">
        <v>7</v>
      </c>
      <c r="AD173" s="33">
        <v>5</v>
      </c>
      <c r="AE173" s="33">
        <v>3</v>
      </c>
      <c r="AF173" s="33">
        <v>7</v>
      </c>
      <c r="AG173" s="33">
        <v>10</v>
      </c>
      <c r="AH173" s="33">
        <v>5</v>
      </c>
      <c r="AI173" s="33">
        <v>6</v>
      </c>
      <c r="AJ173" s="33">
        <v>6</v>
      </c>
      <c r="AK173" s="33">
        <v>12</v>
      </c>
      <c r="AL173" s="33">
        <v>4</v>
      </c>
      <c r="AM173" s="33">
        <v>2</v>
      </c>
      <c r="AN173" s="33">
        <v>10</v>
      </c>
      <c r="AO173" s="33">
        <v>4</v>
      </c>
      <c r="AP173" s="33">
        <v>5</v>
      </c>
      <c r="AQ173" s="33">
        <v>11</v>
      </c>
      <c r="AR173" s="33">
        <v>14</v>
      </c>
      <c r="AS173" s="33">
        <v>7</v>
      </c>
      <c r="AT173" s="33">
        <v>4</v>
      </c>
      <c r="AU173" s="33">
        <v>0</v>
      </c>
      <c r="AV173" s="33">
        <v>4</v>
      </c>
      <c r="AW173" s="33">
        <v>9</v>
      </c>
      <c r="AX173" s="33">
        <v>1</v>
      </c>
      <c r="AY173" s="33">
        <v>10</v>
      </c>
      <c r="AZ173" s="33">
        <v>9</v>
      </c>
      <c r="BA173" s="33">
        <v>5</v>
      </c>
      <c r="BB173" s="33">
        <v>3</v>
      </c>
      <c r="BC173" s="33">
        <v>2</v>
      </c>
      <c r="BD173" s="33">
        <v>0</v>
      </c>
      <c r="BE173" s="33">
        <v>9</v>
      </c>
      <c r="BF173" s="33">
        <v>8</v>
      </c>
      <c r="BG173" s="33">
        <v>11</v>
      </c>
      <c r="BH173" s="33">
        <v>4</v>
      </c>
      <c r="BI173" s="33">
        <v>3</v>
      </c>
      <c r="BJ173" s="33">
        <v>6</v>
      </c>
      <c r="BK173" s="33">
        <v>8</v>
      </c>
      <c r="BL173" s="33">
        <v>11</v>
      </c>
      <c r="BM173" s="33">
        <v>5</v>
      </c>
      <c r="BN173" s="33">
        <v>6</v>
      </c>
      <c r="BO173" s="33">
        <v>11</v>
      </c>
      <c r="BP173" s="33">
        <v>7</v>
      </c>
      <c r="BQ173" s="33">
        <v>3</v>
      </c>
      <c r="BR173" s="33">
        <v>3</v>
      </c>
      <c r="BS173" s="33">
        <v>3</v>
      </c>
      <c r="BT173" s="33">
        <v>6</v>
      </c>
      <c r="BU173" s="33">
        <v>3</v>
      </c>
      <c r="BV173" s="33">
        <v>0</v>
      </c>
      <c r="BW173" s="33">
        <v>2</v>
      </c>
      <c r="BX173" s="33">
        <v>3</v>
      </c>
      <c r="BY173" s="33">
        <v>3</v>
      </c>
      <c r="BZ173" s="33">
        <v>5</v>
      </c>
      <c r="CA173" s="33">
        <v>2</v>
      </c>
      <c r="CB173" s="33">
        <v>3</v>
      </c>
      <c r="CC173" s="33">
        <v>4</v>
      </c>
      <c r="CD173" s="33">
        <v>2</v>
      </c>
      <c r="CE173" s="33">
        <v>2</v>
      </c>
      <c r="CF173" s="33">
        <v>2</v>
      </c>
      <c r="CG173" s="33">
        <v>1</v>
      </c>
      <c r="CH173" s="33">
        <v>1</v>
      </c>
      <c r="CI173" s="33">
        <v>1</v>
      </c>
      <c r="CJ173" s="33">
        <v>2</v>
      </c>
      <c r="CK173" s="33">
        <v>3</v>
      </c>
      <c r="CL173" s="33">
        <v>2</v>
      </c>
      <c r="CM173" s="33">
        <v>1</v>
      </c>
      <c r="CN173" s="33">
        <v>1</v>
      </c>
      <c r="CO173" s="33">
        <v>0</v>
      </c>
      <c r="CP173" s="33">
        <v>0</v>
      </c>
      <c r="CQ173" s="33">
        <v>0</v>
      </c>
      <c r="CR173" s="33">
        <v>0</v>
      </c>
      <c r="CS173" s="8"/>
      <c r="CT173" s="8"/>
    </row>
    <row r="174" spans="1:98" x14ac:dyDescent="0.25">
      <c r="A174" s="4" t="s">
        <v>164</v>
      </c>
      <c r="B174" t="s">
        <v>176</v>
      </c>
      <c r="C174" t="s">
        <v>570</v>
      </c>
      <c r="D174" s="33">
        <v>380</v>
      </c>
      <c r="E174" s="33"/>
      <c r="F174" s="33">
        <v>2</v>
      </c>
      <c r="G174" s="33">
        <v>3</v>
      </c>
      <c r="H174" s="33">
        <v>2</v>
      </c>
      <c r="I174" s="33">
        <v>0</v>
      </c>
      <c r="J174" s="33">
        <v>1</v>
      </c>
      <c r="K174" s="33">
        <v>2</v>
      </c>
      <c r="L174" s="33">
        <v>3</v>
      </c>
      <c r="M174" s="33">
        <v>1</v>
      </c>
      <c r="N174" s="33">
        <v>4</v>
      </c>
      <c r="O174" s="33">
        <v>4</v>
      </c>
      <c r="P174" s="33">
        <v>3</v>
      </c>
      <c r="Q174" s="33">
        <v>3</v>
      </c>
      <c r="R174" s="33">
        <v>4</v>
      </c>
      <c r="S174" s="33">
        <v>3</v>
      </c>
      <c r="T174" s="33">
        <v>3</v>
      </c>
      <c r="U174" s="33">
        <v>0</v>
      </c>
      <c r="V174" s="33">
        <v>6</v>
      </c>
      <c r="W174" s="33">
        <v>4</v>
      </c>
      <c r="X174" s="33">
        <v>4</v>
      </c>
      <c r="Y174" s="33">
        <v>4</v>
      </c>
      <c r="Z174" s="33">
        <v>5</v>
      </c>
      <c r="AA174" s="33">
        <v>3</v>
      </c>
      <c r="AB174" s="33">
        <v>6</v>
      </c>
      <c r="AC174" s="33">
        <v>6</v>
      </c>
      <c r="AD174" s="33">
        <v>7</v>
      </c>
      <c r="AE174" s="33">
        <v>4</v>
      </c>
      <c r="AF174" s="33">
        <v>0</v>
      </c>
      <c r="AG174" s="33">
        <v>3</v>
      </c>
      <c r="AH174" s="33">
        <v>1</v>
      </c>
      <c r="AI174" s="33">
        <v>5</v>
      </c>
      <c r="AJ174" s="33">
        <v>5</v>
      </c>
      <c r="AK174" s="33">
        <v>4</v>
      </c>
      <c r="AL174" s="33">
        <v>4</v>
      </c>
      <c r="AM174" s="33">
        <v>0</v>
      </c>
      <c r="AN174" s="33">
        <v>2</v>
      </c>
      <c r="AO174" s="33">
        <v>5</v>
      </c>
      <c r="AP174" s="33">
        <v>2</v>
      </c>
      <c r="AQ174" s="33">
        <v>2</v>
      </c>
      <c r="AR174" s="33">
        <v>8</v>
      </c>
      <c r="AS174" s="33">
        <v>3</v>
      </c>
      <c r="AT174" s="33">
        <v>2</v>
      </c>
      <c r="AU174" s="33">
        <v>0</v>
      </c>
      <c r="AV174" s="33">
        <v>2</v>
      </c>
      <c r="AW174" s="33">
        <v>7</v>
      </c>
      <c r="AX174" s="33">
        <v>2</v>
      </c>
      <c r="AY174" s="33">
        <v>7</v>
      </c>
      <c r="AZ174" s="33">
        <v>5</v>
      </c>
      <c r="BA174" s="33">
        <v>4</v>
      </c>
      <c r="BB174" s="33">
        <v>9</v>
      </c>
      <c r="BC174" s="33">
        <v>7</v>
      </c>
      <c r="BD174" s="33">
        <v>3</v>
      </c>
      <c r="BE174" s="33">
        <v>9</v>
      </c>
      <c r="BF174" s="33">
        <v>11</v>
      </c>
      <c r="BG174" s="33">
        <v>6</v>
      </c>
      <c r="BH174" s="33">
        <v>8</v>
      </c>
      <c r="BI174" s="33">
        <v>10</v>
      </c>
      <c r="BJ174" s="33">
        <v>11</v>
      </c>
      <c r="BK174" s="33">
        <v>5</v>
      </c>
      <c r="BL174" s="33">
        <v>5</v>
      </c>
      <c r="BM174" s="33">
        <v>11</v>
      </c>
      <c r="BN174" s="33">
        <v>9</v>
      </c>
      <c r="BO174" s="33">
        <v>5</v>
      </c>
      <c r="BP174" s="33">
        <v>11</v>
      </c>
      <c r="BQ174" s="33">
        <v>3</v>
      </c>
      <c r="BR174" s="33">
        <v>5</v>
      </c>
      <c r="BS174" s="33">
        <v>2</v>
      </c>
      <c r="BT174" s="33">
        <v>4</v>
      </c>
      <c r="BU174" s="33">
        <v>13</v>
      </c>
      <c r="BV174" s="33">
        <v>10</v>
      </c>
      <c r="BW174" s="33">
        <v>7</v>
      </c>
      <c r="BX174" s="33">
        <v>9</v>
      </c>
      <c r="BY174" s="33">
        <v>10</v>
      </c>
      <c r="BZ174" s="33">
        <v>8</v>
      </c>
      <c r="CA174" s="33">
        <v>2</v>
      </c>
      <c r="CB174" s="33">
        <v>3</v>
      </c>
      <c r="CC174" s="33">
        <v>2</v>
      </c>
      <c r="CD174" s="33">
        <v>5</v>
      </c>
      <c r="CE174" s="33">
        <v>6</v>
      </c>
      <c r="CF174" s="33">
        <v>2</v>
      </c>
      <c r="CG174" s="33">
        <v>1</v>
      </c>
      <c r="CH174" s="33">
        <v>0</v>
      </c>
      <c r="CI174" s="33">
        <v>0</v>
      </c>
      <c r="CJ174" s="33">
        <v>1</v>
      </c>
      <c r="CK174" s="33">
        <v>1</v>
      </c>
      <c r="CL174" s="33">
        <v>1</v>
      </c>
      <c r="CM174" s="33">
        <v>0</v>
      </c>
      <c r="CN174" s="33">
        <v>1</v>
      </c>
      <c r="CO174" s="33">
        <v>0</v>
      </c>
      <c r="CP174" s="33">
        <v>2</v>
      </c>
      <c r="CQ174" s="33">
        <v>1</v>
      </c>
      <c r="CR174" s="33">
        <v>1</v>
      </c>
      <c r="CS174" s="8"/>
      <c r="CT174" s="8"/>
    </row>
    <row r="175" spans="1:98" x14ac:dyDescent="0.25">
      <c r="A175" s="4" t="s">
        <v>164</v>
      </c>
      <c r="B175" t="s">
        <v>177</v>
      </c>
      <c r="C175" t="s">
        <v>570</v>
      </c>
      <c r="D175" s="33">
        <v>371</v>
      </c>
      <c r="E175" s="33"/>
      <c r="F175" s="33">
        <v>2</v>
      </c>
      <c r="G175" s="33">
        <v>3</v>
      </c>
      <c r="H175" s="33">
        <v>2</v>
      </c>
      <c r="I175" s="33">
        <v>4</v>
      </c>
      <c r="J175" s="33">
        <v>1</v>
      </c>
      <c r="K175" s="33">
        <v>5</v>
      </c>
      <c r="L175" s="33">
        <v>2</v>
      </c>
      <c r="M175" s="33">
        <v>2</v>
      </c>
      <c r="N175" s="33">
        <v>9</v>
      </c>
      <c r="O175" s="33">
        <v>5</v>
      </c>
      <c r="P175" s="33">
        <v>5</v>
      </c>
      <c r="Q175" s="33">
        <v>6</v>
      </c>
      <c r="R175" s="33">
        <v>7</v>
      </c>
      <c r="S175" s="33">
        <v>6</v>
      </c>
      <c r="T175" s="33">
        <v>3</v>
      </c>
      <c r="U175" s="33">
        <v>3</v>
      </c>
      <c r="V175" s="33">
        <v>7</v>
      </c>
      <c r="W175" s="33">
        <v>8</v>
      </c>
      <c r="X175" s="33">
        <v>7</v>
      </c>
      <c r="Y175" s="33">
        <v>5</v>
      </c>
      <c r="Z175" s="33">
        <v>3</v>
      </c>
      <c r="AA175" s="33">
        <v>5</v>
      </c>
      <c r="AB175" s="33">
        <v>5</v>
      </c>
      <c r="AC175" s="33">
        <v>9</v>
      </c>
      <c r="AD175" s="33">
        <v>7</v>
      </c>
      <c r="AE175" s="33">
        <v>6</v>
      </c>
      <c r="AF175" s="33">
        <v>3</v>
      </c>
      <c r="AG175" s="33">
        <v>3</v>
      </c>
      <c r="AH175" s="33">
        <v>2</v>
      </c>
      <c r="AI175" s="33">
        <v>0</v>
      </c>
      <c r="AJ175" s="33">
        <v>0</v>
      </c>
      <c r="AK175" s="33">
        <v>7</v>
      </c>
      <c r="AL175" s="33">
        <v>1</v>
      </c>
      <c r="AM175" s="33">
        <v>5</v>
      </c>
      <c r="AN175" s="33">
        <v>1</v>
      </c>
      <c r="AO175" s="33">
        <v>6</v>
      </c>
      <c r="AP175" s="33">
        <v>2</v>
      </c>
      <c r="AQ175" s="33">
        <v>2</v>
      </c>
      <c r="AR175" s="33">
        <v>3</v>
      </c>
      <c r="AS175" s="33">
        <v>3</v>
      </c>
      <c r="AT175" s="33">
        <v>1</v>
      </c>
      <c r="AU175" s="33">
        <v>3</v>
      </c>
      <c r="AV175" s="33">
        <v>4</v>
      </c>
      <c r="AW175" s="33">
        <v>6</v>
      </c>
      <c r="AX175" s="33">
        <v>10</v>
      </c>
      <c r="AY175" s="33">
        <v>6</v>
      </c>
      <c r="AZ175" s="33">
        <v>10</v>
      </c>
      <c r="BA175" s="33">
        <v>8</v>
      </c>
      <c r="BB175" s="33">
        <v>3</v>
      </c>
      <c r="BC175" s="33">
        <v>0</v>
      </c>
      <c r="BD175" s="33">
        <v>0</v>
      </c>
      <c r="BE175" s="33">
        <v>8</v>
      </c>
      <c r="BF175" s="33">
        <v>8</v>
      </c>
      <c r="BG175" s="33">
        <v>9</v>
      </c>
      <c r="BH175" s="33">
        <v>12</v>
      </c>
      <c r="BI175" s="33">
        <v>13</v>
      </c>
      <c r="BJ175" s="33">
        <v>9</v>
      </c>
      <c r="BK175" s="33">
        <v>2</v>
      </c>
      <c r="BL175" s="33">
        <v>3</v>
      </c>
      <c r="BM175" s="33">
        <v>5</v>
      </c>
      <c r="BN175" s="33">
        <v>5</v>
      </c>
      <c r="BO175" s="33">
        <v>6</v>
      </c>
      <c r="BP175" s="33">
        <v>3</v>
      </c>
      <c r="BQ175" s="33">
        <v>7</v>
      </c>
      <c r="BR175" s="33">
        <v>1</v>
      </c>
      <c r="BS175" s="33">
        <v>8</v>
      </c>
      <c r="BT175" s="33">
        <v>5</v>
      </c>
      <c r="BU175" s="33">
        <v>4</v>
      </c>
      <c r="BV175" s="33">
        <v>3</v>
      </c>
      <c r="BW175" s="33">
        <v>6</v>
      </c>
      <c r="BX175" s="33">
        <v>3</v>
      </c>
      <c r="BY175" s="33">
        <v>4</v>
      </c>
      <c r="BZ175" s="33">
        <v>6</v>
      </c>
      <c r="CA175" s="33">
        <v>7</v>
      </c>
      <c r="CB175" s="33">
        <v>3</v>
      </c>
      <c r="CC175" s="33">
        <v>3</v>
      </c>
      <c r="CD175" s="33">
        <v>1</v>
      </c>
      <c r="CE175" s="33">
        <v>2</v>
      </c>
      <c r="CF175" s="33">
        <v>1</v>
      </c>
      <c r="CG175" s="33">
        <v>1</v>
      </c>
      <c r="CH175" s="33">
        <v>3</v>
      </c>
      <c r="CI175" s="33">
        <v>0</v>
      </c>
      <c r="CJ175" s="33">
        <v>0</v>
      </c>
      <c r="CK175" s="33">
        <v>1</v>
      </c>
      <c r="CL175" s="33">
        <v>0</v>
      </c>
      <c r="CM175" s="33">
        <v>2</v>
      </c>
      <c r="CN175" s="33">
        <v>0</v>
      </c>
      <c r="CO175" s="33">
        <v>0</v>
      </c>
      <c r="CP175" s="33">
        <v>0</v>
      </c>
      <c r="CQ175" s="33">
        <v>1</v>
      </c>
      <c r="CR175" s="33">
        <v>0</v>
      </c>
      <c r="CS175" s="8"/>
      <c r="CT175" s="8"/>
    </row>
    <row r="176" spans="1:98" x14ac:dyDescent="0.25">
      <c r="A176" s="4" t="s">
        <v>164</v>
      </c>
      <c r="B176" t="s">
        <v>178</v>
      </c>
      <c r="C176" t="s">
        <v>570</v>
      </c>
      <c r="D176" s="33">
        <v>431</v>
      </c>
      <c r="E176" s="33"/>
      <c r="F176" s="33">
        <v>2</v>
      </c>
      <c r="G176" s="33">
        <v>3</v>
      </c>
      <c r="H176" s="33">
        <v>2</v>
      </c>
      <c r="I176" s="33">
        <v>2</v>
      </c>
      <c r="J176" s="33">
        <v>1</v>
      </c>
      <c r="K176" s="33">
        <v>5</v>
      </c>
      <c r="L176" s="33">
        <v>2</v>
      </c>
      <c r="M176" s="33">
        <v>3</v>
      </c>
      <c r="N176" s="33">
        <v>4</v>
      </c>
      <c r="O176" s="33">
        <v>4</v>
      </c>
      <c r="P176" s="33">
        <v>0</v>
      </c>
      <c r="Q176" s="33">
        <v>11</v>
      </c>
      <c r="R176" s="33">
        <v>5</v>
      </c>
      <c r="S176" s="33">
        <v>10</v>
      </c>
      <c r="T176" s="33">
        <v>6</v>
      </c>
      <c r="U176" s="33">
        <v>5</v>
      </c>
      <c r="V176" s="33">
        <v>7</v>
      </c>
      <c r="W176" s="33">
        <v>12</v>
      </c>
      <c r="X176" s="33">
        <v>7</v>
      </c>
      <c r="Y176" s="33">
        <v>6</v>
      </c>
      <c r="Z176" s="33">
        <v>8</v>
      </c>
      <c r="AA176" s="33">
        <v>8</v>
      </c>
      <c r="AB176" s="33">
        <v>8</v>
      </c>
      <c r="AC176" s="33">
        <v>9</v>
      </c>
      <c r="AD176" s="33">
        <v>2</v>
      </c>
      <c r="AE176" s="33">
        <v>7</v>
      </c>
      <c r="AF176" s="33">
        <v>9</v>
      </c>
      <c r="AG176" s="33">
        <v>6</v>
      </c>
      <c r="AH176" s="33">
        <v>4</v>
      </c>
      <c r="AI176" s="33">
        <v>6</v>
      </c>
      <c r="AJ176" s="33">
        <v>5</v>
      </c>
      <c r="AK176" s="33">
        <v>1</v>
      </c>
      <c r="AL176" s="33">
        <v>0</v>
      </c>
      <c r="AM176" s="33">
        <v>10</v>
      </c>
      <c r="AN176" s="33">
        <v>7</v>
      </c>
      <c r="AO176" s="33">
        <v>5</v>
      </c>
      <c r="AP176" s="33">
        <v>1</v>
      </c>
      <c r="AQ176" s="33">
        <v>1</v>
      </c>
      <c r="AR176" s="33">
        <v>4</v>
      </c>
      <c r="AS176" s="33">
        <v>4</v>
      </c>
      <c r="AT176" s="33">
        <v>2</v>
      </c>
      <c r="AU176" s="33">
        <v>8</v>
      </c>
      <c r="AV176" s="33">
        <v>9</v>
      </c>
      <c r="AW176" s="33">
        <v>4</v>
      </c>
      <c r="AX176" s="33">
        <v>3</v>
      </c>
      <c r="AY176" s="33">
        <v>7</v>
      </c>
      <c r="AZ176" s="33">
        <v>1</v>
      </c>
      <c r="BA176" s="33">
        <v>7</v>
      </c>
      <c r="BB176" s="33">
        <v>3</v>
      </c>
      <c r="BC176" s="33">
        <v>6</v>
      </c>
      <c r="BD176" s="33">
        <v>12</v>
      </c>
      <c r="BE176" s="33">
        <v>4</v>
      </c>
      <c r="BF176" s="33">
        <v>7</v>
      </c>
      <c r="BG176" s="33">
        <v>4</v>
      </c>
      <c r="BH176" s="33">
        <v>8</v>
      </c>
      <c r="BI176" s="33">
        <v>7</v>
      </c>
      <c r="BJ176" s="33">
        <v>3</v>
      </c>
      <c r="BK176" s="33">
        <v>12</v>
      </c>
      <c r="BL176" s="33">
        <v>10</v>
      </c>
      <c r="BM176" s="33">
        <v>3</v>
      </c>
      <c r="BN176" s="33">
        <v>10</v>
      </c>
      <c r="BO176" s="33">
        <v>11</v>
      </c>
      <c r="BP176" s="33">
        <v>6</v>
      </c>
      <c r="BQ176" s="33">
        <v>4</v>
      </c>
      <c r="BR176" s="33">
        <v>2</v>
      </c>
      <c r="BS176" s="33">
        <v>1</v>
      </c>
      <c r="BT176" s="33">
        <v>2</v>
      </c>
      <c r="BU176" s="33">
        <v>8</v>
      </c>
      <c r="BV176" s="33">
        <v>2</v>
      </c>
      <c r="BW176" s="33">
        <v>7</v>
      </c>
      <c r="BX176" s="33">
        <v>1</v>
      </c>
      <c r="BY176" s="33">
        <v>5</v>
      </c>
      <c r="BZ176" s="33">
        <v>8</v>
      </c>
      <c r="CA176" s="33">
        <v>2</v>
      </c>
      <c r="CB176" s="33">
        <v>4</v>
      </c>
      <c r="CC176" s="33">
        <v>4</v>
      </c>
      <c r="CD176" s="33">
        <v>5</v>
      </c>
      <c r="CE176" s="33">
        <v>2</v>
      </c>
      <c r="CF176" s="33">
        <v>6</v>
      </c>
      <c r="CG176" s="33">
        <v>3</v>
      </c>
      <c r="CH176" s="33">
        <v>4</v>
      </c>
      <c r="CI176" s="33">
        <v>5</v>
      </c>
      <c r="CJ176" s="33">
        <v>2</v>
      </c>
      <c r="CK176" s="33">
        <v>2</v>
      </c>
      <c r="CL176" s="33">
        <v>0</v>
      </c>
      <c r="CM176" s="33">
        <v>2</v>
      </c>
      <c r="CN176" s="33">
        <v>0</v>
      </c>
      <c r="CO176" s="33">
        <v>0</v>
      </c>
      <c r="CP176" s="33">
        <v>0</v>
      </c>
      <c r="CQ176" s="33">
        <v>1</v>
      </c>
      <c r="CR176" s="33">
        <v>0</v>
      </c>
      <c r="CS176" s="8"/>
      <c r="CT176" s="8"/>
    </row>
    <row r="177" spans="1:98" x14ac:dyDescent="0.25">
      <c r="A177" s="4" t="s">
        <v>164</v>
      </c>
      <c r="B177" t="s">
        <v>179</v>
      </c>
      <c r="C177" t="s">
        <v>570</v>
      </c>
      <c r="D177" s="33">
        <v>299</v>
      </c>
      <c r="E177" s="33"/>
      <c r="F177" s="33">
        <v>1</v>
      </c>
      <c r="G177" s="33">
        <v>1</v>
      </c>
      <c r="H177" s="33">
        <v>4</v>
      </c>
      <c r="I177" s="33">
        <v>3</v>
      </c>
      <c r="J177" s="33">
        <v>3</v>
      </c>
      <c r="K177" s="33">
        <v>3</v>
      </c>
      <c r="L177" s="33">
        <v>2</v>
      </c>
      <c r="M177" s="33">
        <v>2</v>
      </c>
      <c r="N177" s="33">
        <v>4</v>
      </c>
      <c r="O177" s="33">
        <v>2</v>
      </c>
      <c r="P177" s="33">
        <v>5</v>
      </c>
      <c r="Q177" s="33">
        <v>3</v>
      </c>
      <c r="R177" s="33">
        <v>3</v>
      </c>
      <c r="S177" s="33">
        <v>4</v>
      </c>
      <c r="T177" s="33">
        <v>5</v>
      </c>
      <c r="U177" s="33">
        <v>5</v>
      </c>
      <c r="V177" s="33">
        <v>1</v>
      </c>
      <c r="W177" s="33">
        <v>2</v>
      </c>
      <c r="X177" s="33">
        <v>0</v>
      </c>
      <c r="Y177" s="33">
        <v>4</v>
      </c>
      <c r="Z177" s="33">
        <v>6</v>
      </c>
      <c r="AA177" s="33">
        <v>3</v>
      </c>
      <c r="AB177" s="33">
        <v>2</v>
      </c>
      <c r="AC177" s="33">
        <v>0</v>
      </c>
      <c r="AD177" s="33">
        <v>6</v>
      </c>
      <c r="AE177" s="33">
        <v>1</v>
      </c>
      <c r="AF177" s="33">
        <v>5</v>
      </c>
      <c r="AG177" s="33">
        <v>6</v>
      </c>
      <c r="AH177" s="33">
        <v>3</v>
      </c>
      <c r="AI177" s="33">
        <v>0</v>
      </c>
      <c r="AJ177" s="33">
        <v>6</v>
      </c>
      <c r="AK177" s="33">
        <v>2</v>
      </c>
      <c r="AL177" s="33">
        <v>3</v>
      </c>
      <c r="AM177" s="33">
        <v>0</v>
      </c>
      <c r="AN177" s="33">
        <v>3</v>
      </c>
      <c r="AO177" s="33">
        <v>1</v>
      </c>
      <c r="AP177" s="33">
        <v>6</v>
      </c>
      <c r="AQ177" s="33">
        <v>6</v>
      </c>
      <c r="AR177" s="33">
        <v>0</v>
      </c>
      <c r="AS177" s="33">
        <v>3</v>
      </c>
      <c r="AT177" s="33">
        <v>0</v>
      </c>
      <c r="AU177" s="33">
        <v>0</v>
      </c>
      <c r="AV177" s="33">
        <v>5</v>
      </c>
      <c r="AW177" s="33">
        <v>2</v>
      </c>
      <c r="AX177" s="33">
        <v>0</v>
      </c>
      <c r="AY177" s="33">
        <v>5</v>
      </c>
      <c r="AZ177" s="33">
        <v>2</v>
      </c>
      <c r="BA177" s="33">
        <v>1</v>
      </c>
      <c r="BB177" s="33">
        <v>3</v>
      </c>
      <c r="BC177" s="33">
        <v>1</v>
      </c>
      <c r="BD177" s="33">
        <v>6</v>
      </c>
      <c r="BE177" s="33">
        <v>1</v>
      </c>
      <c r="BF177" s="33">
        <v>6</v>
      </c>
      <c r="BG177" s="33">
        <v>4</v>
      </c>
      <c r="BH177" s="33">
        <v>2</v>
      </c>
      <c r="BI177" s="33">
        <v>4</v>
      </c>
      <c r="BJ177" s="33">
        <v>3</v>
      </c>
      <c r="BK177" s="33">
        <v>6</v>
      </c>
      <c r="BL177" s="33">
        <v>3</v>
      </c>
      <c r="BM177" s="33">
        <v>9</v>
      </c>
      <c r="BN177" s="33">
        <v>8</v>
      </c>
      <c r="BO177" s="33">
        <v>11</v>
      </c>
      <c r="BP177" s="33">
        <v>2</v>
      </c>
      <c r="BQ177" s="33">
        <v>4</v>
      </c>
      <c r="BR177" s="33">
        <v>6</v>
      </c>
      <c r="BS177" s="33">
        <v>7</v>
      </c>
      <c r="BT177" s="33">
        <v>2</v>
      </c>
      <c r="BU177" s="33">
        <v>2</v>
      </c>
      <c r="BV177" s="33">
        <v>7</v>
      </c>
      <c r="BW177" s="33">
        <v>12</v>
      </c>
      <c r="BX177" s="33">
        <v>6</v>
      </c>
      <c r="BY177" s="33">
        <v>5</v>
      </c>
      <c r="BZ177" s="33">
        <v>1</v>
      </c>
      <c r="CA177" s="33">
        <v>2</v>
      </c>
      <c r="CB177" s="33">
        <v>2</v>
      </c>
      <c r="CC177" s="33">
        <v>3</v>
      </c>
      <c r="CD177" s="33">
        <v>2</v>
      </c>
      <c r="CE177" s="33">
        <v>10</v>
      </c>
      <c r="CF177" s="33">
        <v>3</v>
      </c>
      <c r="CG177" s="33">
        <v>6</v>
      </c>
      <c r="CH177" s="33">
        <v>2</v>
      </c>
      <c r="CI177" s="33">
        <v>2</v>
      </c>
      <c r="CJ177" s="33">
        <v>2</v>
      </c>
      <c r="CK177" s="33">
        <v>4</v>
      </c>
      <c r="CL177" s="33">
        <v>1</v>
      </c>
      <c r="CM177" s="33">
        <v>2</v>
      </c>
      <c r="CN177" s="33">
        <v>0</v>
      </c>
      <c r="CO177" s="33">
        <v>2</v>
      </c>
      <c r="CP177" s="33">
        <v>0</v>
      </c>
      <c r="CQ177" s="33">
        <v>1</v>
      </c>
      <c r="CR177" s="33">
        <v>0</v>
      </c>
      <c r="CS177" s="8"/>
      <c r="CT177" s="8"/>
    </row>
    <row r="178" spans="1:98" x14ac:dyDescent="0.25">
      <c r="A178" s="4" t="s">
        <v>164</v>
      </c>
      <c r="B178" t="s">
        <v>180</v>
      </c>
      <c r="C178" t="s">
        <v>570</v>
      </c>
      <c r="D178" s="33">
        <v>434</v>
      </c>
      <c r="E178" s="33"/>
      <c r="F178" s="33">
        <v>7</v>
      </c>
      <c r="G178" s="33">
        <v>10</v>
      </c>
      <c r="H178" s="33">
        <v>5</v>
      </c>
      <c r="I178" s="33">
        <v>3</v>
      </c>
      <c r="J178" s="33">
        <v>3</v>
      </c>
      <c r="K178" s="33">
        <v>9</v>
      </c>
      <c r="L178" s="33">
        <v>5</v>
      </c>
      <c r="M178" s="33">
        <v>8</v>
      </c>
      <c r="N178" s="33">
        <v>1</v>
      </c>
      <c r="O178" s="33">
        <v>2</v>
      </c>
      <c r="P178" s="33">
        <v>8</v>
      </c>
      <c r="Q178" s="33">
        <v>3</v>
      </c>
      <c r="R178" s="33">
        <v>1</v>
      </c>
      <c r="S178" s="33">
        <v>5</v>
      </c>
      <c r="T178" s="33">
        <v>5</v>
      </c>
      <c r="U178" s="33">
        <v>2</v>
      </c>
      <c r="V178" s="33">
        <v>4</v>
      </c>
      <c r="W178" s="33">
        <v>9</v>
      </c>
      <c r="X178" s="33">
        <v>3</v>
      </c>
      <c r="Y178" s="33">
        <v>4</v>
      </c>
      <c r="Z178" s="33">
        <v>11</v>
      </c>
      <c r="AA178" s="33">
        <v>2</v>
      </c>
      <c r="AB178" s="33">
        <v>3</v>
      </c>
      <c r="AC178" s="33">
        <v>5</v>
      </c>
      <c r="AD178" s="33">
        <v>6</v>
      </c>
      <c r="AE178" s="33">
        <v>5</v>
      </c>
      <c r="AF178" s="33">
        <v>3</v>
      </c>
      <c r="AG178" s="33">
        <v>6</v>
      </c>
      <c r="AH178" s="33">
        <v>10</v>
      </c>
      <c r="AI178" s="33">
        <v>5</v>
      </c>
      <c r="AJ178" s="33">
        <v>9</v>
      </c>
      <c r="AK178" s="33">
        <v>2</v>
      </c>
      <c r="AL178" s="33">
        <v>6</v>
      </c>
      <c r="AM178" s="33">
        <v>9</v>
      </c>
      <c r="AN178" s="33">
        <v>2</v>
      </c>
      <c r="AO178" s="33">
        <v>5</v>
      </c>
      <c r="AP178" s="33">
        <v>8</v>
      </c>
      <c r="AQ178" s="33">
        <v>4</v>
      </c>
      <c r="AR178" s="33">
        <v>9</v>
      </c>
      <c r="AS178" s="33">
        <v>10</v>
      </c>
      <c r="AT178" s="33">
        <v>3</v>
      </c>
      <c r="AU178" s="33">
        <v>3</v>
      </c>
      <c r="AV178" s="33">
        <v>3</v>
      </c>
      <c r="AW178" s="33">
        <v>2</v>
      </c>
      <c r="AX178" s="33">
        <v>8</v>
      </c>
      <c r="AY178" s="33">
        <v>4</v>
      </c>
      <c r="AZ178" s="33">
        <v>7</v>
      </c>
      <c r="BA178" s="33">
        <v>6</v>
      </c>
      <c r="BB178" s="33">
        <v>4</v>
      </c>
      <c r="BC178" s="33">
        <v>6</v>
      </c>
      <c r="BD178" s="33">
        <v>11</v>
      </c>
      <c r="BE178" s="33">
        <v>14</v>
      </c>
      <c r="BF178" s="33">
        <v>5</v>
      </c>
      <c r="BG178" s="33">
        <v>9</v>
      </c>
      <c r="BH178" s="33">
        <v>6</v>
      </c>
      <c r="BI178" s="33">
        <v>5</v>
      </c>
      <c r="BJ178" s="33">
        <v>12</v>
      </c>
      <c r="BK178" s="33">
        <v>10</v>
      </c>
      <c r="BL178" s="33">
        <v>0</v>
      </c>
      <c r="BM178" s="33">
        <v>3</v>
      </c>
      <c r="BN178" s="33">
        <v>4</v>
      </c>
      <c r="BO178" s="33">
        <v>2</v>
      </c>
      <c r="BP178" s="33">
        <v>4</v>
      </c>
      <c r="BQ178" s="33">
        <v>6</v>
      </c>
      <c r="BR178" s="33">
        <v>1</v>
      </c>
      <c r="BS178" s="33">
        <v>1</v>
      </c>
      <c r="BT178" s="33">
        <v>2</v>
      </c>
      <c r="BU178" s="33">
        <v>9</v>
      </c>
      <c r="BV178" s="33">
        <v>8</v>
      </c>
      <c r="BW178" s="33">
        <v>7</v>
      </c>
      <c r="BX178" s="33">
        <v>7</v>
      </c>
      <c r="BY178" s="33">
        <v>3</v>
      </c>
      <c r="BZ178" s="33">
        <v>3</v>
      </c>
      <c r="CA178" s="33">
        <v>5</v>
      </c>
      <c r="CB178" s="33">
        <v>3</v>
      </c>
      <c r="CC178" s="33">
        <v>3</v>
      </c>
      <c r="CD178" s="33">
        <v>4</v>
      </c>
      <c r="CE178" s="33">
        <v>3</v>
      </c>
      <c r="CF178" s="33">
        <v>4</v>
      </c>
      <c r="CG178" s="33">
        <v>1</v>
      </c>
      <c r="CH178" s="33">
        <v>2</v>
      </c>
      <c r="CI178" s="33">
        <v>1</v>
      </c>
      <c r="CJ178" s="33">
        <v>2</v>
      </c>
      <c r="CK178" s="33">
        <v>2</v>
      </c>
      <c r="CL178" s="33">
        <v>3</v>
      </c>
      <c r="CM178" s="33">
        <v>3</v>
      </c>
      <c r="CN178" s="33">
        <v>0</v>
      </c>
      <c r="CO178" s="33">
        <v>0</v>
      </c>
      <c r="CP178" s="33">
        <v>0</v>
      </c>
      <c r="CQ178" s="33">
        <v>1</v>
      </c>
      <c r="CR178" s="33">
        <v>2</v>
      </c>
      <c r="CS178" s="8"/>
      <c r="CT178" s="8"/>
    </row>
    <row r="179" spans="1:98" x14ac:dyDescent="0.25">
      <c r="A179" s="4" t="s">
        <v>164</v>
      </c>
      <c r="B179" t="s">
        <v>181</v>
      </c>
      <c r="C179" t="s">
        <v>570</v>
      </c>
      <c r="D179" s="33">
        <v>294</v>
      </c>
      <c r="E179" s="33"/>
      <c r="F179" s="33">
        <v>3</v>
      </c>
      <c r="G179" s="33">
        <v>4</v>
      </c>
      <c r="H179" s="33">
        <v>4</v>
      </c>
      <c r="I179" s="33">
        <v>7</v>
      </c>
      <c r="J179" s="33">
        <v>3</v>
      </c>
      <c r="K179" s="33">
        <v>1</v>
      </c>
      <c r="L179" s="33">
        <v>8</v>
      </c>
      <c r="M179" s="33">
        <v>10</v>
      </c>
      <c r="N179" s="33">
        <v>3</v>
      </c>
      <c r="O179" s="33">
        <v>7</v>
      </c>
      <c r="P179" s="33">
        <v>0</v>
      </c>
      <c r="Q179" s="33">
        <v>7</v>
      </c>
      <c r="R179" s="33">
        <v>4</v>
      </c>
      <c r="S179" s="33">
        <v>3</v>
      </c>
      <c r="T179" s="33">
        <v>3</v>
      </c>
      <c r="U179" s="33">
        <v>5</v>
      </c>
      <c r="V179" s="33">
        <v>6</v>
      </c>
      <c r="W179" s="33">
        <v>0</v>
      </c>
      <c r="X179" s="33">
        <v>4</v>
      </c>
      <c r="Y179" s="33">
        <v>4</v>
      </c>
      <c r="Z179" s="33">
        <v>5</v>
      </c>
      <c r="AA179" s="33">
        <v>2</v>
      </c>
      <c r="AB179" s="33">
        <v>4</v>
      </c>
      <c r="AC179" s="33">
        <v>3</v>
      </c>
      <c r="AD179" s="33">
        <v>4</v>
      </c>
      <c r="AE179" s="33">
        <v>1</v>
      </c>
      <c r="AF179" s="33">
        <v>5</v>
      </c>
      <c r="AG179" s="33">
        <v>4</v>
      </c>
      <c r="AH179" s="33">
        <v>9</v>
      </c>
      <c r="AI179" s="33">
        <v>8</v>
      </c>
      <c r="AJ179" s="33">
        <v>2</v>
      </c>
      <c r="AK179" s="33">
        <v>4</v>
      </c>
      <c r="AL179" s="33">
        <v>5</v>
      </c>
      <c r="AM179" s="33">
        <v>4</v>
      </c>
      <c r="AN179" s="33">
        <v>3</v>
      </c>
      <c r="AO179" s="33">
        <v>1</v>
      </c>
      <c r="AP179" s="33">
        <v>3</v>
      </c>
      <c r="AQ179" s="33">
        <v>1</v>
      </c>
      <c r="AR179" s="33">
        <v>7</v>
      </c>
      <c r="AS179" s="33">
        <v>2</v>
      </c>
      <c r="AT179" s="33">
        <v>8</v>
      </c>
      <c r="AU179" s="33">
        <v>2</v>
      </c>
      <c r="AV179" s="33">
        <v>2</v>
      </c>
      <c r="AW179" s="33">
        <v>7</v>
      </c>
      <c r="AX179" s="33">
        <v>4</v>
      </c>
      <c r="AY179" s="33">
        <v>4</v>
      </c>
      <c r="AZ179" s="33">
        <v>3</v>
      </c>
      <c r="BA179" s="33">
        <v>2</v>
      </c>
      <c r="BB179" s="33">
        <v>4</v>
      </c>
      <c r="BC179" s="33">
        <v>0</v>
      </c>
      <c r="BD179" s="33">
        <v>0</v>
      </c>
      <c r="BE179" s="33">
        <v>6</v>
      </c>
      <c r="BF179" s="33">
        <v>9</v>
      </c>
      <c r="BG179" s="33">
        <v>3</v>
      </c>
      <c r="BH179" s="33">
        <v>3</v>
      </c>
      <c r="BI179" s="33">
        <v>4</v>
      </c>
      <c r="BJ179" s="33">
        <v>2</v>
      </c>
      <c r="BK179" s="33">
        <v>2</v>
      </c>
      <c r="BL179" s="33">
        <v>2</v>
      </c>
      <c r="BM179" s="33">
        <v>5</v>
      </c>
      <c r="BN179" s="33">
        <v>4</v>
      </c>
      <c r="BO179" s="33">
        <v>3</v>
      </c>
      <c r="BP179" s="33">
        <v>5</v>
      </c>
      <c r="BQ179" s="33">
        <v>4</v>
      </c>
      <c r="BR179" s="33">
        <v>2</v>
      </c>
      <c r="BS179" s="33">
        <v>1</v>
      </c>
      <c r="BT179" s="33">
        <v>4</v>
      </c>
      <c r="BU179" s="33">
        <v>4</v>
      </c>
      <c r="BV179" s="33">
        <v>0</v>
      </c>
      <c r="BW179" s="33">
        <v>5</v>
      </c>
      <c r="BX179" s="33">
        <v>2</v>
      </c>
      <c r="BY179" s="33">
        <v>1</v>
      </c>
      <c r="BZ179" s="33">
        <v>2</v>
      </c>
      <c r="CA179" s="33">
        <v>4</v>
      </c>
      <c r="CB179" s="33">
        <v>2</v>
      </c>
      <c r="CC179" s="33">
        <v>2</v>
      </c>
      <c r="CD179" s="33">
        <v>0</v>
      </c>
      <c r="CE179" s="33">
        <v>2</v>
      </c>
      <c r="CF179" s="33">
        <v>2</v>
      </c>
      <c r="CG179" s="33">
        <v>0</v>
      </c>
      <c r="CH179" s="33">
        <v>0</v>
      </c>
      <c r="CI179" s="33">
        <v>0</v>
      </c>
      <c r="CJ179" s="33">
        <v>0</v>
      </c>
      <c r="CK179" s="33">
        <v>1</v>
      </c>
      <c r="CL179" s="33">
        <v>0</v>
      </c>
      <c r="CM179" s="33">
        <v>3</v>
      </c>
      <c r="CN179" s="33">
        <v>0</v>
      </c>
      <c r="CO179" s="33">
        <v>1</v>
      </c>
      <c r="CP179" s="33">
        <v>1</v>
      </c>
      <c r="CQ179" s="33">
        <v>1</v>
      </c>
      <c r="CR179" s="33">
        <v>3</v>
      </c>
      <c r="CS179" s="8"/>
      <c r="CT179" s="8"/>
    </row>
    <row r="180" spans="1:98" x14ac:dyDescent="0.25">
      <c r="A180" s="4" t="s">
        <v>164</v>
      </c>
      <c r="B180" t="s">
        <v>182</v>
      </c>
      <c r="C180" t="s">
        <v>570</v>
      </c>
      <c r="D180" s="33">
        <v>421</v>
      </c>
      <c r="E180" s="33"/>
      <c r="F180" s="33">
        <v>5</v>
      </c>
      <c r="G180" s="33">
        <v>2</v>
      </c>
      <c r="H180" s="33">
        <v>4</v>
      </c>
      <c r="I180" s="33">
        <v>5</v>
      </c>
      <c r="J180" s="33">
        <v>3</v>
      </c>
      <c r="K180" s="33">
        <v>6</v>
      </c>
      <c r="L180" s="33">
        <v>5</v>
      </c>
      <c r="M180" s="33">
        <v>3</v>
      </c>
      <c r="N180" s="33">
        <v>7</v>
      </c>
      <c r="O180" s="33">
        <v>6</v>
      </c>
      <c r="P180" s="33">
        <v>6</v>
      </c>
      <c r="Q180" s="33">
        <v>0</v>
      </c>
      <c r="R180" s="33">
        <v>4</v>
      </c>
      <c r="S180" s="33">
        <v>6</v>
      </c>
      <c r="T180" s="33">
        <v>4</v>
      </c>
      <c r="U180" s="33">
        <v>3</v>
      </c>
      <c r="V180" s="33">
        <v>6</v>
      </c>
      <c r="W180" s="33">
        <v>4</v>
      </c>
      <c r="X180" s="33">
        <v>7</v>
      </c>
      <c r="Y180" s="33">
        <v>1</v>
      </c>
      <c r="Z180" s="33">
        <v>4</v>
      </c>
      <c r="AA180" s="33">
        <v>3</v>
      </c>
      <c r="AB180" s="33">
        <v>1</v>
      </c>
      <c r="AC180" s="33">
        <v>7</v>
      </c>
      <c r="AD180" s="33">
        <v>8</v>
      </c>
      <c r="AE180" s="33">
        <v>2</v>
      </c>
      <c r="AF180" s="33">
        <v>8</v>
      </c>
      <c r="AG180" s="33">
        <v>2</v>
      </c>
      <c r="AH180" s="33">
        <v>3</v>
      </c>
      <c r="AI180" s="33">
        <v>2</v>
      </c>
      <c r="AJ180" s="33">
        <v>11</v>
      </c>
      <c r="AK180" s="33">
        <v>7</v>
      </c>
      <c r="AL180" s="33">
        <v>8</v>
      </c>
      <c r="AM180" s="33">
        <v>7</v>
      </c>
      <c r="AN180" s="33">
        <v>12</v>
      </c>
      <c r="AO180" s="33">
        <v>3</v>
      </c>
      <c r="AP180" s="33">
        <v>3</v>
      </c>
      <c r="AQ180" s="33">
        <v>8</v>
      </c>
      <c r="AR180" s="33">
        <v>2</v>
      </c>
      <c r="AS180" s="33">
        <v>1</v>
      </c>
      <c r="AT180" s="33">
        <v>15</v>
      </c>
      <c r="AU180" s="33">
        <v>1</v>
      </c>
      <c r="AV180" s="33">
        <v>8</v>
      </c>
      <c r="AW180" s="33">
        <v>2</v>
      </c>
      <c r="AX180" s="33">
        <v>0</v>
      </c>
      <c r="AY180" s="33">
        <v>7</v>
      </c>
      <c r="AZ180" s="33">
        <v>4</v>
      </c>
      <c r="BA180" s="33">
        <v>4</v>
      </c>
      <c r="BB180" s="33">
        <v>3</v>
      </c>
      <c r="BC180" s="33">
        <v>6</v>
      </c>
      <c r="BD180" s="33">
        <v>5</v>
      </c>
      <c r="BE180" s="33">
        <v>7</v>
      </c>
      <c r="BF180" s="33">
        <v>4</v>
      </c>
      <c r="BG180" s="33">
        <v>6</v>
      </c>
      <c r="BH180" s="33">
        <v>9</v>
      </c>
      <c r="BI180" s="33">
        <v>5</v>
      </c>
      <c r="BJ180" s="33">
        <v>7</v>
      </c>
      <c r="BK180" s="33">
        <v>5</v>
      </c>
      <c r="BL180" s="33">
        <v>5</v>
      </c>
      <c r="BM180" s="33">
        <v>3</v>
      </c>
      <c r="BN180" s="33">
        <v>8</v>
      </c>
      <c r="BO180" s="33">
        <v>11</v>
      </c>
      <c r="BP180" s="33">
        <v>7</v>
      </c>
      <c r="BQ180" s="33">
        <v>11</v>
      </c>
      <c r="BR180" s="33">
        <v>11</v>
      </c>
      <c r="BS180" s="33">
        <v>7</v>
      </c>
      <c r="BT180" s="33">
        <v>6</v>
      </c>
      <c r="BU180" s="33">
        <v>6</v>
      </c>
      <c r="BV180" s="33">
        <v>2</v>
      </c>
      <c r="BW180" s="33">
        <v>1</v>
      </c>
      <c r="BX180" s="33">
        <v>4</v>
      </c>
      <c r="BY180" s="33">
        <v>7</v>
      </c>
      <c r="BZ180" s="33">
        <v>5</v>
      </c>
      <c r="CA180" s="33">
        <v>4</v>
      </c>
      <c r="CB180" s="33">
        <v>5</v>
      </c>
      <c r="CC180" s="33">
        <v>5</v>
      </c>
      <c r="CD180" s="33">
        <v>2</v>
      </c>
      <c r="CE180" s="33">
        <v>3</v>
      </c>
      <c r="CF180" s="33">
        <v>5</v>
      </c>
      <c r="CG180" s="33">
        <v>3</v>
      </c>
      <c r="CH180" s="33">
        <v>1</v>
      </c>
      <c r="CI180" s="33">
        <v>1</v>
      </c>
      <c r="CJ180" s="33">
        <v>2</v>
      </c>
      <c r="CK180" s="33">
        <v>3</v>
      </c>
      <c r="CL180" s="33">
        <v>1</v>
      </c>
      <c r="CM180" s="33">
        <v>1</v>
      </c>
      <c r="CN180" s="33">
        <v>2</v>
      </c>
      <c r="CO180" s="33">
        <v>2</v>
      </c>
      <c r="CP180" s="33">
        <v>0</v>
      </c>
      <c r="CQ180" s="33">
        <v>0</v>
      </c>
      <c r="CR180" s="33">
        <v>0</v>
      </c>
      <c r="CS180" s="8"/>
      <c r="CT180" s="8"/>
    </row>
    <row r="181" spans="1:98" x14ac:dyDescent="0.25">
      <c r="A181" s="4" t="s">
        <v>164</v>
      </c>
      <c r="B181" t="s">
        <v>183</v>
      </c>
      <c r="C181" t="s">
        <v>570</v>
      </c>
      <c r="D181" s="33">
        <v>527</v>
      </c>
      <c r="E181" s="33"/>
      <c r="F181" s="33">
        <v>2</v>
      </c>
      <c r="G181" s="33">
        <v>8</v>
      </c>
      <c r="H181" s="33">
        <v>6</v>
      </c>
      <c r="I181" s="33">
        <v>5</v>
      </c>
      <c r="J181" s="33">
        <v>4</v>
      </c>
      <c r="K181" s="33">
        <v>7</v>
      </c>
      <c r="L181" s="33">
        <v>3</v>
      </c>
      <c r="M181" s="33">
        <v>6</v>
      </c>
      <c r="N181" s="33">
        <v>8</v>
      </c>
      <c r="O181" s="33">
        <v>5</v>
      </c>
      <c r="P181" s="33">
        <v>10</v>
      </c>
      <c r="Q181" s="33">
        <v>10</v>
      </c>
      <c r="R181" s="33">
        <v>11</v>
      </c>
      <c r="S181" s="33">
        <v>14</v>
      </c>
      <c r="T181" s="33">
        <v>12</v>
      </c>
      <c r="U181" s="33">
        <v>0</v>
      </c>
      <c r="V181" s="33">
        <v>4</v>
      </c>
      <c r="W181" s="33">
        <v>6</v>
      </c>
      <c r="X181" s="33">
        <v>3</v>
      </c>
      <c r="Y181" s="33">
        <v>1</v>
      </c>
      <c r="Z181" s="33">
        <v>6</v>
      </c>
      <c r="AA181" s="33">
        <v>9</v>
      </c>
      <c r="AB181" s="33">
        <v>6</v>
      </c>
      <c r="AC181" s="33">
        <v>8</v>
      </c>
      <c r="AD181" s="33">
        <v>4</v>
      </c>
      <c r="AE181" s="33">
        <v>1</v>
      </c>
      <c r="AF181" s="33">
        <v>6</v>
      </c>
      <c r="AG181" s="33">
        <v>3</v>
      </c>
      <c r="AH181" s="33">
        <v>7</v>
      </c>
      <c r="AI181" s="33">
        <v>3</v>
      </c>
      <c r="AJ181" s="33">
        <v>11</v>
      </c>
      <c r="AK181" s="33">
        <v>4</v>
      </c>
      <c r="AL181" s="33">
        <v>7</v>
      </c>
      <c r="AM181" s="33">
        <v>6</v>
      </c>
      <c r="AN181" s="33">
        <v>6</v>
      </c>
      <c r="AO181" s="33">
        <v>9</v>
      </c>
      <c r="AP181" s="33">
        <v>2</v>
      </c>
      <c r="AQ181" s="33">
        <v>2</v>
      </c>
      <c r="AR181" s="33">
        <v>12</v>
      </c>
      <c r="AS181" s="33">
        <v>9</v>
      </c>
      <c r="AT181" s="33">
        <v>6</v>
      </c>
      <c r="AU181" s="33">
        <v>7</v>
      </c>
      <c r="AV181" s="33">
        <v>12</v>
      </c>
      <c r="AW181" s="33">
        <v>10</v>
      </c>
      <c r="AX181" s="33">
        <v>2</v>
      </c>
      <c r="AY181" s="33">
        <v>10</v>
      </c>
      <c r="AZ181" s="33">
        <v>11</v>
      </c>
      <c r="BA181" s="33">
        <v>3</v>
      </c>
      <c r="BB181" s="33">
        <v>7</v>
      </c>
      <c r="BC181" s="33">
        <v>8</v>
      </c>
      <c r="BD181" s="33">
        <v>11</v>
      </c>
      <c r="BE181" s="33">
        <v>3</v>
      </c>
      <c r="BF181" s="33">
        <v>9</v>
      </c>
      <c r="BG181" s="33">
        <v>0</v>
      </c>
      <c r="BH181" s="33">
        <v>6</v>
      </c>
      <c r="BI181" s="33">
        <v>9</v>
      </c>
      <c r="BJ181" s="33">
        <v>6</v>
      </c>
      <c r="BK181" s="33">
        <v>5</v>
      </c>
      <c r="BL181" s="33">
        <v>5</v>
      </c>
      <c r="BM181" s="33">
        <v>8</v>
      </c>
      <c r="BN181" s="33">
        <v>8</v>
      </c>
      <c r="BO181" s="33">
        <v>5</v>
      </c>
      <c r="BP181" s="33">
        <v>9</v>
      </c>
      <c r="BQ181" s="33">
        <v>10</v>
      </c>
      <c r="BR181" s="33">
        <v>11</v>
      </c>
      <c r="BS181" s="33">
        <v>11</v>
      </c>
      <c r="BT181" s="33">
        <v>7</v>
      </c>
      <c r="BU181" s="33">
        <v>8</v>
      </c>
      <c r="BV181" s="33">
        <v>5</v>
      </c>
      <c r="BW181" s="33">
        <v>5</v>
      </c>
      <c r="BX181" s="33">
        <v>1</v>
      </c>
      <c r="BY181" s="33">
        <v>6</v>
      </c>
      <c r="BZ181" s="33">
        <v>1</v>
      </c>
      <c r="CA181" s="33">
        <v>6</v>
      </c>
      <c r="CB181" s="33">
        <v>8</v>
      </c>
      <c r="CC181" s="33">
        <v>7</v>
      </c>
      <c r="CD181" s="33">
        <v>5</v>
      </c>
      <c r="CE181" s="33">
        <v>2</v>
      </c>
      <c r="CF181" s="33">
        <v>3</v>
      </c>
      <c r="CG181" s="33">
        <v>5</v>
      </c>
      <c r="CH181" s="33">
        <v>1</v>
      </c>
      <c r="CI181" s="33">
        <v>0</v>
      </c>
      <c r="CJ181" s="33">
        <v>5</v>
      </c>
      <c r="CK181" s="33">
        <v>2</v>
      </c>
      <c r="CL181" s="33">
        <v>1</v>
      </c>
      <c r="CM181" s="33">
        <v>0</v>
      </c>
      <c r="CN181" s="33">
        <v>3</v>
      </c>
      <c r="CO181" s="33">
        <v>1</v>
      </c>
      <c r="CP181" s="33">
        <v>2</v>
      </c>
      <c r="CQ181" s="33">
        <v>2</v>
      </c>
      <c r="CR181" s="33">
        <v>3</v>
      </c>
      <c r="CS181" s="8"/>
      <c r="CT181" s="8"/>
    </row>
    <row r="182" spans="1:98" x14ac:dyDescent="0.25">
      <c r="A182" s="4" t="s">
        <v>164</v>
      </c>
      <c r="B182" t="s">
        <v>184</v>
      </c>
      <c r="C182" t="s">
        <v>570</v>
      </c>
      <c r="D182" s="33">
        <v>337</v>
      </c>
      <c r="E182" s="33"/>
      <c r="F182" s="33">
        <v>5</v>
      </c>
      <c r="G182" s="33">
        <v>3</v>
      </c>
      <c r="H182" s="33">
        <v>4</v>
      </c>
      <c r="I182" s="33">
        <v>3</v>
      </c>
      <c r="J182" s="33">
        <v>2</v>
      </c>
      <c r="K182" s="33">
        <v>5</v>
      </c>
      <c r="L182" s="33">
        <v>2</v>
      </c>
      <c r="M182" s="33">
        <v>4</v>
      </c>
      <c r="N182" s="33">
        <v>4</v>
      </c>
      <c r="O182" s="33">
        <v>3</v>
      </c>
      <c r="P182" s="33">
        <v>8</v>
      </c>
      <c r="Q182" s="33">
        <v>2</v>
      </c>
      <c r="R182" s="33">
        <v>9</v>
      </c>
      <c r="S182" s="33">
        <v>6</v>
      </c>
      <c r="T182" s="33">
        <v>7</v>
      </c>
      <c r="U182" s="33">
        <v>5</v>
      </c>
      <c r="V182" s="33">
        <v>5</v>
      </c>
      <c r="W182" s="33">
        <v>9</v>
      </c>
      <c r="X182" s="33">
        <v>5</v>
      </c>
      <c r="Y182" s="33">
        <v>7</v>
      </c>
      <c r="Z182" s="33">
        <v>4</v>
      </c>
      <c r="AA182" s="33">
        <v>4</v>
      </c>
      <c r="AB182" s="33">
        <v>6</v>
      </c>
      <c r="AC182" s="33">
        <v>3</v>
      </c>
      <c r="AD182" s="33">
        <v>8</v>
      </c>
      <c r="AE182" s="33">
        <v>1</v>
      </c>
      <c r="AF182" s="33">
        <v>7</v>
      </c>
      <c r="AG182" s="33">
        <v>2</v>
      </c>
      <c r="AH182" s="33">
        <v>0</v>
      </c>
      <c r="AI182" s="33">
        <v>5</v>
      </c>
      <c r="AJ182" s="33">
        <v>0</v>
      </c>
      <c r="AK182" s="33">
        <v>2</v>
      </c>
      <c r="AL182" s="33">
        <v>1</v>
      </c>
      <c r="AM182" s="33">
        <v>1</v>
      </c>
      <c r="AN182" s="33">
        <v>2</v>
      </c>
      <c r="AO182" s="33">
        <v>6</v>
      </c>
      <c r="AP182" s="33">
        <v>6</v>
      </c>
      <c r="AQ182" s="33">
        <v>8</v>
      </c>
      <c r="AR182" s="33">
        <v>8</v>
      </c>
      <c r="AS182" s="33">
        <v>4</v>
      </c>
      <c r="AT182" s="33">
        <v>0</v>
      </c>
      <c r="AU182" s="33">
        <v>6</v>
      </c>
      <c r="AV182" s="33">
        <v>4</v>
      </c>
      <c r="AW182" s="33">
        <v>7</v>
      </c>
      <c r="AX182" s="33">
        <v>3</v>
      </c>
      <c r="AY182" s="33">
        <v>4</v>
      </c>
      <c r="AZ182" s="33">
        <v>5</v>
      </c>
      <c r="BA182" s="33">
        <v>9</v>
      </c>
      <c r="BB182" s="33">
        <v>3</v>
      </c>
      <c r="BC182" s="33">
        <v>9</v>
      </c>
      <c r="BD182" s="33">
        <v>6</v>
      </c>
      <c r="BE182" s="33">
        <v>3</v>
      </c>
      <c r="BF182" s="33">
        <v>13</v>
      </c>
      <c r="BG182" s="33">
        <v>9</v>
      </c>
      <c r="BH182" s="33">
        <v>8</v>
      </c>
      <c r="BI182" s="33">
        <v>7</v>
      </c>
      <c r="BJ182" s="33">
        <v>4</v>
      </c>
      <c r="BK182" s="33">
        <v>3</v>
      </c>
      <c r="BL182" s="33">
        <v>4</v>
      </c>
      <c r="BM182" s="33">
        <v>1</v>
      </c>
      <c r="BN182" s="33">
        <v>5</v>
      </c>
      <c r="BO182" s="33">
        <v>3</v>
      </c>
      <c r="BP182" s="33">
        <v>4</v>
      </c>
      <c r="BQ182" s="33">
        <v>0</v>
      </c>
      <c r="BR182" s="33">
        <v>5</v>
      </c>
      <c r="BS182" s="33">
        <v>4</v>
      </c>
      <c r="BT182" s="33">
        <v>4</v>
      </c>
      <c r="BU182" s="33">
        <v>2</v>
      </c>
      <c r="BV182" s="33">
        <v>1</v>
      </c>
      <c r="BW182" s="33">
        <v>0</v>
      </c>
      <c r="BX182" s="33">
        <v>1</v>
      </c>
      <c r="BY182" s="33">
        <v>2</v>
      </c>
      <c r="BZ182" s="33">
        <v>3</v>
      </c>
      <c r="CA182" s="33">
        <v>0</v>
      </c>
      <c r="CB182" s="33">
        <v>3</v>
      </c>
      <c r="CC182" s="33">
        <v>5</v>
      </c>
      <c r="CD182" s="33">
        <v>0</v>
      </c>
      <c r="CE182" s="33">
        <v>5</v>
      </c>
      <c r="CF182" s="33">
        <v>1</v>
      </c>
      <c r="CG182" s="33">
        <v>0</v>
      </c>
      <c r="CH182" s="33">
        <v>0</v>
      </c>
      <c r="CI182" s="33">
        <v>0</v>
      </c>
      <c r="CJ182" s="33">
        <v>1</v>
      </c>
      <c r="CK182" s="33">
        <v>3</v>
      </c>
      <c r="CL182" s="33">
        <v>0</v>
      </c>
      <c r="CM182" s="33">
        <v>0</v>
      </c>
      <c r="CN182" s="33">
        <v>0</v>
      </c>
      <c r="CO182" s="33">
        <v>1</v>
      </c>
      <c r="CP182" s="33">
        <v>0</v>
      </c>
      <c r="CQ182" s="33">
        <v>0</v>
      </c>
      <c r="CR182" s="33">
        <v>0</v>
      </c>
      <c r="CS182" s="8"/>
      <c r="CT182" s="8"/>
    </row>
    <row r="183" spans="1:98" x14ac:dyDescent="0.25">
      <c r="A183" s="4" t="s">
        <v>164</v>
      </c>
      <c r="B183" t="s">
        <v>185</v>
      </c>
      <c r="C183" t="s">
        <v>570</v>
      </c>
      <c r="D183" s="33">
        <v>327</v>
      </c>
      <c r="E183" s="33"/>
      <c r="F183" s="33">
        <v>1</v>
      </c>
      <c r="G183" s="33">
        <v>2</v>
      </c>
      <c r="H183" s="33">
        <v>6</v>
      </c>
      <c r="I183" s="33">
        <v>2</v>
      </c>
      <c r="J183" s="33">
        <v>2</v>
      </c>
      <c r="K183" s="33">
        <v>3</v>
      </c>
      <c r="L183" s="33">
        <v>3</v>
      </c>
      <c r="M183" s="33">
        <v>5</v>
      </c>
      <c r="N183" s="33">
        <v>2</v>
      </c>
      <c r="O183" s="33">
        <v>2</v>
      </c>
      <c r="P183" s="33">
        <v>9</v>
      </c>
      <c r="Q183" s="33">
        <v>6</v>
      </c>
      <c r="R183" s="33">
        <v>3</v>
      </c>
      <c r="S183" s="33">
        <v>5</v>
      </c>
      <c r="T183" s="33">
        <v>2</v>
      </c>
      <c r="U183" s="33">
        <v>3</v>
      </c>
      <c r="V183" s="33">
        <v>4</v>
      </c>
      <c r="W183" s="33">
        <v>1</v>
      </c>
      <c r="X183" s="33">
        <v>3</v>
      </c>
      <c r="Y183" s="33">
        <v>5</v>
      </c>
      <c r="Z183" s="33">
        <v>4</v>
      </c>
      <c r="AA183" s="33">
        <v>3</v>
      </c>
      <c r="AB183" s="33">
        <v>4</v>
      </c>
      <c r="AC183" s="33">
        <v>2</v>
      </c>
      <c r="AD183" s="33">
        <v>7</v>
      </c>
      <c r="AE183" s="33">
        <v>2</v>
      </c>
      <c r="AF183" s="33">
        <v>6</v>
      </c>
      <c r="AG183" s="33">
        <v>5</v>
      </c>
      <c r="AH183" s="33">
        <v>1</v>
      </c>
      <c r="AI183" s="33">
        <v>4</v>
      </c>
      <c r="AJ183" s="33">
        <v>6</v>
      </c>
      <c r="AK183" s="33">
        <v>3</v>
      </c>
      <c r="AL183" s="33">
        <v>4</v>
      </c>
      <c r="AM183" s="33">
        <v>8</v>
      </c>
      <c r="AN183" s="33">
        <v>10</v>
      </c>
      <c r="AO183" s="33">
        <v>2</v>
      </c>
      <c r="AP183" s="33">
        <v>3</v>
      </c>
      <c r="AQ183" s="33">
        <v>5</v>
      </c>
      <c r="AR183" s="33">
        <v>4</v>
      </c>
      <c r="AS183" s="33">
        <v>7</v>
      </c>
      <c r="AT183" s="33">
        <v>1</v>
      </c>
      <c r="AU183" s="33">
        <v>2</v>
      </c>
      <c r="AV183" s="33">
        <v>5</v>
      </c>
      <c r="AW183" s="33">
        <v>2</v>
      </c>
      <c r="AX183" s="33">
        <v>1</v>
      </c>
      <c r="AY183" s="33">
        <v>7</v>
      </c>
      <c r="AZ183" s="33">
        <v>3</v>
      </c>
      <c r="BA183" s="33">
        <v>2</v>
      </c>
      <c r="BB183" s="33">
        <v>6</v>
      </c>
      <c r="BC183" s="33">
        <v>1</v>
      </c>
      <c r="BD183" s="33">
        <v>3</v>
      </c>
      <c r="BE183" s="33">
        <v>8</v>
      </c>
      <c r="BF183" s="33">
        <v>3</v>
      </c>
      <c r="BG183" s="33">
        <v>2</v>
      </c>
      <c r="BH183" s="33">
        <v>4</v>
      </c>
      <c r="BI183" s="33">
        <v>6</v>
      </c>
      <c r="BJ183" s="33">
        <v>8</v>
      </c>
      <c r="BK183" s="33">
        <v>5</v>
      </c>
      <c r="BL183" s="33">
        <v>5</v>
      </c>
      <c r="BM183" s="33">
        <v>5</v>
      </c>
      <c r="BN183" s="33">
        <v>4</v>
      </c>
      <c r="BO183" s="33">
        <v>2</v>
      </c>
      <c r="BP183" s="33">
        <v>1</v>
      </c>
      <c r="BQ183" s="33">
        <v>4</v>
      </c>
      <c r="BR183" s="33">
        <v>0</v>
      </c>
      <c r="BS183" s="33">
        <v>2</v>
      </c>
      <c r="BT183" s="33">
        <v>5</v>
      </c>
      <c r="BU183" s="33">
        <v>3</v>
      </c>
      <c r="BV183" s="33">
        <v>5</v>
      </c>
      <c r="BW183" s="33">
        <v>4</v>
      </c>
      <c r="BX183" s="33">
        <v>2</v>
      </c>
      <c r="BY183" s="33">
        <v>7</v>
      </c>
      <c r="BZ183" s="33">
        <v>2</v>
      </c>
      <c r="CA183" s="33">
        <v>7</v>
      </c>
      <c r="CB183" s="33">
        <v>9</v>
      </c>
      <c r="CC183" s="33">
        <v>3</v>
      </c>
      <c r="CD183" s="33">
        <v>3</v>
      </c>
      <c r="CE183" s="33">
        <v>1</v>
      </c>
      <c r="CF183" s="33">
        <v>1</v>
      </c>
      <c r="CG183" s="33">
        <v>1</v>
      </c>
      <c r="CH183" s="33">
        <v>2</v>
      </c>
      <c r="CI183" s="33">
        <v>3</v>
      </c>
      <c r="CJ183" s="33">
        <v>1</v>
      </c>
      <c r="CK183" s="33">
        <v>1</v>
      </c>
      <c r="CL183" s="33">
        <v>1</v>
      </c>
      <c r="CM183" s="33">
        <v>2</v>
      </c>
      <c r="CN183" s="33">
        <v>0</v>
      </c>
      <c r="CO183" s="33">
        <v>1</v>
      </c>
      <c r="CP183" s="33">
        <v>0</v>
      </c>
      <c r="CQ183" s="33">
        <v>2</v>
      </c>
      <c r="CR183" s="33">
        <v>10</v>
      </c>
      <c r="CS183" s="8"/>
      <c r="CT183" s="8"/>
    </row>
    <row r="184" spans="1:98" x14ac:dyDescent="0.25">
      <c r="A184" s="4" t="s">
        <v>187</v>
      </c>
      <c r="B184" t="s">
        <v>186</v>
      </c>
      <c r="C184" t="s">
        <v>570</v>
      </c>
      <c r="D184" s="33">
        <v>349</v>
      </c>
      <c r="E184" s="33"/>
      <c r="F184" s="33">
        <v>1</v>
      </c>
      <c r="G184" s="33">
        <v>5</v>
      </c>
      <c r="H184" s="33">
        <v>9</v>
      </c>
      <c r="I184" s="33">
        <v>3</v>
      </c>
      <c r="J184" s="33">
        <v>4</v>
      </c>
      <c r="K184" s="33">
        <v>7</v>
      </c>
      <c r="L184" s="33">
        <v>1</v>
      </c>
      <c r="M184" s="33">
        <v>4</v>
      </c>
      <c r="N184" s="33">
        <v>1</v>
      </c>
      <c r="O184" s="33">
        <v>5</v>
      </c>
      <c r="P184" s="33">
        <v>5</v>
      </c>
      <c r="Q184" s="33">
        <v>5</v>
      </c>
      <c r="R184" s="33">
        <v>5</v>
      </c>
      <c r="S184" s="33">
        <v>2</v>
      </c>
      <c r="T184" s="33">
        <v>2</v>
      </c>
      <c r="U184" s="33">
        <v>4</v>
      </c>
      <c r="V184" s="33">
        <v>6</v>
      </c>
      <c r="W184" s="33">
        <v>0</v>
      </c>
      <c r="X184" s="33">
        <v>3</v>
      </c>
      <c r="Y184" s="33">
        <v>8</v>
      </c>
      <c r="Z184" s="33">
        <v>4</v>
      </c>
      <c r="AA184" s="33">
        <v>7</v>
      </c>
      <c r="AB184" s="33">
        <v>3</v>
      </c>
      <c r="AC184" s="33">
        <v>6</v>
      </c>
      <c r="AD184" s="33">
        <v>4</v>
      </c>
      <c r="AE184" s="33">
        <v>9</v>
      </c>
      <c r="AF184" s="33">
        <v>5</v>
      </c>
      <c r="AG184" s="33">
        <v>0</v>
      </c>
      <c r="AH184" s="33">
        <v>4</v>
      </c>
      <c r="AI184" s="33">
        <v>6</v>
      </c>
      <c r="AJ184" s="33">
        <v>2</v>
      </c>
      <c r="AK184" s="33">
        <v>4</v>
      </c>
      <c r="AL184" s="33">
        <v>8</v>
      </c>
      <c r="AM184" s="33">
        <v>5</v>
      </c>
      <c r="AN184" s="33">
        <v>3</v>
      </c>
      <c r="AO184" s="33">
        <v>2</v>
      </c>
      <c r="AP184" s="33">
        <v>0</v>
      </c>
      <c r="AQ184" s="33">
        <v>4</v>
      </c>
      <c r="AR184" s="33">
        <v>4</v>
      </c>
      <c r="AS184" s="33">
        <v>3</v>
      </c>
      <c r="AT184" s="33">
        <v>8</v>
      </c>
      <c r="AU184" s="33">
        <v>8</v>
      </c>
      <c r="AV184" s="33">
        <v>4</v>
      </c>
      <c r="AW184" s="33">
        <v>2</v>
      </c>
      <c r="AX184" s="33">
        <v>3</v>
      </c>
      <c r="AY184" s="33">
        <v>5</v>
      </c>
      <c r="AZ184" s="33">
        <v>1</v>
      </c>
      <c r="BA184" s="33">
        <v>2</v>
      </c>
      <c r="BB184" s="33">
        <v>6</v>
      </c>
      <c r="BC184" s="33">
        <v>6</v>
      </c>
      <c r="BD184" s="33">
        <v>5</v>
      </c>
      <c r="BE184" s="33">
        <v>2</v>
      </c>
      <c r="BF184" s="33">
        <v>1</v>
      </c>
      <c r="BG184" s="33">
        <v>8</v>
      </c>
      <c r="BH184" s="33">
        <v>9</v>
      </c>
      <c r="BI184" s="33">
        <v>4</v>
      </c>
      <c r="BJ184" s="33">
        <v>8</v>
      </c>
      <c r="BK184" s="33">
        <v>2</v>
      </c>
      <c r="BL184" s="33">
        <v>5</v>
      </c>
      <c r="BM184" s="33">
        <v>10</v>
      </c>
      <c r="BN184" s="33">
        <v>3</v>
      </c>
      <c r="BO184" s="33">
        <v>6</v>
      </c>
      <c r="BP184" s="33">
        <v>4</v>
      </c>
      <c r="BQ184" s="33">
        <v>4</v>
      </c>
      <c r="BR184" s="33">
        <v>4</v>
      </c>
      <c r="BS184" s="33">
        <v>8</v>
      </c>
      <c r="BT184" s="33">
        <v>6</v>
      </c>
      <c r="BU184" s="33">
        <v>1</v>
      </c>
      <c r="BV184" s="33">
        <v>1</v>
      </c>
      <c r="BW184" s="33">
        <v>3</v>
      </c>
      <c r="BX184" s="33">
        <v>2</v>
      </c>
      <c r="BY184" s="33">
        <v>5</v>
      </c>
      <c r="BZ184" s="33">
        <v>3</v>
      </c>
      <c r="CA184" s="33">
        <v>2</v>
      </c>
      <c r="CB184" s="33">
        <v>8</v>
      </c>
      <c r="CC184" s="33">
        <v>1</v>
      </c>
      <c r="CD184" s="33">
        <v>4</v>
      </c>
      <c r="CE184" s="33">
        <v>2</v>
      </c>
      <c r="CF184" s="33">
        <v>2</v>
      </c>
      <c r="CG184" s="33">
        <v>0</v>
      </c>
      <c r="CH184" s="33">
        <v>3</v>
      </c>
      <c r="CI184" s="33">
        <v>4</v>
      </c>
      <c r="CJ184" s="33">
        <v>0</v>
      </c>
      <c r="CK184" s="33">
        <v>5</v>
      </c>
      <c r="CL184" s="33">
        <v>1</v>
      </c>
      <c r="CM184" s="33">
        <v>2</v>
      </c>
      <c r="CN184" s="33">
        <v>2</v>
      </c>
      <c r="CO184" s="33">
        <v>0</v>
      </c>
      <c r="CP184" s="33">
        <v>1</v>
      </c>
      <c r="CQ184" s="33">
        <v>0</v>
      </c>
      <c r="CR184" s="33">
        <v>0</v>
      </c>
      <c r="CS184" s="8"/>
      <c r="CT184" s="8"/>
    </row>
    <row r="185" spans="1:98" x14ac:dyDescent="0.25">
      <c r="A185" s="4" t="s">
        <v>187</v>
      </c>
      <c r="B185" t="s">
        <v>188</v>
      </c>
      <c r="C185" t="s">
        <v>570</v>
      </c>
      <c r="D185" s="33">
        <v>540</v>
      </c>
      <c r="E185" s="33"/>
      <c r="F185" s="33">
        <v>2</v>
      </c>
      <c r="G185" s="33">
        <v>8</v>
      </c>
      <c r="H185" s="33">
        <v>10</v>
      </c>
      <c r="I185" s="33">
        <v>6</v>
      </c>
      <c r="J185" s="33">
        <v>7</v>
      </c>
      <c r="K185" s="33">
        <v>10</v>
      </c>
      <c r="L185" s="33">
        <v>2</v>
      </c>
      <c r="M185" s="33">
        <v>10</v>
      </c>
      <c r="N185" s="33">
        <v>8</v>
      </c>
      <c r="O185" s="33">
        <v>5</v>
      </c>
      <c r="P185" s="33">
        <v>9</v>
      </c>
      <c r="Q185" s="33">
        <v>8</v>
      </c>
      <c r="R185" s="33">
        <v>8</v>
      </c>
      <c r="S185" s="33">
        <v>11</v>
      </c>
      <c r="T185" s="33">
        <v>11</v>
      </c>
      <c r="U185" s="33">
        <v>7</v>
      </c>
      <c r="V185" s="33">
        <v>10</v>
      </c>
      <c r="W185" s="33">
        <v>14</v>
      </c>
      <c r="X185" s="33">
        <v>9</v>
      </c>
      <c r="Y185" s="33">
        <v>5</v>
      </c>
      <c r="Z185" s="33">
        <v>4</v>
      </c>
      <c r="AA185" s="33">
        <v>2</v>
      </c>
      <c r="AB185" s="33">
        <v>3</v>
      </c>
      <c r="AC185" s="33">
        <v>9</v>
      </c>
      <c r="AD185" s="33">
        <v>2</v>
      </c>
      <c r="AE185" s="33">
        <v>5</v>
      </c>
      <c r="AF185" s="33">
        <v>3</v>
      </c>
      <c r="AG185" s="33">
        <v>8</v>
      </c>
      <c r="AH185" s="33">
        <v>5</v>
      </c>
      <c r="AI185" s="33">
        <v>12</v>
      </c>
      <c r="AJ185" s="33">
        <v>3</v>
      </c>
      <c r="AK185" s="33">
        <v>13</v>
      </c>
      <c r="AL185" s="33">
        <v>13</v>
      </c>
      <c r="AM185" s="33">
        <v>4</v>
      </c>
      <c r="AN185" s="33">
        <v>7</v>
      </c>
      <c r="AO185" s="33">
        <v>8</v>
      </c>
      <c r="AP185" s="33">
        <v>7</v>
      </c>
      <c r="AQ185" s="33">
        <v>11</v>
      </c>
      <c r="AR185" s="33">
        <v>9</v>
      </c>
      <c r="AS185" s="33">
        <v>14</v>
      </c>
      <c r="AT185" s="33">
        <v>6</v>
      </c>
      <c r="AU185" s="33">
        <v>9</v>
      </c>
      <c r="AV185" s="33">
        <v>5</v>
      </c>
      <c r="AW185" s="33">
        <v>11</v>
      </c>
      <c r="AX185" s="33">
        <v>2</v>
      </c>
      <c r="AY185" s="33">
        <v>8</v>
      </c>
      <c r="AZ185" s="33">
        <v>9</v>
      </c>
      <c r="BA185" s="33">
        <v>12</v>
      </c>
      <c r="BB185" s="33">
        <v>5</v>
      </c>
      <c r="BC185" s="33">
        <v>5</v>
      </c>
      <c r="BD185" s="33">
        <v>10</v>
      </c>
      <c r="BE185" s="33">
        <v>4</v>
      </c>
      <c r="BF185" s="33">
        <v>8</v>
      </c>
      <c r="BG185" s="33">
        <v>8</v>
      </c>
      <c r="BH185" s="33">
        <v>10</v>
      </c>
      <c r="BI185" s="33">
        <v>4</v>
      </c>
      <c r="BJ185" s="33">
        <v>9</v>
      </c>
      <c r="BK185" s="33">
        <v>6</v>
      </c>
      <c r="BL185" s="33">
        <v>4</v>
      </c>
      <c r="BM185" s="33">
        <v>1</v>
      </c>
      <c r="BN185" s="33">
        <v>4</v>
      </c>
      <c r="BO185" s="33">
        <v>4</v>
      </c>
      <c r="BP185" s="33">
        <v>2</v>
      </c>
      <c r="BQ185" s="33">
        <v>4</v>
      </c>
      <c r="BR185" s="33">
        <v>1</v>
      </c>
      <c r="BS185" s="33">
        <v>6</v>
      </c>
      <c r="BT185" s="33">
        <v>5</v>
      </c>
      <c r="BU185" s="33">
        <v>4</v>
      </c>
      <c r="BV185" s="33">
        <v>1</v>
      </c>
      <c r="BW185" s="33">
        <v>1</v>
      </c>
      <c r="BX185" s="33">
        <v>5</v>
      </c>
      <c r="BY185" s="33">
        <v>6</v>
      </c>
      <c r="BZ185" s="33">
        <v>1</v>
      </c>
      <c r="CA185" s="33">
        <v>3</v>
      </c>
      <c r="CB185" s="33">
        <v>4</v>
      </c>
      <c r="CC185" s="33">
        <v>2</v>
      </c>
      <c r="CD185" s="33">
        <v>4</v>
      </c>
      <c r="CE185" s="33">
        <v>6</v>
      </c>
      <c r="CF185" s="33">
        <v>1</v>
      </c>
      <c r="CG185" s="33">
        <v>3</v>
      </c>
      <c r="CH185" s="33">
        <v>6</v>
      </c>
      <c r="CI185" s="33">
        <v>1</v>
      </c>
      <c r="CJ185" s="33">
        <v>3</v>
      </c>
      <c r="CK185" s="33">
        <v>3</v>
      </c>
      <c r="CL185" s="33">
        <v>4</v>
      </c>
      <c r="CM185" s="33">
        <v>1</v>
      </c>
      <c r="CN185" s="33">
        <v>0</v>
      </c>
      <c r="CO185" s="33">
        <v>1</v>
      </c>
      <c r="CP185" s="33">
        <v>2</v>
      </c>
      <c r="CQ185" s="33">
        <v>5</v>
      </c>
      <c r="CR185" s="33">
        <v>9</v>
      </c>
      <c r="CS185" s="8"/>
      <c r="CT185" s="8"/>
    </row>
    <row r="186" spans="1:98" x14ac:dyDescent="0.25">
      <c r="A186" s="4" t="s">
        <v>187</v>
      </c>
      <c r="B186" t="s">
        <v>189</v>
      </c>
      <c r="C186" t="s">
        <v>570</v>
      </c>
      <c r="D186" s="33">
        <v>309</v>
      </c>
      <c r="E186" s="33"/>
      <c r="F186" s="33">
        <v>3</v>
      </c>
      <c r="G186" s="33">
        <v>3</v>
      </c>
      <c r="H186" s="33">
        <v>7</v>
      </c>
      <c r="I186" s="33">
        <v>2</v>
      </c>
      <c r="J186" s="33">
        <v>1</v>
      </c>
      <c r="K186" s="33">
        <v>3</v>
      </c>
      <c r="L186" s="33">
        <v>3</v>
      </c>
      <c r="M186" s="33">
        <v>4</v>
      </c>
      <c r="N186" s="33">
        <v>1</v>
      </c>
      <c r="O186" s="33">
        <v>0</v>
      </c>
      <c r="P186" s="33">
        <v>2</v>
      </c>
      <c r="Q186" s="33">
        <v>3</v>
      </c>
      <c r="R186" s="33">
        <v>4</v>
      </c>
      <c r="S186" s="33">
        <v>1</v>
      </c>
      <c r="T186" s="33">
        <v>2</v>
      </c>
      <c r="U186" s="33">
        <v>3</v>
      </c>
      <c r="V186" s="33">
        <v>3</v>
      </c>
      <c r="W186" s="33">
        <v>4</v>
      </c>
      <c r="X186" s="33">
        <v>2</v>
      </c>
      <c r="Y186" s="33">
        <v>4</v>
      </c>
      <c r="Z186" s="33">
        <v>2</v>
      </c>
      <c r="AA186" s="33">
        <v>5</v>
      </c>
      <c r="AB186" s="33">
        <v>6</v>
      </c>
      <c r="AC186" s="33">
        <v>6</v>
      </c>
      <c r="AD186" s="33">
        <v>3</v>
      </c>
      <c r="AE186" s="33">
        <v>3</v>
      </c>
      <c r="AF186" s="33">
        <v>3</v>
      </c>
      <c r="AG186" s="33">
        <v>6</v>
      </c>
      <c r="AH186" s="33">
        <v>5</v>
      </c>
      <c r="AI186" s="33">
        <v>4</v>
      </c>
      <c r="AJ186" s="33">
        <v>1</v>
      </c>
      <c r="AK186" s="33">
        <v>3</v>
      </c>
      <c r="AL186" s="33">
        <v>3</v>
      </c>
      <c r="AM186" s="33">
        <v>4</v>
      </c>
      <c r="AN186" s="33">
        <v>9</v>
      </c>
      <c r="AO186" s="33">
        <v>2</v>
      </c>
      <c r="AP186" s="33">
        <v>1</v>
      </c>
      <c r="AQ186" s="33">
        <v>3</v>
      </c>
      <c r="AR186" s="33">
        <v>6</v>
      </c>
      <c r="AS186" s="33">
        <v>4</v>
      </c>
      <c r="AT186" s="33">
        <v>5</v>
      </c>
      <c r="AU186" s="33">
        <v>5</v>
      </c>
      <c r="AV186" s="33">
        <v>1</v>
      </c>
      <c r="AW186" s="33">
        <v>4</v>
      </c>
      <c r="AX186" s="33">
        <v>0</v>
      </c>
      <c r="AY186" s="33">
        <v>0</v>
      </c>
      <c r="AZ186" s="33">
        <v>6</v>
      </c>
      <c r="BA186" s="33">
        <v>1</v>
      </c>
      <c r="BB186" s="33">
        <v>4</v>
      </c>
      <c r="BC186" s="33">
        <v>1</v>
      </c>
      <c r="BD186" s="33">
        <v>2</v>
      </c>
      <c r="BE186" s="33">
        <v>3</v>
      </c>
      <c r="BF186" s="33">
        <v>5</v>
      </c>
      <c r="BG186" s="33">
        <v>2</v>
      </c>
      <c r="BH186" s="33">
        <v>2</v>
      </c>
      <c r="BI186" s="33">
        <v>2</v>
      </c>
      <c r="BJ186" s="33">
        <v>8</v>
      </c>
      <c r="BK186" s="33">
        <v>2</v>
      </c>
      <c r="BL186" s="33">
        <v>3</v>
      </c>
      <c r="BM186" s="33">
        <v>4</v>
      </c>
      <c r="BN186" s="33">
        <v>7</v>
      </c>
      <c r="BO186" s="33">
        <v>6</v>
      </c>
      <c r="BP186" s="33">
        <v>9</v>
      </c>
      <c r="BQ186" s="33">
        <v>13</v>
      </c>
      <c r="BR186" s="33">
        <v>1</v>
      </c>
      <c r="BS186" s="33">
        <v>11</v>
      </c>
      <c r="BT186" s="33">
        <v>6</v>
      </c>
      <c r="BU186" s="33">
        <v>4</v>
      </c>
      <c r="BV186" s="33">
        <v>8</v>
      </c>
      <c r="BW186" s="33">
        <v>6</v>
      </c>
      <c r="BX186" s="33">
        <v>7</v>
      </c>
      <c r="BY186" s="33">
        <v>3</v>
      </c>
      <c r="BZ186" s="33">
        <v>3</v>
      </c>
      <c r="CA186" s="33">
        <v>5</v>
      </c>
      <c r="CB186" s="33">
        <v>1</v>
      </c>
      <c r="CC186" s="33">
        <v>3</v>
      </c>
      <c r="CD186" s="33">
        <v>2</v>
      </c>
      <c r="CE186" s="33">
        <v>4</v>
      </c>
      <c r="CF186" s="33">
        <v>4</v>
      </c>
      <c r="CG186" s="33">
        <v>0</v>
      </c>
      <c r="CH186" s="33">
        <v>3</v>
      </c>
      <c r="CI186" s="33">
        <v>2</v>
      </c>
      <c r="CJ186" s="33">
        <v>2</v>
      </c>
      <c r="CK186" s="33">
        <v>1</v>
      </c>
      <c r="CL186" s="33">
        <v>0</v>
      </c>
      <c r="CM186" s="33">
        <v>1</v>
      </c>
      <c r="CN186" s="33">
        <v>1</v>
      </c>
      <c r="CO186" s="33">
        <v>1</v>
      </c>
      <c r="CP186" s="33">
        <v>1</v>
      </c>
      <c r="CQ186" s="33">
        <v>0</v>
      </c>
      <c r="CR186" s="33">
        <v>0</v>
      </c>
      <c r="CS186" s="8"/>
      <c r="CT186" s="8"/>
    </row>
    <row r="187" spans="1:98" x14ac:dyDescent="0.25">
      <c r="A187" s="4" t="s">
        <v>187</v>
      </c>
      <c r="B187" t="s">
        <v>190</v>
      </c>
      <c r="C187" t="s">
        <v>570</v>
      </c>
      <c r="D187" s="33">
        <v>259</v>
      </c>
      <c r="E187" s="33"/>
      <c r="F187" s="33">
        <v>5</v>
      </c>
      <c r="G187" s="33">
        <v>5</v>
      </c>
      <c r="H187" s="33">
        <v>1</v>
      </c>
      <c r="I187" s="33">
        <v>1</v>
      </c>
      <c r="J187" s="33">
        <v>1</v>
      </c>
      <c r="K187" s="33">
        <v>1</v>
      </c>
      <c r="L187" s="33">
        <v>2</v>
      </c>
      <c r="M187" s="33">
        <v>0</v>
      </c>
      <c r="N187" s="33">
        <v>0</v>
      </c>
      <c r="O187" s="33">
        <v>6</v>
      </c>
      <c r="P187" s="33">
        <v>2</v>
      </c>
      <c r="Q187" s="33">
        <v>2</v>
      </c>
      <c r="R187" s="33">
        <v>1</v>
      </c>
      <c r="S187" s="33">
        <v>3</v>
      </c>
      <c r="T187" s="33">
        <v>6</v>
      </c>
      <c r="U187" s="33">
        <v>0</v>
      </c>
      <c r="V187" s="33">
        <v>2</v>
      </c>
      <c r="W187" s="33">
        <v>0</v>
      </c>
      <c r="X187" s="33">
        <v>2</v>
      </c>
      <c r="Y187" s="33">
        <v>2</v>
      </c>
      <c r="Z187" s="33">
        <v>2</v>
      </c>
      <c r="AA187" s="33">
        <v>3</v>
      </c>
      <c r="AB187" s="33">
        <v>3</v>
      </c>
      <c r="AC187" s="33">
        <v>4</v>
      </c>
      <c r="AD187" s="33">
        <v>4</v>
      </c>
      <c r="AE187" s="33">
        <v>3</v>
      </c>
      <c r="AF187" s="33">
        <v>2</v>
      </c>
      <c r="AG187" s="33">
        <v>4</v>
      </c>
      <c r="AH187" s="33">
        <v>0</v>
      </c>
      <c r="AI187" s="33">
        <v>0</v>
      </c>
      <c r="AJ187" s="33">
        <v>9</v>
      </c>
      <c r="AK187" s="33">
        <v>5</v>
      </c>
      <c r="AL187" s="33">
        <v>2</v>
      </c>
      <c r="AM187" s="33">
        <v>2</v>
      </c>
      <c r="AN187" s="33">
        <v>4</v>
      </c>
      <c r="AO187" s="33">
        <v>3</v>
      </c>
      <c r="AP187" s="33">
        <v>8</v>
      </c>
      <c r="AQ187" s="33">
        <v>5</v>
      </c>
      <c r="AR187" s="33">
        <v>0</v>
      </c>
      <c r="AS187" s="33">
        <v>5</v>
      </c>
      <c r="AT187" s="33">
        <v>4</v>
      </c>
      <c r="AU187" s="33">
        <v>5</v>
      </c>
      <c r="AV187" s="33">
        <v>11</v>
      </c>
      <c r="AW187" s="33">
        <v>7</v>
      </c>
      <c r="AX187" s="33">
        <v>2</v>
      </c>
      <c r="AY187" s="33">
        <v>5</v>
      </c>
      <c r="AZ187" s="33">
        <v>1</v>
      </c>
      <c r="BA187" s="33">
        <v>2</v>
      </c>
      <c r="BB187" s="33">
        <v>1</v>
      </c>
      <c r="BC187" s="33">
        <v>6</v>
      </c>
      <c r="BD187" s="33">
        <v>6</v>
      </c>
      <c r="BE187" s="33">
        <v>4</v>
      </c>
      <c r="BF187" s="33">
        <v>4</v>
      </c>
      <c r="BG187" s="33">
        <v>8</v>
      </c>
      <c r="BH187" s="33">
        <v>3</v>
      </c>
      <c r="BI187" s="33">
        <v>4</v>
      </c>
      <c r="BJ187" s="33">
        <v>4</v>
      </c>
      <c r="BK187" s="33">
        <v>6</v>
      </c>
      <c r="BL187" s="33">
        <v>2</v>
      </c>
      <c r="BM187" s="33">
        <v>12</v>
      </c>
      <c r="BN187" s="33">
        <v>5</v>
      </c>
      <c r="BO187" s="33">
        <v>5</v>
      </c>
      <c r="BP187" s="33">
        <v>4</v>
      </c>
      <c r="BQ187" s="33">
        <v>2</v>
      </c>
      <c r="BR187" s="33">
        <v>0</v>
      </c>
      <c r="BS187" s="33">
        <v>0</v>
      </c>
      <c r="BT187" s="33">
        <v>4</v>
      </c>
      <c r="BU187" s="33">
        <v>5</v>
      </c>
      <c r="BV187" s="33">
        <v>7</v>
      </c>
      <c r="BW187" s="33">
        <v>2</v>
      </c>
      <c r="BX187" s="33">
        <v>2</v>
      </c>
      <c r="BY187" s="33">
        <v>3</v>
      </c>
      <c r="BZ187" s="33">
        <v>1</v>
      </c>
      <c r="CA187" s="33">
        <v>1</v>
      </c>
      <c r="CB187" s="33">
        <v>2</v>
      </c>
      <c r="CC187" s="33">
        <v>2</v>
      </c>
      <c r="CD187" s="33">
        <v>1</v>
      </c>
      <c r="CE187" s="33">
        <v>0</v>
      </c>
      <c r="CF187" s="33">
        <v>1</v>
      </c>
      <c r="CG187" s="33">
        <v>0</v>
      </c>
      <c r="CH187" s="33">
        <v>0</v>
      </c>
      <c r="CI187" s="33">
        <v>1</v>
      </c>
      <c r="CJ187" s="33">
        <v>1</v>
      </c>
      <c r="CK187" s="33">
        <v>1</v>
      </c>
      <c r="CL187" s="33">
        <v>1</v>
      </c>
      <c r="CM187" s="33">
        <v>0</v>
      </c>
      <c r="CN187" s="33">
        <v>0</v>
      </c>
      <c r="CO187" s="33">
        <v>0</v>
      </c>
      <c r="CP187" s="33">
        <v>0</v>
      </c>
      <c r="CQ187" s="33">
        <v>0</v>
      </c>
      <c r="CR187" s="33">
        <v>1</v>
      </c>
      <c r="CS187" s="8"/>
      <c r="CT187" s="8"/>
    </row>
    <row r="188" spans="1:98" x14ac:dyDescent="0.25">
      <c r="A188" s="4" t="s">
        <v>187</v>
      </c>
      <c r="B188" t="s">
        <v>191</v>
      </c>
      <c r="C188" t="s">
        <v>570</v>
      </c>
      <c r="D188" s="33">
        <v>336</v>
      </c>
      <c r="E188" s="33"/>
      <c r="F188" s="33">
        <v>1</v>
      </c>
      <c r="G188" s="33">
        <v>0</v>
      </c>
      <c r="H188" s="33">
        <v>7</v>
      </c>
      <c r="I188" s="33">
        <v>4</v>
      </c>
      <c r="J188" s="33">
        <v>9</v>
      </c>
      <c r="K188" s="33">
        <v>4</v>
      </c>
      <c r="L188" s="33">
        <v>4</v>
      </c>
      <c r="M188" s="33">
        <v>3</v>
      </c>
      <c r="N188" s="33">
        <v>5</v>
      </c>
      <c r="O188" s="33">
        <v>8</v>
      </c>
      <c r="P188" s="33">
        <v>2</v>
      </c>
      <c r="Q188" s="33">
        <v>7</v>
      </c>
      <c r="R188" s="33">
        <v>2</v>
      </c>
      <c r="S188" s="33">
        <v>6</v>
      </c>
      <c r="T188" s="33">
        <v>4</v>
      </c>
      <c r="U188" s="33">
        <v>7</v>
      </c>
      <c r="V188" s="33">
        <v>3</v>
      </c>
      <c r="W188" s="33">
        <v>6</v>
      </c>
      <c r="X188" s="33">
        <v>2</v>
      </c>
      <c r="Y188" s="33">
        <v>3</v>
      </c>
      <c r="Z188" s="33">
        <v>0</v>
      </c>
      <c r="AA188" s="33">
        <v>5</v>
      </c>
      <c r="AB188" s="33">
        <v>5</v>
      </c>
      <c r="AC188" s="33">
        <v>3</v>
      </c>
      <c r="AD188" s="33">
        <v>3</v>
      </c>
      <c r="AE188" s="33">
        <v>2</v>
      </c>
      <c r="AF188" s="33">
        <v>0</v>
      </c>
      <c r="AG188" s="33">
        <v>5</v>
      </c>
      <c r="AH188" s="33">
        <v>4</v>
      </c>
      <c r="AI188" s="33">
        <v>1</v>
      </c>
      <c r="AJ188" s="33">
        <v>2</v>
      </c>
      <c r="AK188" s="33">
        <v>7</v>
      </c>
      <c r="AL188" s="33">
        <v>2</v>
      </c>
      <c r="AM188" s="33">
        <v>5</v>
      </c>
      <c r="AN188" s="33">
        <v>4</v>
      </c>
      <c r="AO188" s="33">
        <v>6</v>
      </c>
      <c r="AP188" s="33">
        <v>2</v>
      </c>
      <c r="AQ188" s="33">
        <v>6</v>
      </c>
      <c r="AR188" s="33">
        <v>8</v>
      </c>
      <c r="AS188" s="33">
        <v>4</v>
      </c>
      <c r="AT188" s="33">
        <v>6</v>
      </c>
      <c r="AU188" s="33">
        <v>5</v>
      </c>
      <c r="AV188" s="33">
        <v>7</v>
      </c>
      <c r="AW188" s="33">
        <v>7</v>
      </c>
      <c r="AX188" s="33">
        <v>8</v>
      </c>
      <c r="AY188" s="33">
        <v>5</v>
      </c>
      <c r="AZ188" s="33">
        <v>3</v>
      </c>
      <c r="BA188" s="33">
        <v>2</v>
      </c>
      <c r="BB188" s="33">
        <v>6</v>
      </c>
      <c r="BC188" s="33">
        <v>3</v>
      </c>
      <c r="BD188" s="33">
        <v>4</v>
      </c>
      <c r="BE188" s="33">
        <v>1</v>
      </c>
      <c r="BF188" s="33">
        <v>1</v>
      </c>
      <c r="BG188" s="33">
        <v>2</v>
      </c>
      <c r="BH188" s="33">
        <v>5</v>
      </c>
      <c r="BI188" s="33">
        <v>1</v>
      </c>
      <c r="BJ188" s="33">
        <v>5</v>
      </c>
      <c r="BK188" s="33">
        <v>0</v>
      </c>
      <c r="BL188" s="33">
        <v>8</v>
      </c>
      <c r="BM188" s="33">
        <v>7</v>
      </c>
      <c r="BN188" s="33">
        <v>7</v>
      </c>
      <c r="BO188" s="33">
        <v>1</v>
      </c>
      <c r="BP188" s="33">
        <v>6</v>
      </c>
      <c r="BQ188" s="33">
        <v>5</v>
      </c>
      <c r="BR188" s="33">
        <v>4</v>
      </c>
      <c r="BS188" s="33">
        <v>2</v>
      </c>
      <c r="BT188" s="33">
        <v>5</v>
      </c>
      <c r="BU188" s="33">
        <v>3</v>
      </c>
      <c r="BV188" s="33">
        <v>8</v>
      </c>
      <c r="BW188" s="33">
        <v>5</v>
      </c>
      <c r="BX188" s="33">
        <v>4</v>
      </c>
      <c r="BY188" s="33">
        <v>1</v>
      </c>
      <c r="BZ188" s="33">
        <v>5</v>
      </c>
      <c r="CA188" s="33">
        <v>0</v>
      </c>
      <c r="CB188" s="33">
        <v>5</v>
      </c>
      <c r="CC188" s="33">
        <v>0</v>
      </c>
      <c r="CD188" s="33">
        <v>6</v>
      </c>
      <c r="CE188" s="33">
        <v>10</v>
      </c>
      <c r="CF188" s="33">
        <v>2</v>
      </c>
      <c r="CG188" s="33">
        <v>1</v>
      </c>
      <c r="CH188" s="33">
        <v>1</v>
      </c>
      <c r="CI188" s="33">
        <v>3</v>
      </c>
      <c r="CJ188" s="33">
        <v>1</v>
      </c>
      <c r="CK188" s="33">
        <v>1</v>
      </c>
      <c r="CL188" s="33">
        <v>0</v>
      </c>
      <c r="CM188" s="33">
        <v>0</v>
      </c>
      <c r="CN188" s="33">
        <v>1</v>
      </c>
      <c r="CO188" s="33">
        <v>1</v>
      </c>
      <c r="CP188" s="33">
        <v>0</v>
      </c>
      <c r="CQ188" s="33">
        <v>0</v>
      </c>
      <c r="CR188" s="33">
        <v>1</v>
      </c>
      <c r="CS188" s="8"/>
      <c r="CT188" s="8"/>
    </row>
    <row r="189" spans="1:98" x14ac:dyDescent="0.25">
      <c r="A189" s="4" t="s">
        <v>187</v>
      </c>
      <c r="B189" t="s">
        <v>192</v>
      </c>
      <c r="C189" t="s">
        <v>570</v>
      </c>
      <c r="D189" s="33">
        <v>356</v>
      </c>
      <c r="E189" s="33"/>
      <c r="F189" s="33">
        <v>3</v>
      </c>
      <c r="G189" s="33">
        <v>1</v>
      </c>
      <c r="H189" s="33">
        <v>10</v>
      </c>
      <c r="I189" s="33">
        <v>4</v>
      </c>
      <c r="J189" s="33">
        <v>4</v>
      </c>
      <c r="K189" s="33">
        <v>5</v>
      </c>
      <c r="L189" s="33">
        <v>2</v>
      </c>
      <c r="M189" s="33">
        <v>1</v>
      </c>
      <c r="N189" s="33">
        <v>5</v>
      </c>
      <c r="O189" s="33">
        <v>6</v>
      </c>
      <c r="P189" s="33">
        <v>4</v>
      </c>
      <c r="Q189" s="33">
        <v>3</v>
      </c>
      <c r="R189" s="33">
        <v>6</v>
      </c>
      <c r="S189" s="33">
        <v>7</v>
      </c>
      <c r="T189" s="33">
        <v>4</v>
      </c>
      <c r="U189" s="33">
        <v>7</v>
      </c>
      <c r="V189" s="33">
        <v>10</v>
      </c>
      <c r="W189" s="33">
        <v>2</v>
      </c>
      <c r="X189" s="33">
        <v>3</v>
      </c>
      <c r="Y189" s="33">
        <v>6</v>
      </c>
      <c r="Z189" s="33">
        <v>6</v>
      </c>
      <c r="AA189" s="33">
        <v>3</v>
      </c>
      <c r="AB189" s="33">
        <v>8</v>
      </c>
      <c r="AC189" s="33">
        <v>2</v>
      </c>
      <c r="AD189" s="33">
        <v>3</v>
      </c>
      <c r="AE189" s="33">
        <v>3</v>
      </c>
      <c r="AF189" s="33">
        <v>8</v>
      </c>
      <c r="AG189" s="33">
        <v>3</v>
      </c>
      <c r="AH189" s="33">
        <v>7</v>
      </c>
      <c r="AI189" s="33">
        <v>18</v>
      </c>
      <c r="AJ189" s="33">
        <v>9</v>
      </c>
      <c r="AK189" s="33">
        <v>7</v>
      </c>
      <c r="AL189" s="33">
        <v>6</v>
      </c>
      <c r="AM189" s="33">
        <v>5</v>
      </c>
      <c r="AN189" s="33">
        <v>1</v>
      </c>
      <c r="AO189" s="33">
        <v>6</v>
      </c>
      <c r="AP189" s="33">
        <v>4</v>
      </c>
      <c r="AQ189" s="33">
        <v>3</v>
      </c>
      <c r="AR189" s="33">
        <v>6</v>
      </c>
      <c r="AS189" s="33">
        <v>3</v>
      </c>
      <c r="AT189" s="33">
        <v>7</v>
      </c>
      <c r="AU189" s="33">
        <v>4</v>
      </c>
      <c r="AV189" s="33">
        <v>4</v>
      </c>
      <c r="AW189" s="33">
        <v>2</v>
      </c>
      <c r="AX189" s="33">
        <v>0</v>
      </c>
      <c r="AY189" s="33">
        <v>1</v>
      </c>
      <c r="AZ189" s="33">
        <v>1</v>
      </c>
      <c r="BA189" s="33">
        <v>3</v>
      </c>
      <c r="BB189" s="33">
        <v>0</v>
      </c>
      <c r="BC189" s="33">
        <v>3</v>
      </c>
      <c r="BD189" s="33">
        <v>4</v>
      </c>
      <c r="BE189" s="33">
        <v>3</v>
      </c>
      <c r="BF189" s="33">
        <v>4</v>
      </c>
      <c r="BG189" s="33">
        <v>8</v>
      </c>
      <c r="BH189" s="33">
        <v>8</v>
      </c>
      <c r="BI189" s="33">
        <v>2</v>
      </c>
      <c r="BJ189" s="33">
        <v>10</v>
      </c>
      <c r="BK189" s="33">
        <v>1</v>
      </c>
      <c r="BL189" s="33">
        <v>2</v>
      </c>
      <c r="BM189" s="33">
        <v>7</v>
      </c>
      <c r="BN189" s="33">
        <v>10</v>
      </c>
      <c r="BO189" s="33">
        <v>4</v>
      </c>
      <c r="BP189" s="33">
        <v>5</v>
      </c>
      <c r="BQ189" s="33">
        <v>5</v>
      </c>
      <c r="BR189" s="33">
        <v>6</v>
      </c>
      <c r="BS189" s="33">
        <v>5</v>
      </c>
      <c r="BT189" s="33">
        <v>6</v>
      </c>
      <c r="BU189" s="33">
        <v>1</v>
      </c>
      <c r="BV189" s="33">
        <v>1</v>
      </c>
      <c r="BW189" s="33">
        <v>0</v>
      </c>
      <c r="BX189" s="33">
        <v>0</v>
      </c>
      <c r="BY189" s="33">
        <v>5</v>
      </c>
      <c r="BZ189" s="33">
        <v>4</v>
      </c>
      <c r="CA189" s="33">
        <v>1</v>
      </c>
      <c r="CB189" s="33">
        <v>2</v>
      </c>
      <c r="CC189" s="33">
        <v>6</v>
      </c>
      <c r="CD189" s="33">
        <v>0</v>
      </c>
      <c r="CE189" s="33">
        <v>0</v>
      </c>
      <c r="CF189" s="33">
        <v>5</v>
      </c>
      <c r="CG189" s="33">
        <v>1</v>
      </c>
      <c r="CH189" s="33">
        <v>2</v>
      </c>
      <c r="CI189" s="33">
        <v>1</v>
      </c>
      <c r="CJ189" s="33">
        <v>0</v>
      </c>
      <c r="CK189" s="33">
        <v>0</v>
      </c>
      <c r="CL189" s="33">
        <v>3</v>
      </c>
      <c r="CM189" s="33">
        <v>1</v>
      </c>
      <c r="CN189" s="33">
        <v>2</v>
      </c>
      <c r="CO189" s="33">
        <v>0</v>
      </c>
      <c r="CP189" s="33">
        <v>0</v>
      </c>
      <c r="CQ189" s="33">
        <v>0</v>
      </c>
      <c r="CR189" s="33">
        <v>2</v>
      </c>
      <c r="CS189" s="8"/>
      <c r="CT189" s="8"/>
    </row>
    <row r="190" spans="1:98" x14ac:dyDescent="0.25">
      <c r="A190" s="4" t="s">
        <v>187</v>
      </c>
      <c r="B190" t="s">
        <v>193</v>
      </c>
      <c r="C190" t="s">
        <v>570</v>
      </c>
      <c r="D190" s="33">
        <v>487</v>
      </c>
      <c r="E190" s="33"/>
      <c r="F190" s="33">
        <v>2</v>
      </c>
      <c r="G190" s="33">
        <v>9</v>
      </c>
      <c r="H190" s="33">
        <v>8</v>
      </c>
      <c r="I190" s="33">
        <v>8</v>
      </c>
      <c r="J190" s="33">
        <v>7</v>
      </c>
      <c r="K190" s="33">
        <v>6</v>
      </c>
      <c r="L190" s="33">
        <v>6</v>
      </c>
      <c r="M190" s="33">
        <v>1</v>
      </c>
      <c r="N190" s="33">
        <v>8</v>
      </c>
      <c r="O190" s="33">
        <v>8</v>
      </c>
      <c r="P190" s="33">
        <v>10</v>
      </c>
      <c r="Q190" s="33">
        <v>6</v>
      </c>
      <c r="R190" s="33">
        <v>4</v>
      </c>
      <c r="S190" s="33">
        <v>11</v>
      </c>
      <c r="T190" s="33">
        <v>4</v>
      </c>
      <c r="U190" s="33">
        <v>4</v>
      </c>
      <c r="V190" s="33">
        <v>4</v>
      </c>
      <c r="W190" s="33">
        <v>7</v>
      </c>
      <c r="X190" s="33">
        <v>4</v>
      </c>
      <c r="Y190" s="33">
        <v>10</v>
      </c>
      <c r="Z190" s="33">
        <v>6</v>
      </c>
      <c r="AA190" s="33">
        <v>4</v>
      </c>
      <c r="AB190" s="33">
        <v>12</v>
      </c>
      <c r="AC190" s="33">
        <v>7</v>
      </c>
      <c r="AD190" s="33">
        <v>7</v>
      </c>
      <c r="AE190" s="33">
        <v>8</v>
      </c>
      <c r="AF190" s="33">
        <v>4</v>
      </c>
      <c r="AG190" s="33">
        <v>9</v>
      </c>
      <c r="AH190" s="33">
        <v>5</v>
      </c>
      <c r="AI190" s="33">
        <v>5</v>
      </c>
      <c r="AJ190" s="33">
        <v>3</v>
      </c>
      <c r="AK190" s="33">
        <v>2</v>
      </c>
      <c r="AL190" s="33">
        <v>0</v>
      </c>
      <c r="AM190" s="33">
        <v>3</v>
      </c>
      <c r="AN190" s="33">
        <v>4</v>
      </c>
      <c r="AO190" s="33">
        <v>4</v>
      </c>
      <c r="AP190" s="33">
        <v>4</v>
      </c>
      <c r="AQ190" s="33">
        <v>8</v>
      </c>
      <c r="AR190" s="33">
        <v>1</v>
      </c>
      <c r="AS190" s="33">
        <v>6</v>
      </c>
      <c r="AT190" s="33">
        <v>3</v>
      </c>
      <c r="AU190" s="33">
        <v>3</v>
      </c>
      <c r="AV190" s="33">
        <v>11</v>
      </c>
      <c r="AW190" s="33">
        <v>6</v>
      </c>
      <c r="AX190" s="33">
        <v>2</v>
      </c>
      <c r="AY190" s="33">
        <v>4</v>
      </c>
      <c r="AZ190" s="33">
        <v>4</v>
      </c>
      <c r="BA190" s="33">
        <v>2</v>
      </c>
      <c r="BB190" s="33">
        <v>6</v>
      </c>
      <c r="BC190" s="33">
        <v>7</v>
      </c>
      <c r="BD190" s="33">
        <v>9</v>
      </c>
      <c r="BE190" s="33">
        <v>12</v>
      </c>
      <c r="BF190" s="33">
        <v>13</v>
      </c>
      <c r="BG190" s="33">
        <v>5</v>
      </c>
      <c r="BH190" s="33">
        <v>6</v>
      </c>
      <c r="BI190" s="33">
        <v>1</v>
      </c>
      <c r="BJ190" s="33">
        <v>7</v>
      </c>
      <c r="BK190" s="33">
        <v>7</v>
      </c>
      <c r="BL190" s="33">
        <v>8</v>
      </c>
      <c r="BM190" s="33">
        <v>6</v>
      </c>
      <c r="BN190" s="33">
        <v>9</v>
      </c>
      <c r="BO190" s="33">
        <v>6</v>
      </c>
      <c r="BP190" s="33">
        <v>10</v>
      </c>
      <c r="BQ190" s="33">
        <v>4</v>
      </c>
      <c r="BR190" s="33">
        <v>10</v>
      </c>
      <c r="BS190" s="33">
        <v>7</v>
      </c>
      <c r="BT190" s="33">
        <v>9</v>
      </c>
      <c r="BU190" s="33">
        <v>11</v>
      </c>
      <c r="BV190" s="33">
        <v>6</v>
      </c>
      <c r="BW190" s="33">
        <v>3</v>
      </c>
      <c r="BX190" s="33">
        <v>6</v>
      </c>
      <c r="BY190" s="33">
        <v>7</v>
      </c>
      <c r="BZ190" s="33">
        <v>7</v>
      </c>
      <c r="CA190" s="33">
        <v>5</v>
      </c>
      <c r="CB190" s="33">
        <v>0</v>
      </c>
      <c r="CC190" s="33">
        <v>3</v>
      </c>
      <c r="CD190" s="33">
        <v>6</v>
      </c>
      <c r="CE190" s="33">
        <v>1</v>
      </c>
      <c r="CF190" s="33">
        <v>4</v>
      </c>
      <c r="CG190" s="33">
        <v>4</v>
      </c>
      <c r="CH190" s="33">
        <v>2</v>
      </c>
      <c r="CI190" s="33">
        <v>1</v>
      </c>
      <c r="CJ190" s="33">
        <v>3</v>
      </c>
      <c r="CK190" s="33">
        <v>0</v>
      </c>
      <c r="CL190" s="33">
        <v>3</v>
      </c>
      <c r="CM190" s="33">
        <v>0</v>
      </c>
      <c r="CN190" s="33">
        <v>1</v>
      </c>
      <c r="CO190" s="33">
        <v>0</v>
      </c>
      <c r="CP190" s="33">
        <v>1</v>
      </c>
      <c r="CQ190" s="33">
        <v>2</v>
      </c>
      <c r="CR190" s="33">
        <v>5</v>
      </c>
      <c r="CS190" s="8"/>
      <c r="CT190" s="8"/>
    </row>
    <row r="191" spans="1:98" x14ac:dyDescent="0.25">
      <c r="A191" s="4" t="s">
        <v>187</v>
      </c>
      <c r="B191" t="s">
        <v>194</v>
      </c>
      <c r="C191" t="s">
        <v>570</v>
      </c>
      <c r="D191" s="33">
        <v>460</v>
      </c>
      <c r="E191" s="33"/>
      <c r="F191" s="33">
        <v>7</v>
      </c>
      <c r="G191" s="33">
        <v>4</v>
      </c>
      <c r="H191" s="33">
        <v>7</v>
      </c>
      <c r="I191" s="33">
        <v>9</v>
      </c>
      <c r="J191" s="33">
        <v>12</v>
      </c>
      <c r="K191" s="33">
        <v>7</v>
      </c>
      <c r="L191" s="33">
        <v>12</v>
      </c>
      <c r="M191" s="33">
        <v>9</v>
      </c>
      <c r="N191" s="33">
        <v>9</v>
      </c>
      <c r="O191" s="33">
        <v>6</v>
      </c>
      <c r="P191" s="33">
        <v>13</v>
      </c>
      <c r="Q191" s="33">
        <v>2</v>
      </c>
      <c r="R191" s="33">
        <v>8</v>
      </c>
      <c r="S191" s="33">
        <v>6</v>
      </c>
      <c r="T191" s="33">
        <v>7</v>
      </c>
      <c r="U191" s="33">
        <v>4</v>
      </c>
      <c r="V191" s="33">
        <v>7</v>
      </c>
      <c r="W191" s="33">
        <v>9</v>
      </c>
      <c r="X191" s="33">
        <v>6</v>
      </c>
      <c r="Y191" s="33">
        <v>7</v>
      </c>
      <c r="Z191" s="33">
        <v>5</v>
      </c>
      <c r="AA191" s="33">
        <v>8</v>
      </c>
      <c r="AB191" s="33">
        <v>8</v>
      </c>
      <c r="AC191" s="33">
        <v>7</v>
      </c>
      <c r="AD191" s="33">
        <v>6</v>
      </c>
      <c r="AE191" s="33">
        <v>8</v>
      </c>
      <c r="AF191" s="33">
        <v>8</v>
      </c>
      <c r="AG191" s="33">
        <v>12</v>
      </c>
      <c r="AH191" s="33">
        <v>10</v>
      </c>
      <c r="AI191" s="33">
        <v>9</v>
      </c>
      <c r="AJ191" s="33">
        <v>3</v>
      </c>
      <c r="AK191" s="33">
        <v>0</v>
      </c>
      <c r="AL191" s="33">
        <v>9</v>
      </c>
      <c r="AM191" s="33">
        <v>7</v>
      </c>
      <c r="AN191" s="33">
        <v>1</v>
      </c>
      <c r="AO191" s="33">
        <v>10</v>
      </c>
      <c r="AP191" s="33">
        <v>9</v>
      </c>
      <c r="AQ191" s="33">
        <v>7</v>
      </c>
      <c r="AR191" s="33">
        <v>3</v>
      </c>
      <c r="AS191" s="33">
        <v>2</v>
      </c>
      <c r="AT191" s="33">
        <v>5</v>
      </c>
      <c r="AU191" s="33">
        <v>8</v>
      </c>
      <c r="AV191" s="33">
        <v>0</v>
      </c>
      <c r="AW191" s="33">
        <v>6</v>
      </c>
      <c r="AX191" s="33">
        <v>0</v>
      </c>
      <c r="AY191" s="33">
        <v>12</v>
      </c>
      <c r="AZ191" s="33">
        <v>4</v>
      </c>
      <c r="BA191" s="33">
        <v>8</v>
      </c>
      <c r="BB191" s="33">
        <v>8</v>
      </c>
      <c r="BC191" s="33">
        <v>2</v>
      </c>
      <c r="BD191" s="33">
        <v>0</v>
      </c>
      <c r="BE191" s="33">
        <v>7</v>
      </c>
      <c r="BF191" s="33">
        <v>6</v>
      </c>
      <c r="BG191" s="33">
        <v>3</v>
      </c>
      <c r="BH191" s="33">
        <v>5</v>
      </c>
      <c r="BI191" s="33">
        <v>8</v>
      </c>
      <c r="BJ191" s="33">
        <v>6</v>
      </c>
      <c r="BK191" s="33">
        <v>8</v>
      </c>
      <c r="BL191" s="33">
        <v>7</v>
      </c>
      <c r="BM191" s="33">
        <v>3</v>
      </c>
      <c r="BN191" s="33">
        <v>5</v>
      </c>
      <c r="BO191" s="33">
        <v>5</v>
      </c>
      <c r="BP191" s="33">
        <v>1</v>
      </c>
      <c r="BQ191" s="33">
        <v>5</v>
      </c>
      <c r="BR191" s="33">
        <v>5</v>
      </c>
      <c r="BS191" s="33">
        <v>6</v>
      </c>
      <c r="BT191" s="33">
        <v>1</v>
      </c>
      <c r="BU191" s="33">
        <v>3</v>
      </c>
      <c r="BV191" s="33">
        <v>3</v>
      </c>
      <c r="BW191" s="33">
        <v>5</v>
      </c>
      <c r="BX191" s="33">
        <v>4</v>
      </c>
      <c r="BY191" s="33">
        <v>4</v>
      </c>
      <c r="BZ191" s="33">
        <v>7</v>
      </c>
      <c r="CA191" s="33">
        <v>3</v>
      </c>
      <c r="CB191" s="33">
        <v>1</v>
      </c>
      <c r="CC191" s="33">
        <v>2</v>
      </c>
      <c r="CD191" s="33">
        <v>3</v>
      </c>
      <c r="CE191" s="33">
        <v>2</v>
      </c>
      <c r="CF191" s="33">
        <v>0</v>
      </c>
      <c r="CG191" s="33">
        <v>1</v>
      </c>
      <c r="CH191" s="33">
        <v>2</v>
      </c>
      <c r="CI191" s="33">
        <v>0</v>
      </c>
      <c r="CJ191" s="33">
        <v>0</v>
      </c>
      <c r="CK191" s="33">
        <v>0</v>
      </c>
      <c r="CL191" s="33">
        <v>0</v>
      </c>
      <c r="CM191" s="33">
        <v>0</v>
      </c>
      <c r="CN191" s="33">
        <v>1</v>
      </c>
      <c r="CO191" s="33">
        <v>0</v>
      </c>
      <c r="CP191" s="33">
        <v>0</v>
      </c>
      <c r="CQ191" s="33">
        <v>1</v>
      </c>
      <c r="CR191" s="33">
        <v>1</v>
      </c>
      <c r="CS191" s="8"/>
      <c r="CT191" s="8"/>
    </row>
    <row r="192" spans="1:98" x14ac:dyDescent="0.25">
      <c r="A192" s="4" t="s">
        <v>187</v>
      </c>
      <c r="B192" t="s">
        <v>195</v>
      </c>
      <c r="C192" t="s">
        <v>570</v>
      </c>
      <c r="D192" s="33">
        <v>395</v>
      </c>
      <c r="E192" s="33"/>
      <c r="F192" s="33">
        <v>2</v>
      </c>
      <c r="G192" s="33">
        <v>4</v>
      </c>
      <c r="H192" s="33">
        <v>3</v>
      </c>
      <c r="I192" s="33">
        <v>7</v>
      </c>
      <c r="J192" s="33">
        <v>3</v>
      </c>
      <c r="K192" s="33">
        <v>5</v>
      </c>
      <c r="L192" s="33">
        <v>6</v>
      </c>
      <c r="M192" s="33">
        <v>4</v>
      </c>
      <c r="N192" s="33">
        <v>3</v>
      </c>
      <c r="O192" s="33">
        <v>6</v>
      </c>
      <c r="P192" s="33">
        <v>7</v>
      </c>
      <c r="Q192" s="33">
        <v>3</v>
      </c>
      <c r="R192" s="33">
        <v>4</v>
      </c>
      <c r="S192" s="33">
        <v>8</v>
      </c>
      <c r="T192" s="33">
        <v>4</v>
      </c>
      <c r="U192" s="33">
        <v>5</v>
      </c>
      <c r="V192" s="33">
        <v>4</v>
      </c>
      <c r="W192" s="33">
        <v>3</v>
      </c>
      <c r="X192" s="33">
        <v>4</v>
      </c>
      <c r="Y192" s="33">
        <v>1</v>
      </c>
      <c r="Z192" s="33">
        <v>4</v>
      </c>
      <c r="AA192" s="33">
        <v>8</v>
      </c>
      <c r="AB192" s="33">
        <v>4</v>
      </c>
      <c r="AC192" s="33">
        <v>11</v>
      </c>
      <c r="AD192" s="33">
        <v>8</v>
      </c>
      <c r="AE192" s="33">
        <v>12</v>
      </c>
      <c r="AF192" s="33">
        <v>10</v>
      </c>
      <c r="AG192" s="33">
        <v>8</v>
      </c>
      <c r="AH192" s="33">
        <v>10</v>
      </c>
      <c r="AI192" s="33">
        <v>3</v>
      </c>
      <c r="AJ192" s="33">
        <v>3</v>
      </c>
      <c r="AK192" s="33">
        <v>3</v>
      </c>
      <c r="AL192" s="33">
        <v>2</v>
      </c>
      <c r="AM192" s="33">
        <v>6</v>
      </c>
      <c r="AN192" s="33">
        <v>1</v>
      </c>
      <c r="AO192" s="33">
        <v>2</v>
      </c>
      <c r="AP192" s="33">
        <v>5</v>
      </c>
      <c r="AQ192" s="33">
        <v>8</v>
      </c>
      <c r="AR192" s="33">
        <v>6</v>
      </c>
      <c r="AS192" s="33">
        <v>5</v>
      </c>
      <c r="AT192" s="33">
        <v>2</v>
      </c>
      <c r="AU192" s="33">
        <v>3</v>
      </c>
      <c r="AV192" s="33">
        <v>10</v>
      </c>
      <c r="AW192" s="33">
        <v>6</v>
      </c>
      <c r="AX192" s="33">
        <v>2</v>
      </c>
      <c r="AY192" s="33">
        <v>2</v>
      </c>
      <c r="AZ192" s="33">
        <v>8</v>
      </c>
      <c r="BA192" s="33">
        <v>4</v>
      </c>
      <c r="BB192" s="33">
        <v>7</v>
      </c>
      <c r="BC192" s="33">
        <v>10</v>
      </c>
      <c r="BD192" s="33">
        <v>4</v>
      </c>
      <c r="BE192" s="33">
        <v>9</v>
      </c>
      <c r="BF192" s="33">
        <v>2</v>
      </c>
      <c r="BG192" s="33">
        <v>2</v>
      </c>
      <c r="BH192" s="33">
        <v>3</v>
      </c>
      <c r="BI192" s="33">
        <v>8</v>
      </c>
      <c r="BJ192" s="33">
        <v>7</v>
      </c>
      <c r="BK192" s="33">
        <v>12</v>
      </c>
      <c r="BL192" s="33">
        <v>8</v>
      </c>
      <c r="BM192" s="33">
        <v>6</v>
      </c>
      <c r="BN192" s="33">
        <v>6</v>
      </c>
      <c r="BO192" s="33">
        <v>2</v>
      </c>
      <c r="BP192" s="33">
        <v>2</v>
      </c>
      <c r="BQ192" s="33">
        <v>2</v>
      </c>
      <c r="BR192" s="33">
        <v>4</v>
      </c>
      <c r="BS192" s="33">
        <v>4</v>
      </c>
      <c r="BT192" s="33">
        <v>0</v>
      </c>
      <c r="BU192" s="33">
        <v>1</v>
      </c>
      <c r="BV192" s="33">
        <v>6</v>
      </c>
      <c r="BW192" s="33">
        <v>3</v>
      </c>
      <c r="BX192" s="33">
        <v>6</v>
      </c>
      <c r="BY192" s="33">
        <v>5</v>
      </c>
      <c r="BZ192" s="33">
        <v>2</v>
      </c>
      <c r="CA192" s="33">
        <v>5</v>
      </c>
      <c r="CB192" s="33">
        <v>5</v>
      </c>
      <c r="CC192" s="33">
        <v>0</v>
      </c>
      <c r="CD192" s="33">
        <v>4</v>
      </c>
      <c r="CE192" s="33">
        <v>3</v>
      </c>
      <c r="CF192" s="33">
        <v>0</v>
      </c>
      <c r="CG192" s="33">
        <v>2</v>
      </c>
      <c r="CH192" s="33">
        <v>1</v>
      </c>
      <c r="CI192" s="33">
        <v>2</v>
      </c>
      <c r="CJ192" s="33">
        <v>0</v>
      </c>
      <c r="CK192" s="33">
        <v>5</v>
      </c>
      <c r="CL192" s="33">
        <v>2</v>
      </c>
      <c r="CM192" s="33">
        <v>1</v>
      </c>
      <c r="CN192" s="33">
        <v>0</v>
      </c>
      <c r="CO192" s="33">
        <v>1</v>
      </c>
      <c r="CP192" s="33">
        <v>0</v>
      </c>
      <c r="CQ192" s="33">
        <v>0</v>
      </c>
      <c r="CR192" s="33">
        <v>1</v>
      </c>
      <c r="CS192" s="8"/>
      <c r="CT192" s="8"/>
    </row>
    <row r="193" spans="1:98" x14ac:dyDescent="0.25">
      <c r="A193" s="4" t="s">
        <v>187</v>
      </c>
      <c r="B193" t="s">
        <v>196</v>
      </c>
      <c r="C193" t="s">
        <v>570</v>
      </c>
      <c r="D193" s="33">
        <v>344</v>
      </c>
      <c r="E193" s="33"/>
      <c r="F193" s="33">
        <v>5</v>
      </c>
      <c r="G193" s="33">
        <v>6</v>
      </c>
      <c r="H193" s="33">
        <v>7</v>
      </c>
      <c r="I193" s="33">
        <v>8</v>
      </c>
      <c r="J193" s="33">
        <v>3</v>
      </c>
      <c r="K193" s="33">
        <v>6</v>
      </c>
      <c r="L193" s="33">
        <v>8</v>
      </c>
      <c r="M193" s="33">
        <v>4</v>
      </c>
      <c r="N193" s="33">
        <v>6</v>
      </c>
      <c r="O193" s="33">
        <v>5</v>
      </c>
      <c r="P193" s="33">
        <v>3</v>
      </c>
      <c r="Q193" s="33">
        <v>0</v>
      </c>
      <c r="R193" s="33">
        <v>7</v>
      </c>
      <c r="S193" s="33">
        <v>6</v>
      </c>
      <c r="T193" s="33">
        <v>5</v>
      </c>
      <c r="U193" s="33">
        <v>6</v>
      </c>
      <c r="V193" s="33">
        <v>10</v>
      </c>
      <c r="W193" s="33">
        <v>4</v>
      </c>
      <c r="X193" s="33">
        <v>2</v>
      </c>
      <c r="Y193" s="33">
        <v>2</v>
      </c>
      <c r="Z193" s="33">
        <v>7</v>
      </c>
      <c r="AA193" s="33">
        <v>8</v>
      </c>
      <c r="AB193" s="33">
        <v>9</v>
      </c>
      <c r="AC193" s="33">
        <v>2</v>
      </c>
      <c r="AD193" s="33">
        <v>9</v>
      </c>
      <c r="AE193" s="33">
        <v>2</v>
      </c>
      <c r="AF193" s="33">
        <v>9</v>
      </c>
      <c r="AG193" s="33">
        <v>4</v>
      </c>
      <c r="AH193" s="33">
        <v>0</v>
      </c>
      <c r="AI193" s="33">
        <v>12</v>
      </c>
      <c r="AJ193" s="33">
        <v>8</v>
      </c>
      <c r="AK193" s="33">
        <v>1</v>
      </c>
      <c r="AL193" s="33">
        <v>3</v>
      </c>
      <c r="AM193" s="33">
        <v>4</v>
      </c>
      <c r="AN193" s="33">
        <v>5</v>
      </c>
      <c r="AO193" s="33">
        <v>0</v>
      </c>
      <c r="AP193" s="33">
        <v>4</v>
      </c>
      <c r="AQ193" s="33">
        <v>2</v>
      </c>
      <c r="AR193" s="33">
        <v>5</v>
      </c>
      <c r="AS193" s="33">
        <v>4</v>
      </c>
      <c r="AT193" s="33">
        <v>1</v>
      </c>
      <c r="AU193" s="33">
        <v>6</v>
      </c>
      <c r="AV193" s="33">
        <v>4</v>
      </c>
      <c r="AW193" s="33">
        <v>3</v>
      </c>
      <c r="AX193" s="33">
        <v>5</v>
      </c>
      <c r="AY193" s="33">
        <v>5</v>
      </c>
      <c r="AZ193" s="33">
        <v>4</v>
      </c>
      <c r="BA193" s="33">
        <v>2</v>
      </c>
      <c r="BB193" s="33">
        <v>8</v>
      </c>
      <c r="BC193" s="33">
        <v>14</v>
      </c>
      <c r="BD193" s="33">
        <v>3</v>
      </c>
      <c r="BE193" s="33">
        <v>3</v>
      </c>
      <c r="BF193" s="33">
        <v>3</v>
      </c>
      <c r="BG193" s="33">
        <v>1</v>
      </c>
      <c r="BH193" s="33">
        <v>10</v>
      </c>
      <c r="BI193" s="33">
        <v>6</v>
      </c>
      <c r="BJ193" s="33">
        <v>2</v>
      </c>
      <c r="BK193" s="33">
        <v>3</v>
      </c>
      <c r="BL193" s="33">
        <v>3</v>
      </c>
      <c r="BM193" s="33">
        <v>4</v>
      </c>
      <c r="BN193" s="33">
        <v>6</v>
      </c>
      <c r="BO193" s="33">
        <v>7</v>
      </c>
      <c r="BP193" s="33">
        <v>0</v>
      </c>
      <c r="BQ193" s="33">
        <v>0</v>
      </c>
      <c r="BR193" s="33">
        <v>2</v>
      </c>
      <c r="BS193" s="33">
        <v>2</v>
      </c>
      <c r="BT193" s="33">
        <v>2</v>
      </c>
      <c r="BU193" s="33">
        <v>5</v>
      </c>
      <c r="BV193" s="33">
        <v>3</v>
      </c>
      <c r="BW193" s="33">
        <v>3</v>
      </c>
      <c r="BX193" s="33">
        <v>3</v>
      </c>
      <c r="BY193" s="33">
        <v>5</v>
      </c>
      <c r="BZ193" s="33">
        <v>0</v>
      </c>
      <c r="CA193" s="33">
        <v>2</v>
      </c>
      <c r="CB193" s="33">
        <v>1</v>
      </c>
      <c r="CC193" s="33">
        <v>2</v>
      </c>
      <c r="CD193" s="33">
        <v>0</v>
      </c>
      <c r="CE193" s="33">
        <v>1</v>
      </c>
      <c r="CF193" s="33">
        <v>0</v>
      </c>
      <c r="CG193" s="33">
        <v>0</v>
      </c>
      <c r="CH193" s="33">
        <v>1</v>
      </c>
      <c r="CI193" s="33">
        <v>1</v>
      </c>
      <c r="CJ193" s="33">
        <v>4</v>
      </c>
      <c r="CK193" s="33">
        <v>0</v>
      </c>
      <c r="CL193" s="33">
        <v>0</v>
      </c>
      <c r="CM193" s="33">
        <v>0</v>
      </c>
      <c r="CN193" s="33">
        <v>0</v>
      </c>
      <c r="CO193" s="33">
        <v>0</v>
      </c>
      <c r="CP193" s="33">
        <v>0</v>
      </c>
      <c r="CQ193" s="33">
        <v>0</v>
      </c>
      <c r="CR193" s="33">
        <v>3</v>
      </c>
      <c r="CS193" s="8"/>
      <c r="CT193" s="8"/>
    </row>
    <row r="194" spans="1:98" x14ac:dyDescent="0.25">
      <c r="A194" s="4" t="s">
        <v>187</v>
      </c>
      <c r="B194" t="s">
        <v>197</v>
      </c>
      <c r="C194" t="s">
        <v>570</v>
      </c>
      <c r="D194" s="33">
        <v>330</v>
      </c>
      <c r="E194" s="33"/>
      <c r="F194" s="33">
        <v>2</v>
      </c>
      <c r="G194" s="33">
        <v>4</v>
      </c>
      <c r="H194" s="33">
        <v>5</v>
      </c>
      <c r="I194" s="33">
        <v>5</v>
      </c>
      <c r="J194" s="33">
        <v>1</v>
      </c>
      <c r="K194" s="33">
        <v>3</v>
      </c>
      <c r="L194" s="33">
        <v>2</v>
      </c>
      <c r="M194" s="33">
        <v>3</v>
      </c>
      <c r="N194" s="33">
        <v>4</v>
      </c>
      <c r="O194" s="33">
        <v>5</v>
      </c>
      <c r="P194" s="33">
        <v>4</v>
      </c>
      <c r="Q194" s="33">
        <v>5</v>
      </c>
      <c r="R194" s="33">
        <v>5</v>
      </c>
      <c r="S194" s="33">
        <v>11</v>
      </c>
      <c r="T194" s="33">
        <v>2</v>
      </c>
      <c r="U194" s="33">
        <v>4</v>
      </c>
      <c r="V194" s="33">
        <v>4</v>
      </c>
      <c r="W194" s="33">
        <v>5</v>
      </c>
      <c r="X194" s="33">
        <v>7</v>
      </c>
      <c r="Y194" s="33">
        <v>5</v>
      </c>
      <c r="Z194" s="33">
        <v>3</v>
      </c>
      <c r="AA194" s="33">
        <v>4</v>
      </c>
      <c r="AB194" s="33">
        <v>8</v>
      </c>
      <c r="AC194" s="33">
        <v>2</v>
      </c>
      <c r="AD194" s="33">
        <v>5</v>
      </c>
      <c r="AE194" s="33">
        <v>6</v>
      </c>
      <c r="AF194" s="33">
        <v>5</v>
      </c>
      <c r="AG194" s="33">
        <v>4</v>
      </c>
      <c r="AH194" s="33">
        <v>6</v>
      </c>
      <c r="AI194" s="33">
        <v>1</v>
      </c>
      <c r="AJ194" s="33">
        <v>3</v>
      </c>
      <c r="AK194" s="33">
        <v>0</v>
      </c>
      <c r="AL194" s="33">
        <v>7</v>
      </c>
      <c r="AM194" s="33">
        <v>7</v>
      </c>
      <c r="AN194" s="33">
        <v>3</v>
      </c>
      <c r="AO194" s="33">
        <v>4</v>
      </c>
      <c r="AP194" s="33">
        <v>5</v>
      </c>
      <c r="AQ194" s="33">
        <v>4</v>
      </c>
      <c r="AR194" s="33">
        <v>5</v>
      </c>
      <c r="AS194" s="33">
        <v>0</v>
      </c>
      <c r="AT194" s="33">
        <v>4</v>
      </c>
      <c r="AU194" s="33">
        <v>6</v>
      </c>
      <c r="AV194" s="33">
        <v>7</v>
      </c>
      <c r="AW194" s="33">
        <v>3</v>
      </c>
      <c r="AX194" s="33">
        <v>6</v>
      </c>
      <c r="AY194" s="33">
        <v>0</v>
      </c>
      <c r="AZ194" s="33">
        <v>5</v>
      </c>
      <c r="BA194" s="33">
        <v>5</v>
      </c>
      <c r="BB194" s="33">
        <v>0</v>
      </c>
      <c r="BC194" s="33">
        <v>7</v>
      </c>
      <c r="BD194" s="33">
        <v>1</v>
      </c>
      <c r="BE194" s="33">
        <v>0</v>
      </c>
      <c r="BF194" s="33">
        <v>3</v>
      </c>
      <c r="BG194" s="33">
        <v>4</v>
      </c>
      <c r="BH194" s="33">
        <v>8</v>
      </c>
      <c r="BI194" s="33">
        <v>6</v>
      </c>
      <c r="BJ194" s="33">
        <v>5</v>
      </c>
      <c r="BK194" s="33">
        <v>3</v>
      </c>
      <c r="BL194" s="33">
        <v>4</v>
      </c>
      <c r="BM194" s="33">
        <v>4</v>
      </c>
      <c r="BN194" s="33">
        <v>4</v>
      </c>
      <c r="BO194" s="33">
        <v>8</v>
      </c>
      <c r="BP194" s="33">
        <v>6</v>
      </c>
      <c r="BQ194" s="33">
        <v>2</v>
      </c>
      <c r="BR194" s="33">
        <v>3</v>
      </c>
      <c r="BS194" s="33">
        <v>2</v>
      </c>
      <c r="BT194" s="33">
        <v>0</v>
      </c>
      <c r="BU194" s="33">
        <v>4</v>
      </c>
      <c r="BV194" s="33">
        <v>4</v>
      </c>
      <c r="BW194" s="33">
        <v>0</v>
      </c>
      <c r="BX194" s="33">
        <v>5</v>
      </c>
      <c r="BY194" s="33">
        <v>6</v>
      </c>
      <c r="BZ194" s="33">
        <v>7</v>
      </c>
      <c r="CA194" s="33">
        <v>7</v>
      </c>
      <c r="CB194" s="33">
        <v>2</v>
      </c>
      <c r="CC194" s="33">
        <v>3</v>
      </c>
      <c r="CD194" s="33">
        <v>3</v>
      </c>
      <c r="CE194" s="33">
        <v>7</v>
      </c>
      <c r="CF194" s="33">
        <v>1</v>
      </c>
      <c r="CG194" s="33">
        <v>0</v>
      </c>
      <c r="CH194" s="33">
        <v>4</v>
      </c>
      <c r="CI194" s="33">
        <v>0</v>
      </c>
      <c r="CJ194" s="33">
        <v>0</v>
      </c>
      <c r="CK194" s="33">
        <v>1</v>
      </c>
      <c r="CL194" s="33">
        <v>0</v>
      </c>
      <c r="CM194" s="33">
        <v>0</v>
      </c>
      <c r="CN194" s="33">
        <v>0</v>
      </c>
      <c r="CO194" s="33">
        <v>0</v>
      </c>
      <c r="CP194" s="33">
        <v>0</v>
      </c>
      <c r="CQ194" s="33">
        <v>0</v>
      </c>
      <c r="CR194" s="33">
        <v>2</v>
      </c>
      <c r="CS194" s="8"/>
      <c r="CT194" s="8"/>
    </row>
    <row r="195" spans="1:98" x14ac:dyDescent="0.25">
      <c r="A195" s="4" t="s">
        <v>187</v>
      </c>
      <c r="B195" t="s">
        <v>198</v>
      </c>
      <c r="C195" t="s">
        <v>570</v>
      </c>
      <c r="D195" s="33">
        <v>345</v>
      </c>
      <c r="E195" s="33"/>
      <c r="F195" s="33">
        <v>5</v>
      </c>
      <c r="G195" s="33">
        <v>5</v>
      </c>
      <c r="H195" s="33">
        <v>6</v>
      </c>
      <c r="I195" s="33">
        <v>5</v>
      </c>
      <c r="J195" s="33">
        <v>5</v>
      </c>
      <c r="K195" s="33">
        <v>6</v>
      </c>
      <c r="L195" s="33">
        <v>5</v>
      </c>
      <c r="M195" s="33">
        <v>4</v>
      </c>
      <c r="N195" s="33">
        <v>6</v>
      </c>
      <c r="O195" s="33">
        <v>5</v>
      </c>
      <c r="P195" s="33">
        <v>1</v>
      </c>
      <c r="Q195" s="33">
        <v>0</v>
      </c>
      <c r="R195" s="33">
        <v>6</v>
      </c>
      <c r="S195" s="33">
        <v>1</v>
      </c>
      <c r="T195" s="33">
        <v>4</v>
      </c>
      <c r="U195" s="33">
        <v>0</v>
      </c>
      <c r="V195" s="33">
        <v>1</v>
      </c>
      <c r="W195" s="33">
        <v>3</v>
      </c>
      <c r="X195" s="33">
        <v>3</v>
      </c>
      <c r="Y195" s="33">
        <v>2</v>
      </c>
      <c r="Z195" s="33">
        <v>2</v>
      </c>
      <c r="AA195" s="33">
        <v>4</v>
      </c>
      <c r="AB195" s="33">
        <v>3</v>
      </c>
      <c r="AC195" s="33">
        <v>1</v>
      </c>
      <c r="AD195" s="33">
        <v>5</v>
      </c>
      <c r="AE195" s="33">
        <v>0</v>
      </c>
      <c r="AF195" s="33">
        <v>3</v>
      </c>
      <c r="AG195" s="33">
        <v>4</v>
      </c>
      <c r="AH195" s="33">
        <v>3</v>
      </c>
      <c r="AI195" s="33">
        <v>2</v>
      </c>
      <c r="AJ195" s="33">
        <v>4</v>
      </c>
      <c r="AK195" s="33">
        <v>7</v>
      </c>
      <c r="AL195" s="33">
        <v>11</v>
      </c>
      <c r="AM195" s="33">
        <v>6</v>
      </c>
      <c r="AN195" s="33">
        <v>12</v>
      </c>
      <c r="AO195" s="33">
        <v>8</v>
      </c>
      <c r="AP195" s="33">
        <v>3</v>
      </c>
      <c r="AQ195" s="33">
        <v>6</v>
      </c>
      <c r="AR195" s="33">
        <v>15</v>
      </c>
      <c r="AS195" s="33">
        <v>7</v>
      </c>
      <c r="AT195" s="33">
        <v>3</v>
      </c>
      <c r="AU195" s="33">
        <v>5</v>
      </c>
      <c r="AV195" s="33">
        <v>5</v>
      </c>
      <c r="AW195" s="33">
        <v>6</v>
      </c>
      <c r="AX195" s="33">
        <v>6</v>
      </c>
      <c r="AY195" s="33">
        <v>5</v>
      </c>
      <c r="AZ195" s="33">
        <v>8</v>
      </c>
      <c r="BA195" s="33">
        <v>0</v>
      </c>
      <c r="BB195" s="33">
        <v>2</v>
      </c>
      <c r="BC195" s="33">
        <v>3</v>
      </c>
      <c r="BD195" s="33">
        <v>3</v>
      </c>
      <c r="BE195" s="33">
        <v>3</v>
      </c>
      <c r="BF195" s="33">
        <v>1</v>
      </c>
      <c r="BG195" s="33">
        <v>3</v>
      </c>
      <c r="BH195" s="33">
        <v>1</v>
      </c>
      <c r="BI195" s="33">
        <v>4</v>
      </c>
      <c r="BJ195" s="33">
        <v>2</v>
      </c>
      <c r="BK195" s="33">
        <v>8</v>
      </c>
      <c r="BL195" s="33">
        <v>7</v>
      </c>
      <c r="BM195" s="33">
        <v>5</v>
      </c>
      <c r="BN195" s="33">
        <v>4</v>
      </c>
      <c r="BO195" s="33">
        <v>6</v>
      </c>
      <c r="BP195" s="33">
        <v>8</v>
      </c>
      <c r="BQ195" s="33">
        <v>2</v>
      </c>
      <c r="BR195" s="33">
        <v>3</v>
      </c>
      <c r="BS195" s="33">
        <v>1</v>
      </c>
      <c r="BT195" s="33">
        <v>1</v>
      </c>
      <c r="BU195" s="33">
        <v>1</v>
      </c>
      <c r="BV195" s="33">
        <v>6</v>
      </c>
      <c r="BW195" s="33">
        <v>3</v>
      </c>
      <c r="BX195" s="33">
        <v>6</v>
      </c>
      <c r="BY195" s="33">
        <v>5</v>
      </c>
      <c r="BZ195" s="33">
        <v>5</v>
      </c>
      <c r="CA195" s="33">
        <v>1</v>
      </c>
      <c r="CB195" s="33">
        <v>2</v>
      </c>
      <c r="CC195" s="33">
        <v>3</v>
      </c>
      <c r="CD195" s="33">
        <v>0</v>
      </c>
      <c r="CE195" s="33">
        <v>4</v>
      </c>
      <c r="CF195" s="33">
        <v>6</v>
      </c>
      <c r="CG195" s="33">
        <v>2</v>
      </c>
      <c r="CH195" s="33">
        <v>3</v>
      </c>
      <c r="CI195" s="33">
        <v>3</v>
      </c>
      <c r="CJ195" s="33">
        <v>0</v>
      </c>
      <c r="CK195" s="33">
        <v>2</v>
      </c>
      <c r="CL195" s="33">
        <v>5</v>
      </c>
      <c r="CM195" s="33">
        <v>1</v>
      </c>
      <c r="CN195" s="33">
        <v>0</v>
      </c>
      <c r="CO195" s="33">
        <v>0</v>
      </c>
      <c r="CP195" s="33">
        <v>1</v>
      </c>
      <c r="CQ195" s="33">
        <v>1</v>
      </c>
      <c r="CR195" s="33">
        <v>1</v>
      </c>
      <c r="CS195" s="8"/>
      <c r="CT195" s="8"/>
    </row>
    <row r="196" spans="1:98" x14ac:dyDescent="0.25">
      <c r="A196" s="4" t="s">
        <v>187</v>
      </c>
      <c r="B196" t="s">
        <v>199</v>
      </c>
      <c r="C196" t="s">
        <v>570</v>
      </c>
      <c r="D196" s="33">
        <v>321</v>
      </c>
      <c r="E196" s="33"/>
      <c r="F196" s="33">
        <v>3</v>
      </c>
      <c r="G196" s="33">
        <v>6</v>
      </c>
      <c r="H196" s="33">
        <v>1</v>
      </c>
      <c r="I196" s="33">
        <v>4</v>
      </c>
      <c r="J196" s="33">
        <v>2</v>
      </c>
      <c r="K196" s="33">
        <v>5</v>
      </c>
      <c r="L196" s="33">
        <v>2</v>
      </c>
      <c r="M196" s="33">
        <v>2</v>
      </c>
      <c r="N196" s="33">
        <v>1</v>
      </c>
      <c r="O196" s="33">
        <v>1</v>
      </c>
      <c r="P196" s="33">
        <v>5</v>
      </c>
      <c r="Q196" s="33">
        <v>4</v>
      </c>
      <c r="R196" s="33">
        <v>6</v>
      </c>
      <c r="S196" s="33">
        <v>1</v>
      </c>
      <c r="T196" s="33">
        <v>0</v>
      </c>
      <c r="U196" s="33">
        <v>4</v>
      </c>
      <c r="V196" s="33">
        <v>4</v>
      </c>
      <c r="W196" s="33">
        <v>5</v>
      </c>
      <c r="X196" s="33">
        <v>3</v>
      </c>
      <c r="Y196" s="33">
        <v>2</v>
      </c>
      <c r="Z196" s="33">
        <v>7</v>
      </c>
      <c r="AA196" s="33">
        <v>3</v>
      </c>
      <c r="AB196" s="33">
        <v>4</v>
      </c>
      <c r="AC196" s="33">
        <v>9</v>
      </c>
      <c r="AD196" s="33">
        <v>8</v>
      </c>
      <c r="AE196" s="33">
        <v>14</v>
      </c>
      <c r="AF196" s="33">
        <v>5</v>
      </c>
      <c r="AG196" s="33">
        <v>2</v>
      </c>
      <c r="AH196" s="33">
        <v>6</v>
      </c>
      <c r="AI196" s="33">
        <v>2</v>
      </c>
      <c r="AJ196" s="33">
        <v>4</v>
      </c>
      <c r="AK196" s="33">
        <v>8</v>
      </c>
      <c r="AL196" s="33">
        <v>1</v>
      </c>
      <c r="AM196" s="33">
        <v>4</v>
      </c>
      <c r="AN196" s="33">
        <v>17</v>
      </c>
      <c r="AO196" s="33">
        <v>0</v>
      </c>
      <c r="AP196" s="33">
        <v>0</v>
      </c>
      <c r="AQ196" s="33">
        <v>3</v>
      </c>
      <c r="AR196" s="33">
        <v>2</v>
      </c>
      <c r="AS196" s="33">
        <v>3</v>
      </c>
      <c r="AT196" s="33">
        <v>5</v>
      </c>
      <c r="AU196" s="33">
        <v>4</v>
      </c>
      <c r="AV196" s="33">
        <v>2</v>
      </c>
      <c r="AW196" s="33">
        <v>4</v>
      </c>
      <c r="AX196" s="33">
        <v>1</v>
      </c>
      <c r="AY196" s="33">
        <v>2</v>
      </c>
      <c r="AZ196" s="33">
        <v>3</v>
      </c>
      <c r="BA196" s="33">
        <v>1</v>
      </c>
      <c r="BB196" s="33">
        <v>5</v>
      </c>
      <c r="BC196" s="33">
        <v>5</v>
      </c>
      <c r="BD196" s="33">
        <v>7</v>
      </c>
      <c r="BE196" s="33">
        <v>7</v>
      </c>
      <c r="BF196" s="33">
        <v>4</v>
      </c>
      <c r="BG196" s="33">
        <v>6</v>
      </c>
      <c r="BH196" s="33">
        <v>2</v>
      </c>
      <c r="BI196" s="33">
        <v>9</v>
      </c>
      <c r="BJ196" s="33">
        <v>8</v>
      </c>
      <c r="BK196" s="33">
        <v>7</v>
      </c>
      <c r="BL196" s="33">
        <v>0</v>
      </c>
      <c r="BM196" s="33">
        <v>11</v>
      </c>
      <c r="BN196" s="33">
        <v>6</v>
      </c>
      <c r="BO196" s="33">
        <v>9</v>
      </c>
      <c r="BP196" s="33">
        <v>10</v>
      </c>
      <c r="BQ196" s="33">
        <v>2</v>
      </c>
      <c r="BR196" s="33">
        <v>6</v>
      </c>
      <c r="BS196" s="33">
        <v>4</v>
      </c>
      <c r="BT196" s="33">
        <v>5</v>
      </c>
      <c r="BU196" s="33">
        <v>5</v>
      </c>
      <c r="BV196" s="33">
        <v>3</v>
      </c>
      <c r="BW196" s="33">
        <v>1</v>
      </c>
      <c r="BX196" s="33">
        <v>2</v>
      </c>
      <c r="BY196" s="33">
        <v>0</v>
      </c>
      <c r="BZ196" s="33">
        <v>1</v>
      </c>
      <c r="CA196" s="33">
        <v>1</v>
      </c>
      <c r="CB196" s="33">
        <v>2</v>
      </c>
      <c r="CC196" s="33">
        <v>2</v>
      </c>
      <c r="CD196" s="33">
        <v>0</v>
      </c>
      <c r="CE196" s="33">
        <v>1</v>
      </c>
      <c r="CF196" s="33">
        <v>0</v>
      </c>
      <c r="CG196" s="33">
        <v>0</v>
      </c>
      <c r="CH196" s="33">
        <v>0</v>
      </c>
      <c r="CI196" s="33">
        <v>1</v>
      </c>
      <c r="CJ196" s="33">
        <v>1</v>
      </c>
      <c r="CK196" s="33">
        <v>1</v>
      </c>
      <c r="CL196" s="33">
        <v>0</v>
      </c>
      <c r="CM196" s="33">
        <v>0</v>
      </c>
      <c r="CN196" s="33">
        <v>0</v>
      </c>
      <c r="CO196" s="33">
        <v>0</v>
      </c>
      <c r="CP196" s="33">
        <v>0</v>
      </c>
      <c r="CQ196" s="33">
        <v>0</v>
      </c>
      <c r="CR196" s="33">
        <v>2</v>
      </c>
      <c r="CS196" s="8"/>
      <c r="CT196" s="8"/>
    </row>
    <row r="197" spans="1:98" x14ac:dyDescent="0.25">
      <c r="A197" s="4" t="s">
        <v>187</v>
      </c>
      <c r="B197" t="s">
        <v>200</v>
      </c>
      <c r="C197" t="s">
        <v>570</v>
      </c>
      <c r="D197" s="33">
        <v>286</v>
      </c>
      <c r="E197" s="33"/>
      <c r="F197" s="33">
        <v>6</v>
      </c>
      <c r="G197" s="33">
        <v>2</v>
      </c>
      <c r="H197" s="33">
        <v>3</v>
      </c>
      <c r="I197" s="33">
        <v>3</v>
      </c>
      <c r="J197" s="33">
        <v>5</v>
      </c>
      <c r="K197" s="33">
        <v>3</v>
      </c>
      <c r="L197" s="33">
        <v>1</v>
      </c>
      <c r="M197" s="33">
        <v>7</v>
      </c>
      <c r="N197" s="33">
        <v>0</v>
      </c>
      <c r="O197" s="33">
        <v>0</v>
      </c>
      <c r="P197" s="33">
        <v>3</v>
      </c>
      <c r="Q197" s="33">
        <v>0</v>
      </c>
      <c r="R197" s="33">
        <v>4</v>
      </c>
      <c r="S197" s="33">
        <v>4</v>
      </c>
      <c r="T197" s="33">
        <v>9</v>
      </c>
      <c r="U197" s="33">
        <v>3</v>
      </c>
      <c r="V197" s="33">
        <v>4</v>
      </c>
      <c r="W197" s="33">
        <v>3</v>
      </c>
      <c r="X197" s="33">
        <v>3</v>
      </c>
      <c r="Y197" s="33">
        <v>0</v>
      </c>
      <c r="Z197" s="33">
        <v>8</v>
      </c>
      <c r="AA197" s="33">
        <v>2</v>
      </c>
      <c r="AB197" s="33">
        <v>7</v>
      </c>
      <c r="AC197" s="33">
        <v>6</v>
      </c>
      <c r="AD197" s="33">
        <v>2</v>
      </c>
      <c r="AE197" s="33">
        <v>5</v>
      </c>
      <c r="AF197" s="33">
        <v>2</v>
      </c>
      <c r="AG197" s="33">
        <v>6</v>
      </c>
      <c r="AH197" s="33">
        <v>5</v>
      </c>
      <c r="AI197" s="33">
        <v>6</v>
      </c>
      <c r="AJ197" s="33">
        <v>3</v>
      </c>
      <c r="AK197" s="33">
        <v>2</v>
      </c>
      <c r="AL197" s="33">
        <v>4</v>
      </c>
      <c r="AM197" s="33">
        <v>6</v>
      </c>
      <c r="AN197" s="33">
        <v>3</v>
      </c>
      <c r="AO197" s="33">
        <v>7</v>
      </c>
      <c r="AP197" s="33">
        <v>5</v>
      </c>
      <c r="AQ197" s="33">
        <v>8</v>
      </c>
      <c r="AR197" s="33">
        <v>6</v>
      </c>
      <c r="AS197" s="33">
        <v>6</v>
      </c>
      <c r="AT197" s="33">
        <v>1</v>
      </c>
      <c r="AU197" s="33">
        <v>0</v>
      </c>
      <c r="AV197" s="33">
        <v>6</v>
      </c>
      <c r="AW197" s="33">
        <v>3</v>
      </c>
      <c r="AX197" s="33">
        <v>2</v>
      </c>
      <c r="AY197" s="33">
        <v>4</v>
      </c>
      <c r="AZ197" s="33">
        <v>3</v>
      </c>
      <c r="BA197" s="33">
        <v>4</v>
      </c>
      <c r="BB197" s="33">
        <v>3</v>
      </c>
      <c r="BC197" s="33">
        <v>3</v>
      </c>
      <c r="BD197" s="33">
        <v>4</v>
      </c>
      <c r="BE197" s="33">
        <v>6</v>
      </c>
      <c r="BF197" s="33">
        <v>11</v>
      </c>
      <c r="BG197" s="33">
        <v>3</v>
      </c>
      <c r="BH197" s="33">
        <v>5</v>
      </c>
      <c r="BI197" s="33">
        <v>5</v>
      </c>
      <c r="BJ197" s="33">
        <v>14</v>
      </c>
      <c r="BK197" s="33">
        <v>8</v>
      </c>
      <c r="BL197" s="33">
        <v>4</v>
      </c>
      <c r="BM197" s="33">
        <v>2</v>
      </c>
      <c r="BN197" s="33">
        <v>2</v>
      </c>
      <c r="BO197" s="33">
        <v>2</v>
      </c>
      <c r="BP197" s="33">
        <v>7</v>
      </c>
      <c r="BQ197" s="33">
        <v>2</v>
      </c>
      <c r="BR197" s="33">
        <v>1</v>
      </c>
      <c r="BS197" s="33">
        <v>1</v>
      </c>
      <c r="BT197" s="33">
        <v>2</v>
      </c>
      <c r="BU197" s="33">
        <v>2</v>
      </c>
      <c r="BV197" s="33">
        <v>3</v>
      </c>
      <c r="BW197" s="33">
        <v>1</v>
      </c>
      <c r="BX197" s="33">
        <v>1</v>
      </c>
      <c r="BY197" s="33">
        <v>2</v>
      </c>
      <c r="BZ197" s="33">
        <v>1</v>
      </c>
      <c r="CA197" s="33">
        <v>0</v>
      </c>
      <c r="CB197" s="33">
        <v>1</v>
      </c>
      <c r="CC197" s="33">
        <v>0</v>
      </c>
      <c r="CD197" s="33">
        <v>0</v>
      </c>
      <c r="CE197" s="33">
        <v>1</v>
      </c>
      <c r="CF197" s="33">
        <v>0</v>
      </c>
      <c r="CG197" s="33">
        <v>1</v>
      </c>
      <c r="CH197" s="33">
        <v>1</v>
      </c>
      <c r="CI197" s="33">
        <v>0</v>
      </c>
      <c r="CJ197" s="33">
        <v>1</v>
      </c>
      <c r="CK197" s="33">
        <v>0</v>
      </c>
      <c r="CL197" s="33">
        <v>0</v>
      </c>
      <c r="CM197" s="33">
        <v>0</v>
      </c>
      <c r="CN197" s="33">
        <v>0</v>
      </c>
      <c r="CO197" s="33">
        <v>0</v>
      </c>
      <c r="CP197" s="33">
        <v>1</v>
      </c>
      <c r="CQ197" s="33">
        <v>0</v>
      </c>
      <c r="CR197" s="33">
        <v>0</v>
      </c>
      <c r="CS197" s="8"/>
      <c r="CT197" s="8"/>
    </row>
    <row r="198" spans="1:98" x14ac:dyDescent="0.25">
      <c r="A198" s="4" t="s">
        <v>187</v>
      </c>
      <c r="B198" t="s">
        <v>201</v>
      </c>
      <c r="C198" t="s">
        <v>570</v>
      </c>
      <c r="D198" s="33">
        <v>370</v>
      </c>
      <c r="E198" s="33"/>
      <c r="F198" s="33">
        <v>2</v>
      </c>
      <c r="G198" s="33">
        <v>4</v>
      </c>
      <c r="H198" s="33">
        <v>2</v>
      </c>
      <c r="I198" s="33">
        <v>7</v>
      </c>
      <c r="J198" s="33">
        <v>5</v>
      </c>
      <c r="K198" s="33">
        <v>6</v>
      </c>
      <c r="L198" s="33">
        <v>1</v>
      </c>
      <c r="M198" s="33">
        <v>4</v>
      </c>
      <c r="N198" s="33">
        <v>5</v>
      </c>
      <c r="O198" s="33">
        <v>5</v>
      </c>
      <c r="P198" s="33">
        <v>3</v>
      </c>
      <c r="Q198" s="33">
        <v>5</v>
      </c>
      <c r="R198" s="33">
        <v>4</v>
      </c>
      <c r="S198" s="33">
        <v>5</v>
      </c>
      <c r="T198" s="33">
        <v>3</v>
      </c>
      <c r="U198" s="33">
        <v>4</v>
      </c>
      <c r="V198" s="33">
        <v>5</v>
      </c>
      <c r="W198" s="33">
        <v>6</v>
      </c>
      <c r="X198" s="33">
        <v>2</v>
      </c>
      <c r="Y198" s="33">
        <v>1</v>
      </c>
      <c r="Z198" s="33">
        <v>3</v>
      </c>
      <c r="AA198" s="33">
        <v>5</v>
      </c>
      <c r="AB198" s="33">
        <v>1</v>
      </c>
      <c r="AC198" s="33">
        <v>2</v>
      </c>
      <c r="AD198" s="33">
        <v>6</v>
      </c>
      <c r="AE198" s="33">
        <v>6</v>
      </c>
      <c r="AF198" s="33">
        <v>11</v>
      </c>
      <c r="AG198" s="33">
        <v>9</v>
      </c>
      <c r="AH198" s="33">
        <v>4</v>
      </c>
      <c r="AI198" s="33">
        <v>5</v>
      </c>
      <c r="AJ198" s="33">
        <v>5</v>
      </c>
      <c r="AK198" s="33">
        <v>6</v>
      </c>
      <c r="AL198" s="33">
        <v>6</v>
      </c>
      <c r="AM198" s="33">
        <v>5</v>
      </c>
      <c r="AN198" s="33">
        <v>6</v>
      </c>
      <c r="AO198" s="33">
        <v>11</v>
      </c>
      <c r="AP198" s="33">
        <v>7</v>
      </c>
      <c r="AQ198" s="33">
        <v>8</v>
      </c>
      <c r="AR198" s="33">
        <v>6</v>
      </c>
      <c r="AS198" s="33">
        <v>4</v>
      </c>
      <c r="AT198" s="33">
        <v>5</v>
      </c>
      <c r="AU198" s="33">
        <v>1</v>
      </c>
      <c r="AV198" s="33">
        <v>9</v>
      </c>
      <c r="AW198" s="33">
        <v>7</v>
      </c>
      <c r="AX198" s="33">
        <v>3</v>
      </c>
      <c r="AY198" s="33">
        <v>6</v>
      </c>
      <c r="AZ198" s="33">
        <v>0</v>
      </c>
      <c r="BA198" s="33">
        <v>4</v>
      </c>
      <c r="BB198" s="33">
        <v>2</v>
      </c>
      <c r="BC198" s="33">
        <v>3</v>
      </c>
      <c r="BD198" s="33">
        <v>7</v>
      </c>
      <c r="BE198" s="33">
        <v>2</v>
      </c>
      <c r="BF198" s="33">
        <v>0</v>
      </c>
      <c r="BG198" s="33">
        <v>5</v>
      </c>
      <c r="BH198" s="33">
        <v>7</v>
      </c>
      <c r="BI198" s="33">
        <v>3</v>
      </c>
      <c r="BJ198" s="33">
        <v>2</v>
      </c>
      <c r="BK198" s="33">
        <v>6</v>
      </c>
      <c r="BL198" s="33">
        <v>10</v>
      </c>
      <c r="BM198" s="33">
        <v>5</v>
      </c>
      <c r="BN198" s="33">
        <v>7</v>
      </c>
      <c r="BO198" s="33">
        <v>1</v>
      </c>
      <c r="BP198" s="33">
        <v>6</v>
      </c>
      <c r="BQ198" s="33">
        <v>4</v>
      </c>
      <c r="BR198" s="33">
        <v>6</v>
      </c>
      <c r="BS198" s="33">
        <v>4</v>
      </c>
      <c r="BT198" s="33">
        <v>2</v>
      </c>
      <c r="BU198" s="33">
        <v>5</v>
      </c>
      <c r="BV198" s="33">
        <v>3</v>
      </c>
      <c r="BW198" s="33">
        <v>2</v>
      </c>
      <c r="BX198" s="33">
        <v>5</v>
      </c>
      <c r="BY198" s="33">
        <v>7</v>
      </c>
      <c r="BZ198" s="33">
        <v>2</v>
      </c>
      <c r="CA198" s="33">
        <v>3</v>
      </c>
      <c r="CB198" s="33">
        <v>1</v>
      </c>
      <c r="CC198" s="33">
        <v>2</v>
      </c>
      <c r="CD198" s="33">
        <v>4</v>
      </c>
      <c r="CE198" s="33">
        <v>1</v>
      </c>
      <c r="CF198" s="33">
        <v>4</v>
      </c>
      <c r="CG198" s="33">
        <v>2</v>
      </c>
      <c r="CH198" s="33">
        <v>3</v>
      </c>
      <c r="CI198" s="33">
        <v>0</v>
      </c>
      <c r="CJ198" s="33">
        <v>5</v>
      </c>
      <c r="CK198" s="33">
        <v>0</v>
      </c>
      <c r="CL198" s="33">
        <v>3</v>
      </c>
      <c r="CM198" s="33">
        <v>0</v>
      </c>
      <c r="CN198" s="33">
        <v>2</v>
      </c>
      <c r="CO198" s="33">
        <v>1</v>
      </c>
      <c r="CP198" s="33">
        <v>0</v>
      </c>
      <c r="CQ198" s="33">
        <v>3</v>
      </c>
      <c r="CR198" s="33">
        <v>0</v>
      </c>
      <c r="CS198" s="8"/>
      <c r="CT198" s="8"/>
    </row>
    <row r="199" spans="1:98" x14ac:dyDescent="0.25">
      <c r="A199" s="4" t="s">
        <v>187</v>
      </c>
      <c r="B199" t="s">
        <v>202</v>
      </c>
      <c r="C199" t="s">
        <v>570</v>
      </c>
      <c r="D199" s="33">
        <v>355</v>
      </c>
      <c r="E199" s="33"/>
      <c r="F199" s="33">
        <v>1</v>
      </c>
      <c r="G199" s="33">
        <v>2</v>
      </c>
      <c r="H199" s="33">
        <v>4</v>
      </c>
      <c r="I199" s="33">
        <v>1</v>
      </c>
      <c r="J199" s="33">
        <v>5</v>
      </c>
      <c r="K199" s="33">
        <v>5</v>
      </c>
      <c r="L199" s="33">
        <v>2</v>
      </c>
      <c r="M199" s="33">
        <v>2</v>
      </c>
      <c r="N199" s="33">
        <v>2</v>
      </c>
      <c r="O199" s="33">
        <v>3</v>
      </c>
      <c r="P199" s="33">
        <v>8</v>
      </c>
      <c r="Q199" s="33">
        <v>2</v>
      </c>
      <c r="R199" s="33">
        <v>7</v>
      </c>
      <c r="S199" s="33">
        <v>4</v>
      </c>
      <c r="T199" s="33">
        <v>4</v>
      </c>
      <c r="U199" s="33">
        <v>4</v>
      </c>
      <c r="V199" s="33">
        <v>1</v>
      </c>
      <c r="W199" s="33">
        <v>7</v>
      </c>
      <c r="X199" s="33">
        <v>3</v>
      </c>
      <c r="Y199" s="33">
        <v>2</v>
      </c>
      <c r="Z199" s="33">
        <v>6</v>
      </c>
      <c r="AA199" s="33">
        <v>1</v>
      </c>
      <c r="AB199" s="33">
        <v>4</v>
      </c>
      <c r="AC199" s="33">
        <v>2</v>
      </c>
      <c r="AD199" s="33">
        <v>4</v>
      </c>
      <c r="AE199" s="33">
        <v>7</v>
      </c>
      <c r="AF199" s="33">
        <v>4</v>
      </c>
      <c r="AG199" s="33">
        <v>10</v>
      </c>
      <c r="AH199" s="33">
        <v>4</v>
      </c>
      <c r="AI199" s="33">
        <v>4</v>
      </c>
      <c r="AJ199" s="33">
        <v>3</v>
      </c>
      <c r="AK199" s="33">
        <v>5</v>
      </c>
      <c r="AL199" s="33">
        <v>1</v>
      </c>
      <c r="AM199" s="33">
        <v>3</v>
      </c>
      <c r="AN199" s="33">
        <v>7</v>
      </c>
      <c r="AO199" s="33">
        <v>5</v>
      </c>
      <c r="AP199" s="33">
        <v>5</v>
      </c>
      <c r="AQ199" s="33">
        <v>3</v>
      </c>
      <c r="AR199" s="33">
        <v>2</v>
      </c>
      <c r="AS199" s="33">
        <v>5</v>
      </c>
      <c r="AT199" s="33">
        <v>1</v>
      </c>
      <c r="AU199" s="33">
        <v>10</v>
      </c>
      <c r="AV199" s="33">
        <v>0</v>
      </c>
      <c r="AW199" s="33">
        <v>3</v>
      </c>
      <c r="AX199" s="33">
        <v>0</v>
      </c>
      <c r="AY199" s="33">
        <v>1</v>
      </c>
      <c r="AZ199" s="33">
        <v>3</v>
      </c>
      <c r="BA199" s="33">
        <v>2</v>
      </c>
      <c r="BB199" s="33">
        <v>6</v>
      </c>
      <c r="BC199" s="33">
        <v>4</v>
      </c>
      <c r="BD199" s="33">
        <v>0</v>
      </c>
      <c r="BE199" s="33">
        <v>6</v>
      </c>
      <c r="BF199" s="33">
        <v>9</v>
      </c>
      <c r="BG199" s="33">
        <v>7</v>
      </c>
      <c r="BH199" s="33">
        <v>3</v>
      </c>
      <c r="BI199" s="33">
        <v>9</v>
      </c>
      <c r="BJ199" s="33">
        <v>7</v>
      </c>
      <c r="BK199" s="33">
        <v>4</v>
      </c>
      <c r="BL199" s="33">
        <v>2</v>
      </c>
      <c r="BM199" s="33">
        <v>4</v>
      </c>
      <c r="BN199" s="33">
        <v>5</v>
      </c>
      <c r="BO199" s="33">
        <v>6</v>
      </c>
      <c r="BP199" s="33">
        <v>8</v>
      </c>
      <c r="BQ199" s="33">
        <v>3</v>
      </c>
      <c r="BR199" s="33">
        <v>10</v>
      </c>
      <c r="BS199" s="33">
        <v>4</v>
      </c>
      <c r="BT199" s="33">
        <v>2</v>
      </c>
      <c r="BU199" s="33">
        <v>7</v>
      </c>
      <c r="BV199" s="33">
        <v>6</v>
      </c>
      <c r="BW199" s="33">
        <v>3</v>
      </c>
      <c r="BX199" s="33">
        <v>5</v>
      </c>
      <c r="BY199" s="33">
        <v>9</v>
      </c>
      <c r="BZ199" s="33">
        <v>5</v>
      </c>
      <c r="CA199" s="33">
        <v>5</v>
      </c>
      <c r="CB199" s="33">
        <v>11</v>
      </c>
      <c r="CC199" s="33">
        <v>5</v>
      </c>
      <c r="CD199" s="33">
        <v>3</v>
      </c>
      <c r="CE199" s="33">
        <v>2</v>
      </c>
      <c r="CF199" s="33">
        <v>2</v>
      </c>
      <c r="CG199" s="33">
        <v>4</v>
      </c>
      <c r="CH199" s="33">
        <v>3</v>
      </c>
      <c r="CI199" s="33">
        <v>0</v>
      </c>
      <c r="CJ199" s="33">
        <v>7</v>
      </c>
      <c r="CK199" s="33">
        <v>1</v>
      </c>
      <c r="CL199" s="33">
        <v>0</v>
      </c>
      <c r="CM199" s="33">
        <v>0</v>
      </c>
      <c r="CN199" s="33">
        <v>2</v>
      </c>
      <c r="CO199" s="33">
        <v>0</v>
      </c>
      <c r="CP199" s="33">
        <v>0</v>
      </c>
      <c r="CQ199" s="33">
        <v>1</v>
      </c>
      <c r="CR199" s="33">
        <v>1</v>
      </c>
      <c r="CS199" s="8"/>
      <c r="CT199" s="8"/>
    </row>
    <row r="200" spans="1:98" x14ac:dyDescent="0.25">
      <c r="A200" s="4" t="s">
        <v>187</v>
      </c>
      <c r="B200" t="s">
        <v>203</v>
      </c>
      <c r="C200" t="s">
        <v>570</v>
      </c>
      <c r="D200" s="33">
        <v>340</v>
      </c>
      <c r="E200" s="33"/>
      <c r="F200" s="33">
        <v>0</v>
      </c>
      <c r="G200" s="33">
        <v>1</v>
      </c>
      <c r="H200" s="33">
        <v>2</v>
      </c>
      <c r="I200" s="33">
        <v>0</v>
      </c>
      <c r="J200" s="33">
        <v>5</v>
      </c>
      <c r="K200" s="33">
        <v>2</v>
      </c>
      <c r="L200" s="33">
        <v>3</v>
      </c>
      <c r="M200" s="33">
        <v>0</v>
      </c>
      <c r="N200" s="33">
        <v>2</v>
      </c>
      <c r="O200" s="33">
        <v>2</v>
      </c>
      <c r="P200" s="33">
        <v>3</v>
      </c>
      <c r="Q200" s="33">
        <v>5</v>
      </c>
      <c r="R200" s="33">
        <v>5</v>
      </c>
      <c r="S200" s="33">
        <v>4</v>
      </c>
      <c r="T200" s="33">
        <v>0</v>
      </c>
      <c r="U200" s="33">
        <v>4</v>
      </c>
      <c r="V200" s="33">
        <v>1</v>
      </c>
      <c r="W200" s="33">
        <v>4</v>
      </c>
      <c r="X200" s="33">
        <v>1</v>
      </c>
      <c r="Y200" s="33">
        <v>5</v>
      </c>
      <c r="Z200" s="33">
        <v>5</v>
      </c>
      <c r="AA200" s="33">
        <v>4</v>
      </c>
      <c r="AB200" s="33">
        <v>6</v>
      </c>
      <c r="AC200" s="33">
        <v>3</v>
      </c>
      <c r="AD200" s="33">
        <v>10</v>
      </c>
      <c r="AE200" s="33">
        <v>4</v>
      </c>
      <c r="AF200" s="33">
        <v>3</v>
      </c>
      <c r="AG200" s="33">
        <v>1</v>
      </c>
      <c r="AH200" s="33">
        <v>4</v>
      </c>
      <c r="AI200" s="33">
        <v>3</v>
      </c>
      <c r="AJ200" s="33">
        <v>0</v>
      </c>
      <c r="AK200" s="33">
        <v>6</v>
      </c>
      <c r="AL200" s="33">
        <v>5</v>
      </c>
      <c r="AM200" s="33">
        <v>4</v>
      </c>
      <c r="AN200" s="33">
        <v>2</v>
      </c>
      <c r="AO200" s="33">
        <v>6</v>
      </c>
      <c r="AP200" s="33">
        <v>2</v>
      </c>
      <c r="AQ200" s="33">
        <v>0</v>
      </c>
      <c r="AR200" s="33">
        <v>0</v>
      </c>
      <c r="AS200" s="33">
        <v>6</v>
      </c>
      <c r="AT200" s="33">
        <v>11</v>
      </c>
      <c r="AU200" s="33">
        <v>3</v>
      </c>
      <c r="AV200" s="33">
        <v>4</v>
      </c>
      <c r="AW200" s="33">
        <v>1</v>
      </c>
      <c r="AX200" s="33">
        <v>4</v>
      </c>
      <c r="AY200" s="33">
        <v>4</v>
      </c>
      <c r="AZ200" s="33">
        <v>5</v>
      </c>
      <c r="BA200" s="33">
        <v>3</v>
      </c>
      <c r="BB200" s="33">
        <v>2</v>
      </c>
      <c r="BC200" s="33">
        <v>5</v>
      </c>
      <c r="BD200" s="33">
        <v>2</v>
      </c>
      <c r="BE200" s="33">
        <v>2</v>
      </c>
      <c r="BF200" s="33">
        <v>4</v>
      </c>
      <c r="BG200" s="33">
        <v>0</v>
      </c>
      <c r="BH200" s="33">
        <v>6</v>
      </c>
      <c r="BI200" s="33">
        <v>4</v>
      </c>
      <c r="BJ200" s="33">
        <v>4</v>
      </c>
      <c r="BK200" s="33">
        <v>6</v>
      </c>
      <c r="BL200" s="33">
        <v>1</v>
      </c>
      <c r="BM200" s="33">
        <v>3</v>
      </c>
      <c r="BN200" s="33">
        <v>7</v>
      </c>
      <c r="BO200" s="33">
        <v>8</v>
      </c>
      <c r="BP200" s="33">
        <v>9</v>
      </c>
      <c r="BQ200" s="33">
        <v>7</v>
      </c>
      <c r="BR200" s="33">
        <v>10</v>
      </c>
      <c r="BS200" s="33">
        <v>8</v>
      </c>
      <c r="BT200" s="33">
        <v>5</v>
      </c>
      <c r="BU200" s="33">
        <v>4</v>
      </c>
      <c r="BV200" s="33">
        <v>8</v>
      </c>
      <c r="BW200" s="33">
        <v>4</v>
      </c>
      <c r="BX200" s="33">
        <v>6</v>
      </c>
      <c r="BY200" s="33">
        <v>12</v>
      </c>
      <c r="BZ200" s="33">
        <v>10</v>
      </c>
      <c r="CA200" s="33">
        <v>6</v>
      </c>
      <c r="CB200" s="33">
        <v>8</v>
      </c>
      <c r="CC200" s="33">
        <v>4</v>
      </c>
      <c r="CD200" s="33">
        <v>4</v>
      </c>
      <c r="CE200" s="33">
        <v>3</v>
      </c>
      <c r="CF200" s="33">
        <v>4</v>
      </c>
      <c r="CG200" s="33">
        <v>1</v>
      </c>
      <c r="CH200" s="33">
        <v>2</v>
      </c>
      <c r="CI200" s="33">
        <v>1</v>
      </c>
      <c r="CJ200" s="33">
        <v>2</v>
      </c>
      <c r="CK200" s="33">
        <v>2</v>
      </c>
      <c r="CL200" s="33">
        <v>1</v>
      </c>
      <c r="CM200" s="33">
        <v>0</v>
      </c>
      <c r="CN200" s="33">
        <v>2</v>
      </c>
      <c r="CO200" s="33">
        <v>3</v>
      </c>
      <c r="CP200" s="33">
        <v>0</v>
      </c>
      <c r="CQ200" s="33">
        <v>0</v>
      </c>
      <c r="CR200" s="33">
        <v>2</v>
      </c>
      <c r="CS200" s="8"/>
      <c r="CT200" s="8"/>
    </row>
    <row r="201" spans="1:98" x14ac:dyDescent="0.25">
      <c r="A201" s="4" t="s">
        <v>187</v>
      </c>
      <c r="B201" t="s">
        <v>204</v>
      </c>
      <c r="C201" t="s">
        <v>570</v>
      </c>
      <c r="D201" s="33">
        <v>283</v>
      </c>
      <c r="E201" s="33"/>
      <c r="F201" s="33">
        <v>3</v>
      </c>
      <c r="G201" s="33">
        <v>0</v>
      </c>
      <c r="H201" s="33">
        <v>7</v>
      </c>
      <c r="I201" s="33">
        <v>6</v>
      </c>
      <c r="J201" s="33">
        <v>2</v>
      </c>
      <c r="K201" s="33">
        <v>2</v>
      </c>
      <c r="L201" s="33">
        <v>5</v>
      </c>
      <c r="M201" s="33">
        <v>6</v>
      </c>
      <c r="N201" s="33">
        <v>4</v>
      </c>
      <c r="O201" s="33">
        <v>5</v>
      </c>
      <c r="P201" s="33">
        <v>0</v>
      </c>
      <c r="Q201" s="33">
        <v>1</v>
      </c>
      <c r="R201" s="33">
        <v>1</v>
      </c>
      <c r="S201" s="33">
        <v>2</v>
      </c>
      <c r="T201" s="33">
        <v>5</v>
      </c>
      <c r="U201" s="33">
        <v>6</v>
      </c>
      <c r="V201" s="33">
        <v>6</v>
      </c>
      <c r="W201" s="33">
        <v>1</v>
      </c>
      <c r="X201" s="33">
        <v>4</v>
      </c>
      <c r="Y201" s="33">
        <v>4</v>
      </c>
      <c r="Z201" s="33">
        <v>1</v>
      </c>
      <c r="AA201" s="33">
        <v>6</v>
      </c>
      <c r="AB201" s="33">
        <v>6</v>
      </c>
      <c r="AC201" s="33">
        <v>4</v>
      </c>
      <c r="AD201" s="33">
        <v>3</v>
      </c>
      <c r="AE201" s="33">
        <v>3</v>
      </c>
      <c r="AF201" s="33">
        <v>5</v>
      </c>
      <c r="AG201" s="33">
        <v>8</v>
      </c>
      <c r="AH201" s="33">
        <v>3</v>
      </c>
      <c r="AI201" s="33">
        <v>2</v>
      </c>
      <c r="AJ201" s="33">
        <v>3</v>
      </c>
      <c r="AK201" s="33">
        <v>3</v>
      </c>
      <c r="AL201" s="33">
        <v>2</v>
      </c>
      <c r="AM201" s="33">
        <v>7</v>
      </c>
      <c r="AN201" s="33">
        <v>2</v>
      </c>
      <c r="AO201" s="33">
        <v>4</v>
      </c>
      <c r="AP201" s="33">
        <v>2</v>
      </c>
      <c r="AQ201" s="33">
        <v>4</v>
      </c>
      <c r="AR201" s="33">
        <v>6</v>
      </c>
      <c r="AS201" s="33">
        <v>1</v>
      </c>
      <c r="AT201" s="33">
        <v>4</v>
      </c>
      <c r="AU201" s="33">
        <v>1</v>
      </c>
      <c r="AV201" s="33">
        <v>3</v>
      </c>
      <c r="AW201" s="33">
        <v>2</v>
      </c>
      <c r="AX201" s="33">
        <v>6</v>
      </c>
      <c r="AY201" s="33">
        <v>4</v>
      </c>
      <c r="AZ201" s="33">
        <v>4</v>
      </c>
      <c r="BA201" s="33">
        <v>0</v>
      </c>
      <c r="BB201" s="33">
        <v>5</v>
      </c>
      <c r="BC201" s="33">
        <v>5</v>
      </c>
      <c r="BD201" s="33">
        <v>2</v>
      </c>
      <c r="BE201" s="33">
        <v>8</v>
      </c>
      <c r="BF201" s="33">
        <v>4</v>
      </c>
      <c r="BG201" s="33">
        <v>2</v>
      </c>
      <c r="BH201" s="33">
        <v>0</v>
      </c>
      <c r="BI201" s="33">
        <v>5</v>
      </c>
      <c r="BJ201" s="33">
        <v>7</v>
      </c>
      <c r="BK201" s="33">
        <v>6</v>
      </c>
      <c r="BL201" s="33">
        <v>1</v>
      </c>
      <c r="BM201" s="33">
        <v>1</v>
      </c>
      <c r="BN201" s="33">
        <v>1</v>
      </c>
      <c r="BO201" s="33">
        <v>2</v>
      </c>
      <c r="BP201" s="33">
        <v>5</v>
      </c>
      <c r="BQ201" s="33">
        <v>5</v>
      </c>
      <c r="BR201" s="33">
        <v>8</v>
      </c>
      <c r="BS201" s="33">
        <v>3</v>
      </c>
      <c r="BT201" s="33">
        <v>1</v>
      </c>
      <c r="BU201" s="33">
        <v>2</v>
      </c>
      <c r="BV201" s="33">
        <v>0</v>
      </c>
      <c r="BW201" s="33">
        <v>7</v>
      </c>
      <c r="BX201" s="33">
        <v>2</v>
      </c>
      <c r="BY201" s="33">
        <v>3</v>
      </c>
      <c r="BZ201" s="33">
        <v>5</v>
      </c>
      <c r="CA201" s="33">
        <v>6</v>
      </c>
      <c r="CB201" s="33">
        <v>6</v>
      </c>
      <c r="CC201" s="33">
        <v>2</v>
      </c>
      <c r="CD201" s="33">
        <v>1</v>
      </c>
      <c r="CE201" s="33">
        <v>0</v>
      </c>
      <c r="CF201" s="33">
        <v>2</v>
      </c>
      <c r="CG201" s="33">
        <v>0</v>
      </c>
      <c r="CH201" s="33">
        <v>1</v>
      </c>
      <c r="CI201" s="33">
        <v>1</v>
      </c>
      <c r="CJ201" s="33">
        <v>0</v>
      </c>
      <c r="CK201" s="33">
        <v>1</v>
      </c>
      <c r="CL201" s="33">
        <v>0</v>
      </c>
      <c r="CM201" s="33">
        <v>0</v>
      </c>
      <c r="CN201" s="33">
        <v>1</v>
      </c>
      <c r="CO201" s="33">
        <v>0</v>
      </c>
      <c r="CP201" s="33">
        <v>0</v>
      </c>
      <c r="CQ201" s="33">
        <v>3</v>
      </c>
      <c r="CR201" s="33">
        <v>0</v>
      </c>
      <c r="CS201" s="8"/>
      <c r="CT201" s="8"/>
    </row>
    <row r="202" spans="1:98" x14ac:dyDescent="0.25">
      <c r="A202" s="4" t="s">
        <v>187</v>
      </c>
      <c r="B202" t="s">
        <v>205</v>
      </c>
      <c r="C202" t="s">
        <v>570</v>
      </c>
      <c r="D202" s="33">
        <v>303</v>
      </c>
      <c r="E202" s="33"/>
      <c r="F202" s="33">
        <v>2</v>
      </c>
      <c r="G202" s="33">
        <v>2</v>
      </c>
      <c r="H202" s="33">
        <v>1</v>
      </c>
      <c r="I202" s="33">
        <v>4</v>
      </c>
      <c r="J202" s="33">
        <v>4</v>
      </c>
      <c r="K202" s="33">
        <v>0</v>
      </c>
      <c r="L202" s="33">
        <v>2</v>
      </c>
      <c r="M202" s="33">
        <v>5</v>
      </c>
      <c r="N202" s="33">
        <v>1</v>
      </c>
      <c r="O202" s="33">
        <v>3</v>
      </c>
      <c r="P202" s="33">
        <v>3</v>
      </c>
      <c r="Q202" s="33">
        <v>0</v>
      </c>
      <c r="R202" s="33">
        <v>2</v>
      </c>
      <c r="S202" s="33">
        <v>5</v>
      </c>
      <c r="T202" s="33">
        <v>4</v>
      </c>
      <c r="U202" s="33">
        <v>5</v>
      </c>
      <c r="V202" s="33">
        <v>4</v>
      </c>
      <c r="W202" s="33">
        <v>5</v>
      </c>
      <c r="X202" s="33">
        <v>5</v>
      </c>
      <c r="Y202" s="33">
        <v>4</v>
      </c>
      <c r="Z202" s="33">
        <v>7</v>
      </c>
      <c r="AA202" s="33">
        <v>2</v>
      </c>
      <c r="AB202" s="33">
        <v>4</v>
      </c>
      <c r="AC202" s="33">
        <v>1</v>
      </c>
      <c r="AD202" s="33">
        <v>6</v>
      </c>
      <c r="AE202" s="33">
        <v>1</v>
      </c>
      <c r="AF202" s="33">
        <v>9</v>
      </c>
      <c r="AG202" s="33">
        <v>7</v>
      </c>
      <c r="AH202" s="33">
        <v>3</v>
      </c>
      <c r="AI202" s="33">
        <v>4</v>
      </c>
      <c r="AJ202" s="33">
        <v>3</v>
      </c>
      <c r="AK202" s="33">
        <v>4</v>
      </c>
      <c r="AL202" s="33">
        <v>4</v>
      </c>
      <c r="AM202" s="33">
        <v>4</v>
      </c>
      <c r="AN202" s="33">
        <v>3</v>
      </c>
      <c r="AO202" s="33">
        <v>8</v>
      </c>
      <c r="AP202" s="33">
        <v>2</v>
      </c>
      <c r="AQ202" s="33">
        <v>0</v>
      </c>
      <c r="AR202" s="33">
        <v>2</v>
      </c>
      <c r="AS202" s="33">
        <v>2</v>
      </c>
      <c r="AT202" s="33">
        <v>3</v>
      </c>
      <c r="AU202" s="33">
        <v>2</v>
      </c>
      <c r="AV202" s="33">
        <v>2</v>
      </c>
      <c r="AW202" s="33">
        <v>3</v>
      </c>
      <c r="AX202" s="33">
        <v>4</v>
      </c>
      <c r="AY202" s="33">
        <v>6</v>
      </c>
      <c r="AZ202" s="33">
        <v>4</v>
      </c>
      <c r="BA202" s="33">
        <v>2</v>
      </c>
      <c r="BB202" s="33">
        <v>6</v>
      </c>
      <c r="BC202" s="33">
        <v>1</v>
      </c>
      <c r="BD202" s="33">
        <v>2</v>
      </c>
      <c r="BE202" s="33">
        <v>6</v>
      </c>
      <c r="BF202" s="33">
        <v>7</v>
      </c>
      <c r="BG202" s="33">
        <v>7</v>
      </c>
      <c r="BH202" s="33">
        <v>9</v>
      </c>
      <c r="BI202" s="33">
        <v>3</v>
      </c>
      <c r="BJ202" s="33">
        <v>7</v>
      </c>
      <c r="BK202" s="33">
        <v>0</v>
      </c>
      <c r="BL202" s="33">
        <v>5</v>
      </c>
      <c r="BM202" s="33">
        <v>6</v>
      </c>
      <c r="BN202" s="33">
        <v>6</v>
      </c>
      <c r="BO202" s="33">
        <v>3</v>
      </c>
      <c r="BP202" s="33">
        <v>3</v>
      </c>
      <c r="BQ202" s="33">
        <v>4</v>
      </c>
      <c r="BR202" s="33">
        <v>5</v>
      </c>
      <c r="BS202" s="33">
        <v>5</v>
      </c>
      <c r="BT202" s="33">
        <v>3</v>
      </c>
      <c r="BU202" s="33">
        <v>4</v>
      </c>
      <c r="BV202" s="33">
        <v>3</v>
      </c>
      <c r="BW202" s="33">
        <v>4</v>
      </c>
      <c r="BX202" s="33">
        <v>4</v>
      </c>
      <c r="BY202" s="33">
        <v>7</v>
      </c>
      <c r="BZ202" s="33">
        <v>3</v>
      </c>
      <c r="CA202" s="33">
        <v>5</v>
      </c>
      <c r="CB202" s="33">
        <v>6</v>
      </c>
      <c r="CC202" s="33">
        <v>3</v>
      </c>
      <c r="CD202" s="33">
        <v>0</v>
      </c>
      <c r="CE202" s="33">
        <v>3</v>
      </c>
      <c r="CF202" s="33">
        <v>4</v>
      </c>
      <c r="CG202" s="33">
        <v>1</v>
      </c>
      <c r="CH202" s="33">
        <v>0</v>
      </c>
      <c r="CI202" s="33">
        <v>0</v>
      </c>
      <c r="CJ202" s="33">
        <v>1</v>
      </c>
      <c r="CK202" s="33">
        <v>0</v>
      </c>
      <c r="CL202" s="33">
        <v>1</v>
      </c>
      <c r="CM202" s="33">
        <v>0</v>
      </c>
      <c r="CN202" s="33">
        <v>0</v>
      </c>
      <c r="CO202" s="33">
        <v>2</v>
      </c>
      <c r="CP202" s="33">
        <v>1</v>
      </c>
      <c r="CQ202" s="33">
        <v>0</v>
      </c>
      <c r="CR202" s="33">
        <v>0</v>
      </c>
      <c r="CS202" s="8"/>
      <c r="CT202" s="8"/>
    </row>
    <row r="203" spans="1:98" x14ac:dyDescent="0.25">
      <c r="A203" s="4" t="s">
        <v>207</v>
      </c>
      <c r="B203" t="s">
        <v>206</v>
      </c>
      <c r="C203" t="s">
        <v>571</v>
      </c>
      <c r="D203" s="33">
        <v>483</v>
      </c>
      <c r="E203" s="33"/>
      <c r="F203" s="33">
        <v>2</v>
      </c>
      <c r="G203" s="33">
        <v>1</v>
      </c>
      <c r="H203" s="33">
        <v>9</v>
      </c>
      <c r="I203" s="33">
        <v>2</v>
      </c>
      <c r="J203" s="33">
        <v>11</v>
      </c>
      <c r="K203" s="33">
        <v>6</v>
      </c>
      <c r="L203" s="33">
        <v>5</v>
      </c>
      <c r="M203" s="33">
        <v>6</v>
      </c>
      <c r="N203" s="33">
        <v>11</v>
      </c>
      <c r="O203" s="33">
        <v>6</v>
      </c>
      <c r="P203" s="33">
        <v>8</v>
      </c>
      <c r="Q203" s="33">
        <v>11</v>
      </c>
      <c r="R203" s="33">
        <v>10</v>
      </c>
      <c r="S203" s="33">
        <v>9</v>
      </c>
      <c r="T203" s="33">
        <v>7</v>
      </c>
      <c r="U203" s="33">
        <v>16</v>
      </c>
      <c r="V203" s="33">
        <v>13</v>
      </c>
      <c r="W203" s="33">
        <v>11</v>
      </c>
      <c r="X203" s="33">
        <v>6</v>
      </c>
      <c r="Y203" s="33">
        <v>7</v>
      </c>
      <c r="Z203" s="33">
        <v>3</v>
      </c>
      <c r="AA203" s="33">
        <v>3</v>
      </c>
      <c r="AB203" s="33">
        <v>9</v>
      </c>
      <c r="AC203" s="33">
        <v>6</v>
      </c>
      <c r="AD203" s="33">
        <v>5</v>
      </c>
      <c r="AE203" s="33">
        <v>2</v>
      </c>
      <c r="AF203" s="33">
        <v>1</v>
      </c>
      <c r="AG203" s="33">
        <v>5</v>
      </c>
      <c r="AH203" s="33">
        <v>1</v>
      </c>
      <c r="AI203" s="33">
        <v>5</v>
      </c>
      <c r="AJ203" s="33">
        <v>5</v>
      </c>
      <c r="AK203" s="33">
        <v>5</v>
      </c>
      <c r="AL203" s="33">
        <v>1</v>
      </c>
      <c r="AM203" s="33">
        <v>3</v>
      </c>
      <c r="AN203" s="33">
        <v>4</v>
      </c>
      <c r="AO203" s="33">
        <v>5</v>
      </c>
      <c r="AP203" s="33">
        <v>5</v>
      </c>
      <c r="AQ203" s="33">
        <v>3</v>
      </c>
      <c r="AR203" s="33">
        <v>6</v>
      </c>
      <c r="AS203" s="33">
        <v>3</v>
      </c>
      <c r="AT203" s="33">
        <v>10</v>
      </c>
      <c r="AU203" s="33">
        <v>8</v>
      </c>
      <c r="AV203" s="33">
        <v>12</v>
      </c>
      <c r="AW203" s="33">
        <v>13</v>
      </c>
      <c r="AX203" s="33">
        <v>11</v>
      </c>
      <c r="AY203" s="33">
        <v>10</v>
      </c>
      <c r="AZ203" s="33">
        <v>11</v>
      </c>
      <c r="BA203" s="33">
        <v>8</v>
      </c>
      <c r="BB203" s="33">
        <v>12</v>
      </c>
      <c r="BC203" s="33">
        <v>4</v>
      </c>
      <c r="BD203" s="33">
        <v>6</v>
      </c>
      <c r="BE203" s="33">
        <v>13</v>
      </c>
      <c r="BF203" s="33">
        <v>9</v>
      </c>
      <c r="BG203" s="33">
        <v>15</v>
      </c>
      <c r="BH203" s="33">
        <v>7</v>
      </c>
      <c r="BI203" s="33">
        <v>5</v>
      </c>
      <c r="BJ203" s="33">
        <v>11</v>
      </c>
      <c r="BK203" s="33">
        <v>11</v>
      </c>
      <c r="BL203" s="33">
        <v>11</v>
      </c>
      <c r="BM203" s="33">
        <v>7</v>
      </c>
      <c r="BN203" s="33">
        <v>6</v>
      </c>
      <c r="BO203" s="33">
        <v>3</v>
      </c>
      <c r="BP203" s="33">
        <v>5</v>
      </c>
      <c r="BQ203" s="33">
        <v>5</v>
      </c>
      <c r="BR203" s="33">
        <v>5</v>
      </c>
      <c r="BS203" s="33">
        <v>5</v>
      </c>
      <c r="BT203" s="33">
        <v>0</v>
      </c>
      <c r="BU203" s="33">
        <v>4</v>
      </c>
      <c r="BV203" s="33">
        <v>1</v>
      </c>
      <c r="BW203" s="33">
        <v>0</v>
      </c>
      <c r="BX203" s="33">
        <v>5</v>
      </c>
      <c r="BY203" s="33">
        <v>3</v>
      </c>
      <c r="BZ203" s="33">
        <v>0</v>
      </c>
      <c r="CA203" s="33">
        <v>2</v>
      </c>
      <c r="CB203" s="33">
        <v>0</v>
      </c>
      <c r="CC203" s="33">
        <v>3</v>
      </c>
      <c r="CD203" s="33">
        <v>1</v>
      </c>
      <c r="CE203" s="33">
        <v>0</v>
      </c>
      <c r="CF203" s="33">
        <v>0</v>
      </c>
      <c r="CG203" s="33">
        <v>0</v>
      </c>
      <c r="CH203" s="33">
        <v>1</v>
      </c>
      <c r="CI203" s="33">
        <v>0</v>
      </c>
      <c r="CJ203" s="33">
        <v>0</v>
      </c>
      <c r="CK203" s="33">
        <v>0</v>
      </c>
      <c r="CL203" s="33">
        <v>0</v>
      </c>
      <c r="CM203" s="33">
        <v>0</v>
      </c>
      <c r="CN203" s="33">
        <v>0</v>
      </c>
      <c r="CO203" s="33">
        <v>0</v>
      </c>
      <c r="CP203" s="33">
        <v>0</v>
      </c>
      <c r="CQ203" s="33">
        <v>1</v>
      </c>
      <c r="CR203" s="33">
        <v>2</v>
      </c>
      <c r="CS203" s="8"/>
      <c r="CT203" s="8"/>
    </row>
    <row r="204" spans="1:98" x14ac:dyDescent="0.25">
      <c r="A204" s="4" t="s">
        <v>207</v>
      </c>
      <c r="B204" t="s">
        <v>208</v>
      </c>
      <c r="C204" t="s">
        <v>571</v>
      </c>
      <c r="D204" s="33">
        <v>425</v>
      </c>
      <c r="E204" s="33"/>
      <c r="F204" s="33">
        <v>8</v>
      </c>
      <c r="G204" s="33">
        <v>8</v>
      </c>
      <c r="H204" s="33">
        <v>1</v>
      </c>
      <c r="I204" s="33">
        <v>7</v>
      </c>
      <c r="J204" s="33">
        <v>4</v>
      </c>
      <c r="K204" s="33">
        <v>1</v>
      </c>
      <c r="L204" s="33">
        <v>9</v>
      </c>
      <c r="M204" s="33">
        <v>5</v>
      </c>
      <c r="N204" s="33">
        <v>0</v>
      </c>
      <c r="O204" s="33">
        <v>6</v>
      </c>
      <c r="P204" s="33">
        <v>0</v>
      </c>
      <c r="Q204" s="33">
        <v>4</v>
      </c>
      <c r="R204" s="33">
        <v>2</v>
      </c>
      <c r="S204" s="33">
        <v>9</v>
      </c>
      <c r="T204" s="33">
        <v>3</v>
      </c>
      <c r="U204" s="33">
        <v>5</v>
      </c>
      <c r="V204" s="33">
        <v>8</v>
      </c>
      <c r="W204" s="33">
        <v>5</v>
      </c>
      <c r="X204" s="33">
        <v>6</v>
      </c>
      <c r="Y204" s="33">
        <v>9</v>
      </c>
      <c r="Z204" s="33">
        <v>3</v>
      </c>
      <c r="AA204" s="33">
        <v>5</v>
      </c>
      <c r="AB204" s="33">
        <v>6</v>
      </c>
      <c r="AC204" s="33">
        <v>5</v>
      </c>
      <c r="AD204" s="33">
        <v>6</v>
      </c>
      <c r="AE204" s="33">
        <v>8</v>
      </c>
      <c r="AF204" s="33">
        <v>8</v>
      </c>
      <c r="AG204" s="33">
        <v>10</v>
      </c>
      <c r="AH204" s="33">
        <v>2</v>
      </c>
      <c r="AI204" s="33">
        <v>6</v>
      </c>
      <c r="AJ204" s="33">
        <v>12</v>
      </c>
      <c r="AK204" s="33">
        <v>4</v>
      </c>
      <c r="AL204" s="33">
        <v>3</v>
      </c>
      <c r="AM204" s="33">
        <v>3</v>
      </c>
      <c r="AN204" s="33">
        <v>3</v>
      </c>
      <c r="AO204" s="33">
        <v>7</v>
      </c>
      <c r="AP204" s="33">
        <v>9</v>
      </c>
      <c r="AQ204" s="33">
        <v>1</v>
      </c>
      <c r="AR204" s="33">
        <v>2</v>
      </c>
      <c r="AS204" s="33">
        <v>3</v>
      </c>
      <c r="AT204" s="33">
        <v>0</v>
      </c>
      <c r="AU204" s="33">
        <v>1</v>
      </c>
      <c r="AV204" s="33">
        <v>3</v>
      </c>
      <c r="AW204" s="33">
        <v>9</v>
      </c>
      <c r="AX204" s="33">
        <v>1</v>
      </c>
      <c r="AY204" s="33">
        <v>6</v>
      </c>
      <c r="AZ204" s="33">
        <v>3</v>
      </c>
      <c r="BA204" s="33">
        <v>1</v>
      </c>
      <c r="BB204" s="33">
        <v>4</v>
      </c>
      <c r="BC204" s="33">
        <v>11</v>
      </c>
      <c r="BD204" s="33">
        <v>7</v>
      </c>
      <c r="BE204" s="33">
        <v>7</v>
      </c>
      <c r="BF204" s="33">
        <v>5</v>
      </c>
      <c r="BG204" s="33">
        <v>3</v>
      </c>
      <c r="BH204" s="33">
        <v>9</v>
      </c>
      <c r="BI204" s="33">
        <v>8</v>
      </c>
      <c r="BJ204" s="33">
        <v>9</v>
      </c>
      <c r="BK204" s="33">
        <v>4</v>
      </c>
      <c r="BL204" s="33">
        <v>5</v>
      </c>
      <c r="BM204" s="33">
        <v>8</v>
      </c>
      <c r="BN204" s="33">
        <v>6</v>
      </c>
      <c r="BO204" s="33">
        <v>9</v>
      </c>
      <c r="BP204" s="33">
        <v>0</v>
      </c>
      <c r="BQ204" s="33">
        <v>6</v>
      </c>
      <c r="BR204" s="33">
        <v>0</v>
      </c>
      <c r="BS204" s="33">
        <v>4</v>
      </c>
      <c r="BT204" s="33">
        <v>3</v>
      </c>
      <c r="BU204" s="33">
        <v>5</v>
      </c>
      <c r="BV204" s="33">
        <v>0</v>
      </c>
      <c r="BW204" s="33">
        <v>6</v>
      </c>
      <c r="BX204" s="33">
        <v>3</v>
      </c>
      <c r="BY204" s="33">
        <v>6</v>
      </c>
      <c r="BZ204" s="33">
        <v>6</v>
      </c>
      <c r="CA204" s="33">
        <v>5</v>
      </c>
      <c r="CB204" s="33">
        <v>4</v>
      </c>
      <c r="CC204" s="33">
        <v>3</v>
      </c>
      <c r="CD204" s="33">
        <v>5</v>
      </c>
      <c r="CE204" s="33">
        <v>1</v>
      </c>
      <c r="CF204" s="33">
        <v>8</v>
      </c>
      <c r="CG204" s="33">
        <v>7</v>
      </c>
      <c r="CH204" s="33">
        <v>4</v>
      </c>
      <c r="CI204" s="33">
        <v>5</v>
      </c>
      <c r="CJ204" s="33">
        <v>4</v>
      </c>
      <c r="CK204" s="33">
        <v>3</v>
      </c>
      <c r="CL204" s="33">
        <v>3</v>
      </c>
      <c r="CM204" s="33">
        <v>2</v>
      </c>
      <c r="CN204" s="33">
        <v>4</v>
      </c>
      <c r="CO204" s="33">
        <v>2</v>
      </c>
      <c r="CP204" s="33">
        <v>1</v>
      </c>
      <c r="CQ204" s="33">
        <v>0</v>
      </c>
      <c r="CR204" s="33">
        <v>0</v>
      </c>
      <c r="CS204" s="8"/>
      <c r="CT204" s="8"/>
    </row>
    <row r="205" spans="1:98" x14ac:dyDescent="0.25">
      <c r="A205" s="4" t="s">
        <v>207</v>
      </c>
      <c r="B205" t="s">
        <v>209</v>
      </c>
      <c r="C205" t="s">
        <v>571</v>
      </c>
      <c r="D205" s="33">
        <v>267</v>
      </c>
      <c r="E205" s="33"/>
      <c r="F205" s="33">
        <v>4</v>
      </c>
      <c r="G205" s="33">
        <v>2</v>
      </c>
      <c r="H205" s="33">
        <v>1</v>
      </c>
      <c r="I205" s="33">
        <v>2</v>
      </c>
      <c r="J205" s="33">
        <v>2</v>
      </c>
      <c r="K205" s="33">
        <v>3</v>
      </c>
      <c r="L205" s="33">
        <v>6</v>
      </c>
      <c r="M205" s="33">
        <v>8</v>
      </c>
      <c r="N205" s="33">
        <v>1</v>
      </c>
      <c r="O205" s="33">
        <v>8</v>
      </c>
      <c r="P205" s="33">
        <v>1</v>
      </c>
      <c r="Q205" s="33">
        <v>0</v>
      </c>
      <c r="R205" s="33">
        <v>4</v>
      </c>
      <c r="S205" s="33">
        <v>2</v>
      </c>
      <c r="T205" s="33">
        <v>2</v>
      </c>
      <c r="U205" s="33">
        <v>3</v>
      </c>
      <c r="V205" s="33">
        <v>5</v>
      </c>
      <c r="W205" s="33">
        <v>0</v>
      </c>
      <c r="X205" s="33">
        <v>0</v>
      </c>
      <c r="Y205" s="33">
        <v>3</v>
      </c>
      <c r="Z205" s="33">
        <v>0</v>
      </c>
      <c r="AA205" s="33">
        <v>6</v>
      </c>
      <c r="AB205" s="33">
        <v>4</v>
      </c>
      <c r="AC205" s="33">
        <v>1</v>
      </c>
      <c r="AD205" s="33">
        <v>6</v>
      </c>
      <c r="AE205" s="33">
        <v>2</v>
      </c>
      <c r="AF205" s="33">
        <v>1</v>
      </c>
      <c r="AG205" s="33">
        <v>7</v>
      </c>
      <c r="AH205" s="33">
        <v>3</v>
      </c>
      <c r="AI205" s="33">
        <v>7</v>
      </c>
      <c r="AJ205" s="33">
        <v>1</v>
      </c>
      <c r="AK205" s="33">
        <v>6</v>
      </c>
      <c r="AL205" s="33">
        <v>5</v>
      </c>
      <c r="AM205" s="33">
        <v>11</v>
      </c>
      <c r="AN205" s="33">
        <v>1</v>
      </c>
      <c r="AO205" s="33">
        <v>5</v>
      </c>
      <c r="AP205" s="33">
        <v>2</v>
      </c>
      <c r="AQ205" s="33">
        <v>6</v>
      </c>
      <c r="AR205" s="33">
        <v>0</v>
      </c>
      <c r="AS205" s="33">
        <v>0</v>
      </c>
      <c r="AT205" s="33">
        <v>7</v>
      </c>
      <c r="AU205" s="33">
        <v>2</v>
      </c>
      <c r="AV205" s="33">
        <v>3</v>
      </c>
      <c r="AW205" s="33">
        <v>4</v>
      </c>
      <c r="AX205" s="33">
        <v>5</v>
      </c>
      <c r="AY205" s="33">
        <v>4</v>
      </c>
      <c r="AZ205" s="33">
        <v>5</v>
      </c>
      <c r="BA205" s="33">
        <v>0</v>
      </c>
      <c r="BB205" s="33">
        <v>1</v>
      </c>
      <c r="BC205" s="33">
        <v>6</v>
      </c>
      <c r="BD205" s="33">
        <v>4</v>
      </c>
      <c r="BE205" s="33">
        <v>3</v>
      </c>
      <c r="BF205" s="33">
        <v>8</v>
      </c>
      <c r="BG205" s="33">
        <v>3</v>
      </c>
      <c r="BH205" s="33">
        <v>5</v>
      </c>
      <c r="BI205" s="33">
        <v>4</v>
      </c>
      <c r="BJ205" s="33">
        <v>7</v>
      </c>
      <c r="BK205" s="33">
        <v>3</v>
      </c>
      <c r="BL205" s="33">
        <v>8</v>
      </c>
      <c r="BM205" s="33">
        <v>8</v>
      </c>
      <c r="BN205" s="33">
        <v>2</v>
      </c>
      <c r="BO205" s="33">
        <v>3</v>
      </c>
      <c r="BP205" s="33">
        <v>1</v>
      </c>
      <c r="BQ205" s="33">
        <v>5</v>
      </c>
      <c r="BR205" s="33">
        <v>2</v>
      </c>
      <c r="BS205" s="33">
        <v>4</v>
      </c>
      <c r="BT205" s="33">
        <v>0</v>
      </c>
      <c r="BU205" s="33">
        <v>2</v>
      </c>
      <c r="BV205" s="33">
        <v>6</v>
      </c>
      <c r="BW205" s="33">
        <v>2</v>
      </c>
      <c r="BX205" s="33">
        <v>5</v>
      </c>
      <c r="BY205" s="33">
        <v>1</v>
      </c>
      <c r="BZ205" s="33">
        <v>2</v>
      </c>
      <c r="CA205" s="33">
        <v>3</v>
      </c>
      <c r="CB205" s="33">
        <v>0</v>
      </c>
      <c r="CC205" s="33">
        <v>2</v>
      </c>
      <c r="CD205" s="33">
        <v>0</v>
      </c>
      <c r="CE205" s="33">
        <v>0</v>
      </c>
      <c r="CF205" s="33">
        <v>0</v>
      </c>
      <c r="CG205" s="33">
        <v>1</v>
      </c>
      <c r="CH205" s="33">
        <v>2</v>
      </c>
      <c r="CI205" s="33">
        <v>0</v>
      </c>
      <c r="CJ205" s="33">
        <v>1</v>
      </c>
      <c r="CK205" s="33">
        <v>0</v>
      </c>
      <c r="CL205" s="33">
        <v>0</v>
      </c>
      <c r="CM205" s="33">
        <v>1</v>
      </c>
      <c r="CN205" s="33">
        <v>0</v>
      </c>
      <c r="CO205" s="33">
        <v>0</v>
      </c>
      <c r="CP205" s="33">
        <v>1</v>
      </c>
      <c r="CQ205" s="33">
        <v>0</v>
      </c>
      <c r="CR205" s="33">
        <v>0</v>
      </c>
      <c r="CS205" s="8"/>
      <c r="CT205" s="8"/>
    </row>
    <row r="206" spans="1:98" x14ac:dyDescent="0.25">
      <c r="A206" s="4" t="s">
        <v>207</v>
      </c>
      <c r="B206" t="s">
        <v>210</v>
      </c>
      <c r="C206" t="s">
        <v>571</v>
      </c>
      <c r="D206" s="33">
        <v>217</v>
      </c>
      <c r="E206" s="33"/>
      <c r="F206" s="33">
        <v>0</v>
      </c>
      <c r="G206" s="33">
        <v>1</v>
      </c>
      <c r="H206" s="33">
        <v>0</v>
      </c>
      <c r="I206" s="33">
        <v>0</v>
      </c>
      <c r="J206" s="33">
        <v>3</v>
      </c>
      <c r="K206" s="33">
        <v>1</v>
      </c>
      <c r="L206" s="33">
        <v>1</v>
      </c>
      <c r="M206" s="33">
        <v>3</v>
      </c>
      <c r="N206" s="33">
        <v>4</v>
      </c>
      <c r="O206" s="33">
        <v>1</v>
      </c>
      <c r="P206" s="33">
        <v>2</v>
      </c>
      <c r="Q206" s="33">
        <v>2</v>
      </c>
      <c r="R206" s="33">
        <v>5</v>
      </c>
      <c r="S206" s="33">
        <v>2</v>
      </c>
      <c r="T206" s="33">
        <v>2</v>
      </c>
      <c r="U206" s="33">
        <v>6</v>
      </c>
      <c r="V206" s="33">
        <v>3</v>
      </c>
      <c r="W206" s="33">
        <v>3</v>
      </c>
      <c r="X206" s="33">
        <v>6</v>
      </c>
      <c r="Y206" s="33">
        <v>3</v>
      </c>
      <c r="Z206" s="33">
        <v>2</v>
      </c>
      <c r="AA206" s="33">
        <v>0</v>
      </c>
      <c r="AB206" s="33">
        <v>3</v>
      </c>
      <c r="AC206" s="33">
        <v>0</v>
      </c>
      <c r="AD206" s="33">
        <v>3</v>
      </c>
      <c r="AE206" s="33">
        <v>1</v>
      </c>
      <c r="AF206" s="33">
        <v>3</v>
      </c>
      <c r="AG206" s="33">
        <v>3</v>
      </c>
      <c r="AH206" s="33">
        <v>0</v>
      </c>
      <c r="AI206" s="33">
        <v>0</v>
      </c>
      <c r="AJ206" s="33">
        <v>2</v>
      </c>
      <c r="AK206" s="33">
        <v>2</v>
      </c>
      <c r="AL206" s="33">
        <v>0</v>
      </c>
      <c r="AM206" s="33">
        <v>4</v>
      </c>
      <c r="AN206" s="33">
        <v>3</v>
      </c>
      <c r="AO206" s="33">
        <v>1</v>
      </c>
      <c r="AP206" s="33">
        <v>5</v>
      </c>
      <c r="AQ206" s="33">
        <v>2</v>
      </c>
      <c r="AR206" s="33">
        <v>0</v>
      </c>
      <c r="AS206" s="33">
        <v>5</v>
      </c>
      <c r="AT206" s="33">
        <v>3</v>
      </c>
      <c r="AU206" s="33">
        <v>3</v>
      </c>
      <c r="AV206" s="33">
        <v>5</v>
      </c>
      <c r="AW206" s="33">
        <v>1</v>
      </c>
      <c r="AX206" s="33">
        <v>4</v>
      </c>
      <c r="AY206" s="33">
        <v>8</v>
      </c>
      <c r="AZ206" s="33">
        <v>8</v>
      </c>
      <c r="BA206" s="33">
        <v>4</v>
      </c>
      <c r="BB206" s="33">
        <v>2</v>
      </c>
      <c r="BC206" s="33">
        <v>0</v>
      </c>
      <c r="BD206" s="33">
        <v>2</v>
      </c>
      <c r="BE206" s="33">
        <v>4</v>
      </c>
      <c r="BF206" s="33">
        <v>3</v>
      </c>
      <c r="BG206" s="33">
        <v>4</v>
      </c>
      <c r="BH206" s="33">
        <v>3</v>
      </c>
      <c r="BI206" s="33">
        <v>4</v>
      </c>
      <c r="BJ206" s="33">
        <v>4</v>
      </c>
      <c r="BK206" s="33">
        <v>6</v>
      </c>
      <c r="BL206" s="33">
        <v>6</v>
      </c>
      <c r="BM206" s="33">
        <v>3</v>
      </c>
      <c r="BN206" s="33">
        <v>0</v>
      </c>
      <c r="BO206" s="33">
        <v>2</v>
      </c>
      <c r="BP206" s="33">
        <v>2</v>
      </c>
      <c r="BQ206" s="33">
        <v>6</v>
      </c>
      <c r="BR206" s="33">
        <v>1</v>
      </c>
      <c r="BS206" s="33">
        <v>2</v>
      </c>
      <c r="BT206" s="33">
        <v>2</v>
      </c>
      <c r="BU206" s="33">
        <v>5</v>
      </c>
      <c r="BV206" s="33">
        <v>5</v>
      </c>
      <c r="BW206" s="33">
        <v>1</v>
      </c>
      <c r="BX206" s="33">
        <v>1</v>
      </c>
      <c r="BY206" s="33">
        <v>4</v>
      </c>
      <c r="BZ206" s="33">
        <v>3</v>
      </c>
      <c r="CA206" s="33">
        <v>2</v>
      </c>
      <c r="CB206" s="33">
        <v>3</v>
      </c>
      <c r="CC206" s="33">
        <v>5</v>
      </c>
      <c r="CD206" s="33">
        <v>0</v>
      </c>
      <c r="CE206" s="33">
        <v>0</v>
      </c>
      <c r="CF206" s="33">
        <v>1</v>
      </c>
      <c r="CG206" s="33">
        <v>1</v>
      </c>
      <c r="CH206" s="33">
        <v>1</v>
      </c>
      <c r="CI206" s="33">
        <v>2</v>
      </c>
      <c r="CJ206" s="33">
        <v>0</v>
      </c>
      <c r="CK206" s="33">
        <v>1</v>
      </c>
      <c r="CL206" s="33">
        <v>0</v>
      </c>
      <c r="CM206" s="33">
        <v>0</v>
      </c>
      <c r="CN206" s="33">
        <v>2</v>
      </c>
      <c r="CO206" s="33">
        <v>0</v>
      </c>
      <c r="CP206" s="33">
        <v>0</v>
      </c>
      <c r="CQ206" s="33">
        <v>0</v>
      </c>
      <c r="CR206" s="33">
        <v>1</v>
      </c>
      <c r="CS206" s="8"/>
      <c r="CT206" s="8"/>
    </row>
    <row r="207" spans="1:98" x14ac:dyDescent="0.25">
      <c r="A207" s="4" t="s">
        <v>207</v>
      </c>
      <c r="B207" t="s">
        <v>211</v>
      </c>
      <c r="C207" t="s">
        <v>571</v>
      </c>
      <c r="D207" s="33">
        <v>300</v>
      </c>
      <c r="E207" s="33"/>
      <c r="F207" s="33">
        <v>6</v>
      </c>
      <c r="G207" s="33">
        <v>2</v>
      </c>
      <c r="H207" s="33">
        <v>1</v>
      </c>
      <c r="I207" s="33">
        <v>1</v>
      </c>
      <c r="J207" s="33">
        <v>3</v>
      </c>
      <c r="K207" s="33">
        <v>4</v>
      </c>
      <c r="L207" s="33">
        <v>2</v>
      </c>
      <c r="M207" s="33">
        <v>6</v>
      </c>
      <c r="N207" s="33">
        <v>4</v>
      </c>
      <c r="O207" s="33">
        <v>5</v>
      </c>
      <c r="P207" s="33">
        <v>4</v>
      </c>
      <c r="Q207" s="33">
        <v>4</v>
      </c>
      <c r="R207" s="33">
        <v>3</v>
      </c>
      <c r="S207" s="33">
        <v>3</v>
      </c>
      <c r="T207" s="33">
        <v>6</v>
      </c>
      <c r="U207" s="33">
        <v>4</v>
      </c>
      <c r="V207" s="33">
        <v>2</v>
      </c>
      <c r="W207" s="33">
        <v>10</v>
      </c>
      <c r="X207" s="33">
        <v>2</v>
      </c>
      <c r="Y207" s="33">
        <v>1</v>
      </c>
      <c r="Z207" s="33">
        <v>4</v>
      </c>
      <c r="AA207" s="33">
        <v>1</v>
      </c>
      <c r="AB207" s="33">
        <v>7</v>
      </c>
      <c r="AC207" s="33">
        <v>3</v>
      </c>
      <c r="AD207" s="33">
        <v>6</v>
      </c>
      <c r="AE207" s="33">
        <v>3</v>
      </c>
      <c r="AF207" s="33">
        <v>5</v>
      </c>
      <c r="AG207" s="33">
        <v>5</v>
      </c>
      <c r="AH207" s="33">
        <v>1</v>
      </c>
      <c r="AI207" s="33">
        <v>7</v>
      </c>
      <c r="AJ207" s="33">
        <v>2</v>
      </c>
      <c r="AK207" s="33">
        <v>5</v>
      </c>
      <c r="AL207" s="33">
        <v>2</v>
      </c>
      <c r="AM207" s="33">
        <v>3</v>
      </c>
      <c r="AN207" s="33">
        <v>5</v>
      </c>
      <c r="AO207" s="33">
        <v>5</v>
      </c>
      <c r="AP207" s="33">
        <v>1</v>
      </c>
      <c r="AQ207" s="33">
        <v>1</v>
      </c>
      <c r="AR207" s="33">
        <v>3</v>
      </c>
      <c r="AS207" s="33">
        <v>2</v>
      </c>
      <c r="AT207" s="33">
        <v>5</v>
      </c>
      <c r="AU207" s="33">
        <v>7</v>
      </c>
      <c r="AV207" s="33">
        <v>5</v>
      </c>
      <c r="AW207" s="33">
        <v>4</v>
      </c>
      <c r="AX207" s="33">
        <v>3</v>
      </c>
      <c r="AY207" s="33">
        <v>4</v>
      </c>
      <c r="AZ207" s="33">
        <v>7</v>
      </c>
      <c r="BA207" s="33">
        <v>3</v>
      </c>
      <c r="BB207" s="33">
        <v>4</v>
      </c>
      <c r="BC207" s="33">
        <v>6</v>
      </c>
      <c r="BD207" s="33">
        <v>2</v>
      </c>
      <c r="BE207" s="33">
        <v>4</v>
      </c>
      <c r="BF207" s="33">
        <v>6</v>
      </c>
      <c r="BG207" s="33">
        <v>8</v>
      </c>
      <c r="BH207" s="33">
        <v>5</v>
      </c>
      <c r="BI207" s="33">
        <v>6</v>
      </c>
      <c r="BJ207" s="33">
        <v>2</v>
      </c>
      <c r="BK207" s="33">
        <v>6</v>
      </c>
      <c r="BL207" s="33">
        <v>4</v>
      </c>
      <c r="BM207" s="33">
        <v>4</v>
      </c>
      <c r="BN207" s="33">
        <v>3</v>
      </c>
      <c r="BO207" s="33">
        <v>2</v>
      </c>
      <c r="BP207" s="33">
        <v>2</v>
      </c>
      <c r="BQ207" s="33">
        <v>8</v>
      </c>
      <c r="BR207" s="33">
        <v>6</v>
      </c>
      <c r="BS207" s="33">
        <v>4</v>
      </c>
      <c r="BT207" s="33">
        <v>2</v>
      </c>
      <c r="BU207" s="33">
        <v>4</v>
      </c>
      <c r="BV207" s="33">
        <v>5</v>
      </c>
      <c r="BW207" s="33">
        <v>0</v>
      </c>
      <c r="BX207" s="33">
        <v>6</v>
      </c>
      <c r="BY207" s="33">
        <v>1</v>
      </c>
      <c r="BZ207" s="33">
        <v>0</v>
      </c>
      <c r="CA207" s="33">
        <v>3</v>
      </c>
      <c r="CB207" s="33">
        <v>6</v>
      </c>
      <c r="CC207" s="33">
        <v>1</v>
      </c>
      <c r="CD207" s="33">
        <v>2</v>
      </c>
      <c r="CE207" s="33">
        <v>3</v>
      </c>
      <c r="CF207" s="33">
        <v>0</v>
      </c>
      <c r="CG207" s="33">
        <v>0</v>
      </c>
      <c r="CH207" s="33">
        <v>0</v>
      </c>
      <c r="CI207" s="33">
        <v>0</v>
      </c>
      <c r="CJ207" s="33">
        <v>0</v>
      </c>
      <c r="CK207" s="33">
        <v>0</v>
      </c>
      <c r="CL207" s="33">
        <v>0</v>
      </c>
      <c r="CM207" s="33">
        <v>0</v>
      </c>
      <c r="CN207" s="33">
        <v>1</v>
      </c>
      <c r="CO207" s="33">
        <v>0</v>
      </c>
      <c r="CP207" s="33">
        <v>0</v>
      </c>
      <c r="CQ207" s="33">
        <v>0</v>
      </c>
      <c r="CR207" s="33">
        <v>2</v>
      </c>
      <c r="CS207" s="8"/>
      <c r="CT207" s="8"/>
    </row>
    <row r="208" spans="1:98" x14ac:dyDescent="0.25">
      <c r="A208" s="4" t="s">
        <v>207</v>
      </c>
      <c r="B208" t="s">
        <v>212</v>
      </c>
      <c r="C208" t="s">
        <v>571</v>
      </c>
      <c r="D208" s="33">
        <v>249</v>
      </c>
      <c r="E208" s="33"/>
      <c r="F208" s="33">
        <v>2</v>
      </c>
      <c r="G208" s="33">
        <v>1</v>
      </c>
      <c r="H208" s="33">
        <v>2</v>
      </c>
      <c r="I208" s="33">
        <v>3</v>
      </c>
      <c r="J208" s="33">
        <v>2</v>
      </c>
      <c r="K208" s="33">
        <v>4</v>
      </c>
      <c r="L208" s="33">
        <v>2</v>
      </c>
      <c r="M208" s="33">
        <v>4</v>
      </c>
      <c r="N208" s="33">
        <v>0</v>
      </c>
      <c r="O208" s="33">
        <v>5</v>
      </c>
      <c r="P208" s="33">
        <v>7</v>
      </c>
      <c r="Q208" s="33">
        <v>4</v>
      </c>
      <c r="R208" s="33">
        <v>6</v>
      </c>
      <c r="S208" s="33">
        <v>8</v>
      </c>
      <c r="T208" s="33">
        <v>1</v>
      </c>
      <c r="U208" s="33">
        <v>1</v>
      </c>
      <c r="V208" s="33">
        <v>2</v>
      </c>
      <c r="W208" s="33">
        <v>2</v>
      </c>
      <c r="X208" s="33">
        <v>1</v>
      </c>
      <c r="Y208" s="33">
        <v>2</v>
      </c>
      <c r="Z208" s="33">
        <v>5</v>
      </c>
      <c r="AA208" s="33">
        <v>8</v>
      </c>
      <c r="AB208" s="33">
        <v>1</v>
      </c>
      <c r="AC208" s="33">
        <v>3</v>
      </c>
      <c r="AD208" s="33">
        <v>4</v>
      </c>
      <c r="AE208" s="33">
        <v>3</v>
      </c>
      <c r="AF208" s="33">
        <v>4</v>
      </c>
      <c r="AG208" s="33">
        <v>2</v>
      </c>
      <c r="AH208" s="33">
        <v>0</v>
      </c>
      <c r="AI208" s="33">
        <v>3</v>
      </c>
      <c r="AJ208" s="33">
        <v>3</v>
      </c>
      <c r="AK208" s="33">
        <v>2</v>
      </c>
      <c r="AL208" s="33">
        <v>6</v>
      </c>
      <c r="AM208" s="33">
        <v>6</v>
      </c>
      <c r="AN208" s="33">
        <v>0</v>
      </c>
      <c r="AO208" s="33">
        <v>1</v>
      </c>
      <c r="AP208" s="33">
        <v>2</v>
      </c>
      <c r="AQ208" s="33">
        <v>5</v>
      </c>
      <c r="AR208" s="33">
        <v>4</v>
      </c>
      <c r="AS208" s="33">
        <v>1</v>
      </c>
      <c r="AT208" s="33">
        <v>3</v>
      </c>
      <c r="AU208" s="33">
        <v>0</v>
      </c>
      <c r="AV208" s="33">
        <v>8</v>
      </c>
      <c r="AW208" s="33">
        <v>7</v>
      </c>
      <c r="AX208" s="33">
        <v>2</v>
      </c>
      <c r="AY208" s="33">
        <v>4</v>
      </c>
      <c r="AZ208" s="33">
        <v>0</v>
      </c>
      <c r="BA208" s="33">
        <v>1</v>
      </c>
      <c r="BB208" s="33">
        <v>9</v>
      </c>
      <c r="BC208" s="33">
        <v>0</v>
      </c>
      <c r="BD208" s="33">
        <v>3</v>
      </c>
      <c r="BE208" s="33">
        <v>2</v>
      </c>
      <c r="BF208" s="33">
        <v>4</v>
      </c>
      <c r="BG208" s="33">
        <v>2</v>
      </c>
      <c r="BH208" s="33">
        <v>5</v>
      </c>
      <c r="BI208" s="33">
        <v>3</v>
      </c>
      <c r="BJ208" s="33">
        <v>6</v>
      </c>
      <c r="BK208" s="33">
        <v>0</v>
      </c>
      <c r="BL208" s="33">
        <v>1</v>
      </c>
      <c r="BM208" s="33">
        <v>5</v>
      </c>
      <c r="BN208" s="33">
        <v>4</v>
      </c>
      <c r="BO208" s="33">
        <v>3</v>
      </c>
      <c r="BP208" s="33">
        <v>5</v>
      </c>
      <c r="BQ208" s="33">
        <v>3</v>
      </c>
      <c r="BR208" s="33">
        <v>4</v>
      </c>
      <c r="BS208" s="33">
        <v>7</v>
      </c>
      <c r="BT208" s="33">
        <v>3</v>
      </c>
      <c r="BU208" s="33">
        <v>3</v>
      </c>
      <c r="BV208" s="33">
        <v>1</v>
      </c>
      <c r="BW208" s="33">
        <v>3</v>
      </c>
      <c r="BX208" s="33">
        <v>2</v>
      </c>
      <c r="BY208" s="33">
        <v>6</v>
      </c>
      <c r="BZ208" s="33">
        <v>1</v>
      </c>
      <c r="CA208" s="33">
        <v>1</v>
      </c>
      <c r="CB208" s="33">
        <v>2</v>
      </c>
      <c r="CC208" s="33">
        <v>2</v>
      </c>
      <c r="CD208" s="33">
        <v>2</v>
      </c>
      <c r="CE208" s="33">
        <v>2</v>
      </c>
      <c r="CF208" s="33">
        <v>1</v>
      </c>
      <c r="CG208" s="33">
        <v>1</v>
      </c>
      <c r="CH208" s="33">
        <v>0</v>
      </c>
      <c r="CI208" s="33">
        <v>2</v>
      </c>
      <c r="CJ208" s="33">
        <v>0</v>
      </c>
      <c r="CK208" s="33">
        <v>1</v>
      </c>
      <c r="CL208" s="33">
        <v>0</v>
      </c>
      <c r="CM208" s="33">
        <v>0</v>
      </c>
      <c r="CN208" s="33">
        <v>1</v>
      </c>
      <c r="CO208" s="33">
        <v>0</v>
      </c>
      <c r="CP208" s="33">
        <v>1</v>
      </c>
      <c r="CQ208" s="33">
        <v>1</v>
      </c>
      <c r="CR208" s="33">
        <v>0</v>
      </c>
      <c r="CS208" s="8"/>
      <c r="CT208" s="8"/>
    </row>
    <row r="209" spans="1:98" x14ac:dyDescent="0.25">
      <c r="A209" s="4" t="s">
        <v>207</v>
      </c>
      <c r="B209" t="s">
        <v>213</v>
      </c>
      <c r="C209" t="s">
        <v>571</v>
      </c>
      <c r="D209" s="33">
        <v>278</v>
      </c>
      <c r="E209" s="33"/>
      <c r="F209" s="33">
        <v>2</v>
      </c>
      <c r="G209" s="33">
        <v>1</v>
      </c>
      <c r="H209" s="33">
        <v>1</v>
      </c>
      <c r="I209" s="33">
        <v>2</v>
      </c>
      <c r="J209" s="33">
        <v>3</v>
      </c>
      <c r="K209" s="33">
        <v>4</v>
      </c>
      <c r="L209" s="33">
        <v>1</v>
      </c>
      <c r="M209" s="33">
        <v>5</v>
      </c>
      <c r="N209" s="33">
        <v>3</v>
      </c>
      <c r="O209" s="33">
        <v>5</v>
      </c>
      <c r="P209" s="33">
        <v>3</v>
      </c>
      <c r="Q209" s="33">
        <v>5</v>
      </c>
      <c r="R209" s="33">
        <v>8</v>
      </c>
      <c r="S209" s="33">
        <v>5</v>
      </c>
      <c r="T209" s="33">
        <v>3</v>
      </c>
      <c r="U209" s="33">
        <v>5</v>
      </c>
      <c r="V209" s="33">
        <v>1</v>
      </c>
      <c r="W209" s="33">
        <v>7</v>
      </c>
      <c r="X209" s="33">
        <v>2</v>
      </c>
      <c r="Y209" s="33">
        <v>2</v>
      </c>
      <c r="Z209" s="33">
        <v>7</v>
      </c>
      <c r="AA209" s="33">
        <v>6</v>
      </c>
      <c r="AB209" s="33">
        <v>2</v>
      </c>
      <c r="AC209" s="33">
        <v>3</v>
      </c>
      <c r="AD209" s="33">
        <v>2</v>
      </c>
      <c r="AE209" s="33">
        <v>3</v>
      </c>
      <c r="AF209" s="33">
        <v>6</v>
      </c>
      <c r="AG209" s="33">
        <v>4</v>
      </c>
      <c r="AH209" s="33">
        <v>2</v>
      </c>
      <c r="AI209" s="33">
        <v>5</v>
      </c>
      <c r="AJ209" s="33">
        <v>2</v>
      </c>
      <c r="AK209" s="33">
        <v>3</v>
      </c>
      <c r="AL209" s="33">
        <v>3</v>
      </c>
      <c r="AM209" s="33">
        <v>0</v>
      </c>
      <c r="AN209" s="33">
        <v>6</v>
      </c>
      <c r="AO209" s="33">
        <v>2</v>
      </c>
      <c r="AP209" s="33">
        <v>4</v>
      </c>
      <c r="AQ209" s="33">
        <v>2</v>
      </c>
      <c r="AR209" s="33">
        <v>4</v>
      </c>
      <c r="AS209" s="33">
        <v>2</v>
      </c>
      <c r="AT209" s="33">
        <v>2</v>
      </c>
      <c r="AU209" s="33">
        <v>6</v>
      </c>
      <c r="AV209" s="33">
        <v>1</v>
      </c>
      <c r="AW209" s="33">
        <v>2</v>
      </c>
      <c r="AX209" s="33">
        <v>2</v>
      </c>
      <c r="AY209" s="33">
        <v>5</v>
      </c>
      <c r="AZ209" s="33">
        <v>2</v>
      </c>
      <c r="BA209" s="33">
        <v>4</v>
      </c>
      <c r="BB209" s="33">
        <v>1</v>
      </c>
      <c r="BC209" s="33">
        <v>2</v>
      </c>
      <c r="BD209" s="33">
        <v>5</v>
      </c>
      <c r="BE209" s="33">
        <v>7</v>
      </c>
      <c r="BF209" s="33">
        <v>8</v>
      </c>
      <c r="BG209" s="33">
        <v>3</v>
      </c>
      <c r="BH209" s="33">
        <v>8</v>
      </c>
      <c r="BI209" s="33">
        <v>2</v>
      </c>
      <c r="BJ209" s="33">
        <v>1</v>
      </c>
      <c r="BK209" s="33">
        <v>8</v>
      </c>
      <c r="BL209" s="33">
        <v>4</v>
      </c>
      <c r="BM209" s="33">
        <v>6</v>
      </c>
      <c r="BN209" s="33">
        <v>8</v>
      </c>
      <c r="BO209" s="33">
        <v>5</v>
      </c>
      <c r="BP209" s="33">
        <v>2</v>
      </c>
      <c r="BQ209" s="33">
        <v>7</v>
      </c>
      <c r="BR209" s="33">
        <v>2</v>
      </c>
      <c r="BS209" s="33">
        <v>1</v>
      </c>
      <c r="BT209" s="33">
        <v>5</v>
      </c>
      <c r="BU209" s="33">
        <v>4</v>
      </c>
      <c r="BV209" s="33">
        <v>2</v>
      </c>
      <c r="BW209" s="33">
        <v>1</v>
      </c>
      <c r="BX209" s="33">
        <v>0</v>
      </c>
      <c r="BY209" s="33">
        <v>2</v>
      </c>
      <c r="BZ209" s="33">
        <v>1</v>
      </c>
      <c r="CA209" s="33">
        <v>2</v>
      </c>
      <c r="CB209" s="33">
        <v>3</v>
      </c>
      <c r="CC209" s="33">
        <v>3</v>
      </c>
      <c r="CD209" s="33">
        <v>3</v>
      </c>
      <c r="CE209" s="33">
        <v>2</v>
      </c>
      <c r="CF209" s="33">
        <v>2</v>
      </c>
      <c r="CG209" s="33">
        <v>0</v>
      </c>
      <c r="CH209" s="33">
        <v>1</v>
      </c>
      <c r="CI209" s="33">
        <v>0</v>
      </c>
      <c r="CJ209" s="33">
        <v>1</v>
      </c>
      <c r="CK209" s="33">
        <v>3</v>
      </c>
      <c r="CL209" s="33">
        <v>0</v>
      </c>
      <c r="CM209" s="33">
        <v>0</v>
      </c>
      <c r="CN209" s="33">
        <v>0</v>
      </c>
      <c r="CO209" s="33">
        <v>0</v>
      </c>
      <c r="CP209" s="33">
        <v>2</v>
      </c>
      <c r="CQ209" s="33">
        <v>1</v>
      </c>
      <c r="CR209" s="33">
        <v>0</v>
      </c>
      <c r="CS209" s="8"/>
      <c r="CT209" s="8"/>
    </row>
    <row r="210" spans="1:98" x14ac:dyDescent="0.25">
      <c r="A210" s="4" t="s">
        <v>207</v>
      </c>
      <c r="B210" t="s">
        <v>214</v>
      </c>
      <c r="C210" t="s">
        <v>571</v>
      </c>
      <c r="D210" s="33">
        <v>333</v>
      </c>
      <c r="E210" s="33"/>
      <c r="F210" s="33">
        <v>2</v>
      </c>
      <c r="G210" s="33">
        <v>4</v>
      </c>
      <c r="H210" s="33">
        <v>5</v>
      </c>
      <c r="I210" s="33">
        <v>4</v>
      </c>
      <c r="J210" s="33">
        <v>4</v>
      </c>
      <c r="K210" s="33">
        <v>3</v>
      </c>
      <c r="L210" s="33">
        <v>6</v>
      </c>
      <c r="M210" s="33">
        <v>3</v>
      </c>
      <c r="N210" s="33">
        <v>3</v>
      </c>
      <c r="O210" s="33">
        <v>5</v>
      </c>
      <c r="P210" s="33">
        <v>1</v>
      </c>
      <c r="Q210" s="33">
        <v>4</v>
      </c>
      <c r="R210" s="33">
        <v>1</v>
      </c>
      <c r="S210" s="33">
        <v>2</v>
      </c>
      <c r="T210" s="33">
        <v>7</v>
      </c>
      <c r="U210" s="33">
        <v>6</v>
      </c>
      <c r="V210" s="33">
        <v>12</v>
      </c>
      <c r="W210" s="33">
        <v>3</v>
      </c>
      <c r="X210" s="33">
        <v>3</v>
      </c>
      <c r="Y210" s="33">
        <v>6</v>
      </c>
      <c r="Z210" s="33">
        <v>5</v>
      </c>
      <c r="AA210" s="33">
        <v>7</v>
      </c>
      <c r="AB210" s="33">
        <v>1</v>
      </c>
      <c r="AC210" s="33">
        <v>9</v>
      </c>
      <c r="AD210" s="33">
        <v>6</v>
      </c>
      <c r="AE210" s="33">
        <v>4</v>
      </c>
      <c r="AF210" s="33">
        <v>3</v>
      </c>
      <c r="AG210" s="33">
        <v>7</v>
      </c>
      <c r="AH210" s="33">
        <v>3</v>
      </c>
      <c r="AI210" s="33">
        <v>4</v>
      </c>
      <c r="AJ210" s="33">
        <v>5</v>
      </c>
      <c r="AK210" s="33">
        <v>4</v>
      </c>
      <c r="AL210" s="33">
        <v>5</v>
      </c>
      <c r="AM210" s="33">
        <v>2</v>
      </c>
      <c r="AN210" s="33">
        <v>1</v>
      </c>
      <c r="AO210" s="33">
        <v>7</v>
      </c>
      <c r="AP210" s="33">
        <v>3</v>
      </c>
      <c r="AQ210" s="33">
        <v>1</v>
      </c>
      <c r="AR210" s="33">
        <v>3</v>
      </c>
      <c r="AS210" s="33">
        <v>6</v>
      </c>
      <c r="AT210" s="33">
        <v>6</v>
      </c>
      <c r="AU210" s="33">
        <v>5</v>
      </c>
      <c r="AV210" s="33">
        <v>6</v>
      </c>
      <c r="AW210" s="33">
        <v>0</v>
      </c>
      <c r="AX210" s="33">
        <v>5</v>
      </c>
      <c r="AY210" s="33">
        <v>6</v>
      </c>
      <c r="AZ210" s="33">
        <v>5</v>
      </c>
      <c r="BA210" s="33">
        <v>1</v>
      </c>
      <c r="BB210" s="33">
        <v>3</v>
      </c>
      <c r="BC210" s="33">
        <v>5</v>
      </c>
      <c r="BD210" s="33">
        <v>2</v>
      </c>
      <c r="BE210" s="33">
        <v>7</v>
      </c>
      <c r="BF210" s="33">
        <v>7</v>
      </c>
      <c r="BG210" s="33">
        <v>4</v>
      </c>
      <c r="BH210" s="33">
        <v>5</v>
      </c>
      <c r="BI210" s="33">
        <v>5</v>
      </c>
      <c r="BJ210" s="33">
        <v>1</v>
      </c>
      <c r="BK210" s="33">
        <v>7</v>
      </c>
      <c r="BL210" s="33">
        <v>4</v>
      </c>
      <c r="BM210" s="33">
        <v>3</v>
      </c>
      <c r="BN210" s="33">
        <v>4</v>
      </c>
      <c r="BO210" s="33">
        <v>2</v>
      </c>
      <c r="BP210" s="33">
        <v>4</v>
      </c>
      <c r="BQ210" s="33">
        <v>7</v>
      </c>
      <c r="BR210" s="33">
        <v>9</v>
      </c>
      <c r="BS210" s="33">
        <v>3</v>
      </c>
      <c r="BT210" s="33">
        <v>3</v>
      </c>
      <c r="BU210" s="33">
        <v>4</v>
      </c>
      <c r="BV210" s="33">
        <v>1</v>
      </c>
      <c r="BW210" s="33">
        <v>5</v>
      </c>
      <c r="BX210" s="33">
        <v>4</v>
      </c>
      <c r="BY210" s="33">
        <v>5</v>
      </c>
      <c r="BZ210" s="33">
        <v>7</v>
      </c>
      <c r="CA210" s="33">
        <v>2</v>
      </c>
      <c r="CB210" s="33">
        <v>2</v>
      </c>
      <c r="CC210" s="33">
        <v>2</v>
      </c>
      <c r="CD210" s="33">
        <v>2</v>
      </c>
      <c r="CE210" s="33">
        <v>1</v>
      </c>
      <c r="CF210" s="33">
        <v>1</v>
      </c>
      <c r="CG210" s="33">
        <v>2</v>
      </c>
      <c r="CH210" s="33">
        <v>0</v>
      </c>
      <c r="CI210" s="33">
        <v>0</v>
      </c>
      <c r="CJ210" s="33">
        <v>0</v>
      </c>
      <c r="CK210" s="33">
        <v>1</v>
      </c>
      <c r="CL210" s="33">
        <v>0</v>
      </c>
      <c r="CM210" s="33">
        <v>2</v>
      </c>
      <c r="CN210" s="33">
        <v>1</v>
      </c>
      <c r="CO210" s="33">
        <v>0</v>
      </c>
      <c r="CP210" s="33">
        <v>0</v>
      </c>
      <c r="CQ210" s="33">
        <v>2</v>
      </c>
      <c r="CR210" s="33">
        <v>0</v>
      </c>
      <c r="CS210" s="8"/>
      <c r="CT210" s="8"/>
    </row>
    <row r="211" spans="1:98" x14ac:dyDescent="0.25">
      <c r="A211" s="4" t="s">
        <v>207</v>
      </c>
      <c r="B211" t="s">
        <v>215</v>
      </c>
      <c r="C211" t="s">
        <v>571</v>
      </c>
      <c r="D211" s="33">
        <v>338</v>
      </c>
      <c r="E211" s="33"/>
      <c r="F211" s="33">
        <v>2</v>
      </c>
      <c r="G211" s="33">
        <v>3</v>
      </c>
      <c r="H211" s="33">
        <v>7</v>
      </c>
      <c r="I211" s="33">
        <v>3</v>
      </c>
      <c r="J211" s="33">
        <v>3</v>
      </c>
      <c r="K211" s="33">
        <v>1</v>
      </c>
      <c r="L211" s="33">
        <v>6</v>
      </c>
      <c r="M211" s="33">
        <v>7</v>
      </c>
      <c r="N211" s="33">
        <v>3</v>
      </c>
      <c r="O211" s="33">
        <v>4</v>
      </c>
      <c r="P211" s="33">
        <v>4</v>
      </c>
      <c r="Q211" s="33">
        <v>2</v>
      </c>
      <c r="R211" s="33">
        <v>5</v>
      </c>
      <c r="S211" s="33">
        <v>2</v>
      </c>
      <c r="T211" s="33">
        <v>3</v>
      </c>
      <c r="U211" s="33">
        <v>6</v>
      </c>
      <c r="V211" s="33">
        <v>12</v>
      </c>
      <c r="W211" s="33">
        <v>1</v>
      </c>
      <c r="X211" s="33">
        <v>6</v>
      </c>
      <c r="Y211" s="33">
        <v>8</v>
      </c>
      <c r="Z211" s="33">
        <v>9</v>
      </c>
      <c r="AA211" s="33">
        <v>0</v>
      </c>
      <c r="AB211" s="33">
        <v>6</v>
      </c>
      <c r="AC211" s="33">
        <v>9</v>
      </c>
      <c r="AD211" s="33">
        <v>7</v>
      </c>
      <c r="AE211" s="33">
        <v>7</v>
      </c>
      <c r="AF211" s="33">
        <v>3</v>
      </c>
      <c r="AG211" s="33">
        <v>3</v>
      </c>
      <c r="AH211" s="33">
        <v>5</v>
      </c>
      <c r="AI211" s="33">
        <v>2</v>
      </c>
      <c r="AJ211" s="33">
        <v>10</v>
      </c>
      <c r="AK211" s="33">
        <v>1</v>
      </c>
      <c r="AL211" s="33">
        <v>7</v>
      </c>
      <c r="AM211" s="33">
        <v>2</v>
      </c>
      <c r="AN211" s="33">
        <v>2</v>
      </c>
      <c r="AO211" s="33">
        <v>8</v>
      </c>
      <c r="AP211" s="33">
        <v>11</v>
      </c>
      <c r="AQ211" s="33">
        <v>0</v>
      </c>
      <c r="AR211" s="33">
        <v>6</v>
      </c>
      <c r="AS211" s="33">
        <v>6</v>
      </c>
      <c r="AT211" s="33">
        <v>4</v>
      </c>
      <c r="AU211" s="33">
        <v>6</v>
      </c>
      <c r="AV211" s="33">
        <v>5</v>
      </c>
      <c r="AW211" s="33">
        <v>7</v>
      </c>
      <c r="AX211" s="33">
        <v>3</v>
      </c>
      <c r="AY211" s="33">
        <v>5</v>
      </c>
      <c r="AZ211" s="33">
        <v>5</v>
      </c>
      <c r="BA211" s="33">
        <v>6</v>
      </c>
      <c r="BB211" s="33">
        <v>1</v>
      </c>
      <c r="BC211" s="33">
        <v>0</v>
      </c>
      <c r="BD211" s="33">
        <v>5</v>
      </c>
      <c r="BE211" s="33">
        <v>5</v>
      </c>
      <c r="BF211" s="33">
        <v>0</v>
      </c>
      <c r="BG211" s="33">
        <v>6</v>
      </c>
      <c r="BH211" s="33">
        <v>6</v>
      </c>
      <c r="BI211" s="33">
        <v>0</v>
      </c>
      <c r="BJ211" s="33">
        <v>6</v>
      </c>
      <c r="BK211" s="33">
        <v>3</v>
      </c>
      <c r="BL211" s="33">
        <v>12</v>
      </c>
      <c r="BM211" s="33">
        <v>4</v>
      </c>
      <c r="BN211" s="33">
        <v>3</v>
      </c>
      <c r="BO211" s="33">
        <v>3</v>
      </c>
      <c r="BP211" s="33">
        <v>2</v>
      </c>
      <c r="BQ211" s="33">
        <v>2</v>
      </c>
      <c r="BR211" s="33">
        <v>1</v>
      </c>
      <c r="BS211" s="33">
        <v>4</v>
      </c>
      <c r="BT211" s="33">
        <v>5</v>
      </c>
      <c r="BU211" s="33">
        <v>0</v>
      </c>
      <c r="BV211" s="33">
        <v>4</v>
      </c>
      <c r="BW211" s="33">
        <v>0</v>
      </c>
      <c r="BX211" s="33">
        <v>5</v>
      </c>
      <c r="BY211" s="33">
        <v>4</v>
      </c>
      <c r="BZ211" s="33">
        <v>6</v>
      </c>
      <c r="CA211" s="33">
        <v>2</v>
      </c>
      <c r="CB211" s="33">
        <v>2</v>
      </c>
      <c r="CC211" s="33">
        <v>1</v>
      </c>
      <c r="CD211" s="33">
        <v>0</v>
      </c>
      <c r="CE211" s="33">
        <v>3</v>
      </c>
      <c r="CF211" s="33">
        <v>1</v>
      </c>
      <c r="CG211" s="33">
        <v>2</v>
      </c>
      <c r="CH211" s="33">
        <v>0</v>
      </c>
      <c r="CI211" s="33">
        <v>1</v>
      </c>
      <c r="CJ211" s="33">
        <v>0</v>
      </c>
      <c r="CK211" s="33">
        <v>0</v>
      </c>
      <c r="CL211" s="33">
        <v>1</v>
      </c>
      <c r="CM211" s="33">
        <v>1</v>
      </c>
      <c r="CN211" s="33">
        <v>1</v>
      </c>
      <c r="CO211" s="33">
        <v>1</v>
      </c>
      <c r="CP211" s="33">
        <v>0</v>
      </c>
      <c r="CQ211" s="33">
        <v>1</v>
      </c>
      <c r="CR211" s="33">
        <v>1</v>
      </c>
      <c r="CS211" s="8"/>
      <c r="CT211" s="8"/>
    </row>
    <row r="212" spans="1:98" x14ac:dyDescent="0.25">
      <c r="A212" s="4" t="s">
        <v>207</v>
      </c>
      <c r="B212" t="s">
        <v>216</v>
      </c>
      <c r="C212" t="s">
        <v>571</v>
      </c>
      <c r="D212" s="33">
        <v>284</v>
      </c>
      <c r="E212" s="33"/>
      <c r="F212" s="33">
        <v>8</v>
      </c>
      <c r="G212" s="33">
        <v>1</v>
      </c>
      <c r="H212" s="33">
        <v>3</v>
      </c>
      <c r="I212" s="33">
        <v>3</v>
      </c>
      <c r="J212" s="33">
        <v>7</v>
      </c>
      <c r="K212" s="33">
        <v>3</v>
      </c>
      <c r="L212" s="33">
        <v>3</v>
      </c>
      <c r="M212" s="33">
        <v>2</v>
      </c>
      <c r="N212" s="33">
        <v>0</v>
      </c>
      <c r="O212" s="33">
        <v>3</v>
      </c>
      <c r="P212" s="33">
        <v>4</v>
      </c>
      <c r="Q212" s="33">
        <v>4</v>
      </c>
      <c r="R212" s="33">
        <v>7</v>
      </c>
      <c r="S212" s="33">
        <v>1</v>
      </c>
      <c r="T212" s="33">
        <v>5</v>
      </c>
      <c r="U212" s="33">
        <v>6</v>
      </c>
      <c r="V212" s="33">
        <v>2</v>
      </c>
      <c r="W212" s="33">
        <v>10</v>
      </c>
      <c r="X212" s="33">
        <v>5</v>
      </c>
      <c r="Y212" s="33">
        <v>7</v>
      </c>
      <c r="Z212" s="33">
        <v>2</v>
      </c>
      <c r="AA212" s="33">
        <v>5</v>
      </c>
      <c r="AB212" s="33">
        <v>8</v>
      </c>
      <c r="AC212" s="33">
        <v>5</v>
      </c>
      <c r="AD212" s="33">
        <v>5</v>
      </c>
      <c r="AE212" s="33">
        <v>5</v>
      </c>
      <c r="AF212" s="33">
        <v>4</v>
      </c>
      <c r="AG212" s="33">
        <v>3</v>
      </c>
      <c r="AH212" s="33">
        <v>1</v>
      </c>
      <c r="AI212" s="33">
        <v>6</v>
      </c>
      <c r="AJ212" s="33">
        <v>7</v>
      </c>
      <c r="AK212" s="33">
        <v>2</v>
      </c>
      <c r="AL212" s="33">
        <v>7</v>
      </c>
      <c r="AM212" s="33">
        <v>2</v>
      </c>
      <c r="AN212" s="33">
        <v>3</v>
      </c>
      <c r="AO212" s="33">
        <v>8</v>
      </c>
      <c r="AP212" s="33">
        <v>6</v>
      </c>
      <c r="AQ212" s="33">
        <v>5</v>
      </c>
      <c r="AR212" s="33">
        <v>5</v>
      </c>
      <c r="AS212" s="33">
        <v>4</v>
      </c>
      <c r="AT212" s="33">
        <v>1</v>
      </c>
      <c r="AU212" s="33">
        <v>2</v>
      </c>
      <c r="AV212" s="33">
        <v>0</v>
      </c>
      <c r="AW212" s="33">
        <v>3</v>
      </c>
      <c r="AX212" s="33">
        <v>0</v>
      </c>
      <c r="AY212" s="33">
        <v>3</v>
      </c>
      <c r="AZ212" s="33">
        <v>2</v>
      </c>
      <c r="BA212" s="33">
        <v>2</v>
      </c>
      <c r="BB212" s="33">
        <v>1</v>
      </c>
      <c r="BC212" s="33">
        <v>6</v>
      </c>
      <c r="BD212" s="33">
        <v>3</v>
      </c>
      <c r="BE212" s="33">
        <v>6</v>
      </c>
      <c r="BF212" s="33">
        <v>2</v>
      </c>
      <c r="BG212" s="33">
        <v>6</v>
      </c>
      <c r="BH212" s="33">
        <v>5</v>
      </c>
      <c r="BI212" s="33">
        <v>6</v>
      </c>
      <c r="BJ212" s="33">
        <v>8</v>
      </c>
      <c r="BK212" s="33">
        <v>4</v>
      </c>
      <c r="BL212" s="33">
        <v>5</v>
      </c>
      <c r="BM212" s="33">
        <v>2</v>
      </c>
      <c r="BN212" s="33">
        <v>1</v>
      </c>
      <c r="BO212" s="33">
        <v>3</v>
      </c>
      <c r="BP212" s="33">
        <v>4</v>
      </c>
      <c r="BQ212" s="33">
        <v>3</v>
      </c>
      <c r="BR212" s="33">
        <v>6</v>
      </c>
      <c r="BS212" s="33">
        <v>2</v>
      </c>
      <c r="BT212" s="33">
        <v>1</v>
      </c>
      <c r="BU212" s="33">
        <v>2</v>
      </c>
      <c r="BV212" s="33">
        <v>2</v>
      </c>
      <c r="BW212" s="33">
        <v>1</v>
      </c>
      <c r="BX212" s="33">
        <v>0</v>
      </c>
      <c r="BY212" s="33">
        <v>0</v>
      </c>
      <c r="BZ212" s="33">
        <v>3</v>
      </c>
      <c r="CA212" s="33">
        <v>2</v>
      </c>
      <c r="CB212" s="33">
        <v>0</v>
      </c>
      <c r="CC212" s="33">
        <v>2</v>
      </c>
      <c r="CD212" s="33">
        <v>2</v>
      </c>
      <c r="CE212" s="33">
        <v>1</v>
      </c>
      <c r="CF212" s="33">
        <v>0</v>
      </c>
      <c r="CG212" s="33">
        <v>0</v>
      </c>
      <c r="CH212" s="33">
        <v>1</v>
      </c>
      <c r="CI212" s="33">
        <v>0</v>
      </c>
      <c r="CJ212" s="33">
        <v>0</v>
      </c>
      <c r="CK212" s="33">
        <v>1</v>
      </c>
      <c r="CL212" s="33">
        <v>1</v>
      </c>
      <c r="CM212" s="33">
        <v>0</v>
      </c>
      <c r="CN212" s="33">
        <v>0</v>
      </c>
      <c r="CO212" s="33">
        <v>2</v>
      </c>
      <c r="CP212" s="33">
        <v>0</v>
      </c>
      <c r="CQ212" s="33">
        <v>0</v>
      </c>
      <c r="CR212" s="33">
        <v>0</v>
      </c>
      <c r="CS212" s="8"/>
      <c r="CT212" s="8"/>
    </row>
    <row r="213" spans="1:98" x14ac:dyDescent="0.25">
      <c r="A213" s="4" t="s">
        <v>207</v>
      </c>
      <c r="B213" t="s">
        <v>217</v>
      </c>
      <c r="C213" t="s">
        <v>571</v>
      </c>
      <c r="D213" s="33">
        <v>322</v>
      </c>
      <c r="E213" s="33"/>
      <c r="F213" s="33">
        <v>2</v>
      </c>
      <c r="G213" s="33">
        <v>3</v>
      </c>
      <c r="H213" s="33">
        <v>4</v>
      </c>
      <c r="I213" s="33">
        <v>6</v>
      </c>
      <c r="J213" s="33">
        <v>3</v>
      </c>
      <c r="K213" s="33">
        <v>4</v>
      </c>
      <c r="L213" s="33">
        <v>2</v>
      </c>
      <c r="M213" s="33">
        <v>1</v>
      </c>
      <c r="N213" s="33">
        <v>5</v>
      </c>
      <c r="O213" s="33">
        <v>8</v>
      </c>
      <c r="P213" s="33">
        <v>5</v>
      </c>
      <c r="Q213" s="33">
        <v>5</v>
      </c>
      <c r="R213" s="33">
        <v>4</v>
      </c>
      <c r="S213" s="33">
        <v>6</v>
      </c>
      <c r="T213" s="33">
        <v>2</v>
      </c>
      <c r="U213" s="33">
        <v>6</v>
      </c>
      <c r="V213" s="33">
        <v>10</v>
      </c>
      <c r="W213" s="33">
        <v>2</v>
      </c>
      <c r="X213" s="33">
        <v>3</v>
      </c>
      <c r="Y213" s="33">
        <v>4</v>
      </c>
      <c r="Z213" s="33">
        <v>6</v>
      </c>
      <c r="AA213" s="33">
        <v>3</v>
      </c>
      <c r="AB213" s="33">
        <v>9</v>
      </c>
      <c r="AC213" s="33">
        <v>1</v>
      </c>
      <c r="AD213" s="33">
        <v>4</v>
      </c>
      <c r="AE213" s="33">
        <v>15</v>
      </c>
      <c r="AF213" s="33">
        <v>6</v>
      </c>
      <c r="AG213" s="33">
        <v>6</v>
      </c>
      <c r="AH213" s="33">
        <v>8</v>
      </c>
      <c r="AI213" s="33">
        <v>3</v>
      </c>
      <c r="AJ213" s="33">
        <v>4</v>
      </c>
      <c r="AK213" s="33">
        <v>0</v>
      </c>
      <c r="AL213" s="33">
        <v>0</v>
      </c>
      <c r="AM213" s="33">
        <v>3</v>
      </c>
      <c r="AN213" s="33">
        <v>0</v>
      </c>
      <c r="AO213" s="33">
        <v>4</v>
      </c>
      <c r="AP213" s="33">
        <v>8</v>
      </c>
      <c r="AQ213" s="33">
        <v>6</v>
      </c>
      <c r="AR213" s="33">
        <v>2</v>
      </c>
      <c r="AS213" s="33">
        <v>5</v>
      </c>
      <c r="AT213" s="33">
        <v>7</v>
      </c>
      <c r="AU213" s="33">
        <v>3</v>
      </c>
      <c r="AV213" s="33">
        <v>2</v>
      </c>
      <c r="AW213" s="33">
        <v>2</v>
      </c>
      <c r="AX213" s="33">
        <v>0</v>
      </c>
      <c r="AY213" s="33">
        <v>2</v>
      </c>
      <c r="AZ213" s="33">
        <v>1</v>
      </c>
      <c r="BA213" s="33">
        <v>8</v>
      </c>
      <c r="BB213" s="33">
        <v>3</v>
      </c>
      <c r="BC213" s="33">
        <v>1</v>
      </c>
      <c r="BD213" s="33">
        <v>3</v>
      </c>
      <c r="BE213" s="33">
        <v>11</v>
      </c>
      <c r="BF213" s="33">
        <v>2</v>
      </c>
      <c r="BG213" s="33">
        <v>6</v>
      </c>
      <c r="BH213" s="33">
        <v>4</v>
      </c>
      <c r="BI213" s="33">
        <v>3</v>
      </c>
      <c r="BJ213" s="33">
        <v>5</v>
      </c>
      <c r="BK213" s="33">
        <v>10</v>
      </c>
      <c r="BL213" s="33">
        <v>3</v>
      </c>
      <c r="BM213" s="33">
        <v>9</v>
      </c>
      <c r="BN213" s="33">
        <v>1</v>
      </c>
      <c r="BO213" s="33">
        <v>6</v>
      </c>
      <c r="BP213" s="33">
        <v>5</v>
      </c>
      <c r="BQ213" s="33">
        <v>3</v>
      </c>
      <c r="BR213" s="33">
        <v>3</v>
      </c>
      <c r="BS213" s="33">
        <v>1</v>
      </c>
      <c r="BT213" s="33">
        <v>6</v>
      </c>
      <c r="BU213" s="33">
        <v>1</v>
      </c>
      <c r="BV213" s="33">
        <v>3</v>
      </c>
      <c r="BW213" s="33">
        <v>1</v>
      </c>
      <c r="BX213" s="33">
        <v>6</v>
      </c>
      <c r="BY213" s="33">
        <v>7</v>
      </c>
      <c r="BZ213" s="33">
        <v>1</v>
      </c>
      <c r="CA213" s="33">
        <v>1</v>
      </c>
      <c r="CB213" s="33">
        <v>1</v>
      </c>
      <c r="CC213" s="33">
        <v>0</v>
      </c>
      <c r="CD213" s="33">
        <v>1</v>
      </c>
      <c r="CE213" s="33">
        <v>3</v>
      </c>
      <c r="CF213" s="33">
        <v>0</v>
      </c>
      <c r="CG213" s="33">
        <v>0</v>
      </c>
      <c r="CH213" s="33">
        <v>0</v>
      </c>
      <c r="CI213" s="33">
        <v>2</v>
      </c>
      <c r="CJ213" s="33">
        <v>0</v>
      </c>
      <c r="CK213" s="33">
        <v>0</v>
      </c>
      <c r="CL213" s="33">
        <v>1</v>
      </c>
      <c r="CM213" s="33">
        <v>1</v>
      </c>
      <c r="CN213" s="33">
        <v>1</v>
      </c>
      <c r="CO213" s="33">
        <v>1</v>
      </c>
      <c r="CP213" s="33">
        <v>3</v>
      </c>
      <c r="CQ213" s="33">
        <v>0</v>
      </c>
      <c r="CR213" s="33">
        <v>0</v>
      </c>
      <c r="CS213" s="8"/>
      <c r="CT213" s="8"/>
    </row>
    <row r="214" spans="1:98" x14ac:dyDescent="0.25">
      <c r="A214" s="4" t="s">
        <v>219</v>
      </c>
      <c r="B214" t="s">
        <v>218</v>
      </c>
      <c r="C214" t="s">
        <v>571</v>
      </c>
      <c r="D214" s="33">
        <v>471</v>
      </c>
      <c r="E214" s="33"/>
      <c r="F214" s="33">
        <v>12</v>
      </c>
      <c r="G214" s="33">
        <v>1</v>
      </c>
      <c r="H214" s="33">
        <v>6</v>
      </c>
      <c r="I214" s="33">
        <v>8</v>
      </c>
      <c r="J214" s="33">
        <v>4</v>
      </c>
      <c r="K214" s="33">
        <v>2</v>
      </c>
      <c r="L214" s="33">
        <v>7</v>
      </c>
      <c r="M214" s="33">
        <v>5</v>
      </c>
      <c r="N214" s="33">
        <v>7</v>
      </c>
      <c r="O214" s="33">
        <v>7</v>
      </c>
      <c r="P214" s="33">
        <v>6</v>
      </c>
      <c r="Q214" s="33">
        <v>7</v>
      </c>
      <c r="R214" s="33">
        <v>5</v>
      </c>
      <c r="S214" s="33">
        <v>4</v>
      </c>
      <c r="T214" s="33">
        <v>9</v>
      </c>
      <c r="U214" s="33">
        <v>10</v>
      </c>
      <c r="V214" s="33">
        <v>4</v>
      </c>
      <c r="W214" s="33">
        <v>5</v>
      </c>
      <c r="X214" s="33">
        <v>4</v>
      </c>
      <c r="Y214" s="33">
        <v>3</v>
      </c>
      <c r="Z214" s="33">
        <v>7</v>
      </c>
      <c r="AA214" s="33">
        <v>5</v>
      </c>
      <c r="AB214" s="33">
        <v>3</v>
      </c>
      <c r="AC214" s="33">
        <v>4</v>
      </c>
      <c r="AD214" s="33">
        <v>6</v>
      </c>
      <c r="AE214" s="33">
        <v>9</v>
      </c>
      <c r="AF214" s="33">
        <v>9</v>
      </c>
      <c r="AG214" s="33">
        <v>11</v>
      </c>
      <c r="AH214" s="33">
        <v>0</v>
      </c>
      <c r="AI214" s="33">
        <v>5</v>
      </c>
      <c r="AJ214" s="33">
        <v>6</v>
      </c>
      <c r="AK214" s="33">
        <v>8</v>
      </c>
      <c r="AL214" s="33">
        <v>4</v>
      </c>
      <c r="AM214" s="33">
        <v>8</v>
      </c>
      <c r="AN214" s="33">
        <v>2</v>
      </c>
      <c r="AO214" s="33">
        <v>13</v>
      </c>
      <c r="AP214" s="33">
        <v>6</v>
      </c>
      <c r="AQ214" s="33">
        <v>8</v>
      </c>
      <c r="AR214" s="33">
        <v>7</v>
      </c>
      <c r="AS214" s="33">
        <v>3</v>
      </c>
      <c r="AT214" s="33">
        <v>8</v>
      </c>
      <c r="AU214" s="33">
        <v>6</v>
      </c>
      <c r="AV214" s="33">
        <v>5</v>
      </c>
      <c r="AW214" s="33">
        <v>5</v>
      </c>
      <c r="AX214" s="33">
        <v>4</v>
      </c>
      <c r="AY214" s="33">
        <v>1</v>
      </c>
      <c r="AZ214" s="33">
        <v>7</v>
      </c>
      <c r="BA214" s="33">
        <v>7</v>
      </c>
      <c r="BB214" s="33">
        <v>10</v>
      </c>
      <c r="BC214" s="33">
        <v>18</v>
      </c>
      <c r="BD214" s="33">
        <v>4</v>
      </c>
      <c r="BE214" s="33">
        <v>8</v>
      </c>
      <c r="BF214" s="33">
        <v>6</v>
      </c>
      <c r="BG214" s="33">
        <v>5</v>
      </c>
      <c r="BH214" s="33">
        <v>4</v>
      </c>
      <c r="BI214" s="33">
        <v>10</v>
      </c>
      <c r="BJ214" s="33">
        <v>7</v>
      </c>
      <c r="BK214" s="33">
        <v>1</v>
      </c>
      <c r="BL214" s="33">
        <v>6</v>
      </c>
      <c r="BM214" s="33">
        <v>11</v>
      </c>
      <c r="BN214" s="33">
        <v>8</v>
      </c>
      <c r="BO214" s="33">
        <v>8</v>
      </c>
      <c r="BP214" s="33">
        <v>3</v>
      </c>
      <c r="BQ214" s="33">
        <v>3</v>
      </c>
      <c r="BR214" s="33">
        <v>7</v>
      </c>
      <c r="BS214" s="33">
        <v>8</v>
      </c>
      <c r="BT214" s="33">
        <v>9</v>
      </c>
      <c r="BU214" s="33">
        <v>5</v>
      </c>
      <c r="BV214" s="33">
        <v>8</v>
      </c>
      <c r="BW214" s="33">
        <v>4</v>
      </c>
      <c r="BX214" s="33">
        <v>2</v>
      </c>
      <c r="BY214" s="33">
        <v>3</v>
      </c>
      <c r="BZ214" s="33">
        <v>1</v>
      </c>
      <c r="CA214" s="33">
        <v>1</v>
      </c>
      <c r="CB214" s="33">
        <v>6</v>
      </c>
      <c r="CC214" s="33">
        <v>3</v>
      </c>
      <c r="CD214" s="33">
        <v>3</v>
      </c>
      <c r="CE214" s="33">
        <v>5</v>
      </c>
      <c r="CF214" s="33">
        <v>1</v>
      </c>
      <c r="CG214" s="33">
        <v>2</v>
      </c>
      <c r="CH214" s="33">
        <v>1</v>
      </c>
      <c r="CI214" s="33">
        <v>2</v>
      </c>
      <c r="CJ214" s="33">
        <v>0</v>
      </c>
      <c r="CK214" s="33">
        <v>0</v>
      </c>
      <c r="CL214" s="33">
        <v>1</v>
      </c>
      <c r="CM214" s="33">
        <v>0</v>
      </c>
      <c r="CN214" s="33">
        <v>0</v>
      </c>
      <c r="CO214" s="33">
        <v>2</v>
      </c>
      <c r="CP214" s="33">
        <v>1</v>
      </c>
      <c r="CQ214" s="33">
        <v>0</v>
      </c>
      <c r="CR214" s="33">
        <v>1</v>
      </c>
      <c r="CS214" s="8"/>
      <c r="CT214" s="8"/>
    </row>
    <row r="215" spans="1:98" x14ac:dyDescent="0.25">
      <c r="A215" s="4" t="s">
        <v>219</v>
      </c>
      <c r="B215" t="s">
        <v>220</v>
      </c>
      <c r="C215" t="s">
        <v>571</v>
      </c>
      <c r="D215" s="33">
        <v>418</v>
      </c>
      <c r="E215" s="33"/>
      <c r="F215" s="33">
        <v>2</v>
      </c>
      <c r="G215" s="33">
        <v>2</v>
      </c>
      <c r="H215" s="33">
        <v>5</v>
      </c>
      <c r="I215" s="33">
        <v>1</v>
      </c>
      <c r="J215" s="33">
        <v>5</v>
      </c>
      <c r="K215" s="33">
        <v>2</v>
      </c>
      <c r="L215" s="33">
        <v>4</v>
      </c>
      <c r="M215" s="33">
        <v>5</v>
      </c>
      <c r="N215" s="33">
        <v>4</v>
      </c>
      <c r="O215" s="33">
        <v>1</v>
      </c>
      <c r="P215" s="33">
        <v>13</v>
      </c>
      <c r="Q215" s="33">
        <v>6</v>
      </c>
      <c r="R215" s="33">
        <v>7</v>
      </c>
      <c r="S215" s="33">
        <v>3</v>
      </c>
      <c r="T215" s="33">
        <v>7</v>
      </c>
      <c r="U215" s="33">
        <v>3</v>
      </c>
      <c r="V215" s="33">
        <v>7</v>
      </c>
      <c r="W215" s="33">
        <v>8</v>
      </c>
      <c r="X215" s="33">
        <v>8</v>
      </c>
      <c r="Y215" s="33">
        <v>5</v>
      </c>
      <c r="Z215" s="33">
        <v>8</v>
      </c>
      <c r="AA215" s="33">
        <v>5</v>
      </c>
      <c r="AB215" s="33">
        <v>9</v>
      </c>
      <c r="AC215" s="33">
        <v>7</v>
      </c>
      <c r="AD215" s="33">
        <v>7</v>
      </c>
      <c r="AE215" s="33">
        <v>7</v>
      </c>
      <c r="AF215" s="33">
        <v>4</v>
      </c>
      <c r="AG215" s="33">
        <v>6</v>
      </c>
      <c r="AH215" s="33">
        <v>5</v>
      </c>
      <c r="AI215" s="33">
        <v>6</v>
      </c>
      <c r="AJ215" s="33">
        <v>4</v>
      </c>
      <c r="AK215" s="33">
        <v>6</v>
      </c>
      <c r="AL215" s="33">
        <v>5</v>
      </c>
      <c r="AM215" s="33">
        <v>10</v>
      </c>
      <c r="AN215" s="33">
        <v>6</v>
      </c>
      <c r="AO215" s="33">
        <v>4</v>
      </c>
      <c r="AP215" s="33">
        <v>9</v>
      </c>
      <c r="AQ215" s="33">
        <v>10</v>
      </c>
      <c r="AR215" s="33">
        <v>9</v>
      </c>
      <c r="AS215" s="33">
        <v>3</v>
      </c>
      <c r="AT215" s="33">
        <v>10</v>
      </c>
      <c r="AU215" s="33">
        <v>9</v>
      </c>
      <c r="AV215" s="33">
        <v>6</v>
      </c>
      <c r="AW215" s="33">
        <v>4</v>
      </c>
      <c r="AX215" s="33">
        <v>4</v>
      </c>
      <c r="AY215" s="33">
        <v>9</v>
      </c>
      <c r="AZ215" s="33">
        <v>6</v>
      </c>
      <c r="BA215" s="33">
        <v>1</v>
      </c>
      <c r="BB215" s="33">
        <v>2</v>
      </c>
      <c r="BC215" s="33">
        <v>2</v>
      </c>
      <c r="BD215" s="33">
        <v>11</v>
      </c>
      <c r="BE215" s="33">
        <v>1</v>
      </c>
      <c r="BF215" s="33">
        <v>9</v>
      </c>
      <c r="BG215" s="33">
        <v>5</v>
      </c>
      <c r="BH215" s="33">
        <v>10</v>
      </c>
      <c r="BI215" s="33">
        <v>5</v>
      </c>
      <c r="BJ215" s="33">
        <v>4</v>
      </c>
      <c r="BK215" s="33">
        <v>6</v>
      </c>
      <c r="BL215" s="33">
        <v>4</v>
      </c>
      <c r="BM215" s="33">
        <v>2</v>
      </c>
      <c r="BN215" s="33">
        <v>6</v>
      </c>
      <c r="BO215" s="33">
        <v>7</v>
      </c>
      <c r="BP215" s="33">
        <v>1</v>
      </c>
      <c r="BQ215" s="33">
        <v>6</v>
      </c>
      <c r="BR215" s="33">
        <v>1</v>
      </c>
      <c r="BS215" s="33">
        <v>7</v>
      </c>
      <c r="BT215" s="33">
        <v>9</v>
      </c>
      <c r="BU215" s="33">
        <v>7</v>
      </c>
      <c r="BV215" s="33">
        <v>3</v>
      </c>
      <c r="BW215" s="33">
        <v>6</v>
      </c>
      <c r="BX215" s="33">
        <v>5</v>
      </c>
      <c r="BY215" s="33">
        <v>3</v>
      </c>
      <c r="BZ215" s="33">
        <v>1</v>
      </c>
      <c r="CA215" s="33">
        <v>2</v>
      </c>
      <c r="CB215" s="33">
        <v>2</v>
      </c>
      <c r="CC215" s="33">
        <v>2</v>
      </c>
      <c r="CD215" s="33">
        <v>1</v>
      </c>
      <c r="CE215" s="33">
        <v>2</v>
      </c>
      <c r="CF215" s="33">
        <v>1</v>
      </c>
      <c r="CG215" s="33">
        <v>1</v>
      </c>
      <c r="CH215" s="33">
        <v>0</v>
      </c>
      <c r="CI215" s="33">
        <v>3</v>
      </c>
      <c r="CJ215" s="33">
        <v>1</v>
      </c>
      <c r="CK215" s="33">
        <v>3</v>
      </c>
      <c r="CL215" s="33">
        <v>0</v>
      </c>
      <c r="CM215" s="33">
        <v>0</v>
      </c>
      <c r="CN215" s="33">
        <v>0</v>
      </c>
      <c r="CO215" s="33">
        <v>0</v>
      </c>
      <c r="CP215" s="33">
        <v>0</v>
      </c>
      <c r="CQ215" s="33">
        <v>0</v>
      </c>
      <c r="CR215" s="33">
        <v>0</v>
      </c>
      <c r="CS215" s="8"/>
      <c r="CT215" s="8"/>
    </row>
    <row r="216" spans="1:98" x14ac:dyDescent="0.25">
      <c r="A216" s="4" t="s">
        <v>219</v>
      </c>
      <c r="B216" t="s">
        <v>221</v>
      </c>
      <c r="C216" t="s">
        <v>571</v>
      </c>
      <c r="D216" s="33">
        <v>415</v>
      </c>
      <c r="E216" s="33"/>
      <c r="F216" s="33">
        <v>5</v>
      </c>
      <c r="G216" s="33">
        <v>4</v>
      </c>
      <c r="H216" s="33">
        <v>7</v>
      </c>
      <c r="I216" s="33">
        <v>11</v>
      </c>
      <c r="J216" s="33">
        <v>11</v>
      </c>
      <c r="K216" s="33">
        <v>6</v>
      </c>
      <c r="L216" s="33">
        <v>9</v>
      </c>
      <c r="M216" s="33">
        <v>5</v>
      </c>
      <c r="N216" s="33">
        <v>8</v>
      </c>
      <c r="O216" s="33">
        <v>7</v>
      </c>
      <c r="P216" s="33">
        <v>7</v>
      </c>
      <c r="Q216" s="33">
        <v>6</v>
      </c>
      <c r="R216" s="33">
        <v>11</v>
      </c>
      <c r="S216" s="33">
        <v>9</v>
      </c>
      <c r="T216" s="33">
        <v>3</v>
      </c>
      <c r="U216" s="33">
        <v>2</v>
      </c>
      <c r="V216" s="33">
        <v>8</v>
      </c>
      <c r="W216" s="33">
        <v>8</v>
      </c>
      <c r="X216" s="33">
        <v>8</v>
      </c>
      <c r="Y216" s="33">
        <v>7</v>
      </c>
      <c r="Z216" s="33">
        <v>3</v>
      </c>
      <c r="AA216" s="33">
        <v>0</v>
      </c>
      <c r="AB216" s="33">
        <v>4</v>
      </c>
      <c r="AC216" s="33">
        <v>8</v>
      </c>
      <c r="AD216" s="33">
        <v>12</v>
      </c>
      <c r="AE216" s="33">
        <v>9</v>
      </c>
      <c r="AF216" s="33">
        <v>2</v>
      </c>
      <c r="AG216" s="33">
        <v>7</v>
      </c>
      <c r="AH216" s="33">
        <v>9</v>
      </c>
      <c r="AI216" s="33">
        <v>5</v>
      </c>
      <c r="AJ216" s="33">
        <v>5</v>
      </c>
      <c r="AK216" s="33">
        <v>6</v>
      </c>
      <c r="AL216" s="33">
        <v>8</v>
      </c>
      <c r="AM216" s="33">
        <v>5</v>
      </c>
      <c r="AN216" s="33">
        <v>1</v>
      </c>
      <c r="AO216" s="33">
        <v>0</v>
      </c>
      <c r="AP216" s="33">
        <v>8</v>
      </c>
      <c r="AQ216" s="33">
        <v>9</v>
      </c>
      <c r="AR216" s="33">
        <v>4</v>
      </c>
      <c r="AS216" s="33">
        <v>7</v>
      </c>
      <c r="AT216" s="33">
        <v>2</v>
      </c>
      <c r="AU216" s="33">
        <v>0</v>
      </c>
      <c r="AV216" s="33">
        <v>1</v>
      </c>
      <c r="AW216" s="33">
        <v>4</v>
      </c>
      <c r="AX216" s="33">
        <v>4</v>
      </c>
      <c r="AY216" s="33">
        <v>4</v>
      </c>
      <c r="AZ216" s="33">
        <v>5</v>
      </c>
      <c r="BA216" s="33">
        <v>5</v>
      </c>
      <c r="BB216" s="33">
        <v>1</v>
      </c>
      <c r="BC216" s="33">
        <v>4</v>
      </c>
      <c r="BD216" s="33">
        <v>15</v>
      </c>
      <c r="BE216" s="33">
        <v>0</v>
      </c>
      <c r="BF216" s="33">
        <v>6</v>
      </c>
      <c r="BG216" s="33">
        <v>6</v>
      </c>
      <c r="BH216" s="33">
        <v>3</v>
      </c>
      <c r="BI216" s="33">
        <v>8</v>
      </c>
      <c r="BJ216" s="33">
        <v>3</v>
      </c>
      <c r="BK216" s="33">
        <v>4</v>
      </c>
      <c r="BL216" s="33">
        <v>7</v>
      </c>
      <c r="BM216" s="33">
        <v>3</v>
      </c>
      <c r="BN216" s="33">
        <v>5</v>
      </c>
      <c r="BO216" s="33">
        <v>6</v>
      </c>
      <c r="BP216" s="33">
        <v>8</v>
      </c>
      <c r="BQ216" s="33">
        <v>0</v>
      </c>
      <c r="BR216" s="33">
        <v>8</v>
      </c>
      <c r="BS216" s="33">
        <v>3</v>
      </c>
      <c r="BT216" s="33">
        <v>6</v>
      </c>
      <c r="BU216" s="33">
        <v>3</v>
      </c>
      <c r="BV216" s="33">
        <v>5</v>
      </c>
      <c r="BW216" s="33">
        <v>4</v>
      </c>
      <c r="BX216" s="33">
        <v>2</v>
      </c>
      <c r="BY216" s="33">
        <v>8</v>
      </c>
      <c r="BZ216" s="33">
        <v>2</v>
      </c>
      <c r="CA216" s="33">
        <v>4</v>
      </c>
      <c r="CB216" s="33">
        <v>1</v>
      </c>
      <c r="CC216" s="33">
        <v>2</v>
      </c>
      <c r="CD216" s="33">
        <v>1</v>
      </c>
      <c r="CE216" s="33">
        <v>0</v>
      </c>
      <c r="CF216" s="33">
        <v>2</v>
      </c>
      <c r="CG216" s="33">
        <v>0</v>
      </c>
      <c r="CH216" s="33">
        <v>3</v>
      </c>
      <c r="CI216" s="33">
        <v>0</v>
      </c>
      <c r="CJ216" s="33">
        <v>1</v>
      </c>
      <c r="CK216" s="33">
        <v>0</v>
      </c>
      <c r="CL216" s="33">
        <v>1</v>
      </c>
      <c r="CM216" s="33">
        <v>0</v>
      </c>
      <c r="CN216" s="33">
        <v>0</v>
      </c>
      <c r="CO216" s="33">
        <v>0</v>
      </c>
      <c r="CP216" s="33">
        <v>0</v>
      </c>
      <c r="CQ216" s="33">
        <v>0</v>
      </c>
      <c r="CR216" s="33">
        <v>1</v>
      </c>
      <c r="CS216" s="8"/>
      <c r="CT216" s="8"/>
    </row>
    <row r="217" spans="1:98" x14ac:dyDescent="0.25">
      <c r="A217" s="4" t="s">
        <v>219</v>
      </c>
      <c r="B217" t="s">
        <v>222</v>
      </c>
      <c r="C217" t="s">
        <v>571</v>
      </c>
      <c r="D217" s="33">
        <v>481</v>
      </c>
      <c r="E217" s="33"/>
      <c r="F217" s="33">
        <v>5</v>
      </c>
      <c r="G217" s="33">
        <v>5</v>
      </c>
      <c r="H217" s="33">
        <v>3</v>
      </c>
      <c r="I217" s="33">
        <v>5</v>
      </c>
      <c r="J217" s="33">
        <v>0</v>
      </c>
      <c r="K217" s="33">
        <v>8</v>
      </c>
      <c r="L217" s="33">
        <v>4</v>
      </c>
      <c r="M217" s="33">
        <v>6</v>
      </c>
      <c r="N217" s="33">
        <v>4</v>
      </c>
      <c r="O217" s="33">
        <v>6</v>
      </c>
      <c r="P217" s="33">
        <v>6</v>
      </c>
      <c r="Q217" s="33">
        <v>4</v>
      </c>
      <c r="R217" s="33">
        <v>6</v>
      </c>
      <c r="S217" s="33">
        <v>6</v>
      </c>
      <c r="T217" s="33">
        <v>10</v>
      </c>
      <c r="U217" s="33">
        <v>4</v>
      </c>
      <c r="V217" s="33">
        <v>5</v>
      </c>
      <c r="W217" s="33">
        <v>3</v>
      </c>
      <c r="X217" s="33">
        <v>9</v>
      </c>
      <c r="Y217" s="33">
        <v>8</v>
      </c>
      <c r="Z217" s="33">
        <v>1</v>
      </c>
      <c r="AA217" s="33">
        <v>6</v>
      </c>
      <c r="AB217" s="33">
        <v>4</v>
      </c>
      <c r="AC217" s="33">
        <v>4</v>
      </c>
      <c r="AD217" s="33">
        <v>7</v>
      </c>
      <c r="AE217" s="33">
        <v>5</v>
      </c>
      <c r="AF217" s="33">
        <v>3</v>
      </c>
      <c r="AG217" s="33">
        <v>7</v>
      </c>
      <c r="AH217" s="33">
        <v>6</v>
      </c>
      <c r="AI217" s="33">
        <v>7</v>
      </c>
      <c r="AJ217" s="33">
        <v>6</v>
      </c>
      <c r="AK217" s="33">
        <v>8</v>
      </c>
      <c r="AL217" s="33">
        <v>5</v>
      </c>
      <c r="AM217" s="33">
        <v>8</v>
      </c>
      <c r="AN217" s="33">
        <v>9</v>
      </c>
      <c r="AO217" s="33">
        <v>4</v>
      </c>
      <c r="AP217" s="33">
        <v>5</v>
      </c>
      <c r="AQ217" s="33">
        <v>6</v>
      </c>
      <c r="AR217" s="33">
        <v>6</v>
      </c>
      <c r="AS217" s="33">
        <v>20</v>
      </c>
      <c r="AT217" s="33">
        <v>5</v>
      </c>
      <c r="AU217" s="33">
        <v>2</v>
      </c>
      <c r="AV217" s="33">
        <v>5</v>
      </c>
      <c r="AW217" s="33">
        <v>1</v>
      </c>
      <c r="AX217" s="33">
        <v>1</v>
      </c>
      <c r="AY217" s="33">
        <v>5</v>
      </c>
      <c r="AZ217" s="33">
        <v>3</v>
      </c>
      <c r="BA217" s="33">
        <v>9</v>
      </c>
      <c r="BB217" s="33">
        <v>4</v>
      </c>
      <c r="BC217" s="33">
        <v>9</v>
      </c>
      <c r="BD217" s="33">
        <v>2</v>
      </c>
      <c r="BE217" s="33">
        <v>9</v>
      </c>
      <c r="BF217" s="33">
        <v>5</v>
      </c>
      <c r="BG217" s="33">
        <v>4</v>
      </c>
      <c r="BH217" s="33">
        <v>7</v>
      </c>
      <c r="BI217" s="33">
        <v>2</v>
      </c>
      <c r="BJ217" s="33">
        <v>4</v>
      </c>
      <c r="BK217" s="33">
        <v>8</v>
      </c>
      <c r="BL217" s="33">
        <v>6</v>
      </c>
      <c r="BM217" s="33">
        <v>13</v>
      </c>
      <c r="BN217" s="33">
        <v>6</v>
      </c>
      <c r="BO217" s="33">
        <v>10</v>
      </c>
      <c r="BP217" s="33">
        <v>4</v>
      </c>
      <c r="BQ217" s="33">
        <v>6</v>
      </c>
      <c r="BR217" s="33">
        <v>3</v>
      </c>
      <c r="BS217" s="33">
        <v>7</v>
      </c>
      <c r="BT217" s="33">
        <v>5</v>
      </c>
      <c r="BU217" s="33">
        <v>10</v>
      </c>
      <c r="BV217" s="33">
        <v>11</v>
      </c>
      <c r="BW217" s="33">
        <v>6</v>
      </c>
      <c r="BX217" s="33">
        <v>11</v>
      </c>
      <c r="BY217" s="33">
        <v>9</v>
      </c>
      <c r="BZ217" s="33">
        <v>5</v>
      </c>
      <c r="CA217" s="33">
        <v>4</v>
      </c>
      <c r="CB217" s="33">
        <v>4</v>
      </c>
      <c r="CC217" s="33">
        <v>8</v>
      </c>
      <c r="CD217" s="33">
        <v>3</v>
      </c>
      <c r="CE217" s="33">
        <v>1</v>
      </c>
      <c r="CF217" s="33">
        <v>2</v>
      </c>
      <c r="CG217" s="33">
        <v>2</v>
      </c>
      <c r="CH217" s="33">
        <v>4</v>
      </c>
      <c r="CI217" s="33">
        <v>4</v>
      </c>
      <c r="CJ217" s="33">
        <v>4</v>
      </c>
      <c r="CK217" s="33">
        <v>3</v>
      </c>
      <c r="CL217" s="33">
        <v>4</v>
      </c>
      <c r="CM217" s="33">
        <v>2</v>
      </c>
      <c r="CN217" s="33">
        <v>2</v>
      </c>
      <c r="CO217" s="33">
        <v>0</v>
      </c>
      <c r="CP217" s="33">
        <v>0</v>
      </c>
      <c r="CQ217" s="33">
        <v>3</v>
      </c>
      <c r="CR217" s="33">
        <v>0</v>
      </c>
      <c r="CS217" s="8"/>
      <c r="CT217" s="8"/>
    </row>
    <row r="218" spans="1:98" x14ac:dyDescent="0.25">
      <c r="A218" s="4" t="s">
        <v>207</v>
      </c>
      <c r="B218" t="s">
        <v>223</v>
      </c>
      <c r="C218" t="s">
        <v>571</v>
      </c>
      <c r="D218" s="33">
        <v>407</v>
      </c>
      <c r="E218" s="33"/>
      <c r="F218" s="33">
        <v>4</v>
      </c>
      <c r="G218" s="33">
        <v>3</v>
      </c>
      <c r="H218" s="33">
        <v>4</v>
      </c>
      <c r="I218" s="33">
        <v>6</v>
      </c>
      <c r="J218" s="33">
        <v>3</v>
      </c>
      <c r="K218" s="33">
        <v>4</v>
      </c>
      <c r="L218" s="33">
        <v>10</v>
      </c>
      <c r="M218" s="33">
        <v>6</v>
      </c>
      <c r="N218" s="33">
        <v>4</v>
      </c>
      <c r="O218" s="33">
        <v>3</v>
      </c>
      <c r="P218" s="33">
        <v>3</v>
      </c>
      <c r="Q218" s="33">
        <v>4</v>
      </c>
      <c r="R218" s="33">
        <v>5</v>
      </c>
      <c r="S218" s="33">
        <v>8</v>
      </c>
      <c r="T218" s="33">
        <v>7</v>
      </c>
      <c r="U218" s="33">
        <v>5</v>
      </c>
      <c r="V218" s="33">
        <v>7</v>
      </c>
      <c r="W218" s="33">
        <v>5</v>
      </c>
      <c r="X218" s="33">
        <v>8</v>
      </c>
      <c r="Y218" s="33">
        <v>12</v>
      </c>
      <c r="Z218" s="33">
        <v>5</v>
      </c>
      <c r="AA218" s="33">
        <v>7</v>
      </c>
      <c r="AB218" s="33">
        <v>4</v>
      </c>
      <c r="AC218" s="33">
        <v>6</v>
      </c>
      <c r="AD218" s="33">
        <v>3</v>
      </c>
      <c r="AE218" s="33">
        <v>4</v>
      </c>
      <c r="AF218" s="33">
        <v>5</v>
      </c>
      <c r="AG218" s="33">
        <v>9</v>
      </c>
      <c r="AH218" s="33">
        <v>4</v>
      </c>
      <c r="AI218" s="33">
        <v>12</v>
      </c>
      <c r="AJ218" s="33">
        <v>3</v>
      </c>
      <c r="AK218" s="33">
        <v>5</v>
      </c>
      <c r="AL218" s="33">
        <v>3</v>
      </c>
      <c r="AM218" s="33">
        <v>1</v>
      </c>
      <c r="AN218" s="33">
        <v>3</v>
      </c>
      <c r="AO218" s="33">
        <v>5</v>
      </c>
      <c r="AP218" s="33">
        <v>5</v>
      </c>
      <c r="AQ218" s="33">
        <v>3</v>
      </c>
      <c r="AR218" s="33">
        <v>3</v>
      </c>
      <c r="AS218" s="33">
        <v>10</v>
      </c>
      <c r="AT218" s="33">
        <v>2</v>
      </c>
      <c r="AU218" s="33">
        <v>3</v>
      </c>
      <c r="AV218" s="33">
        <v>9</v>
      </c>
      <c r="AW218" s="33">
        <v>7</v>
      </c>
      <c r="AX218" s="33">
        <v>4</v>
      </c>
      <c r="AY218" s="33">
        <v>4</v>
      </c>
      <c r="AZ218" s="33">
        <v>1</v>
      </c>
      <c r="BA218" s="33">
        <v>12</v>
      </c>
      <c r="BB218" s="33">
        <v>12</v>
      </c>
      <c r="BC218" s="33">
        <v>6</v>
      </c>
      <c r="BD218" s="33">
        <v>7</v>
      </c>
      <c r="BE218" s="33">
        <v>7</v>
      </c>
      <c r="BF218" s="33">
        <v>4</v>
      </c>
      <c r="BG218" s="33">
        <v>8</v>
      </c>
      <c r="BH218" s="33">
        <v>14</v>
      </c>
      <c r="BI218" s="33">
        <v>2</v>
      </c>
      <c r="BJ218" s="33">
        <v>5</v>
      </c>
      <c r="BK218" s="33">
        <v>2</v>
      </c>
      <c r="BL218" s="33">
        <v>8</v>
      </c>
      <c r="BM218" s="33">
        <v>4</v>
      </c>
      <c r="BN218" s="33">
        <v>6</v>
      </c>
      <c r="BO218" s="33">
        <v>5</v>
      </c>
      <c r="BP218" s="33">
        <v>4</v>
      </c>
      <c r="BQ218" s="33">
        <v>2</v>
      </c>
      <c r="BR218" s="33">
        <v>3</v>
      </c>
      <c r="BS218" s="33">
        <v>6</v>
      </c>
      <c r="BT218" s="33">
        <v>6</v>
      </c>
      <c r="BU218" s="33">
        <v>3</v>
      </c>
      <c r="BV218" s="33">
        <v>1</v>
      </c>
      <c r="BW218" s="33">
        <v>4</v>
      </c>
      <c r="BX218" s="33">
        <v>3</v>
      </c>
      <c r="BY218" s="33">
        <v>0</v>
      </c>
      <c r="BZ218" s="33">
        <v>0</v>
      </c>
      <c r="CA218" s="33">
        <v>2</v>
      </c>
      <c r="CB218" s="33">
        <v>6</v>
      </c>
      <c r="CC218" s="33">
        <v>0</v>
      </c>
      <c r="CD218" s="33">
        <v>1</v>
      </c>
      <c r="CE218" s="33">
        <v>8</v>
      </c>
      <c r="CF218" s="33">
        <v>2</v>
      </c>
      <c r="CG218" s="33">
        <v>2</v>
      </c>
      <c r="CH218" s="33">
        <v>1</v>
      </c>
      <c r="CI218" s="33">
        <v>2</v>
      </c>
      <c r="CJ218" s="33">
        <v>1</v>
      </c>
      <c r="CK218" s="33">
        <v>4</v>
      </c>
      <c r="CL218" s="33">
        <v>1</v>
      </c>
      <c r="CM218" s="33">
        <v>0</v>
      </c>
      <c r="CN218" s="33">
        <v>0</v>
      </c>
      <c r="CO218" s="33">
        <v>1</v>
      </c>
      <c r="CP218" s="33">
        <v>0</v>
      </c>
      <c r="CQ218" s="33">
        <v>0</v>
      </c>
      <c r="CR218" s="33">
        <v>1</v>
      </c>
      <c r="CS218" s="8"/>
      <c r="CT218" s="8"/>
    </row>
    <row r="219" spans="1:98" x14ac:dyDescent="0.25">
      <c r="A219" s="4" t="s">
        <v>207</v>
      </c>
      <c r="B219" t="s">
        <v>224</v>
      </c>
      <c r="C219" t="s">
        <v>571</v>
      </c>
      <c r="D219" s="33">
        <v>458</v>
      </c>
      <c r="E219" s="33"/>
      <c r="F219" s="33">
        <v>10</v>
      </c>
      <c r="G219" s="33">
        <v>6</v>
      </c>
      <c r="H219" s="33">
        <v>7</v>
      </c>
      <c r="I219" s="33">
        <v>6</v>
      </c>
      <c r="J219" s="33">
        <v>3</v>
      </c>
      <c r="K219" s="33">
        <v>4</v>
      </c>
      <c r="L219" s="33">
        <v>6</v>
      </c>
      <c r="M219" s="33">
        <v>3</v>
      </c>
      <c r="N219" s="33">
        <v>7</v>
      </c>
      <c r="O219" s="33">
        <v>8</v>
      </c>
      <c r="P219" s="33">
        <v>6</v>
      </c>
      <c r="Q219" s="33">
        <v>2</v>
      </c>
      <c r="R219" s="33">
        <v>3</v>
      </c>
      <c r="S219" s="33">
        <v>5</v>
      </c>
      <c r="T219" s="33">
        <v>6</v>
      </c>
      <c r="U219" s="33">
        <v>6</v>
      </c>
      <c r="V219" s="33">
        <v>2</v>
      </c>
      <c r="W219" s="33">
        <v>7</v>
      </c>
      <c r="X219" s="33">
        <v>3</v>
      </c>
      <c r="Y219" s="33">
        <v>2</v>
      </c>
      <c r="Z219" s="33">
        <v>7</v>
      </c>
      <c r="AA219" s="33">
        <v>9</v>
      </c>
      <c r="AB219" s="33">
        <v>6</v>
      </c>
      <c r="AC219" s="33">
        <v>5</v>
      </c>
      <c r="AD219" s="33">
        <v>8</v>
      </c>
      <c r="AE219" s="33">
        <v>9</v>
      </c>
      <c r="AF219" s="33">
        <v>6</v>
      </c>
      <c r="AG219" s="33">
        <v>8</v>
      </c>
      <c r="AH219" s="33">
        <v>9</v>
      </c>
      <c r="AI219" s="33">
        <v>4</v>
      </c>
      <c r="AJ219" s="33">
        <v>8</v>
      </c>
      <c r="AK219" s="33">
        <v>4</v>
      </c>
      <c r="AL219" s="33">
        <v>0</v>
      </c>
      <c r="AM219" s="33">
        <v>4</v>
      </c>
      <c r="AN219" s="33">
        <v>10</v>
      </c>
      <c r="AO219" s="33">
        <v>6</v>
      </c>
      <c r="AP219" s="33">
        <v>8</v>
      </c>
      <c r="AQ219" s="33">
        <v>4</v>
      </c>
      <c r="AR219" s="33">
        <v>6</v>
      </c>
      <c r="AS219" s="33">
        <v>0</v>
      </c>
      <c r="AT219" s="33">
        <v>4</v>
      </c>
      <c r="AU219" s="33">
        <v>0</v>
      </c>
      <c r="AV219" s="33">
        <v>2</v>
      </c>
      <c r="AW219" s="33">
        <v>1</v>
      </c>
      <c r="AX219" s="33">
        <v>8</v>
      </c>
      <c r="AY219" s="33">
        <v>8</v>
      </c>
      <c r="AZ219" s="33">
        <v>9</v>
      </c>
      <c r="BA219" s="33">
        <v>4</v>
      </c>
      <c r="BB219" s="33">
        <v>2</v>
      </c>
      <c r="BC219" s="33">
        <v>11</v>
      </c>
      <c r="BD219" s="33">
        <v>6</v>
      </c>
      <c r="BE219" s="33">
        <v>3</v>
      </c>
      <c r="BF219" s="33">
        <v>6</v>
      </c>
      <c r="BG219" s="33">
        <v>10</v>
      </c>
      <c r="BH219" s="33">
        <v>4</v>
      </c>
      <c r="BI219" s="33">
        <v>5</v>
      </c>
      <c r="BJ219" s="33">
        <v>8</v>
      </c>
      <c r="BK219" s="33">
        <v>11</v>
      </c>
      <c r="BL219" s="33">
        <v>10</v>
      </c>
      <c r="BM219" s="33">
        <v>9</v>
      </c>
      <c r="BN219" s="33">
        <v>4</v>
      </c>
      <c r="BO219" s="33">
        <v>2</v>
      </c>
      <c r="BP219" s="33">
        <v>3</v>
      </c>
      <c r="BQ219" s="33">
        <v>7</v>
      </c>
      <c r="BR219" s="33">
        <v>6</v>
      </c>
      <c r="BS219" s="33">
        <v>9</v>
      </c>
      <c r="BT219" s="33">
        <v>8</v>
      </c>
      <c r="BU219" s="33">
        <v>7</v>
      </c>
      <c r="BV219" s="33">
        <v>9</v>
      </c>
      <c r="BW219" s="33">
        <v>1</v>
      </c>
      <c r="BX219" s="33">
        <v>5</v>
      </c>
      <c r="BY219" s="33">
        <v>6</v>
      </c>
      <c r="BZ219" s="33">
        <v>7</v>
      </c>
      <c r="CA219" s="33">
        <v>5</v>
      </c>
      <c r="CB219" s="33">
        <v>7</v>
      </c>
      <c r="CC219" s="33">
        <v>9</v>
      </c>
      <c r="CD219" s="33">
        <v>0</v>
      </c>
      <c r="CE219" s="33">
        <v>1</v>
      </c>
      <c r="CF219" s="33">
        <v>4</v>
      </c>
      <c r="CG219" s="33">
        <v>2</v>
      </c>
      <c r="CH219" s="33">
        <v>1</v>
      </c>
      <c r="CI219" s="33">
        <v>3</v>
      </c>
      <c r="CJ219" s="33">
        <v>0</v>
      </c>
      <c r="CK219" s="33">
        <v>0</v>
      </c>
      <c r="CL219" s="33">
        <v>4</v>
      </c>
      <c r="CM219" s="33">
        <v>0</v>
      </c>
      <c r="CN219" s="33">
        <v>3</v>
      </c>
      <c r="CO219" s="33">
        <v>0</v>
      </c>
      <c r="CP219" s="33">
        <v>1</v>
      </c>
      <c r="CQ219" s="33">
        <v>0</v>
      </c>
      <c r="CR219" s="33">
        <v>0</v>
      </c>
      <c r="CS219" s="8"/>
      <c r="CT219" s="8"/>
    </row>
    <row r="220" spans="1:98" x14ac:dyDescent="0.25">
      <c r="A220" s="4" t="s">
        <v>219</v>
      </c>
      <c r="B220" t="s">
        <v>225</v>
      </c>
      <c r="C220" t="s">
        <v>571</v>
      </c>
      <c r="D220" s="33">
        <v>306</v>
      </c>
      <c r="E220" s="33"/>
      <c r="F220" s="33">
        <v>3</v>
      </c>
      <c r="G220" s="33">
        <v>6</v>
      </c>
      <c r="H220" s="33">
        <v>6</v>
      </c>
      <c r="I220" s="33">
        <v>5</v>
      </c>
      <c r="J220" s="33">
        <v>2</v>
      </c>
      <c r="K220" s="33">
        <v>3</v>
      </c>
      <c r="L220" s="33">
        <v>0</v>
      </c>
      <c r="M220" s="33">
        <v>4</v>
      </c>
      <c r="N220" s="33">
        <v>4</v>
      </c>
      <c r="O220" s="33">
        <v>0</v>
      </c>
      <c r="P220" s="33">
        <v>3</v>
      </c>
      <c r="Q220" s="33">
        <v>6</v>
      </c>
      <c r="R220" s="33">
        <v>2</v>
      </c>
      <c r="S220" s="33">
        <v>3</v>
      </c>
      <c r="T220" s="33">
        <v>0</v>
      </c>
      <c r="U220" s="33">
        <v>0</v>
      </c>
      <c r="V220" s="33">
        <v>7</v>
      </c>
      <c r="W220" s="33">
        <v>0</v>
      </c>
      <c r="X220" s="33">
        <v>4</v>
      </c>
      <c r="Y220" s="33">
        <v>3</v>
      </c>
      <c r="Z220" s="33">
        <v>7</v>
      </c>
      <c r="AA220" s="33">
        <v>2</v>
      </c>
      <c r="AB220" s="33">
        <v>3</v>
      </c>
      <c r="AC220" s="33">
        <v>6</v>
      </c>
      <c r="AD220" s="33">
        <v>6</v>
      </c>
      <c r="AE220" s="33">
        <v>2</v>
      </c>
      <c r="AF220" s="33">
        <v>2</v>
      </c>
      <c r="AG220" s="33">
        <v>3</v>
      </c>
      <c r="AH220" s="33">
        <v>2</v>
      </c>
      <c r="AI220" s="33">
        <v>3</v>
      </c>
      <c r="AJ220" s="33">
        <v>1</v>
      </c>
      <c r="AK220" s="33">
        <v>7</v>
      </c>
      <c r="AL220" s="33">
        <v>6</v>
      </c>
      <c r="AM220" s="33">
        <v>6</v>
      </c>
      <c r="AN220" s="33">
        <v>2</v>
      </c>
      <c r="AO220" s="33">
        <v>5</v>
      </c>
      <c r="AP220" s="33">
        <v>4</v>
      </c>
      <c r="AQ220" s="33">
        <v>1</v>
      </c>
      <c r="AR220" s="33">
        <v>0</v>
      </c>
      <c r="AS220" s="33">
        <v>7</v>
      </c>
      <c r="AT220" s="33">
        <v>5</v>
      </c>
      <c r="AU220" s="33">
        <v>1</v>
      </c>
      <c r="AV220" s="33">
        <v>2</v>
      </c>
      <c r="AW220" s="33">
        <v>1</v>
      </c>
      <c r="AX220" s="33">
        <v>3</v>
      </c>
      <c r="AY220" s="33">
        <v>8</v>
      </c>
      <c r="AZ220" s="33">
        <v>2</v>
      </c>
      <c r="BA220" s="33">
        <v>6</v>
      </c>
      <c r="BB220" s="33">
        <v>0</v>
      </c>
      <c r="BC220" s="33">
        <v>7</v>
      </c>
      <c r="BD220" s="33">
        <v>4</v>
      </c>
      <c r="BE220" s="33">
        <v>8</v>
      </c>
      <c r="BF220" s="33">
        <v>2</v>
      </c>
      <c r="BG220" s="33">
        <v>0</v>
      </c>
      <c r="BH220" s="33">
        <v>6</v>
      </c>
      <c r="BI220" s="33">
        <v>12</v>
      </c>
      <c r="BJ220" s="33">
        <v>2</v>
      </c>
      <c r="BK220" s="33">
        <v>1</v>
      </c>
      <c r="BL220" s="33">
        <v>2</v>
      </c>
      <c r="BM220" s="33">
        <v>10</v>
      </c>
      <c r="BN220" s="33">
        <v>1</v>
      </c>
      <c r="BO220" s="33">
        <v>6</v>
      </c>
      <c r="BP220" s="33">
        <v>5</v>
      </c>
      <c r="BQ220" s="33">
        <v>4</v>
      </c>
      <c r="BR220" s="33">
        <v>9</v>
      </c>
      <c r="BS220" s="33">
        <v>3</v>
      </c>
      <c r="BT220" s="33">
        <v>1</v>
      </c>
      <c r="BU220" s="33">
        <v>0</v>
      </c>
      <c r="BV220" s="33">
        <v>2</v>
      </c>
      <c r="BW220" s="33">
        <v>5</v>
      </c>
      <c r="BX220" s="33">
        <v>3</v>
      </c>
      <c r="BY220" s="33">
        <v>6</v>
      </c>
      <c r="BZ220" s="33">
        <v>3</v>
      </c>
      <c r="CA220" s="33">
        <v>1</v>
      </c>
      <c r="CB220" s="33">
        <v>3</v>
      </c>
      <c r="CC220" s="33">
        <v>5</v>
      </c>
      <c r="CD220" s="33">
        <v>1</v>
      </c>
      <c r="CE220" s="33">
        <v>1</v>
      </c>
      <c r="CF220" s="33">
        <v>3</v>
      </c>
      <c r="CG220" s="33">
        <v>5</v>
      </c>
      <c r="CH220" s="33">
        <v>0</v>
      </c>
      <c r="CI220" s="33">
        <v>3</v>
      </c>
      <c r="CJ220" s="33">
        <v>7</v>
      </c>
      <c r="CK220" s="33">
        <v>3</v>
      </c>
      <c r="CL220" s="33">
        <v>0</v>
      </c>
      <c r="CM220" s="33">
        <v>3</v>
      </c>
      <c r="CN220" s="33">
        <v>5</v>
      </c>
      <c r="CO220" s="33">
        <v>0</v>
      </c>
      <c r="CP220" s="33">
        <v>0</v>
      </c>
      <c r="CQ220" s="33">
        <v>0</v>
      </c>
      <c r="CR220" s="33">
        <v>0</v>
      </c>
      <c r="CS220" s="8"/>
      <c r="CT220" s="8"/>
    </row>
    <row r="221" spans="1:98" x14ac:dyDescent="0.25">
      <c r="A221" s="4" t="s">
        <v>219</v>
      </c>
      <c r="B221" t="s">
        <v>226</v>
      </c>
      <c r="C221" t="s">
        <v>571</v>
      </c>
      <c r="D221" s="33">
        <v>307</v>
      </c>
      <c r="E221" s="33"/>
      <c r="F221" s="33">
        <v>2</v>
      </c>
      <c r="G221" s="33">
        <v>2</v>
      </c>
      <c r="H221" s="33">
        <v>2</v>
      </c>
      <c r="I221" s="33">
        <v>1</v>
      </c>
      <c r="J221" s="33">
        <v>2</v>
      </c>
      <c r="K221" s="33">
        <v>1</v>
      </c>
      <c r="L221" s="33">
        <v>1</v>
      </c>
      <c r="M221" s="33">
        <v>2</v>
      </c>
      <c r="N221" s="33">
        <v>1</v>
      </c>
      <c r="O221" s="33">
        <v>0</v>
      </c>
      <c r="P221" s="33">
        <v>1</v>
      </c>
      <c r="Q221" s="33">
        <v>1</v>
      </c>
      <c r="R221" s="33">
        <v>2</v>
      </c>
      <c r="S221" s="33">
        <v>1</v>
      </c>
      <c r="T221" s="33">
        <v>5</v>
      </c>
      <c r="U221" s="33">
        <v>1</v>
      </c>
      <c r="V221" s="33">
        <v>2</v>
      </c>
      <c r="W221" s="33">
        <v>1</v>
      </c>
      <c r="X221" s="33">
        <v>0</v>
      </c>
      <c r="Y221" s="33">
        <v>1</v>
      </c>
      <c r="Z221" s="33">
        <v>4</v>
      </c>
      <c r="AA221" s="33">
        <v>3</v>
      </c>
      <c r="AB221" s="33">
        <v>0</v>
      </c>
      <c r="AC221" s="33">
        <v>5</v>
      </c>
      <c r="AD221" s="33">
        <v>2</v>
      </c>
      <c r="AE221" s="33">
        <v>3</v>
      </c>
      <c r="AF221" s="33">
        <v>2</v>
      </c>
      <c r="AG221" s="33">
        <v>2</v>
      </c>
      <c r="AH221" s="33">
        <v>4</v>
      </c>
      <c r="AI221" s="33">
        <v>6</v>
      </c>
      <c r="AJ221" s="33">
        <v>5</v>
      </c>
      <c r="AK221" s="33">
        <v>9</v>
      </c>
      <c r="AL221" s="33">
        <v>0</v>
      </c>
      <c r="AM221" s="33">
        <v>0</v>
      </c>
      <c r="AN221" s="33">
        <v>2</v>
      </c>
      <c r="AO221" s="33">
        <v>5</v>
      </c>
      <c r="AP221" s="33">
        <v>2</v>
      </c>
      <c r="AQ221" s="33">
        <v>9</v>
      </c>
      <c r="AR221" s="33">
        <v>2</v>
      </c>
      <c r="AS221" s="33">
        <v>10</v>
      </c>
      <c r="AT221" s="33">
        <v>12</v>
      </c>
      <c r="AU221" s="33">
        <v>3</v>
      </c>
      <c r="AV221" s="33">
        <v>3</v>
      </c>
      <c r="AW221" s="33">
        <v>3</v>
      </c>
      <c r="AX221" s="33">
        <v>6</v>
      </c>
      <c r="AY221" s="33">
        <v>4</v>
      </c>
      <c r="AZ221" s="33">
        <v>5</v>
      </c>
      <c r="BA221" s="33">
        <v>2</v>
      </c>
      <c r="BB221" s="33">
        <v>3</v>
      </c>
      <c r="BC221" s="33">
        <v>8</v>
      </c>
      <c r="BD221" s="33">
        <v>8</v>
      </c>
      <c r="BE221" s="33">
        <v>6</v>
      </c>
      <c r="BF221" s="33">
        <v>6</v>
      </c>
      <c r="BG221" s="33">
        <v>6</v>
      </c>
      <c r="BH221" s="33">
        <v>12</v>
      </c>
      <c r="BI221" s="33">
        <v>8</v>
      </c>
      <c r="BJ221" s="33">
        <v>3</v>
      </c>
      <c r="BK221" s="33">
        <v>10</v>
      </c>
      <c r="BL221" s="33">
        <v>4</v>
      </c>
      <c r="BM221" s="33">
        <v>11</v>
      </c>
      <c r="BN221" s="33">
        <v>5</v>
      </c>
      <c r="BO221" s="33">
        <v>7</v>
      </c>
      <c r="BP221" s="33">
        <v>5</v>
      </c>
      <c r="BQ221" s="33">
        <v>5</v>
      </c>
      <c r="BR221" s="33">
        <v>3</v>
      </c>
      <c r="BS221" s="33">
        <v>6</v>
      </c>
      <c r="BT221" s="33">
        <v>5</v>
      </c>
      <c r="BU221" s="33">
        <v>2</v>
      </c>
      <c r="BV221" s="33">
        <v>1</v>
      </c>
      <c r="BW221" s="33">
        <v>1</v>
      </c>
      <c r="BX221" s="33">
        <v>5</v>
      </c>
      <c r="BY221" s="33">
        <v>2</v>
      </c>
      <c r="BZ221" s="33">
        <v>3</v>
      </c>
      <c r="CA221" s="33">
        <v>3</v>
      </c>
      <c r="CB221" s="33">
        <v>5</v>
      </c>
      <c r="CC221" s="33">
        <v>1</v>
      </c>
      <c r="CD221" s="33">
        <v>2</v>
      </c>
      <c r="CE221" s="33">
        <v>2</v>
      </c>
      <c r="CF221" s="33">
        <v>3</v>
      </c>
      <c r="CG221" s="33">
        <v>2</v>
      </c>
      <c r="CH221" s="33">
        <v>0</v>
      </c>
      <c r="CI221" s="33">
        <v>5</v>
      </c>
      <c r="CJ221" s="33">
        <v>1</v>
      </c>
      <c r="CK221" s="33">
        <v>0</v>
      </c>
      <c r="CL221" s="33">
        <v>1</v>
      </c>
      <c r="CM221" s="33">
        <v>1</v>
      </c>
      <c r="CN221" s="33">
        <v>2</v>
      </c>
      <c r="CO221" s="33">
        <v>1</v>
      </c>
      <c r="CP221" s="33">
        <v>1</v>
      </c>
      <c r="CQ221" s="33">
        <v>0</v>
      </c>
      <c r="CR221" s="33">
        <v>0</v>
      </c>
      <c r="CS221" s="8"/>
      <c r="CT221" s="8"/>
    </row>
    <row r="222" spans="1:98" x14ac:dyDescent="0.25">
      <c r="A222" s="4" t="s">
        <v>219</v>
      </c>
      <c r="B222" t="s">
        <v>227</v>
      </c>
      <c r="C222" t="s">
        <v>571</v>
      </c>
      <c r="D222" s="33">
        <v>283</v>
      </c>
      <c r="E222" s="33"/>
      <c r="F222" s="33">
        <v>3</v>
      </c>
      <c r="G222" s="33">
        <v>1</v>
      </c>
      <c r="H222" s="33">
        <v>3</v>
      </c>
      <c r="I222" s="33">
        <v>1</v>
      </c>
      <c r="J222" s="33">
        <v>2</v>
      </c>
      <c r="K222" s="33">
        <v>4</v>
      </c>
      <c r="L222" s="33">
        <v>4</v>
      </c>
      <c r="M222" s="33">
        <v>6</v>
      </c>
      <c r="N222" s="33">
        <v>6</v>
      </c>
      <c r="O222" s="33">
        <v>1</v>
      </c>
      <c r="P222" s="33">
        <v>7</v>
      </c>
      <c r="Q222" s="33">
        <v>3</v>
      </c>
      <c r="R222" s="33">
        <v>3</v>
      </c>
      <c r="S222" s="33">
        <v>4</v>
      </c>
      <c r="T222" s="33">
        <v>3</v>
      </c>
      <c r="U222" s="33">
        <v>5</v>
      </c>
      <c r="V222" s="33">
        <v>5</v>
      </c>
      <c r="W222" s="33">
        <v>2</v>
      </c>
      <c r="X222" s="33">
        <v>5</v>
      </c>
      <c r="Y222" s="33">
        <v>2</v>
      </c>
      <c r="Z222" s="33">
        <v>1</v>
      </c>
      <c r="AA222" s="33">
        <v>2</v>
      </c>
      <c r="AB222" s="33">
        <v>0</v>
      </c>
      <c r="AC222" s="33">
        <v>0</v>
      </c>
      <c r="AD222" s="33">
        <v>4</v>
      </c>
      <c r="AE222" s="33">
        <v>5</v>
      </c>
      <c r="AF222" s="33">
        <v>3</v>
      </c>
      <c r="AG222" s="33">
        <v>2</v>
      </c>
      <c r="AH222" s="33">
        <v>3</v>
      </c>
      <c r="AI222" s="33">
        <v>8</v>
      </c>
      <c r="AJ222" s="33">
        <v>3</v>
      </c>
      <c r="AK222" s="33">
        <v>2</v>
      </c>
      <c r="AL222" s="33">
        <v>3</v>
      </c>
      <c r="AM222" s="33">
        <v>0</v>
      </c>
      <c r="AN222" s="33">
        <v>5</v>
      </c>
      <c r="AO222" s="33">
        <v>10</v>
      </c>
      <c r="AP222" s="33">
        <v>1</v>
      </c>
      <c r="AQ222" s="33">
        <v>1</v>
      </c>
      <c r="AR222" s="33">
        <v>3</v>
      </c>
      <c r="AS222" s="33">
        <v>1</v>
      </c>
      <c r="AT222" s="33">
        <v>4</v>
      </c>
      <c r="AU222" s="33">
        <v>5</v>
      </c>
      <c r="AV222" s="33">
        <v>5</v>
      </c>
      <c r="AW222" s="33">
        <v>6</v>
      </c>
      <c r="AX222" s="33">
        <v>1</v>
      </c>
      <c r="AY222" s="33">
        <v>1</v>
      </c>
      <c r="AZ222" s="33">
        <v>5</v>
      </c>
      <c r="BA222" s="33">
        <v>0</v>
      </c>
      <c r="BB222" s="33">
        <v>0</v>
      </c>
      <c r="BC222" s="33">
        <v>4</v>
      </c>
      <c r="BD222" s="33">
        <v>1</v>
      </c>
      <c r="BE222" s="33">
        <v>7</v>
      </c>
      <c r="BF222" s="33">
        <v>6</v>
      </c>
      <c r="BG222" s="33">
        <v>2</v>
      </c>
      <c r="BH222" s="33">
        <v>6</v>
      </c>
      <c r="BI222" s="33">
        <v>4</v>
      </c>
      <c r="BJ222" s="33">
        <v>1</v>
      </c>
      <c r="BK222" s="33">
        <v>2</v>
      </c>
      <c r="BL222" s="33">
        <v>4</v>
      </c>
      <c r="BM222" s="33">
        <v>9</v>
      </c>
      <c r="BN222" s="33">
        <v>0</v>
      </c>
      <c r="BO222" s="33">
        <v>8</v>
      </c>
      <c r="BP222" s="33">
        <v>4</v>
      </c>
      <c r="BQ222" s="33">
        <v>10</v>
      </c>
      <c r="BR222" s="33">
        <v>2</v>
      </c>
      <c r="BS222" s="33">
        <v>5</v>
      </c>
      <c r="BT222" s="33">
        <v>4</v>
      </c>
      <c r="BU222" s="33">
        <v>2</v>
      </c>
      <c r="BV222" s="33">
        <v>2</v>
      </c>
      <c r="BW222" s="33">
        <v>3</v>
      </c>
      <c r="BX222" s="33">
        <v>3</v>
      </c>
      <c r="BY222" s="33">
        <v>2</v>
      </c>
      <c r="BZ222" s="33">
        <v>2</v>
      </c>
      <c r="CA222" s="33">
        <v>5</v>
      </c>
      <c r="CB222" s="33">
        <v>3</v>
      </c>
      <c r="CC222" s="33">
        <v>2</v>
      </c>
      <c r="CD222" s="33">
        <v>7</v>
      </c>
      <c r="CE222" s="33">
        <v>1</v>
      </c>
      <c r="CF222" s="33">
        <v>2</v>
      </c>
      <c r="CG222" s="33">
        <v>3</v>
      </c>
      <c r="CH222" s="33">
        <v>1</v>
      </c>
      <c r="CI222" s="33">
        <v>2</v>
      </c>
      <c r="CJ222" s="33">
        <v>3</v>
      </c>
      <c r="CK222" s="33">
        <v>3</v>
      </c>
      <c r="CL222" s="33">
        <v>0</v>
      </c>
      <c r="CM222" s="33">
        <v>0</v>
      </c>
      <c r="CN222" s="33">
        <v>3</v>
      </c>
      <c r="CO222" s="33">
        <v>0</v>
      </c>
      <c r="CP222" s="33">
        <v>0</v>
      </c>
      <c r="CQ222" s="33">
        <v>0</v>
      </c>
      <c r="CR222" s="33">
        <v>1</v>
      </c>
      <c r="CS222" s="8"/>
      <c r="CT222" s="8"/>
    </row>
    <row r="223" spans="1:98" x14ac:dyDescent="0.25">
      <c r="A223" s="4" t="s">
        <v>207</v>
      </c>
      <c r="B223" t="s">
        <v>228</v>
      </c>
      <c r="C223" t="s">
        <v>571</v>
      </c>
      <c r="D223" s="33">
        <v>552</v>
      </c>
      <c r="E223" s="33"/>
      <c r="F223" s="33">
        <v>3</v>
      </c>
      <c r="G223" s="33">
        <v>3</v>
      </c>
      <c r="H223" s="33">
        <v>8</v>
      </c>
      <c r="I223" s="33">
        <v>2</v>
      </c>
      <c r="J223" s="33">
        <v>2</v>
      </c>
      <c r="K223" s="33">
        <v>7</v>
      </c>
      <c r="L223" s="33">
        <v>9</v>
      </c>
      <c r="M223" s="33">
        <v>6</v>
      </c>
      <c r="N223" s="33">
        <v>7</v>
      </c>
      <c r="O223" s="33">
        <v>6</v>
      </c>
      <c r="P223" s="33">
        <v>3</v>
      </c>
      <c r="Q223" s="33">
        <v>10</v>
      </c>
      <c r="R223" s="33">
        <v>4</v>
      </c>
      <c r="S223" s="33">
        <v>6</v>
      </c>
      <c r="T223" s="33">
        <v>7</v>
      </c>
      <c r="U223" s="33">
        <v>4</v>
      </c>
      <c r="V223" s="33">
        <v>7</v>
      </c>
      <c r="W223" s="33">
        <v>4</v>
      </c>
      <c r="X223" s="33">
        <v>13</v>
      </c>
      <c r="Y223" s="33">
        <v>4</v>
      </c>
      <c r="Z223" s="33">
        <v>3</v>
      </c>
      <c r="AA223" s="33">
        <v>6</v>
      </c>
      <c r="AB223" s="33">
        <v>12</v>
      </c>
      <c r="AC223" s="33">
        <v>13</v>
      </c>
      <c r="AD223" s="33">
        <v>3</v>
      </c>
      <c r="AE223" s="33">
        <v>4</v>
      </c>
      <c r="AF223" s="33">
        <v>6</v>
      </c>
      <c r="AG223" s="33">
        <v>13</v>
      </c>
      <c r="AH223" s="33">
        <v>5</v>
      </c>
      <c r="AI223" s="33">
        <v>7</v>
      </c>
      <c r="AJ223" s="33">
        <v>6</v>
      </c>
      <c r="AK223" s="33">
        <v>3</v>
      </c>
      <c r="AL223" s="33">
        <v>9</v>
      </c>
      <c r="AM223" s="33">
        <v>5</v>
      </c>
      <c r="AN223" s="33">
        <v>3</v>
      </c>
      <c r="AO223" s="33">
        <v>5</v>
      </c>
      <c r="AP223" s="33">
        <v>0</v>
      </c>
      <c r="AQ223" s="33">
        <v>8</v>
      </c>
      <c r="AR223" s="33">
        <v>9</v>
      </c>
      <c r="AS223" s="33">
        <v>5</v>
      </c>
      <c r="AT223" s="33">
        <v>11</v>
      </c>
      <c r="AU223" s="33">
        <v>1</v>
      </c>
      <c r="AV223" s="33">
        <v>14</v>
      </c>
      <c r="AW223" s="33">
        <v>6</v>
      </c>
      <c r="AX223" s="33">
        <v>10</v>
      </c>
      <c r="AY223" s="33">
        <v>4</v>
      </c>
      <c r="AZ223" s="33">
        <v>7</v>
      </c>
      <c r="BA223" s="33">
        <v>9</v>
      </c>
      <c r="BB223" s="33">
        <v>17</v>
      </c>
      <c r="BC223" s="33">
        <v>11</v>
      </c>
      <c r="BD223" s="33">
        <v>12</v>
      </c>
      <c r="BE223" s="33">
        <v>8</v>
      </c>
      <c r="BF223" s="33">
        <v>11</v>
      </c>
      <c r="BG223" s="33">
        <v>15</v>
      </c>
      <c r="BH223" s="33">
        <v>5</v>
      </c>
      <c r="BI223" s="33">
        <v>12</v>
      </c>
      <c r="BJ223" s="33">
        <v>8</v>
      </c>
      <c r="BK223" s="33">
        <v>6</v>
      </c>
      <c r="BL223" s="33">
        <v>5</v>
      </c>
      <c r="BM223" s="33">
        <v>11</v>
      </c>
      <c r="BN223" s="33">
        <v>12</v>
      </c>
      <c r="BO223" s="33">
        <v>7</v>
      </c>
      <c r="BP223" s="33">
        <v>5</v>
      </c>
      <c r="BQ223" s="33">
        <v>7</v>
      </c>
      <c r="BR223" s="33">
        <v>9</v>
      </c>
      <c r="BS223" s="33">
        <v>6</v>
      </c>
      <c r="BT223" s="33">
        <v>5</v>
      </c>
      <c r="BU223" s="33">
        <v>7</v>
      </c>
      <c r="BV223" s="33">
        <v>9</v>
      </c>
      <c r="BW223" s="33">
        <v>12</v>
      </c>
      <c r="BX223" s="33">
        <v>2</v>
      </c>
      <c r="BY223" s="33">
        <v>8</v>
      </c>
      <c r="BZ223" s="33">
        <v>8</v>
      </c>
      <c r="CA223" s="33">
        <v>10</v>
      </c>
      <c r="CB223" s="33">
        <v>2</v>
      </c>
      <c r="CC223" s="33">
        <v>0</v>
      </c>
      <c r="CD223" s="33">
        <v>3</v>
      </c>
      <c r="CE223" s="33">
        <v>2</v>
      </c>
      <c r="CF223" s="33">
        <v>0</v>
      </c>
      <c r="CG223" s="33">
        <v>3</v>
      </c>
      <c r="CH223" s="33">
        <v>1</v>
      </c>
      <c r="CI223" s="33">
        <v>1</v>
      </c>
      <c r="CJ223" s="33">
        <v>1</v>
      </c>
      <c r="CK223" s="33">
        <v>3</v>
      </c>
      <c r="CL223" s="33">
        <v>2</v>
      </c>
      <c r="CM223" s="33">
        <v>1</v>
      </c>
      <c r="CN223" s="33">
        <v>0</v>
      </c>
      <c r="CO223" s="33">
        <v>0</v>
      </c>
      <c r="CP223" s="33">
        <v>0</v>
      </c>
      <c r="CQ223" s="33">
        <v>0</v>
      </c>
      <c r="CR223" s="33">
        <v>3</v>
      </c>
      <c r="CS223" s="8"/>
      <c r="CT223" s="8"/>
    </row>
    <row r="224" spans="1:98" x14ac:dyDescent="0.25">
      <c r="A224" s="4" t="s">
        <v>207</v>
      </c>
      <c r="B224" t="s">
        <v>229</v>
      </c>
      <c r="C224" t="s">
        <v>571</v>
      </c>
      <c r="D224" s="33">
        <v>342</v>
      </c>
      <c r="E224" s="33"/>
      <c r="F224" s="33">
        <v>4</v>
      </c>
      <c r="G224" s="33">
        <v>4</v>
      </c>
      <c r="H224" s="33">
        <v>2</v>
      </c>
      <c r="I224" s="33">
        <v>6</v>
      </c>
      <c r="J224" s="33">
        <v>4</v>
      </c>
      <c r="K224" s="33">
        <v>3</v>
      </c>
      <c r="L224" s="33">
        <v>4</v>
      </c>
      <c r="M224" s="33">
        <v>2</v>
      </c>
      <c r="N224" s="33">
        <v>5</v>
      </c>
      <c r="O224" s="33">
        <v>3</v>
      </c>
      <c r="P224" s="33">
        <v>7</v>
      </c>
      <c r="Q224" s="33">
        <v>4</v>
      </c>
      <c r="R224" s="33">
        <v>5</v>
      </c>
      <c r="S224" s="33">
        <v>4</v>
      </c>
      <c r="T224" s="33">
        <v>9</v>
      </c>
      <c r="U224" s="33">
        <v>9</v>
      </c>
      <c r="V224" s="33">
        <v>5</v>
      </c>
      <c r="W224" s="33">
        <v>13</v>
      </c>
      <c r="X224" s="33">
        <v>6</v>
      </c>
      <c r="Y224" s="33">
        <v>1</v>
      </c>
      <c r="Z224" s="33">
        <v>5</v>
      </c>
      <c r="AA224" s="33">
        <v>3</v>
      </c>
      <c r="AB224" s="33">
        <v>4</v>
      </c>
      <c r="AC224" s="33">
        <v>1</v>
      </c>
      <c r="AD224" s="33">
        <v>3</v>
      </c>
      <c r="AE224" s="33">
        <v>0</v>
      </c>
      <c r="AF224" s="33">
        <v>5</v>
      </c>
      <c r="AG224" s="33">
        <v>0</v>
      </c>
      <c r="AH224" s="33">
        <v>0</v>
      </c>
      <c r="AI224" s="33">
        <v>6</v>
      </c>
      <c r="AJ224" s="33">
        <v>6</v>
      </c>
      <c r="AK224" s="33">
        <v>2</v>
      </c>
      <c r="AL224" s="33">
        <v>7</v>
      </c>
      <c r="AM224" s="33">
        <v>6</v>
      </c>
      <c r="AN224" s="33">
        <v>4</v>
      </c>
      <c r="AO224" s="33">
        <v>5</v>
      </c>
      <c r="AP224" s="33">
        <v>5</v>
      </c>
      <c r="AQ224" s="33">
        <v>2</v>
      </c>
      <c r="AR224" s="33">
        <v>2</v>
      </c>
      <c r="AS224" s="33">
        <v>4</v>
      </c>
      <c r="AT224" s="33">
        <v>3</v>
      </c>
      <c r="AU224" s="33">
        <v>5</v>
      </c>
      <c r="AV224" s="33">
        <v>11</v>
      </c>
      <c r="AW224" s="33">
        <v>3</v>
      </c>
      <c r="AX224" s="33">
        <v>3</v>
      </c>
      <c r="AY224" s="33">
        <v>4</v>
      </c>
      <c r="AZ224" s="33">
        <v>7</v>
      </c>
      <c r="BA224" s="33">
        <v>8</v>
      </c>
      <c r="BB224" s="33">
        <v>5</v>
      </c>
      <c r="BC224" s="33">
        <v>6</v>
      </c>
      <c r="BD224" s="33">
        <v>4</v>
      </c>
      <c r="BE224" s="33">
        <v>6</v>
      </c>
      <c r="BF224" s="33">
        <v>5</v>
      </c>
      <c r="BG224" s="33">
        <v>0</v>
      </c>
      <c r="BH224" s="33">
        <v>0</v>
      </c>
      <c r="BI224" s="33">
        <v>9</v>
      </c>
      <c r="BJ224" s="33">
        <v>3</v>
      </c>
      <c r="BK224" s="33">
        <v>4</v>
      </c>
      <c r="BL224" s="33">
        <v>5</v>
      </c>
      <c r="BM224" s="33">
        <v>5</v>
      </c>
      <c r="BN224" s="33">
        <v>5</v>
      </c>
      <c r="BO224" s="33">
        <v>5</v>
      </c>
      <c r="BP224" s="33">
        <v>5</v>
      </c>
      <c r="BQ224" s="33">
        <v>9</v>
      </c>
      <c r="BR224" s="33">
        <v>5</v>
      </c>
      <c r="BS224" s="33">
        <v>2</v>
      </c>
      <c r="BT224" s="33">
        <v>4</v>
      </c>
      <c r="BU224" s="33">
        <v>4</v>
      </c>
      <c r="BV224" s="33">
        <v>2</v>
      </c>
      <c r="BW224" s="33">
        <v>3</v>
      </c>
      <c r="BX224" s="33">
        <v>2</v>
      </c>
      <c r="BY224" s="33">
        <v>4</v>
      </c>
      <c r="BZ224" s="33">
        <v>4</v>
      </c>
      <c r="CA224" s="33">
        <v>5</v>
      </c>
      <c r="CB224" s="33">
        <v>5</v>
      </c>
      <c r="CC224" s="33">
        <v>0</v>
      </c>
      <c r="CD224" s="33">
        <v>0</v>
      </c>
      <c r="CE224" s="33">
        <v>1</v>
      </c>
      <c r="CF224" s="33">
        <v>2</v>
      </c>
      <c r="CG224" s="33">
        <v>2</v>
      </c>
      <c r="CH224" s="33">
        <v>1</v>
      </c>
      <c r="CI224" s="33">
        <v>3</v>
      </c>
      <c r="CJ224" s="33">
        <v>1</v>
      </c>
      <c r="CK224" s="33">
        <v>0</v>
      </c>
      <c r="CL224" s="33">
        <v>0</v>
      </c>
      <c r="CM224" s="33">
        <v>0</v>
      </c>
      <c r="CN224" s="33">
        <v>0</v>
      </c>
      <c r="CO224" s="33">
        <v>0</v>
      </c>
      <c r="CP224" s="33">
        <v>0</v>
      </c>
      <c r="CQ224" s="33">
        <v>0</v>
      </c>
      <c r="CR224" s="33">
        <v>2</v>
      </c>
      <c r="CS224" s="8"/>
      <c r="CT224" s="8"/>
    </row>
    <row r="225" spans="1:98" x14ac:dyDescent="0.25">
      <c r="A225" s="4" t="s">
        <v>207</v>
      </c>
      <c r="B225" t="s">
        <v>230</v>
      </c>
      <c r="C225" t="s">
        <v>571</v>
      </c>
      <c r="D225" s="33">
        <v>256</v>
      </c>
      <c r="E225" s="33"/>
      <c r="F225" s="33">
        <v>3</v>
      </c>
      <c r="G225" s="33">
        <v>0</v>
      </c>
      <c r="H225" s="33">
        <v>8</v>
      </c>
      <c r="I225" s="33">
        <v>1</v>
      </c>
      <c r="J225" s="33">
        <v>2</v>
      </c>
      <c r="K225" s="33">
        <v>3</v>
      </c>
      <c r="L225" s="33">
        <v>1</v>
      </c>
      <c r="M225" s="33">
        <v>1</v>
      </c>
      <c r="N225" s="33">
        <v>2</v>
      </c>
      <c r="O225" s="33">
        <v>1</v>
      </c>
      <c r="P225" s="33">
        <v>3</v>
      </c>
      <c r="Q225" s="33">
        <v>1</v>
      </c>
      <c r="R225" s="33">
        <v>2</v>
      </c>
      <c r="S225" s="33">
        <v>1</v>
      </c>
      <c r="T225" s="33">
        <v>5</v>
      </c>
      <c r="U225" s="33">
        <v>7</v>
      </c>
      <c r="V225" s="33">
        <v>4</v>
      </c>
      <c r="W225" s="33">
        <v>8</v>
      </c>
      <c r="X225" s="33">
        <v>1</v>
      </c>
      <c r="Y225" s="33">
        <v>7</v>
      </c>
      <c r="Z225" s="33">
        <v>3</v>
      </c>
      <c r="AA225" s="33">
        <v>3</v>
      </c>
      <c r="AB225" s="33">
        <v>2</v>
      </c>
      <c r="AC225" s="33">
        <v>2</v>
      </c>
      <c r="AD225" s="33">
        <v>4</v>
      </c>
      <c r="AE225" s="33">
        <v>5</v>
      </c>
      <c r="AF225" s="33">
        <v>6</v>
      </c>
      <c r="AG225" s="33">
        <v>3</v>
      </c>
      <c r="AH225" s="33">
        <v>6</v>
      </c>
      <c r="AI225" s="33">
        <v>2</v>
      </c>
      <c r="AJ225" s="33">
        <v>3</v>
      </c>
      <c r="AK225" s="33">
        <v>0</v>
      </c>
      <c r="AL225" s="33">
        <v>6</v>
      </c>
      <c r="AM225" s="33">
        <v>13</v>
      </c>
      <c r="AN225" s="33">
        <v>7</v>
      </c>
      <c r="AO225" s="33">
        <v>1</v>
      </c>
      <c r="AP225" s="33">
        <v>2</v>
      </c>
      <c r="AQ225" s="33">
        <v>7</v>
      </c>
      <c r="AR225" s="33">
        <v>1</v>
      </c>
      <c r="AS225" s="33">
        <v>4</v>
      </c>
      <c r="AT225" s="33">
        <v>3</v>
      </c>
      <c r="AU225" s="33">
        <v>4</v>
      </c>
      <c r="AV225" s="33">
        <v>2</v>
      </c>
      <c r="AW225" s="33">
        <v>1</v>
      </c>
      <c r="AX225" s="33">
        <v>2</v>
      </c>
      <c r="AY225" s="33">
        <v>3</v>
      </c>
      <c r="AZ225" s="33">
        <v>4</v>
      </c>
      <c r="BA225" s="33">
        <v>4</v>
      </c>
      <c r="BB225" s="33">
        <v>1</v>
      </c>
      <c r="BC225" s="33">
        <v>2</v>
      </c>
      <c r="BD225" s="33">
        <v>5</v>
      </c>
      <c r="BE225" s="33">
        <v>9</v>
      </c>
      <c r="BF225" s="33">
        <v>7</v>
      </c>
      <c r="BG225" s="33">
        <v>1</v>
      </c>
      <c r="BH225" s="33">
        <v>5</v>
      </c>
      <c r="BI225" s="33">
        <v>2</v>
      </c>
      <c r="BJ225" s="33">
        <v>0</v>
      </c>
      <c r="BK225" s="33">
        <v>3</v>
      </c>
      <c r="BL225" s="33">
        <v>8</v>
      </c>
      <c r="BM225" s="33">
        <v>1</v>
      </c>
      <c r="BN225" s="33">
        <v>2</v>
      </c>
      <c r="BO225" s="33">
        <v>1</v>
      </c>
      <c r="BP225" s="33">
        <v>4</v>
      </c>
      <c r="BQ225" s="33">
        <v>5</v>
      </c>
      <c r="BR225" s="33">
        <v>2</v>
      </c>
      <c r="BS225" s="33">
        <v>0</v>
      </c>
      <c r="BT225" s="33">
        <v>6</v>
      </c>
      <c r="BU225" s="33">
        <v>0</v>
      </c>
      <c r="BV225" s="33">
        <v>2</v>
      </c>
      <c r="BW225" s="33">
        <v>2</v>
      </c>
      <c r="BX225" s="33">
        <v>2</v>
      </c>
      <c r="BY225" s="33">
        <v>2</v>
      </c>
      <c r="BZ225" s="33">
        <v>1</v>
      </c>
      <c r="CA225" s="33">
        <v>0</v>
      </c>
      <c r="CB225" s="33">
        <v>1</v>
      </c>
      <c r="CC225" s="33">
        <v>3</v>
      </c>
      <c r="CD225" s="33">
        <v>1</v>
      </c>
      <c r="CE225" s="33">
        <v>1</v>
      </c>
      <c r="CF225" s="33">
        <v>1</v>
      </c>
      <c r="CG225" s="33">
        <v>1</v>
      </c>
      <c r="CH225" s="33">
        <v>1</v>
      </c>
      <c r="CI225" s="33">
        <v>1</v>
      </c>
      <c r="CJ225" s="33">
        <v>1</v>
      </c>
      <c r="CK225" s="33">
        <v>2</v>
      </c>
      <c r="CL225" s="33">
        <v>0</v>
      </c>
      <c r="CM225" s="33">
        <v>0</v>
      </c>
      <c r="CN225" s="33">
        <v>2</v>
      </c>
      <c r="CO225" s="33">
        <v>0</v>
      </c>
      <c r="CP225" s="33">
        <v>1</v>
      </c>
      <c r="CQ225" s="33">
        <v>1</v>
      </c>
      <c r="CR225" s="33">
        <v>2</v>
      </c>
      <c r="CS225" s="8"/>
      <c r="CT225" s="8"/>
    </row>
    <row r="226" spans="1:98" x14ac:dyDescent="0.25">
      <c r="A226" s="4" t="s">
        <v>207</v>
      </c>
      <c r="B226" t="s">
        <v>231</v>
      </c>
      <c r="C226" t="s">
        <v>571</v>
      </c>
      <c r="D226" s="33">
        <v>420</v>
      </c>
      <c r="E226" s="33"/>
      <c r="F226" s="33">
        <v>5</v>
      </c>
      <c r="G226" s="33">
        <v>2</v>
      </c>
      <c r="H226" s="33">
        <v>4</v>
      </c>
      <c r="I226" s="33">
        <v>4</v>
      </c>
      <c r="J226" s="33">
        <v>3</v>
      </c>
      <c r="K226" s="33">
        <v>2</v>
      </c>
      <c r="L226" s="33">
        <v>6</v>
      </c>
      <c r="M226" s="33">
        <v>8</v>
      </c>
      <c r="N226" s="33">
        <v>3</v>
      </c>
      <c r="O226" s="33">
        <v>6</v>
      </c>
      <c r="P226" s="33">
        <v>4</v>
      </c>
      <c r="Q226" s="33">
        <v>3</v>
      </c>
      <c r="R226" s="33">
        <v>3</v>
      </c>
      <c r="S226" s="33">
        <v>6</v>
      </c>
      <c r="T226" s="33">
        <v>1</v>
      </c>
      <c r="U226" s="33">
        <v>3</v>
      </c>
      <c r="V226" s="33">
        <v>4</v>
      </c>
      <c r="W226" s="33">
        <v>0</v>
      </c>
      <c r="X226" s="33">
        <v>10</v>
      </c>
      <c r="Y226" s="33">
        <v>4</v>
      </c>
      <c r="Z226" s="33">
        <v>6</v>
      </c>
      <c r="AA226" s="33">
        <v>5</v>
      </c>
      <c r="AB226" s="33">
        <v>4</v>
      </c>
      <c r="AC226" s="33">
        <v>9</v>
      </c>
      <c r="AD226" s="33">
        <v>7</v>
      </c>
      <c r="AE226" s="33">
        <v>1</v>
      </c>
      <c r="AF226" s="33">
        <v>5</v>
      </c>
      <c r="AG226" s="33">
        <v>13</v>
      </c>
      <c r="AH226" s="33">
        <v>7</v>
      </c>
      <c r="AI226" s="33">
        <v>7</v>
      </c>
      <c r="AJ226" s="33">
        <v>0</v>
      </c>
      <c r="AK226" s="33">
        <v>1</v>
      </c>
      <c r="AL226" s="33">
        <v>1</v>
      </c>
      <c r="AM226" s="33">
        <v>7</v>
      </c>
      <c r="AN226" s="33">
        <v>10</v>
      </c>
      <c r="AO226" s="33">
        <v>1</v>
      </c>
      <c r="AP226" s="33">
        <v>8</v>
      </c>
      <c r="AQ226" s="33">
        <v>3</v>
      </c>
      <c r="AR226" s="33">
        <v>0</v>
      </c>
      <c r="AS226" s="33">
        <v>2</v>
      </c>
      <c r="AT226" s="33">
        <v>1</v>
      </c>
      <c r="AU226" s="33">
        <v>0</v>
      </c>
      <c r="AV226" s="33">
        <v>1</v>
      </c>
      <c r="AW226" s="33">
        <v>3</v>
      </c>
      <c r="AX226" s="33">
        <v>4</v>
      </c>
      <c r="AY226" s="33">
        <v>3</v>
      </c>
      <c r="AZ226" s="33">
        <v>7</v>
      </c>
      <c r="BA226" s="33">
        <v>5</v>
      </c>
      <c r="BB226" s="33">
        <v>5</v>
      </c>
      <c r="BC226" s="33">
        <v>3</v>
      </c>
      <c r="BD226" s="33">
        <v>2</v>
      </c>
      <c r="BE226" s="33">
        <v>4</v>
      </c>
      <c r="BF226" s="33">
        <v>6</v>
      </c>
      <c r="BG226" s="33">
        <v>5</v>
      </c>
      <c r="BH226" s="33">
        <v>7</v>
      </c>
      <c r="BI226" s="33">
        <v>1</v>
      </c>
      <c r="BJ226" s="33">
        <v>3</v>
      </c>
      <c r="BK226" s="33">
        <v>16</v>
      </c>
      <c r="BL226" s="33">
        <v>6</v>
      </c>
      <c r="BM226" s="33">
        <v>4</v>
      </c>
      <c r="BN226" s="33">
        <v>2</v>
      </c>
      <c r="BO226" s="33">
        <v>3</v>
      </c>
      <c r="BP226" s="33">
        <v>8</v>
      </c>
      <c r="BQ226" s="33">
        <v>7</v>
      </c>
      <c r="BR226" s="33">
        <v>4</v>
      </c>
      <c r="BS226" s="33">
        <v>6</v>
      </c>
      <c r="BT226" s="33">
        <v>1</v>
      </c>
      <c r="BU226" s="33">
        <v>4</v>
      </c>
      <c r="BV226" s="33">
        <v>6</v>
      </c>
      <c r="BW226" s="33">
        <v>5</v>
      </c>
      <c r="BX226" s="33">
        <v>1</v>
      </c>
      <c r="BY226" s="33">
        <v>5</v>
      </c>
      <c r="BZ226" s="33">
        <v>6</v>
      </c>
      <c r="CA226" s="33">
        <v>5</v>
      </c>
      <c r="CB226" s="33">
        <v>3</v>
      </c>
      <c r="CC226" s="33">
        <v>5</v>
      </c>
      <c r="CD226" s="33">
        <v>3</v>
      </c>
      <c r="CE226" s="33">
        <v>4</v>
      </c>
      <c r="CF226" s="33">
        <v>5</v>
      </c>
      <c r="CG226" s="33">
        <v>6</v>
      </c>
      <c r="CH226" s="33">
        <v>2</v>
      </c>
      <c r="CI226" s="33">
        <v>6</v>
      </c>
      <c r="CJ226" s="33">
        <v>10</v>
      </c>
      <c r="CK226" s="33">
        <v>7</v>
      </c>
      <c r="CL226" s="33">
        <v>6</v>
      </c>
      <c r="CM226" s="33">
        <v>7</v>
      </c>
      <c r="CN226" s="33">
        <v>6</v>
      </c>
      <c r="CO226" s="33">
        <v>0</v>
      </c>
      <c r="CP226" s="33">
        <v>2</v>
      </c>
      <c r="CQ226" s="33">
        <v>3</v>
      </c>
      <c r="CR226" s="33">
        <v>18</v>
      </c>
      <c r="CS226" s="8"/>
      <c r="CT226" s="8"/>
    </row>
    <row r="227" spans="1:98" x14ac:dyDescent="0.25">
      <c r="A227" s="4" t="s">
        <v>207</v>
      </c>
      <c r="B227" t="s">
        <v>232</v>
      </c>
      <c r="C227" t="s">
        <v>571</v>
      </c>
      <c r="D227" s="33">
        <v>307</v>
      </c>
      <c r="E227" s="33"/>
      <c r="F227" s="33">
        <v>2</v>
      </c>
      <c r="G227" s="33">
        <v>5</v>
      </c>
      <c r="H227" s="33">
        <v>3</v>
      </c>
      <c r="I227" s="33">
        <v>2</v>
      </c>
      <c r="J227" s="33">
        <v>3</v>
      </c>
      <c r="K227" s="33">
        <v>1</v>
      </c>
      <c r="L227" s="33">
        <v>5</v>
      </c>
      <c r="M227" s="33">
        <v>5</v>
      </c>
      <c r="N227" s="33">
        <v>5</v>
      </c>
      <c r="O227" s="33">
        <v>5</v>
      </c>
      <c r="P227" s="33">
        <v>0</v>
      </c>
      <c r="Q227" s="33">
        <v>1</v>
      </c>
      <c r="R227" s="33">
        <v>0</v>
      </c>
      <c r="S227" s="33">
        <v>2</v>
      </c>
      <c r="T227" s="33">
        <v>2</v>
      </c>
      <c r="U227" s="33">
        <v>2</v>
      </c>
      <c r="V227" s="33">
        <v>3</v>
      </c>
      <c r="W227" s="33">
        <v>0</v>
      </c>
      <c r="X227" s="33">
        <v>0</v>
      </c>
      <c r="Y227" s="33">
        <v>3</v>
      </c>
      <c r="Z227" s="33">
        <v>6</v>
      </c>
      <c r="AA227" s="33">
        <v>2</v>
      </c>
      <c r="AB227" s="33">
        <v>1</v>
      </c>
      <c r="AC227" s="33">
        <v>2</v>
      </c>
      <c r="AD227" s="33">
        <v>2</v>
      </c>
      <c r="AE227" s="33">
        <v>5</v>
      </c>
      <c r="AF227" s="33">
        <v>3</v>
      </c>
      <c r="AG227" s="33">
        <v>6</v>
      </c>
      <c r="AH227" s="33">
        <v>5</v>
      </c>
      <c r="AI227" s="33">
        <v>7</v>
      </c>
      <c r="AJ227" s="33">
        <v>6</v>
      </c>
      <c r="AK227" s="33">
        <v>8</v>
      </c>
      <c r="AL227" s="33">
        <v>1</v>
      </c>
      <c r="AM227" s="33">
        <v>1</v>
      </c>
      <c r="AN227" s="33">
        <v>3</v>
      </c>
      <c r="AO227" s="33">
        <v>7</v>
      </c>
      <c r="AP227" s="33">
        <v>2</v>
      </c>
      <c r="AQ227" s="33">
        <v>1</v>
      </c>
      <c r="AR227" s="33">
        <v>5</v>
      </c>
      <c r="AS227" s="33">
        <v>6</v>
      </c>
      <c r="AT227" s="33">
        <v>5</v>
      </c>
      <c r="AU227" s="33">
        <v>4</v>
      </c>
      <c r="AV227" s="33">
        <v>5</v>
      </c>
      <c r="AW227" s="33">
        <v>1</v>
      </c>
      <c r="AX227" s="33">
        <v>0</v>
      </c>
      <c r="AY227" s="33">
        <v>3</v>
      </c>
      <c r="AZ227" s="33">
        <v>10</v>
      </c>
      <c r="BA227" s="33">
        <v>7</v>
      </c>
      <c r="BB227" s="33">
        <v>5</v>
      </c>
      <c r="BC227" s="33">
        <v>5</v>
      </c>
      <c r="BD227" s="33">
        <v>0</v>
      </c>
      <c r="BE227" s="33">
        <v>6</v>
      </c>
      <c r="BF227" s="33">
        <v>7</v>
      </c>
      <c r="BG227" s="33">
        <v>3</v>
      </c>
      <c r="BH227" s="33">
        <v>5</v>
      </c>
      <c r="BI227" s="33">
        <v>4</v>
      </c>
      <c r="BJ227" s="33">
        <v>8</v>
      </c>
      <c r="BK227" s="33">
        <v>3</v>
      </c>
      <c r="BL227" s="33">
        <v>6</v>
      </c>
      <c r="BM227" s="33">
        <v>11</v>
      </c>
      <c r="BN227" s="33">
        <v>2</v>
      </c>
      <c r="BO227" s="33">
        <v>6</v>
      </c>
      <c r="BP227" s="33">
        <v>3</v>
      </c>
      <c r="BQ227" s="33">
        <v>6</v>
      </c>
      <c r="BR227" s="33">
        <v>7</v>
      </c>
      <c r="BS227" s="33">
        <v>8</v>
      </c>
      <c r="BT227" s="33">
        <v>4</v>
      </c>
      <c r="BU227" s="33">
        <v>6</v>
      </c>
      <c r="BV227" s="33">
        <v>1</v>
      </c>
      <c r="BW227" s="33">
        <v>6</v>
      </c>
      <c r="BX227" s="33">
        <v>0</v>
      </c>
      <c r="BY227" s="33">
        <v>9</v>
      </c>
      <c r="BZ227" s="33">
        <v>4</v>
      </c>
      <c r="CA227" s="33">
        <v>2</v>
      </c>
      <c r="CB227" s="33">
        <v>6</v>
      </c>
      <c r="CC227" s="33">
        <v>4</v>
      </c>
      <c r="CD227" s="33">
        <v>1</v>
      </c>
      <c r="CE227" s="33">
        <v>1</v>
      </c>
      <c r="CF227" s="33">
        <v>0</v>
      </c>
      <c r="CG227" s="33">
        <v>1</v>
      </c>
      <c r="CH227" s="33">
        <v>1</v>
      </c>
      <c r="CI227" s="33">
        <v>1</v>
      </c>
      <c r="CJ227" s="33">
        <v>0</v>
      </c>
      <c r="CK227" s="33">
        <v>0</v>
      </c>
      <c r="CL227" s="33">
        <v>0</v>
      </c>
      <c r="CM227" s="33">
        <v>1</v>
      </c>
      <c r="CN227" s="33">
        <v>0</v>
      </c>
      <c r="CO227" s="33">
        <v>1</v>
      </c>
      <c r="CP227" s="33">
        <v>0</v>
      </c>
      <c r="CQ227" s="33">
        <v>0</v>
      </c>
      <c r="CR227" s="33">
        <v>0</v>
      </c>
      <c r="CS227" s="8"/>
      <c r="CT227" s="8"/>
    </row>
    <row r="228" spans="1:98" x14ac:dyDescent="0.25">
      <c r="A228" s="4" t="s">
        <v>207</v>
      </c>
      <c r="B228" t="s">
        <v>233</v>
      </c>
      <c r="C228" t="s">
        <v>571</v>
      </c>
      <c r="D228" s="33">
        <v>334</v>
      </c>
      <c r="E228" s="33"/>
      <c r="F228" s="33">
        <v>3</v>
      </c>
      <c r="G228" s="33">
        <v>6</v>
      </c>
      <c r="H228" s="33">
        <v>2</v>
      </c>
      <c r="I228" s="33">
        <v>3</v>
      </c>
      <c r="J228" s="33">
        <v>5</v>
      </c>
      <c r="K228" s="33">
        <v>4</v>
      </c>
      <c r="L228" s="33">
        <v>3</v>
      </c>
      <c r="M228" s="33">
        <v>6</v>
      </c>
      <c r="N228" s="33">
        <v>3</v>
      </c>
      <c r="O228" s="33">
        <v>3</v>
      </c>
      <c r="P228" s="33">
        <v>1</v>
      </c>
      <c r="Q228" s="33">
        <v>5</v>
      </c>
      <c r="R228" s="33">
        <v>2</v>
      </c>
      <c r="S228" s="33">
        <v>7</v>
      </c>
      <c r="T228" s="33">
        <v>4</v>
      </c>
      <c r="U228" s="33">
        <v>3</v>
      </c>
      <c r="V228" s="33">
        <v>1</v>
      </c>
      <c r="W228" s="33">
        <v>4</v>
      </c>
      <c r="X228" s="33">
        <v>2</v>
      </c>
      <c r="Y228" s="33">
        <v>2</v>
      </c>
      <c r="Z228" s="33">
        <v>4</v>
      </c>
      <c r="AA228" s="33">
        <v>4</v>
      </c>
      <c r="AB228" s="33">
        <v>5</v>
      </c>
      <c r="AC228" s="33">
        <v>6</v>
      </c>
      <c r="AD228" s="33">
        <v>2</v>
      </c>
      <c r="AE228" s="33">
        <v>10</v>
      </c>
      <c r="AF228" s="33">
        <v>5</v>
      </c>
      <c r="AG228" s="33">
        <v>8</v>
      </c>
      <c r="AH228" s="33">
        <v>8</v>
      </c>
      <c r="AI228" s="33">
        <v>5</v>
      </c>
      <c r="AJ228" s="33">
        <v>7</v>
      </c>
      <c r="AK228" s="33">
        <v>4</v>
      </c>
      <c r="AL228" s="33">
        <v>1</v>
      </c>
      <c r="AM228" s="33">
        <v>6</v>
      </c>
      <c r="AN228" s="33">
        <v>3</v>
      </c>
      <c r="AO228" s="33">
        <v>6</v>
      </c>
      <c r="AP228" s="33">
        <v>0</v>
      </c>
      <c r="AQ228" s="33">
        <v>0</v>
      </c>
      <c r="AR228" s="33">
        <v>10</v>
      </c>
      <c r="AS228" s="33">
        <v>4</v>
      </c>
      <c r="AT228" s="33">
        <v>3</v>
      </c>
      <c r="AU228" s="33">
        <v>4</v>
      </c>
      <c r="AV228" s="33">
        <v>8</v>
      </c>
      <c r="AW228" s="33">
        <v>0</v>
      </c>
      <c r="AX228" s="33">
        <v>4</v>
      </c>
      <c r="AY228" s="33">
        <v>3</v>
      </c>
      <c r="AZ228" s="33">
        <v>2</v>
      </c>
      <c r="BA228" s="33">
        <v>1</v>
      </c>
      <c r="BB228" s="33">
        <v>3</v>
      </c>
      <c r="BC228" s="33">
        <v>4</v>
      </c>
      <c r="BD228" s="33">
        <v>6</v>
      </c>
      <c r="BE228" s="33">
        <v>8</v>
      </c>
      <c r="BF228" s="33">
        <v>0</v>
      </c>
      <c r="BG228" s="33">
        <v>3</v>
      </c>
      <c r="BH228" s="33">
        <v>3</v>
      </c>
      <c r="BI228" s="33">
        <v>8</v>
      </c>
      <c r="BJ228" s="33">
        <v>5</v>
      </c>
      <c r="BK228" s="33">
        <v>8</v>
      </c>
      <c r="BL228" s="33">
        <v>9</v>
      </c>
      <c r="BM228" s="33">
        <v>10</v>
      </c>
      <c r="BN228" s="33">
        <v>7</v>
      </c>
      <c r="BO228" s="33">
        <v>8</v>
      </c>
      <c r="BP228" s="33">
        <v>6</v>
      </c>
      <c r="BQ228" s="33">
        <v>3</v>
      </c>
      <c r="BR228" s="33">
        <v>4</v>
      </c>
      <c r="BS228" s="33">
        <v>4</v>
      </c>
      <c r="BT228" s="33">
        <v>3</v>
      </c>
      <c r="BU228" s="33">
        <v>6</v>
      </c>
      <c r="BV228" s="33">
        <v>3</v>
      </c>
      <c r="BW228" s="33">
        <v>3</v>
      </c>
      <c r="BX228" s="33">
        <v>2</v>
      </c>
      <c r="BY228" s="33">
        <v>1</v>
      </c>
      <c r="BZ228" s="33">
        <v>4</v>
      </c>
      <c r="CA228" s="33">
        <v>5</v>
      </c>
      <c r="CB228" s="33">
        <v>2</v>
      </c>
      <c r="CC228" s="33">
        <v>1</v>
      </c>
      <c r="CD228" s="33">
        <v>0</v>
      </c>
      <c r="CE228" s="33">
        <v>0</v>
      </c>
      <c r="CF228" s="33">
        <v>0</v>
      </c>
      <c r="CG228" s="33">
        <v>1</v>
      </c>
      <c r="CH228" s="33">
        <v>0</v>
      </c>
      <c r="CI228" s="33">
        <v>1</v>
      </c>
      <c r="CJ228" s="33">
        <v>2</v>
      </c>
      <c r="CK228" s="33">
        <v>0</v>
      </c>
      <c r="CL228" s="33">
        <v>2</v>
      </c>
      <c r="CM228" s="33">
        <v>1</v>
      </c>
      <c r="CN228" s="33">
        <v>1</v>
      </c>
      <c r="CO228" s="33">
        <v>2</v>
      </c>
      <c r="CP228" s="33">
        <v>2</v>
      </c>
      <c r="CQ228" s="33">
        <v>1</v>
      </c>
      <c r="CR228" s="33">
        <v>0</v>
      </c>
      <c r="CS228" s="8"/>
      <c r="CT228" s="8"/>
    </row>
    <row r="229" spans="1:98" x14ac:dyDescent="0.25">
      <c r="A229" s="4" t="s">
        <v>235</v>
      </c>
      <c r="B229" t="s">
        <v>234</v>
      </c>
      <c r="C229" t="s">
        <v>571</v>
      </c>
      <c r="D229" s="33">
        <v>492</v>
      </c>
      <c r="E229" s="33"/>
      <c r="F229" s="33">
        <v>2</v>
      </c>
      <c r="G229" s="33">
        <v>4</v>
      </c>
      <c r="H229" s="33">
        <v>1</v>
      </c>
      <c r="I229" s="33">
        <v>8</v>
      </c>
      <c r="J229" s="33">
        <v>3</v>
      </c>
      <c r="K229" s="33">
        <v>1</v>
      </c>
      <c r="L229" s="33">
        <v>8</v>
      </c>
      <c r="M229" s="33">
        <v>8</v>
      </c>
      <c r="N229" s="33">
        <v>3</v>
      </c>
      <c r="O229" s="33">
        <v>7</v>
      </c>
      <c r="P229" s="33">
        <v>6</v>
      </c>
      <c r="Q229" s="33">
        <v>4</v>
      </c>
      <c r="R229" s="33">
        <v>8</v>
      </c>
      <c r="S229" s="33">
        <v>6</v>
      </c>
      <c r="T229" s="33">
        <v>7</v>
      </c>
      <c r="U229" s="33">
        <v>6</v>
      </c>
      <c r="V229" s="33">
        <v>9</v>
      </c>
      <c r="W229" s="33">
        <v>4</v>
      </c>
      <c r="X229" s="33">
        <v>8</v>
      </c>
      <c r="Y229" s="33">
        <v>4</v>
      </c>
      <c r="Z229" s="33">
        <v>3</v>
      </c>
      <c r="AA229" s="33">
        <v>10</v>
      </c>
      <c r="AB229" s="33">
        <v>4</v>
      </c>
      <c r="AC229" s="33">
        <v>9</v>
      </c>
      <c r="AD229" s="33">
        <v>5</v>
      </c>
      <c r="AE229" s="33">
        <v>8</v>
      </c>
      <c r="AF229" s="33">
        <v>4</v>
      </c>
      <c r="AG229" s="33">
        <v>6</v>
      </c>
      <c r="AH229" s="33">
        <v>8</v>
      </c>
      <c r="AI229" s="33">
        <v>6</v>
      </c>
      <c r="AJ229" s="33">
        <v>10</v>
      </c>
      <c r="AK229" s="33">
        <v>2</v>
      </c>
      <c r="AL229" s="33">
        <v>3</v>
      </c>
      <c r="AM229" s="33">
        <v>0</v>
      </c>
      <c r="AN229" s="33">
        <v>1</v>
      </c>
      <c r="AO229" s="33">
        <v>0</v>
      </c>
      <c r="AP229" s="33">
        <v>5</v>
      </c>
      <c r="AQ229" s="33">
        <v>1</v>
      </c>
      <c r="AR229" s="33">
        <v>12</v>
      </c>
      <c r="AS229" s="33">
        <v>7</v>
      </c>
      <c r="AT229" s="33">
        <v>7</v>
      </c>
      <c r="AU229" s="33">
        <v>7</v>
      </c>
      <c r="AV229" s="33">
        <v>4</v>
      </c>
      <c r="AW229" s="33">
        <v>4</v>
      </c>
      <c r="AX229" s="33">
        <v>2</v>
      </c>
      <c r="AY229" s="33">
        <v>0</v>
      </c>
      <c r="AZ229" s="33">
        <v>4</v>
      </c>
      <c r="BA229" s="33">
        <v>10</v>
      </c>
      <c r="BB229" s="33">
        <v>7</v>
      </c>
      <c r="BC229" s="33">
        <v>9</v>
      </c>
      <c r="BD229" s="33">
        <v>5</v>
      </c>
      <c r="BE229" s="33">
        <v>7</v>
      </c>
      <c r="BF229" s="33">
        <v>7</v>
      </c>
      <c r="BG229" s="33">
        <v>8</v>
      </c>
      <c r="BH229" s="33">
        <v>10</v>
      </c>
      <c r="BI229" s="33">
        <v>1</v>
      </c>
      <c r="BJ229" s="33">
        <v>13</v>
      </c>
      <c r="BK229" s="33">
        <v>12</v>
      </c>
      <c r="BL229" s="33">
        <v>8</v>
      </c>
      <c r="BM229" s="33">
        <v>8</v>
      </c>
      <c r="BN229" s="33">
        <v>3</v>
      </c>
      <c r="BO229" s="33">
        <v>8</v>
      </c>
      <c r="BP229" s="33">
        <v>8</v>
      </c>
      <c r="BQ229" s="33">
        <v>13</v>
      </c>
      <c r="BR229" s="33">
        <v>0</v>
      </c>
      <c r="BS229" s="33">
        <v>9</v>
      </c>
      <c r="BT229" s="33">
        <v>7</v>
      </c>
      <c r="BU229" s="33">
        <v>6</v>
      </c>
      <c r="BV229" s="33">
        <v>8</v>
      </c>
      <c r="BW229" s="33">
        <v>7</v>
      </c>
      <c r="BX229" s="33">
        <v>3</v>
      </c>
      <c r="BY229" s="33">
        <v>9</v>
      </c>
      <c r="BZ229" s="33">
        <v>9</v>
      </c>
      <c r="CA229" s="33">
        <v>7</v>
      </c>
      <c r="CB229" s="33">
        <v>11</v>
      </c>
      <c r="CC229" s="33">
        <v>3</v>
      </c>
      <c r="CD229" s="33">
        <v>4</v>
      </c>
      <c r="CE229" s="33">
        <v>5</v>
      </c>
      <c r="CF229" s="33">
        <v>4</v>
      </c>
      <c r="CG229" s="33">
        <v>0</v>
      </c>
      <c r="CH229" s="33">
        <v>10</v>
      </c>
      <c r="CI229" s="33">
        <v>3</v>
      </c>
      <c r="CJ229" s="33">
        <v>4</v>
      </c>
      <c r="CK229" s="33">
        <v>2</v>
      </c>
      <c r="CL229" s="33">
        <v>0</v>
      </c>
      <c r="CM229" s="33">
        <v>0</v>
      </c>
      <c r="CN229" s="33">
        <v>2</v>
      </c>
      <c r="CO229" s="33">
        <v>1</v>
      </c>
      <c r="CP229" s="33">
        <v>0</v>
      </c>
      <c r="CQ229" s="33">
        <v>0</v>
      </c>
      <c r="CR229" s="33">
        <v>2</v>
      </c>
      <c r="CS229" s="8"/>
      <c r="CT229" s="8"/>
    </row>
    <row r="230" spans="1:98" x14ac:dyDescent="0.25">
      <c r="A230" s="4" t="s">
        <v>219</v>
      </c>
      <c r="B230" t="s">
        <v>236</v>
      </c>
      <c r="C230" t="s">
        <v>571</v>
      </c>
      <c r="D230" s="33">
        <v>455</v>
      </c>
      <c r="E230" s="33"/>
      <c r="F230" s="33">
        <v>7</v>
      </c>
      <c r="G230" s="33">
        <v>4</v>
      </c>
      <c r="H230" s="33">
        <v>7</v>
      </c>
      <c r="I230" s="33">
        <v>5</v>
      </c>
      <c r="J230" s="33">
        <v>7</v>
      </c>
      <c r="K230" s="33">
        <v>6</v>
      </c>
      <c r="L230" s="33">
        <v>8</v>
      </c>
      <c r="M230" s="33">
        <v>8</v>
      </c>
      <c r="N230" s="33">
        <v>8</v>
      </c>
      <c r="O230" s="33">
        <v>4</v>
      </c>
      <c r="P230" s="33">
        <v>10</v>
      </c>
      <c r="Q230" s="33">
        <v>7</v>
      </c>
      <c r="R230" s="33">
        <v>5</v>
      </c>
      <c r="S230" s="33">
        <v>10</v>
      </c>
      <c r="T230" s="33">
        <v>14</v>
      </c>
      <c r="U230" s="33">
        <v>6</v>
      </c>
      <c r="V230" s="33">
        <v>4</v>
      </c>
      <c r="W230" s="33">
        <v>8</v>
      </c>
      <c r="X230" s="33">
        <v>5</v>
      </c>
      <c r="Y230" s="33">
        <v>7</v>
      </c>
      <c r="Z230" s="33">
        <v>9</v>
      </c>
      <c r="AA230" s="33">
        <v>2</v>
      </c>
      <c r="AB230" s="33">
        <v>5</v>
      </c>
      <c r="AC230" s="33">
        <v>4</v>
      </c>
      <c r="AD230" s="33">
        <v>10</v>
      </c>
      <c r="AE230" s="33">
        <v>6</v>
      </c>
      <c r="AF230" s="33">
        <v>3</v>
      </c>
      <c r="AG230" s="33">
        <v>5</v>
      </c>
      <c r="AH230" s="33">
        <v>9</v>
      </c>
      <c r="AI230" s="33">
        <v>11</v>
      </c>
      <c r="AJ230" s="33">
        <v>4</v>
      </c>
      <c r="AK230" s="33">
        <v>1</v>
      </c>
      <c r="AL230" s="33">
        <v>3</v>
      </c>
      <c r="AM230" s="33">
        <v>4</v>
      </c>
      <c r="AN230" s="33">
        <v>3</v>
      </c>
      <c r="AO230" s="33">
        <v>5</v>
      </c>
      <c r="AP230" s="33">
        <v>9</v>
      </c>
      <c r="AQ230" s="33">
        <v>10</v>
      </c>
      <c r="AR230" s="33">
        <v>5</v>
      </c>
      <c r="AS230" s="33">
        <v>7</v>
      </c>
      <c r="AT230" s="33">
        <v>9</v>
      </c>
      <c r="AU230" s="33">
        <v>9</v>
      </c>
      <c r="AV230" s="33">
        <v>10</v>
      </c>
      <c r="AW230" s="33">
        <v>4</v>
      </c>
      <c r="AX230" s="33">
        <v>5</v>
      </c>
      <c r="AY230" s="33">
        <v>7</v>
      </c>
      <c r="AZ230" s="33">
        <v>13</v>
      </c>
      <c r="BA230" s="33">
        <v>12</v>
      </c>
      <c r="BB230" s="33">
        <v>6</v>
      </c>
      <c r="BC230" s="33">
        <v>9</v>
      </c>
      <c r="BD230" s="33">
        <v>4</v>
      </c>
      <c r="BE230" s="33">
        <v>2</v>
      </c>
      <c r="BF230" s="33">
        <v>8</v>
      </c>
      <c r="BG230" s="33">
        <v>13</v>
      </c>
      <c r="BH230" s="33">
        <v>7</v>
      </c>
      <c r="BI230" s="33">
        <v>7</v>
      </c>
      <c r="BJ230" s="33">
        <v>2</v>
      </c>
      <c r="BK230" s="33">
        <v>3</v>
      </c>
      <c r="BL230" s="33">
        <v>3</v>
      </c>
      <c r="BM230" s="33">
        <v>5</v>
      </c>
      <c r="BN230" s="33">
        <v>5</v>
      </c>
      <c r="BO230" s="33">
        <v>1</v>
      </c>
      <c r="BP230" s="33">
        <v>4</v>
      </c>
      <c r="BQ230" s="33">
        <v>6</v>
      </c>
      <c r="BR230" s="33">
        <v>5</v>
      </c>
      <c r="BS230" s="33">
        <v>1</v>
      </c>
      <c r="BT230" s="33">
        <v>0</v>
      </c>
      <c r="BU230" s="33">
        <v>1</v>
      </c>
      <c r="BV230" s="33">
        <v>2</v>
      </c>
      <c r="BW230" s="33">
        <v>5</v>
      </c>
      <c r="BX230" s="33">
        <v>4</v>
      </c>
      <c r="BY230" s="33">
        <v>3</v>
      </c>
      <c r="BZ230" s="33">
        <v>1</v>
      </c>
      <c r="CA230" s="33">
        <v>3</v>
      </c>
      <c r="CB230" s="33">
        <v>2</v>
      </c>
      <c r="CC230" s="33">
        <v>1</v>
      </c>
      <c r="CD230" s="33">
        <v>0</v>
      </c>
      <c r="CE230" s="33">
        <v>1</v>
      </c>
      <c r="CF230" s="33">
        <v>7</v>
      </c>
      <c r="CG230" s="33">
        <v>0</v>
      </c>
      <c r="CH230" s="33">
        <v>2</v>
      </c>
      <c r="CI230" s="33">
        <v>2</v>
      </c>
      <c r="CJ230" s="33">
        <v>0</v>
      </c>
      <c r="CK230" s="33">
        <v>3</v>
      </c>
      <c r="CL230" s="33">
        <v>0</v>
      </c>
      <c r="CM230" s="33">
        <v>1</v>
      </c>
      <c r="CN230" s="33">
        <v>0</v>
      </c>
      <c r="CO230" s="33">
        <v>1</v>
      </c>
      <c r="CP230" s="33">
        <v>1</v>
      </c>
      <c r="CQ230" s="33">
        <v>0</v>
      </c>
      <c r="CR230" s="33">
        <v>0</v>
      </c>
      <c r="CS230" s="8"/>
      <c r="CT230" s="8"/>
    </row>
    <row r="231" spans="1:98" x14ac:dyDescent="0.25">
      <c r="A231" s="4" t="s">
        <v>219</v>
      </c>
      <c r="B231" t="s">
        <v>237</v>
      </c>
      <c r="C231" t="s">
        <v>571</v>
      </c>
      <c r="D231" s="33">
        <v>383</v>
      </c>
      <c r="E231" s="33"/>
      <c r="F231" s="33">
        <v>1</v>
      </c>
      <c r="G231" s="33">
        <v>5</v>
      </c>
      <c r="H231" s="33">
        <v>5</v>
      </c>
      <c r="I231" s="33">
        <v>4</v>
      </c>
      <c r="J231" s="33">
        <v>3</v>
      </c>
      <c r="K231" s="33">
        <v>7</v>
      </c>
      <c r="L231" s="33">
        <v>4</v>
      </c>
      <c r="M231" s="33">
        <v>0</v>
      </c>
      <c r="N231" s="33">
        <v>7</v>
      </c>
      <c r="O231" s="33">
        <v>2</v>
      </c>
      <c r="P231" s="33">
        <v>3</v>
      </c>
      <c r="Q231" s="33">
        <v>5</v>
      </c>
      <c r="R231" s="33">
        <v>7</v>
      </c>
      <c r="S231" s="33">
        <v>4</v>
      </c>
      <c r="T231" s="33">
        <v>4</v>
      </c>
      <c r="U231" s="33">
        <v>5</v>
      </c>
      <c r="V231" s="33">
        <v>2</v>
      </c>
      <c r="W231" s="33">
        <v>0</v>
      </c>
      <c r="X231" s="33">
        <v>3</v>
      </c>
      <c r="Y231" s="33">
        <v>6</v>
      </c>
      <c r="Z231" s="33">
        <v>0</v>
      </c>
      <c r="AA231" s="33">
        <v>0</v>
      </c>
      <c r="AB231" s="33">
        <v>4</v>
      </c>
      <c r="AC231" s="33">
        <v>7</v>
      </c>
      <c r="AD231" s="33">
        <v>8</v>
      </c>
      <c r="AE231" s="33">
        <v>0</v>
      </c>
      <c r="AF231" s="33">
        <v>3</v>
      </c>
      <c r="AG231" s="33">
        <v>9</v>
      </c>
      <c r="AH231" s="33">
        <v>7</v>
      </c>
      <c r="AI231" s="33">
        <v>7</v>
      </c>
      <c r="AJ231" s="33">
        <v>0</v>
      </c>
      <c r="AK231" s="33">
        <v>3</v>
      </c>
      <c r="AL231" s="33">
        <v>6</v>
      </c>
      <c r="AM231" s="33">
        <v>3</v>
      </c>
      <c r="AN231" s="33">
        <v>6</v>
      </c>
      <c r="AO231" s="33">
        <v>0</v>
      </c>
      <c r="AP231" s="33">
        <v>7</v>
      </c>
      <c r="AQ231" s="33">
        <v>4</v>
      </c>
      <c r="AR231" s="33">
        <v>8</v>
      </c>
      <c r="AS231" s="33">
        <v>8</v>
      </c>
      <c r="AT231" s="33">
        <v>7</v>
      </c>
      <c r="AU231" s="33">
        <v>3</v>
      </c>
      <c r="AV231" s="33">
        <v>2</v>
      </c>
      <c r="AW231" s="33">
        <v>2</v>
      </c>
      <c r="AX231" s="33">
        <v>2</v>
      </c>
      <c r="AY231" s="33">
        <v>6</v>
      </c>
      <c r="AZ231" s="33">
        <v>7</v>
      </c>
      <c r="BA231" s="33">
        <v>8</v>
      </c>
      <c r="BB231" s="33">
        <v>5</v>
      </c>
      <c r="BC231" s="33">
        <v>1</v>
      </c>
      <c r="BD231" s="33">
        <v>1</v>
      </c>
      <c r="BE231" s="33">
        <v>5</v>
      </c>
      <c r="BF231" s="33">
        <v>12</v>
      </c>
      <c r="BG231" s="33">
        <v>4</v>
      </c>
      <c r="BH231" s="33">
        <v>3</v>
      </c>
      <c r="BI231" s="33">
        <v>5</v>
      </c>
      <c r="BJ231" s="33">
        <v>6</v>
      </c>
      <c r="BK231" s="33">
        <v>5</v>
      </c>
      <c r="BL231" s="33">
        <v>5</v>
      </c>
      <c r="BM231" s="33">
        <v>13</v>
      </c>
      <c r="BN231" s="33">
        <v>6</v>
      </c>
      <c r="BO231" s="33">
        <v>5</v>
      </c>
      <c r="BP231" s="33">
        <v>5</v>
      </c>
      <c r="BQ231" s="33">
        <v>3</v>
      </c>
      <c r="BR231" s="33">
        <v>2</v>
      </c>
      <c r="BS231" s="33">
        <v>2</v>
      </c>
      <c r="BT231" s="33">
        <v>5</v>
      </c>
      <c r="BU231" s="33">
        <v>9</v>
      </c>
      <c r="BV231" s="33">
        <v>8</v>
      </c>
      <c r="BW231" s="33">
        <v>2</v>
      </c>
      <c r="BX231" s="33">
        <v>4</v>
      </c>
      <c r="BY231" s="33">
        <v>6</v>
      </c>
      <c r="BZ231" s="33">
        <v>3</v>
      </c>
      <c r="CA231" s="33">
        <v>3</v>
      </c>
      <c r="CB231" s="33">
        <v>8</v>
      </c>
      <c r="CC231" s="33">
        <v>3</v>
      </c>
      <c r="CD231" s="33">
        <v>2</v>
      </c>
      <c r="CE231" s="33">
        <v>4</v>
      </c>
      <c r="CF231" s="33">
        <v>6</v>
      </c>
      <c r="CG231" s="33">
        <v>3</v>
      </c>
      <c r="CH231" s="33">
        <v>4</v>
      </c>
      <c r="CI231" s="33">
        <v>3</v>
      </c>
      <c r="CJ231" s="33">
        <v>2</v>
      </c>
      <c r="CK231" s="33">
        <v>2</v>
      </c>
      <c r="CL231" s="33">
        <v>1</v>
      </c>
      <c r="CM231" s="33">
        <v>4</v>
      </c>
      <c r="CN231" s="33">
        <v>2</v>
      </c>
      <c r="CO231" s="33">
        <v>1</v>
      </c>
      <c r="CP231" s="33">
        <v>1</v>
      </c>
      <c r="CQ231" s="33">
        <v>0</v>
      </c>
      <c r="CR231" s="33">
        <v>5</v>
      </c>
      <c r="CS231" s="8"/>
      <c r="CT231" s="8"/>
    </row>
    <row r="232" spans="1:98" x14ac:dyDescent="0.25">
      <c r="A232" s="4" t="s">
        <v>235</v>
      </c>
      <c r="B232" t="s">
        <v>238</v>
      </c>
      <c r="C232" t="s">
        <v>571</v>
      </c>
      <c r="D232" s="33">
        <v>511</v>
      </c>
      <c r="E232" s="33"/>
      <c r="F232" s="33">
        <v>3</v>
      </c>
      <c r="G232" s="33">
        <v>4</v>
      </c>
      <c r="H232" s="33">
        <v>2</v>
      </c>
      <c r="I232" s="33">
        <v>2</v>
      </c>
      <c r="J232" s="33">
        <v>6</v>
      </c>
      <c r="K232" s="33">
        <v>5</v>
      </c>
      <c r="L232" s="33">
        <v>5</v>
      </c>
      <c r="M232" s="33">
        <v>5</v>
      </c>
      <c r="N232" s="33">
        <v>4</v>
      </c>
      <c r="O232" s="33">
        <v>5</v>
      </c>
      <c r="P232" s="33">
        <v>1</v>
      </c>
      <c r="Q232" s="33">
        <v>8</v>
      </c>
      <c r="R232" s="33">
        <v>3</v>
      </c>
      <c r="S232" s="33">
        <v>6</v>
      </c>
      <c r="T232" s="33">
        <v>8</v>
      </c>
      <c r="U232" s="33">
        <v>8</v>
      </c>
      <c r="V232" s="33">
        <v>7</v>
      </c>
      <c r="W232" s="33">
        <v>7</v>
      </c>
      <c r="X232" s="33">
        <v>4</v>
      </c>
      <c r="Y232" s="33">
        <v>3</v>
      </c>
      <c r="Z232" s="33">
        <v>3</v>
      </c>
      <c r="AA232" s="33">
        <v>4</v>
      </c>
      <c r="AB232" s="33">
        <v>6</v>
      </c>
      <c r="AC232" s="33">
        <v>6</v>
      </c>
      <c r="AD232" s="33">
        <v>8</v>
      </c>
      <c r="AE232" s="33">
        <v>2</v>
      </c>
      <c r="AF232" s="33">
        <v>3</v>
      </c>
      <c r="AG232" s="33">
        <v>3</v>
      </c>
      <c r="AH232" s="33">
        <v>8</v>
      </c>
      <c r="AI232" s="33">
        <v>8</v>
      </c>
      <c r="AJ232" s="33">
        <v>4</v>
      </c>
      <c r="AK232" s="33">
        <v>8</v>
      </c>
      <c r="AL232" s="33">
        <v>2</v>
      </c>
      <c r="AM232" s="33">
        <v>9</v>
      </c>
      <c r="AN232" s="33">
        <v>0</v>
      </c>
      <c r="AO232" s="33">
        <v>6</v>
      </c>
      <c r="AP232" s="33">
        <v>4</v>
      </c>
      <c r="AQ232" s="33">
        <v>4</v>
      </c>
      <c r="AR232" s="33">
        <v>4</v>
      </c>
      <c r="AS232" s="33">
        <v>9</v>
      </c>
      <c r="AT232" s="33">
        <v>8</v>
      </c>
      <c r="AU232" s="33">
        <v>3</v>
      </c>
      <c r="AV232" s="33">
        <v>8</v>
      </c>
      <c r="AW232" s="33">
        <v>6</v>
      </c>
      <c r="AX232" s="33">
        <v>9</v>
      </c>
      <c r="AY232" s="33">
        <v>8</v>
      </c>
      <c r="AZ232" s="33">
        <v>9</v>
      </c>
      <c r="BA232" s="33">
        <v>11</v>
      </c>
      <c r="BB232" s="33">
        <v>11</v>
      </c>
      <c r="BC232" s="33">
        <v>5</v>
      </c>
      <c r="BD232" s="33">
        <v>13</v>
      </c>
      <c r="BE232" s="33">
        <v>4</v>
      </c>
      <c r="BF232" s="33">
        <v>10</v>
      </c>
      <c r="BG232" s="33">
        <v>7</v>
      </c>
      <c r="BH232" s="33">
        <v>7</v>
      </c>
      <c r="BI232" s="33">
        <v>6</v>
      </c>
      <c r="BJ232" s="33">
        <v>11</v>
      </c>
      <c r="BK232" s="33">
        <v>6</v>
      </c>
      <c r="BL232" s="33">
        <v>5</v>
      </c>
      <c r="BM232" s="33">
        <v>10</v>
      </c>
      <c r="BN232" s="33">
        <v>12</v>
      </c>
      <c r="BO232" s="33">
        <v>14</v>
      </c>
      <c r="BP232" s="33">
        <v>4</v>
      </c>
      <c r="BQ232" s="33">
        <v>13</v>
      </c>
      <c r="BR232" s="33">
        <v>9</v>
      </c>
      <c r="BS232" s="33">
        <v>1</v>
      </c>
      <c r="BT232" s="33">
        <v>1</v>
      </c>
      <c r="BU232" s="33">
        <v>8</v>
      </c>
      <c r="BV232" s="33">
        <v>7</v>
      </c>
      <c r="BW232" s="33">
        <v>4</v>
      </c>
      <c r="BX232" s="33">
        <v>5</v>
      </c>
      <c r="BY232" s="33">
        <v>9</v>
      </c>
      <c r="BZ232" s="33">
        <v>7</v>
      </c>
      <c r="CA232" s="33">
        <v>6</v>
      </c>
      <c r="CB232" s="33">
        <v>3</v>
      </c>
      <c r="CC232" s="33">
        <v>2</v>
      </c>
      <c r="CD232" s="33">
        <v>10</v>
      </c>
      <c r="CE232" s="33">
        <v>4</v>
      </c>
      <c r="CF232" s="33">
        <v>9</v>
      </c>
      <c r="CG232" s="33">
        <v>8</v>
      </c>
      <c r="CH232" s="33">
        <v>2</v>
      </c>
      <c r="CI232" s="33">
        <v>4</v>
      </c>
      <c r="CJ232" s="33">
        <v>1</v>
      </c>
      <c r="CK232" s="33">
        <v>0</v>
      </c>
      <c r="CL232" s="33">
        <v>2</v>
      </c>
      <c r="CM232" s="33">
        <v>6</v>
      </c>
      <c r="CN232" s="33">
        <v>0</v>
      </c>
      <c r="CO232" s="33">
        <v>0</v>
      </c>
      <c r="CP232" s="33">
        <v>1</v>
      </c>
      <c r="CQ232" s="33">
        <v>3</v>
      </c>
      <c r="CR232" s="33">
        <v>2</v>
      </c>
      <c r="CS232" s="8"/>
      <c r="CT232" s="8"/>
    </row>
    <row r="233" spans="1:98" x14ac:dyDescent="0.25">
      <c r="A233" s="4" t="s">
        <v>235</v>
      </c>
      <c r="B233" t="s">
        <v>239</v>
      </c>
      <c r="C233" t="s">
        <v>571</v>
      </c>
      <c r="D233" s="33">
        <v>292</v>
      </c>
      <c r="E233" s="33"/>
      <c r="F233" s="33">
        <v>2</v>
      </c>
      <c r="G233" s="33">
        <v>4</v>
      </c>
      <c r="H233" s="33">
        <v>1</v>
      </c>
      <c r="I233" s="33">
        <v>1</v>
      </c>
      <c r="J233" s="33">
        <v>6</v>
      </c>
      <c r="K233" s="33">
        <v>3</v>
      </c>
      <c r="L233" s="33">
        <v>4</v>
      </c>
      <c r="M233" s="33">
        <v>3</v>
      </c>
      <c r="N233" s="33">
        <v>3</v>
      </c>
      <c r="O233" s="33">
        <v>5</v>
      </c>
      <c r="P233" s="33">
        <v>5</v>
      </c>
      <c r="Q233" s="33">
        <v>8</v>
      </c>
      <c r="R233" s="33">
        <v>1</v>
      </c>
      <c r="S233" s="33">
        <v>6</v>
      </c>
      <c r="T233" s="33">
        <v>7</v>
      </c>
      <c r="U233" s="33">
        <v>0</v>
      </c>
      <c r="V233" s="33">
        <v>1</v>
      </c>
      <c r="W233" s="33">
        <v>5</v>
      </c>
      <c r="X233" s="33">
        <v>0</v>
      </c>
      <c r="Y233" s="33">
        <v>2</v>
      </c>
      <c r="Z233" s="33">
        <v>1</v>
      </c>
      <c r="AA233" s="33">
        <v>0</v>
      </c>
      <c r="AB233" s="33">
        <v>5</v>
      </c>
      <c r="AC233" s="33">
        <v>1</v>
      </c>
      <c r="AD233" s="33">
        <v>1</v>
      </c>
      <c r="AE233" s="33">
        <v>0</v>
      </c>
      <c r="AF233" s="33">
        <v>5</v>
      </c>
      <c r="AG233" s="33">
        <v>2</v>
      </c>
      <c r="AH233" s="33">
        <v>5</v>
      </c>
      <c r="AI233" s="33">
        <v>7</v>
      </c>
      <c r="AJ233" s="33">
        <v>6</v>
      </c>
      <c r="AK233" s="33">
        <v>7</v>
      </c>
      <c r="AL233" s="33">
        <v>0</v>
      </c>
      <c r="AM233" s="33">
        <v>4</v>
      </c>
      <c r="AN233" s="33">
        <v>1</v>
      </c>
      <c r="AO233" s="33">
        <v>6</v>
      </c>
      <c r="AP233" s="33">
        <v>1</v>
      </c>
      <c r="AQ233" s="33">
        <v>3</v>
      </c>
      <c r="AR233" s="33">
        <v>9</v>
      </c>
      <c r="AS233" s="33">
        <v>5</v>
      </c>
      <c r="AT233" s="33">
        <v>1</v>
      </c>
      <c r="AU233" s="33">
        <v>7</v>
      </c>
      <c r="AV233" s="33">
        <v>6</v>
      </c>
      <c r="AW233" s="33">
        <v>9</v>
      </c>
      <c r="AX233" s="33">
        <v>4</v>
      </c>
      <c r="AY233" s="33">
        <v>4</v>
      </c>
      <c r="AZ233" s="33">
        <v>0</v>
      </c>
      <c r="BA233" s="33">
        <v>4</v>
      </c>
      <c r="BB233" s="33">
        <v>3</v>
      </c>
      <c r="BC233" s="33">
        <v>2</v>
      </c>
      <c r="BD233" s="33">
        <v>8</v>
      </c>
      <c r="BE233" s="33">
        <v>1</v>
      </c>
      <c r="BF233" s="33">
        <v>4</v>
      </c>
      <c r="BG233" s="33">
        <v>3</v>
      </c>
      <c r="BH233" s="33">
        <v>6</v>
      </c>
      <c r="BI233" s="33">
        <v>5</v>
      </c>
      <c r="BJ233" s="33">
        <v>6</v>
      </c>
      <c r="BK233" s="33">
        <v>1</v>
      </c>
      <c r="BL233" s="33">
        <v>3</v>
      </c>
      <c r="BM233" s="33">
        <v>6</v>
      </c>
      <c r="BN233" s="33">
        <v>3</v>
      </c>
      <c r="BO233" s="33">
        <v>5</v>
      </c>
      <c r="BP233" s="33">
        <v>3</v>
      </c>
      <c r="BQ233" s="33">
        <v>3</v>
      </c>
      <c r="BR233" s="33">
        <v>0</v>
      </c>
      <c r="BS233" s="33">
        <v>5</v>
      </c>
      <c r="BT233" s="33">
        <v>4</v>
      </c>
      <c r="BU233" s="33">
        <v>2</v>
      </c>
      <c r="BV233" s="33">
        <v>5</v>
      </c>
      <c r="BW233" s="33">
        <v>6</v>
      </c>
      <c r="BX233" s="33">
        <v>5</v>
      </c>
      <c r="BY233" s="33">
        <v>1</v>
      </c>
      <c r="BZ233" s="33">
        <v>2</v>
      </c>
      <c r="CA233" s="33">
        <v>5</v>
      </c>
      <c r="CB233" s="33">
        <v>4</v>
      </c>
      <c r="CC233" s="33">
        <v>1</v>
      </c>
      <c r="CD233" s="33">
        <v>6</v>
      </c>
      <c r="CE233" s="33">
        <v>3</v>
      </c>
      <c r="CF233" s="33">
        <v>1</v>
      </c>
      <c r="CG233" s="33">
        <v>2</v>
      </c>
      <c r="CH233" s="33">
        <v>1</v>
      </c>
      <c r="CI233" s="33">
        <v>1</v>
      </c>
      <c r="CJ233" s="33">
        <v>0</v>
      </c>
      <c r="CK233" s="33">
        <v>0</v>
      </c>
      <c r="CL233" s="33">
        <v>3</v>
      </c>
      <c r="CM233" s="33">
        <v>0</v>
      </c>
      <c r="CN233" s="33">
        <v>0</v>
      </c>
      <c r="CO233" s="33">
        <v>1</v>
      </c>
      <c r="CP233" s="33">
        <v>1</v>
      </c>
      <c r="CQ233" s="33">
        <v>0</v>
      </c>
      <c r="CR233" s="33">
        <v>0</v>
      </c>
      <c r="CS233" s="8"/>
      <c r="CT233" s="8"/>
    </row>
    <row r="234" spans="1:98" x14ac:dyDescent="0.25">
      <c r="A234" s="4" t="s">
        <v>235</v>
      </c>
      <c r="B234" t="s">
        <v>240</v>
      </c>
      <c r="C234" t="s">
        <v>571</v>
      </c>
      <c r="D234" s="33">
        <v>312</v>
      </c>
      <c r="E234" s="33"/>
      <c r="F234" s="33">
        <v>3</v>
      </c>
      <c r="G234" s="33">
        <v>3</v>
      </c>
      <c r="H234" s="33">
        <v>5</v>
      </c>
      <c r="I234" s="33">
        <v>2</v>
      </c>
      <c r="J234" s="33">
        <v>6</v>
      </c>
      <c r="K234" s="33">
        <v>4</v>
      </c>
      <c r="L234" s="33">
        <v>2</v>
      </c>
      <c r="M234" s="33">
        <v>4</v>
      </c>
      <c r="N234" s="33">
        <v>2</v>
      </c>
      <c r="O234" s="33">
        <v>3</v>
      </c>
      <c r="P234" s="33">
        <v>4</v>
      </c>
      <c r="Q234" s="33">
        <v>6</v>
      </c>
      <c r="R234" s="33">
        <v>0</v>
      </c>
      <c r="S234" s="33">
        <v>6</v>
      </c>
      <c r="T234" s="33">
        <v>1</v>
      </c>
      <c r="U234" s="33">
        <v>5</v>
      </c>
      <c r="V234" s="33">
        <v>4</v>
      </c>
      <c r="W234" s="33">
        <v>2</v>
      </c>
      <c r="X234" s="33">
        <v>0</v>
      </c>
      <c r="Y234" s="33">
        <v>2</v>
      </c>
      <c r="Z234" s="33">
        <v>10</v>
      </c>
      <c r="AA234" s="33">
        <v>5</v>
      </c>
      <c r="AB234" s="33">
        <v>6</v>
      </c>
      <c r="AC234" s="33">
        <v>5</v>
      </c>
      <c r="AD234" s="33">
        <v>5</v>
      </c>
      <c r="AE234" s="33">
        <v>4</v>
      </c>
      <c r="AF234" s="33">
        <v>4</v>
      </c>
      <c r="AG234" s="33">
        <v>0</v>
      </c>
      <c r="AH234" s="33">
        <v>5</v>
      </c>
      <c r="AI234" s="33">
        <v>1</v>
      </c>
      <c r="AJ234" s="33">
        <v>2</v>
      </c>
      <c r="AK234" s="33">
        <v>10</v>
      </c>
      <c r="AL234" s="33">
        <v>3</v>
      </c>
      <c r="AM234" s="33">
        <v>7</v>
      </c>
      <c r="AN234" s="33">
        <v>3</v>
      </c>
      <c r="AO234" s="33">
        <v>4</v>
      </c>
      <c r="AP234" s="33">
        <v>1</v>
      </c>
      <c r="AQ234" s="33">
        <v>4</v>
      </c>
      <c r="AR234" s="33">
        <v>7</v>
      </c>
      <c r="AS234" s="33">
        <v>7</v>
      </c>
      <c r="AT234" s="33">
        <v>5</v>
      </c>
      <c r="AU234" s="33">
        <v>5</v>
      </c>
      <c r="AV234" s="33">
        <v>3</v>
      </c>
      <c r="AW234" s="33">
        <v>4</v>
      </c>
      <c r="AX234" s="33">
        <v>6</v>
      </c>
      <c r="AY234" s="33">
        <v>4</v>
      </c>
      <c r="AZ234" s="33">
        <v>0</v>
      </c>
      <c r="BA234" s="33">
        <v>6</v>
      </c>
      <c r="BB234" s="33">
        <v>8</v>
      </c>
      <c r="BC234" s="33">
        <v>8</v>
      </c>
      <c r="BD234" s="33">
        <v>2</v>
      </c>
      <c r="BE234" s="33">
        <v>3</v>
      </c>
      <c r="BF234" s="33">
        <v>4</v>
      </c>
      <c r="BG234" s="33">
        <v>1</v>
      </c>
      <c r="BH234" s="33">
        <v>4</v>
      </c>
      <c r="BI234" s="33">
        <v>1</v>
      </c>
      <c r="BJ234" s="33">
        <v>0</v>
      </c>
      <c r="BK234" s="33">
        <v>2</v>
      </c>
      <c r="BL234" s="33">
        <v>4</v>
      </c>
      <c r="BM234" s="33">
        <v>5</v>
      </c>
      <c r="BN234" s="33">
        <v>3</v>
      </c>
      <c r="BO234" s="33">
        <v>5</v>
      </c>
      <c r="BP234" s="33">
        <v>1</v>
      </c>
      <c r="BQ234" s="33">
        <v>2</v>
      </c>
      <c r="BR234" s="33">
        <v>7</v>
      </c>
      <c r="BS234" s="33">
        <v>6</v>
      </c>
      <c r="BT234" s="33">
        <v>7</v>
      </c>
      <c r="BU234" s="33">
        <v>4</v>
      </c>
      <c r="BV234" s="33">
        <v>7</v>
      </c>
      <c r="BW234" s="33">
        <v>7</v>
      </c>
      <c r="BX234" s="33">
        <v>0</v>
      </c>
      <c r="BY234" s="33">
        <v>4</v>
      </c>
      <c r="BZ234" s="33">
        <v>2</v>
      </c>
      <c r="CA234" s="33">
        <v>4</v>
      </c>
      <c r="CB234" s="33">
        <v>0</v>
      </c>
      <c r="CC234" s="33">
        <v>3</v>
      </c>
      <c r="CD234" s="33">
        <v>2</v>
      </c>
      <c r="CE234" s="33">
        <v>0</v>
      </c>
      <c r="CF234" s="33">
        <v>6</v>
      </c>
      <c r="CG234" s="33">
        <v>3</v>
      </c>
      <c r="CH234" s="33">
        <v>2</v>
      </c>
      <c r="CI234" s="33">
        <v>0</v>
      </c>
      <c r="CJ234" s="33">
        <v>1</v>
      </c>
      <c r="CK234" s="33">
        <v>2</v>
      </c>
      <c r="CL234" s="33">
        <v>0</v>
      </c>
      <c r="CM234" s="33">
        <v>1</v>
      </c>
      <c r="CN234" s="33">
        <v>0</v>
      </c>
      <c r="CO234" s="33">
        <v>0</v>
      </c>
      <c r="CP234" s="33">
        <v>0</v>
      </c>
      <c r="CQ234" s="33">
        <v>0</v>
      </c>
      <c r="CR234" s="33">
        <v>1</v>
      </c>
      <c r="CS234" s="8"/>
      <c r="CT234" s="8"/>
    </row>
    <row r="235" spans="1:98" x14ac:dyDescent="0.25">
      <c r="A235" s="4" t="s">
        <v>235</v>
      </c>
      <c r="B235" t="s">
        <v>241</v>
      </c>
      <c r="C235" t="s">
        <v>571</v>
      </c>
      <c r="D235" s="33">
        <v>314</v>
      </c>
      <c r="E235" s="33"/>
      <c r="F235" s="33">
        <v>4</v>
      </c>
      <c r="G235" s="33">
        <v>6</v>
      </c>
      <c r="H235" s="33">
        <v>2</v>
      </c>
      <c r="I235" s="33">
        <v>4</v>
      </c>
      <c r="J235" s="33">
        <v>2</v>
      </c>
      <c r="K235" s="33">
        <v>6</v>
      </c>
      <c r="L235" s="33">
        <v>3</v>
      </c>
      <c r="M235" s="33">
        <v>2</v>
      </c>
      <c r="N235" s="33">
        <v>7</v>
      </c>
      <c r="O235" s="33">
        <v>7</v>
      </c>
      <c r="P235" s="33">
        <v>5</v>
      </c>
      <c r="Q235" s="33">
        <v>1</v>
      </c>
      <c r="R235" s="33">
        <v>6</v>
      </c>
      <c r="S235" s="33">
        <v>5</v>
      </c>
      <c r="T235" s="33">
        <v>7</v>
      </c>
      <c r="U235" s="33">
        <v>2</v>
      </c>
      <c r="V235" s="33">
        <v>6</v>
      </c>
      <c r="W235" s="33">
        <v>6</v>
      </c>
      <c r="X235" s="33">
        <v>6</v>
      </c>
      <c r="Y235" s="33">
        <v>0</v>
      </c>
      <c r="Z235" s="33">
        <v>1</v>
      </c>
      <c r="AA235" s="33">
        <v>2</v>
      </c>
      <c r="AB235" s="33">
        <v>3</v>
      </c>
      <c r="AC235" s="33">
        <v>3</v>
      </c>
      <c r="AD235" s="33">
        <v>5</v>
      </c>
      <c r="AE235" s="33">
        <v>5</v>
      </c>
      <c r="AF235" s="33">
        <v>5</v>
      </c>
      <c r="AG235" s="33">
        <v>7</v>
      </c>
      <c r="AH235" s="33">
        <v>9</v>
      </c>
      <c r="AI235" s="33">
        <v>4</v>
      </c>
      <c r="AJ235" s="33">
        <v>7</v>
      </c>
      <c r="AK235" s="33">
        <v>9</v>
      </c>
      <c r="AL235" s="33">
        <v>1</v>
      </c>
      <c r="AM235" s="33">
        <v>10</v>
      </c>
      <c r="AN235" s="33">
        <v>3</v>
      </c>
      <c r="AO235" s="33">
        <v>4</v>
      </c>
      <c r="AP235" s="33">
        <v>6</v>
      </c>
      <c r="AQ235" s="33">
        <v>10</v>
      </c>
      <c r="AR235" s="33">
        <v>2</v>
      </c>
      <c r="AS235" s="33">
        <v>7</v>
      </c>
      <c r="AT235" s="33">
        <v>1</v>
      </c>
      <c r="AU235" s="33">
        <v>0</v>
      </c>
      <c r="AV235" s="33">
        <v>8</v>
      </c>
      <c r="AW235" s="33">
        <v>5</v>
      </c>
      <c r="AX235" s="33">
        <v>1</v>
      </c>
      <c r="AY235" s="33">
        <v>1</v>
      </c>
      <c r="AZ235" s="33">
        <v>2</v>
      </c>
      <c r="BA235" s="33">
        <v>0</v>
      </c>
      <c r="BB235" s="33">
        <v>6</v>
      </c>
      <c r="BC235" s="33">
        <v>5</v>
      </c>
      <c r="BD235" s="33">
        <v>7</v>
      </c>
      <c r="BE235" s="33">
        <v>7</v>
      </c>
      <c r="BF235" s="33">
        <v>3</v>
      </c>
      <c r="BG235" s="33">
        <v>3</v>
      </c>
      <c r="BH235" s="33">
        <v>1</v>
      </c>
      <c r="BI235" s="33">
        <v>0</v>
      </c>
      <c r="BJ235" s="33">
        <v>3</v>
      </c>
      <c r="BK235" s="33">
        <v>0</v>
      </c>
      <c r="BL235" s="33">
        <v>6</v>
      </c>
      <c r="BM235" s="33">
        <v>3</v>
      </c>
      <c r="BN235" s="33">
        <v>1</v>
      </c>
      <c r="BO235" s="33">
        <v>7</v>
      </c>
      <c r="BP235" s="33">
        <v>2</v>
      </c>
      <c r="BQ235" s="33">
        <v>1</v>
      </c>
      <c r="BR235" s="33">
        <v>3</v>
      </c>
      <c r="BS235" s="33">
        <v>3</v>
      </c>
      <c r="BT235" s="33">
        <v>3</v>
      </c>
      <c r="BU235" s="33">
        <v>3</v>
      </c>
      <c r="BV235" s="33">
        <v>3</v>
      </c>
      <c r="BW235" s="33">
        <v>3</v>
      </c>
      <c r="BX235" s="33">
        <v>6</v>
      </c>
      <c r="BY235" s="33">
        <v>5</v>
      </c>
      <c r="BZ235" s="33">
        <v>1</v>
      </c>
      <c r="CA235" s="33">
        <v>1</v>
      </c>
      <c r="CB235" s="33">
        <v>3</v>
      </c>
      <c r="CC235" s="33">
        <v>3</v>
      </c>
      <c r="CD235" s="33">
        <v>0</v>
      </c>
      <c r="CE235" s="33">
        <v>0</v>
      </c>
      <c r="CF235" s="33">
        <v>4</v>
      </c>
      <c r="CG235" s="33">
        <v>1</v>
      </c>
      <c r="CH235" s="33">
        <v>1</v>
      </c>
      <c r="CI235" s="33">
        <v>1</v>
      </c>
      <c r="CJ235" s="33">
        <v>0</v>
      </c>
      <c r="CK235" s="33">
        <v>1</v>
      </c>
      <c r="CL235" s="33">
        <v>1</v>
      </c>
      <c r="CM235" s="33">
        <v>2</v>
      </c>
      <c r="CN235" s="33">
        <v>1</v>
      </c>
      <c r="CO235" s="33">
        <v>1</v>
      </c>
      <c r="CP235" s="33">
        <v>0</v>
      </c>
      <c r="CQ235" s="33">
        <v>1</v>
      </c>
      <c r="CR235" s="33">
        <v>0</v>
      </c>
      <c r="CS235" s="8"/>
      <c r="CT235" s="8"/>
    </row>
    <row r="236" spans="1:98" x14ac:dyDescent="0.25">
      <c r="A236" s="4" t="s">
        <v>235</v>
      </c>
      <c r="B236" t="s">
        <v>242</v>
      </c>
      <c r="C236" t="s">
        <v>571</v>
      </c>
      <c r="D236" s="33">
        <v>276</v>
      </c>
      <c r="E236" s="33"/>
      <c r="F236" s="33">
        <v>2</v>
      </c>
      <c r="G236" s="33">
        <v>4</v>
      </c>
      <c r="H236" s="33">
        <v>1</v>
      </c>
      <c r="I236" s="33">
        <v>2</v>
      </c>
      <c r="J236" s="33">
        <v>2</v>
      </c>
      <c r="K236" s="33">
        <v>3</v>
      </c>
      <c r="L236" s="33">
        <v>4</v>
      </c>
      <c r="M236" s="33">
        <v>4</v>
      </c>
      <c r="N236" s="33">
        <v>1</v>
      </c>
      <c r="O236" s="33">
        <v>9</v>
      </c>
      <c r="P236" s="33">
        <v>1</v>
      </c>
      <c r="Q236" s="33">
        <v>3</v>
      </c>
      <c r="R236" s="33">
        <v>1</v>
      </c>
      <c r="S236" s="33">
        <v>2</v>
      </c>
      <c r="T236" s="33">
        <v>2</v>
      </c>
      <c r="U236" s="33">
        <v>4</v>
      </c>
      <c r="V236" s="33">
        <v>2</v>
      </c>
      <c r="W236" s="33">
        <v>9</v>
      </c>
      <c r="X236" s="33">
        <v>3</v>
      </c>
      <c r="Y236" s="33">
        <v>3</v>
      </c>
      <c r="Z236" s="33">
        <v>0</v>
      </c>
      <c r="AA236" s="33">
        <v>4</v>
      </c>
      <c r="AB236" s="33">
        <v>3</v>
      </c>
      <c r="AC236" s="33">
        <v>3</v>
      </c>
      <c r="AD236" s="33">
        <v>1</v>
      </c>
      <c r="AE236" s="33">
        <v>7</v>
      </c>
      <c r="AF236" s="33">
        <v>0</v>
      </c>
      <c r="AG236" s="33">
        <v>7</v>
      </c>
      <c r="AH236" s="33">
        <v>4</v>
      </c>
      <c r="AI236" s="33">
        <v>5</v>
      </c>
      <c r="AJ236" s="33">
        <v>6</v>
      </c>
      <c r="AK236" s="33">
        <v>5</v>
      </c>
      <c r="AL236" s="33">
        <v>2</v>
      </c>
      <c r="AM236" s="33">
        <v>0</v>
      </c>
      <c r="AN236" s="33">
        <v>3</v>
      </c>
      <c r="AO236" s="33">
        <v>3</v>
      </c>
      <c r="AP236" s="33">
        <v>2</v>
      </c>
      <c r="AQ236" s="33">
        <v>5</v>
      </c>
      <c r="AR236" s="33">
        <v>8</v>
      </c>
      <c r="AS236" s="33">
        <v>1</v>
      </c>
      <c r="AT236" s="33">
        <v>6</v>
      </c>
      <c r="AU236" s="33">
        <v>3</v>
      </c>
      <c r="AV236" s="33">
        <v>4</v>
      </c>
      <c r="AW236" s="33">
        <v>3</v>
      </c>
      <c r="AX236" s="33">
        <v>1</v>
      </c>
      <c r="AY236" s="33">
        <v>6</v>
      </c>
      <c r="AZ236" s="33">
        <v>9</v>
      </c>
      <c r="BA236" s="33">
        <v>3</v>
      </c>
      <c r="BB236" s="33">
        <v>1</v>
      </c>
      <c r="BC236" s="33">
        <v>6</v>
      </c>
      <c r="BD236" s="33">
        <v>3</v>
      </c>
      <c r="BE236" s="33">
        <v>3</v>
      </c>
      <c r="BF236" s="33">
        <v>9</v>
      </c>
      <c r="BG236" s="33">
        <v>6</v>
      </c>
      <c r="BH236" s="33">
        <v>0</v>
      </c>
      <c r="BI236" s="33">
        <v>4</v>
      </c>
      <c r="BJ236" s="33">
        <v>0</v>
      </c>
      <c r="BK236" s="33">
        <v>4</v>
      </c>
      <c r="BL236" s="33">
        <v>5</v>
      </c>
      <c r="BM236" s="33">
        <v>5</v>
      </c>
      <c r="BN236" s="33">
        <v>1</v>
      </c>
      <c r="BO236" s="33">
        <v>5</v>
      </c>
      <c r="BP236" s="33">
        <v>8</v>
      </c>
      <c r="BQ236" s="33">
        <v>2</v>
      </c>
      <c r="BR236" s="33">
        <v>2</v>
      </c>
      <c r="BS236" s="33">
        <v>1</v>
      </c>
      <c r="BT236" s="33">
        <v>4</v>
      </c>
      <c r="BU236" s="33">
        <v>1</v>
      </c>
      <c r="BV236" s="33">
        <v>3</v>
      </c>
      <c r="BW236" s="33">
        <v>1</v>
      </c>
      <c r="BX236" s="33">
        <v>4</v>
      </c>
      <c r="BY236" s="33">
        <v>5</v>
      </c>
      <c r="BZ236" s="33">
        <v>2</v>
      </c>
      <c r="CA236" s="33">
        <v>1</v>
      </c>
      <c r="CB236" s="33">
        <v>0</v>
      </c>
      <c r="CC236" s="33">
        <v>2</v>
      </c>
      <c r="CD236" s="33">
        <v>1</v>
      </c>
      <c r="CE236" s="33">
        <v>3</v>
      </c>
      <c r="CF236" s="33">
        <v>0</v>
      </c>
      <c r="CG236" s="33">
        <v>1</v>
      </c>
      <c r="CH236" s="33">
        <v>1</v>
      </c>
      <c r="CI236" s="33">
        <v>3</v>
      </c>
      <c r="CJ236" s="33">
        <v>4</v>
      </c>
      <c r="CK236" s="33">
        <v>5</v>
      </c>
      <c r="CL236" s="33">
        <v>1</v>
      </c>
      <c r="CM236" s="33">
        <v>0</v>
      </c>
      <c r="CN236" s="33">
        <v>0</v>
      </c>
      <c r="CO236" s="33">
        <v>0</v>
      </c>
      <c r="CP236" s="33">
        <v>0</v>
      </c>
      <c r="CQ236" s="33">
        <v>0</v>
      </c>
      <c r="CR236" s="33">
        <v>3</v>
      </c>
      <c r="CS236" s="8"/>
      <c r="CT236" s="8"/>
    </row>
    <row r="237" spans="1:98" x14ac:dyDescent="0.25">
      <c r="A237" s="4" t="s">
        <v>235</v>
      </c>
      <c r="B237" t="s">
        <v>243</v>
      </c>
      <c r="C237" t="s">
        <v>571</v>
      </c>
      <c r="D237" s="33">
        <v>263</v>
      </c>
      <c r="E237" s="33"/>
      <c r="F237" s="33">
        <v>3</v>
      </c>
      <c r="G237" s="33">
        <v>1</v>
      </c>
      <c r="H237" s="33">
        <v>5</v>
      </c>
      <c r="I237" s="33">
        <v>1</v>
      </c>
      <c r="J237" s="33">
        <v>4</v>
      </c>
      <c r="K237" s="33">
        <v>5</v>
      </c>
      <c r="L237" s="33">
        <v>4</v>
      </c>
      <c r="M237" s="33">
        <v>4</v>
      </c>
      <c r="N237" s="33">
        <v>9</v>
      </c>
      <c r="O237" s="33">
        <v>3</v>
      </c>
      <c r="P237" s="33">
        <v>3</v>
      </c>
      <c r="Q237" s="33">
        <v>3</v>
      </c>
      <c r="R237" s="33">
        <v>9</v>
      </c>
      <c r="S237" s="33">
        <v>5</v>
      </c>
      <c r="T237" s="33">
        <v>6</v>
      </c>
      <c r="U237" s="33">
        <v>5</v>
      </c>
      <c r="V237" s="33">
        <v>5</v>
      </c>
      <c r="W237" s="33">
        <v>4</v>
      </c>
      <c r="X237" s="33">
        <v>7</v>
      </c>
      <c r="Y237" s="33">
        <v>5</v>
      </c>
      <c r="Z237" s="33">
        <v>4</v>
      </c>
      <c r="AA237" s="33">
        <v>1</v>
      </c>
      <c r="AB237" s="33">
        <v>5</v>
      </c>
      <c r="AC237" s="33">
        <v>0</v>
      </c>
      <c r="AD237" s="33">
        <v>5</v>
      </c>
      <c r="AE237" s="33">
        <v>7</v>
      </c>
      <c r="AF237" s="33">
        <v>8</v>
      </c>
      <c r="AG237" s="33">
        <v>4</v>
      </c>
      <c r="AH237" s="33">
        <v>5</v>
      </c>
      <c r="AI237" s="33">
        <v>3</v>
      </c>
      <c r="AJ237" s="33">
        <v>1</v>
      </c>
      <c r="AK237" s="33">
        <v>1</v>
      </c>
      <c r="AL237" s="33">
        <v>2</v>
      </c>
      <c r="AM237" s="33">
        <v>0</v>
      </c>
      <c r="AN237" s="33">
        <v>2</v>
      </c>
      <c r="AO237" s="33">
        <v>0</v>
      </c>
      <c r="AP237" s="33">
        <v>2</v>
      </c>
      <c r="AQ237" s="33">
        <v>9</v>
      </c>
      <c r="AR237" s="33">
        <v>3</v>
      </c>
      <c r="AS237" s="33">
        <v>1</v>
      </c>
      <c r="AT237" s="33">
        <v>6</v>
      </c>
      <c r="AU237" s="33">
        <v>3</v>
      </c>
      <c r="AV237" s="33">
        <v>2</v>
      </c>
      <c r="AW237" s="33">
        <v>3</v>
      </c>
      <c r="AX237" s="33">
        <v>0</v>
      </c>
      <c r="AY237" s="33">
        <v>0</v>
      </c>
      <c r="AZ237" s="33">
        <v>1</v>
      </c>
      <c r="BA237" s="33">
        <v>2</v>
      </c>
      <c r="BB237" s="33">
        <v>2</v>
      </c>
      <c r="BC237" s="33">
        <v>9</v>
      </c>
      <c r="BD237" s="33">
        <v>8</v>
      </c>
      <c r="BE237" s="33">
        <v>0</v>
      </c>
      <c r="BF237" s="33">
        <v>5</v>
      </c>
      <c r="BG237" s="33">
        <v>6</v>
      </c>
      <c r="BH237" s="33">
        <v>2</v>
      </c>
      <c r="BI237" s="33">
        <v>5</v>
      </c>
      <c r="BJ237" s="33">
        <v>7</v>
      </c>
      <c r="BK237" s="33">
        <v>4</v>
      </c>
      <c r="BL237" s="33">
        <v>2</v>
      </c>
      <c r="BM237" s="33">
        <v>5</v>
      </c>
      <c r="BN237" s="33">
        <v>4</v>
      </c>
      <c r="BO237" s="33">
        <v>3</v>
      </c>
      <c r="BP237" s="33">
        <v>5</v>
      </c>
      <c r="BQ237" s="33">
        <v>3</v>
      </c>
      <c r="BR237" s="33">
        <v>1</v>
      </c>
      <c r="BS237" s="33">
        <v>2</v>
      </c>
      <c r="BT237" s="33">
        <v>1</v>
      </c>
      <c r="BU237" s="33">
        <v>2</v>
      </c>
      <c r="BV237" s="33">
        <v>0</v>
      </c>
      <c r="BW237" s="33">
        <v>0</v>
      </c>
      <c r="BX237" s="33">
        <v>1</v>
      </c>
      <c r="BY237" s="33">
        <v>0</v>
      </c>
      <c r="BZ237" s="33">
        <v>2</v>
      </c>
      <c r="CA237" s="33">
        <v>1</v>
      </c>
      <c r="CB237" s="33">
        <v>2</v>
      </c>
      <c r="CC237" s="33">
        <v>1</v>
      </c>
      <c r="CD237" s="33">
        <v>1</v>
      </c>
      <c r="CE237" s="33">
        <v>0</v>
      </c>
      <c r="CF237" s="33">
        <v>3</v>
      </c>
      <c r="CG237" s="33">
        <v>2</v>
      </c>
      <c r="CH237" s="33">
        <v>1</v>
      </c>
      <c r="CI237" s="33">
        <v>0</v>
      </c>
      <c r="CJ237" s="33">
        <v>1</v>
      </c>
      <c r="CK237" s="33">
        <v>0</v>
      </c>
      <c r="CL237" s="33">
        <v>0</v>
      </c>
      <c r="CM237" s="33">
        <v>0</v>
      </c>
      <c r="CN237" s="33">
        <v>0</v>
      </c>
      <c r="CO237" s="33">
        <v>0</v>
      </c>
      <c r="CP237" s="33">
        <v>0</v>
      </c>
      <c r="CQ237" s="33">
        <v>0</v>
      </c>
      <c r="CR237" s="33">
        <v>1</v>
      </c>
      <c r="CS237" s="8"/>
      <c r="CT237" s="8"/>
    </row>
    <row r="238" spans="1:98" x14ac:dyDescent="0.25">
      <c r="A238" s="4" t="s">
        <v>235</v>
      </c>
      <c r="B238" t="s">
        <v>244</v>
      </c>
      <c r="C238" t="s">
        <v>571</v>
      </c>
      <c r="D238" s="33">
        <v>363</v>
      </c>
      <c r="E238" s="33"/>
      <c r="F238" s="33">
        <v>5</v>
      </c>
      <c r="G238" s="33">
        <v>7</v>
      </c>
      <c r="H238" s="33">
        <v>2</v>
      </c>
      <c r="I238" s="33">
        <v>3</v>
      </c>
      <c r="J238" s="33">
        <v>2</v>
      </c>
      <c r="K238" s="33">
        <v>4</v>
      </c>
      <c r="L238" s="33">
        <v>2</v>
      </c>
      <c r="M238" s="33">
        <v>3</v>
      </c>
      <c r="N238" s="33">
        <v>2</v>
      </c>
      <c r="O238" s="33">
        <v>3</v>
      </c>
      <c r="P238" s="33">
        <v>7</v>
      </c>
      <c r="Q238" s="33">
        <v>10</v>
      </c>
      <c r="R238" s="33">
        <v>3</v>
      </c>
      <c r="S238" s="33">
        <v>4</v>
      </c>
      <c r="T238" s="33">
        <v>7</v>
      </c>
      <c r="U238" s="33">
        <v>3</v>
      </c>
      <c r="V238" s="33">
        <v>12</v>
      </c>
      <c r="W238" s="33">
        <v>14</v>
      </c>
      <c r="X238" s="33">
        <v>2</v>
      </c>
      <c r="Y238" s="33">
        <v>6</v>
      </c>
      <c r="Z238" s="33">
        <v>2</v>
      </c>
      <c r="AA238" s="33">
        <v>4</v>
      </c>
      <c r="AB238" s="33">
        <v>12</v>
      </c>
      <c r="AC238" s="33">
        <v>10</v>
      </c>
      <c r="AD238" s="33">
        <v>5</v>
      </c>
      <c r="AE238" s="33">
        <v>5</v>
      </c>
      <c r="AF238" s="33">
        <v>6</v>
      </c>
      <c r="AG238" s="33">
        <v>5</v>
      </c>
      <c r="AH238" s="33">
        <v>8</v>
      </c>
      <c r="AI238" s="33">
        <v>3</v>
      </c>
      <c r="AJ238" s="33">
        <v>5</v>
      </c>
      <c r="AK238" s="33">
        <v>6</v>
      </c>
      <c r="AL238" s="33">
        <v>7</v>
      </c>
      <c r="AM238" s="33">
        <v>5</v>
      </c>
      <c r="AN238" s="33">
        <v>4</v>
      </c>
      <c r="AO238" s="33">
        <v>6</v>
      </c>
      <c r="AP238" s="33">
        <v>1</v>
      </c>
      <c r="AQ238" s="33">
        <v>2</v>
      </c>
      <c r="AR238" s="33">
        <v>3</v>
      </c>
      <c r="AS238" s="33">
        <v>3</v>
      </c>
      <c r="AT238" s="33">
        <v>3</v>
      </c>
      <c r="AU238" s="33">
        <v>5</v>
      </c>
      <c r="AV238" s="33">
        <v>4</v>
      </c>
      <c r="AW238" s="33">
        <v>6</v>
      </c>
      <c r="AX238" s="33">
        <v>6</v>
      </c>
      <c r="AY238" s="33">
        <v>4</v>
      </c>
      <c r="AZ238" s="33">
        <v>2</v>
      </c>
      <c r="BA238" s="33">
        <v>9</v>
      </c>
      <c r="BB238" s="33">
        <v>2</v>
      </c>
      <c r="BC238" s="33">
        <v>5</v>
      </c>
      <c r="BD238" s="33">
        <v>10</v>
      </c>
      <c r="BE238" s="33">
        <v>6</v>
      </c>
      <c r="BF238" s="33">
        <v>5</v>
      </c>
      <c r="BG238" s="33">
        <v>3</v>
      </c>
      <c r="BH238" s="33">
        <v>8</v>
      </c>
      <c r="BI238" s="33">
        <v>7</v>
      </c>
      <c r="BJ238" s="33">
        <v>2</v>
      </c>
      <c r="BK238" s="33">
        <v>1</v>
      </c>
      <c r="BL238" s="33">
        <v>8</v>
      </c>
      <c r="BM238" s="33">
        <v>1</v>
      </c>
      <c r="BN238" s="33">
        <v>0</v>
      </c>
      <c r="BO238" s="33">
        <v>5</v>
      </c>
      <c r="BP238" s="33">
        <v>7</v>
      </c>
      <c r="BQ238" s="33">
        <v>9</v>
      </c>
      <c r="BR238" s="33">
        <v>3</v>
      </c>
      <c r="BS238" s="33">
        <v>1</v>
      </c>
      <c r="BT238" s="33">
        <v>1</v>
      </c>
      <c r="BU238" s="33">
        <v>0</v>
      </c>
      <c r="BV238" s="33">
        <v>4</v>
      </c>
      <c r="BW238" s="33">
        <v>6</v>
      </c>
      <c r="BX238" s="33">
        <v>1</v>
      </c>
      <c r="BY238" s="33">
        <v>3</v>
      </c>
      <c r="BZ238" s="33">
        <v>3</v>
      </c>
      <c r="CA238" s="33">
        <v>4</v>
      </c>
      <c r="CB238" s="33">
        <v>1</v>
      </c>
      <c r="CC238" s="33">
        <v>0</v>
      </c>
      <c r="CD238" s="33">
        <v>3</v>
      </c>
      <c r="CE238" s="33">
        <v>0</v>
      </c>
      <c r="CF238" s="33">
        <v>3</v>
      </c>
      <c r="CG238" s="33">
        <v>1</v>
      </c>
      <c r="CH238" s="33">
        <v>0</v>
      </c>
      <c r="CI238" s="33">
        <v>0</v>
      </c>
      <c r="CJ238" s="33">
        <v>2</v>
      </c>
      <c r="CK238" s="33">
        <v>2</v>
      </c>
      <c r="CL238" s="33">
        <v>0</v>
      </c>
      <c r="CM238" s="33">
        <v>0</v>
      </c>
      <c r="CN238" s="33">
        <v>0</v>
      </c>
      <c r="CO238" s="33">
        <v>0</v>
      </c>
      <c r="CP238" s="33">
        <v>1</v>
      </c>
      <c r="CQ238" s="33">
        <v>2</v>
      </c>
      <c r="CR238" s="33">
        <v>1</v>
      </c>
      <c r="CS238" s="8"/>
      <c r="CT238" s="8"/>
    </row>
    <row r="239" spans="1:98" x14ac:dyDescent="0.25">
      <c r="A239" s="4" t="s">
        <v>235</v>
      </c>
      <c r="B239" t="s">
        <v>245</v>
      </c>
      <c r="C239" t="s">
        <v>571</v>
      </c>
      <c r="D239" s="33">
        <v>438</v>
      </c>
      <c r="E239" s="33"/>
      <c r="F239" s="33">
        <v>0</v>
      </c>
      <c r="G239" s="33">
        <v>0</v>
      </c>
      <c r="H239" s="33">
        <v>0</v>
      </c>
      <c r="I239" s="33">
        <v>7</v>
      </c>
      <c r="J239" s="33">
        <v>5</v>
      </c>
      <c r="K239" s="33">
        <v>6</v>
      </c>
      <c r="L239" s="33">
        <v>4</v>
      </c>
      <c r="M239" s="33">
        <v>2</v>
      </c>
      <c r="N239" s="33">
        <v>7</v>
      </c>
      <c r="O239" s="33">
        <v>7</v>
      </c>
      <c r="P239" s="33">
        <v>5</v>
      </c>
      <c r="Q239" s="33">
        <v>6</v>
      </c>
      <c r="R239" s="33">
        <v>7</v>
      </c>
      <c r="S239" s="33">
        <v>11</v>
      </c>
      <c r="T239" s="33">
        <v>8</v>
      </c>
      <c r="U239" s="33">
        <v>7</v>
      </c>
      <c r="V239" s="33">
        <v>4</v>
      </c>
      <c r="W239" s="33">
        <v>12</v>
      </c>
      <c r="X239" s="33">
        <v>4</v>
      </c>
      <c r="Y239" s="33">
        <v>9</v>
      </c>
      <c r="Z239" s="33">
        <v>4</v>
      </c>
      <c r="AA239" s="33">
        <v>6</v>
      </c>
      <c r="AB239" s="33">
        <v>7</v>
      </c>
      <c r="AC239" s="33">
        <v>4</v>
      </c>
      <c r="AD239" s="33">
        <v>4</v>
      </c>
      <c r="AE239" s="33">
        <v>7</v>
      </c>
      <c r="AF239" s="33">
        <v>0</v>
      </c>
      <c r="AG239" s="33">
        <v>6</v>
      </c>
      <c r="AH239" s="33">
        <v>5</v>
      </c>
      <c r="AI239" s="33">
        <v>6</v>
      </c>
      <c r="AJ239" s="33">
        <v>7</v>
      </c>
      <c r="AK239" s="33">
        <v>10</v>
      </c>
      <c r="AL239" s="33">
        <v>0</v>
      </c>
      <c r="AM239" s="33">
        <v>8</v>
      </c>
      <c r="AN239" s="33">
        <v>8</v>
      </c>
      <c r="AO239" s="33">
        <v>3</v>
      </c>
      <c r="AP239" s="33">
        <v>3</v>
      </c>
      <c r="AQ239" s="33">
        <v>0</v>
      </c>
      <c r="AR239" s="33">
        <v>4</v>
      </c>
      <c r="AS239" s="33">
        <v>2</v>
      </c>
      <c r="AT239" s="33">
        <v>12</v>
      </c>
      <c r="AU239" s="33">
        <v>7</v>
      </c>
      <c r="AV239" s="33">
        <v>5</v>
      </c>
      <c r="AW239" s="33">
        <v>8</v>
      </c>
      <c r="AX239" s="33">
        <v>10</v>
      </c>
      <c r="AY239" s="33">
        <v>8</v>
      </c>
      <c r="AZ239" s="33">
        <v>8</v>
      </c>
      <c r="BA239" s="33">
        <v>8</v>
      </c>
      <c r="BB239" s="33">
        <v>2</v>
      </c>
      <c r="BC239" s="33">
        <v>1</v>
      </c>
      <c r="BD239" s="33">
        <v>1</v>
      </c>
      <c r="BE239" s="33">
        <v>4</v>
      </c>
      <c r="BF239" s="33">
        <v>6</v>
      </c>
      <c r="BG239" s="33">
        <v>13</v>
      </c>
      <c r="BH239" s="33">
        <v>2</v>
      </c>
      <c r="BI239" s="33">
        <v>3</v>
      </c>
      <c r="BJ239" s="33">
        <v>3</v>
      </c>
      <c r="BK239" s="33">
        <v>4</v>
      </c>
      <c r="BL239" s="33">
        <v>8</v>
      </c>
      <c r="BM239" s="33">
        <v>9</v>
      </c>
      <c r="BN239" s="33">
        <v>10</v>
      </c>
      <c r="BO239" s="33">
        <v>6</v>
      </c>
      <c r="BP239" s="33">
        <v>5</v>
      </c>
      <c r="BQ239" s="33">
        <v>3</v>
      </c>
      <c r="BR239" s="33">
        <v>2</v>
      </c>
      <c r="BS239" s="33">
        <v>3</v>
      </c>
      <c r="BT239" s="33">
        <v>7</v>
      </c>
      <c r="BU239" s="33">
        <v>6</v>
      </c>
      <c r="BV239" s="33">
        <v>7</v>
      </c>
      <c r="BW239" s="33">
        <v>4</v>
      </c>
      <c r="BX239" s="33">
        <v>4</v>
      </c>
      <c r="BY239" s="33">
        <v>7</v>
      </c>
      <c r="BZ239" s="33">
        <v>2</v>
      </c>
      <c r="CA239" s="33">
        <v>6</v>
      </c>
      <c r="CB239" s="33">
        <v>1</v>
      </c>
      <c r="CC239" s="33">
        <v>0</v>
      </c>
      <c r="CD239" s="33">
        <v>1</v>
      </c>
      <c r="CE239" s="33">
        <v>2</v>
      </c>
      <c r="CF239" s="33">
        <v>4</v>
      </c>
      <c r="CG239" s="33">
        <v>8</v>
      </c>
      <c r="CH239" s="33">
        <v>4</v>
      </c>
      <c r="CI239" s="33">
        <v>2</v>
      </c>
      <c r="CJ239" s="33">
        <v>2</v>
      </c>
      <c r="CK239" s="33">
        <v>6</v>
      </c>
      <c r="CL239" s="33">
        <v>4</v>
      </c>
      <c r="CM239" s="33">
        <v>1</v>
      </c>
      <c r="CN239" s="33">
        <v>2</v>
      </c>
      <c r="CO239" s="33">
        <v>0</v>
      </c>
      <c r="CP239" s="33">
        <v>0</v>
      </c>
      <c r="CQ239" s="33">
        <v>0</v>
      </c>
      <c r="CR239" s="33">
        <v>2</v>
      </c>
      <c r="CS239" s="8"/>
      <c r="CT239" s="8"/>
    </row>
    <row r="240" spans="1:98" x14ac:dyDescent="0.25">
      <c r="A240" s="4" t="s">
        <v>235</v>
      </c>
      <c r="B240" t="s">
        <v>246</v>
      </c>
      <c r="C240" t="s">
        <v>571</v>
      </c>
      <c r="D240" s="33">
        <v>330</v>
      </c>
      <c r="E240" s="33"/>
      <c r="F240" s="33">
        <v>1</v>
      </c>
      <c r="G240" s="33">
        <v>3</v>
      </c>
      <c r="H240" s="33">
        <v>4</v>
      </c>
      <c r="I240" s="33">
        <v>2</v>
      </c>
      <c r="J240" s="33">
        <v>1</v>
      </c>
      <c r="K240" s="33">
        <v>4</v>
      </c>
      <c r="L240" s="33">
        <v>5</v>
      </c>
      <c r="M240" s="33">
        <v>1</v>
      </c>
      <c r="N240" s="33">
        <v>3</v>
      </c>
      <c r="O240" s="33">
        <v>1</v>
      </c>
      <c r="P240" s="33">
        <v>2</v>
      </c>
      <c r="Q240" s="33">
        <v>7</v>
      </c>
      <c r="R240" s="33">
        <v>5</v>
      </c>
      <c r="S240" s="33">
        <v>8</v>
      </c>
      <c r="T240" s="33">
        <v>0</v>
      </c>
      <c r="U240" s="33">
        <v>4</v>
      </c>
      <c r="V240" s="33">
        <v>5</v>
      </c>
      <c r="W240" s="33">
        <v>7</v>
      </c>
      <c r="X240" s="33">
        <v>6</v>
      </c>
      <c r="Y240" s="33">
        <v>6</v>
      </c>
      <c r="Z240" s="33">
        <v>9</v>
      </c>
      <c r="AA240" s="33">
        <v>6</v>
      </c>
      <c r="AB240" s="33">
        <v>3</v>
      </c>
      <c r="AC240" s="33">
        <v>4</v>
      </c>
      <c r="AD240" s="33">
        <v>0</v>
      </c>
      <c r="AE240" s="33">
        <v>5</v>
      </c>
      <c r="AF240" s="33">
        <v>7</v>
      </c>
      <c r="AG240" s="33">
        <v>7</v>
      </c>
      <c r="AH240" s="33">
        <v>6</v>
      </c>
      <c r="AI240" s="33">
        <v>3</v>
      </c>
      <c r="AJ240" s="33">
        <v>5</v>
      </c>
      <c r="AK240" s="33">
        <v>4</v>
      </c>
      <c r="AL240" s="33">
        <v>1</v>
      </c>
      <c r="AM240" s="33">
        <v>7</v>
      </c>
      <c r="AN240" s="33">
        <v>2</v>
      </c>
      <c r="AO240" s="33">
        <v>2</v>
      </c>
      <c r="AP240" s="33">
        <v>1</v>
      </c>
      <c r="AQ240" s="33">
        <v>0</v>
      </c>
      <c r="AR240" s="33">
        <v>3</v>
      </c>
      <c r="AS240" s="33">
        <v>0</v>
      </c>
      <c r="AT240" s="33">
        <v>3</v>
      </c>
      <c r="AU240" s="33">
        <v>2</v>
      </c>
      <c r="AV240" s="33">
        <v>5</v>
      </c>
      <c r="AW240" s="33">
        <v>7</v>
      </c>
      <c r="AX240" s="33">
        <v>7</v>
      </c>
      <c r="AY240" s="33">
        <v>5</v>
      </c>
      <c r="AZ240" s="33">
        <v>5</v>
      </c>
      <c r="BA240" s="33">
        <v>7</v>
      </c>
      <c r="BB240" s="33">
        <v>3</v>
      </c>
      <c r="BC240" s="33">
        <v>4</v>
      </c>
      <c r="BD240" s="33">
        <v>5</v>
      </c>
      <c r="BE240" s="33">
        <v>5</v>
      </c>
      <c r="BF240" s="33">
        <v>5</v>
      </c>
      <c r="BG240" s="33">
        <v>2</v>
      </c>
      <c r="BH240" s="33">
        <v>10</v>
      </c>
      <c r="BI240" s="33">
        <v>11</v>
      </c>
      <c r="BJ240" s="33">
        <v>3</v>
      </c>
      <c r="BK240" s="33">
        <v>2</v>
      </c>
      <c r="BL240" s="33">
        <v>6</v>
      </c>
      <c r="BM240" s="33">
        <v>4</v>
      </c>
      <c r="BN240" s="33">
        <v>2</v>
      </c>
      <c r="BO240" s="33">
        <v>5</v>
      </c>
      <c r="BP240" s="33">
        <v>8</v>
      </c>
      <c r="BQ240" s="33">
        <v>6</v>
      </c>
      <c r="BR240" s="33">
        <v>4</v>
      </c>
      <c r="BS240" s="33">
        <v>0</v>
      </c>
      <c r="BT240" s="33">
        <v>4</v>
      </c>
      <c r="BU240" s="33">
        <v>3</v>
      </c>
      <c r="BV240" s="33">
        <v>6</v>
      </c>
      <c r="BW240" s="33">
        <v>2</v>
      </c>
      <c r="BX240" s="33">
        <v>7</v>
      </c>
      <c r="BY240" s="33">
        <v>2</v>
      </c>
      <c r="BZ240" s="33">
        <v>5</v>
      </c>
      <c r="CA240" s="33">
        <v>2</v>
      </c>
      <c r="CB240" s="33">
        <v>2</v>
      </c>
      <c r="CC240" s="33">
        <v>2</v>
      </c>
      <c r="CD240" s="33">
        <v>3</v>
      </c>
      <c r="CE240" s="33">
        <v>0</v>
      </c>
      <c r="CF240" s="33">
        <v>2</v>
      </c>
      <c r="CG240" s="33">
        <v>1</v>
      </c>
      <c r="CH240" s="33">
        <v>2</v>
      </c>
      <c r="CI240" s="33">
        <v>0</v>
      </c>
      <c r="CJ240" s="33">
        <v>1</v>
      </c>
      <c r="CK240" s="33">
        <v>4</v>
      </c>
      <c r="CL240" s="33">
        <v>1</v>
      </c>
      <c r="CM240" s="33">
        <v>0</v>
      </c>
      <c r="CN240" s="33">
        <v>1</v>
      </c>
      <c r="CO240" s="33">
        <v>1</v>
      </c>
      <c r="CP240" s="33">
        <v>0</v>
      </c>
      <c r="CQ240" s="33">
        <v>0</v>
      </c>
      <c r="CR240" s="33">
        <v>3</v>
      </c>
      <c r="CS240" s="8"/>
      <c r="CT240" s="8"/>
    </row>
    <row r="241" spans="1:98" x14ac:dyDescent="0.25">
      <c r="A241" s="4" t="s">
        <v>235</v>
      </c>
      <c r="B241" t="s">
        <v>247</v>
      </c>
      <c r="C241" t="s">
        <v>571</v>
      </c>
      <c r="D241" s="33">
        <v>296</v>
      </c>
      <c r="E241" s="33"/>
      <c r="F241" s="33">
        <v>3</v>
      </c>
      <c r="G241" s="33">
        <v>0</v>
      </c>
      <c r="H241" s="33">
        <v>1</v>
      </c>
      <c r="I241" s="33">
        <v>3</v>
      </c>
      <c r="J241" s="33">
        <v>2</v>
      </c>
      <c r="K241" s="33">
        <v>6</v>
      </c>
      <c r="L241" s="33">
        <v>4</v>
      </c>
      <c r="M241" s="33">
        <v>3</v>
      </c>
      <c r="N241" s="33">
        <v>2</v>
      </c>
      <c r="O241" s="33">
        <v>3</v>
      </c>
      <c r="P241" s="33">
        <v>3</v>
      </c>
      <c r="Q241" s="33">
        <v>3</v>
      </c>
      <c r="R241" s="33">
        <v>9</v>
      </c>
      <c r="S241" s="33">
        <v>2</v>
      </c>
      <c r="T241" s="33">
        <v>1</v>
      </c>
      <c r="U241" s="33">
        <v>6</v>
      </c>
      <c r="V241" s="33">
        <v>4</v>
      </c>
      <c r="W241" s="33">
        <v>4</v>
      </c>
      <c r="X241" s="33">
        <v>8</v>
      </c>
      <c r="Y241" s="33">
        <v>5</v>
      </c>
      <c r="Z241" s="33">
        <v>2</v>
      </c>
      <c r="AA241" s="33">
        <v>0</v>
      </c>
      <c r="AB241" s="33">
        <v>0</v>
      </c>
      <c r="AC241" s="33">
        <v>3</v>
      </c>
      <c r="AD241" s="33">
        <v>2</v>
      </c>
      <c r="AE241" s="33">
        <v>3</v>
      </c>
      <c r="AF241" s="33">
        <v>5</v>
      </c>
      <c r="AG241" s="33">
        <v>6</v>
      </c>
      <c r="AH241" s="33">
        <v>2</v>
      </c>
      <c r="AI241" s="33">
        <v>5</v>
      </c>
      <c r="AJ241" s="33">
        <v>9</v>
      </c>
      <c r="AK241" s="33">
        <v>12</v>
      </c>
      <c r="AL241" s="33">
        <v>4</v>
      </c>
      <c r="AM241" s="33">
        <v>4</v>
      </c>
      <c r="AN241" s="33">
        <v>7</v>
      </c>
      <c r="AO241" s="33">
        <v>7</v>
      </c>
      <c r="AP241" s="33">
        <v>4</v>
      </c>
      <c r="AQ241" s="33">
        <v>8</v>
      </c>
      <c r="AR241" s="33">
        <v>1</v>
      </c>
      <c r="AS241" s="33">
        <v>2</v>
      </c>
      <c r="AT241" s="33">
        <v>2</v>
      </c>
      <c r="AU241" s="33">
        <v>2</v>
      </c>
      <c r="AV241" s="33">
        <v>2</v>
      </c>
      <c r="AW241" s="33">
        <v>5</v>
      </c>
      <c r="AX241" s="33">
        <v>3</v>
      </c>
      <c r="AY241" s="33">
        <v>1</v>
      </c>
      <c r="AZ241" s="33">
        <v>2</v>
      </c>
      <c r="BA241" s="33">
        <v>1</v>
      </c>
      <c r="BB241" s="33">
        <v>0</v>
      </c>
      <c r="BC241" s="33">
        <v>7</v>
      </c>
      <c r="BD241" s="33">
        <v>1</v>
      </c>
      <c r="BE241" s="33">
        <v>4</v>
      </c>
      <c r="BF241" s="33">
        <v>5</v>
      </c>
      <c r="BG241" s="33">
        <v>4</v>
      </c>
      <c r="BH241" s="33">
        <v>5</v>
      </c>
      <c r="BI241" s="33">
        <v>7</v>
      </c>
      <c r="BJ241" s="33">
        <v>10</v>
      </c>
      <c r="BK241" s="33">
        <v>5</v>
      </c>
      <c r="BL241" s="33">
        <v>7</v>
      </c>
      <c r="BM241" s="33">
        <v>8</v>
      </c>
      <c r="BN241" s="33">
        <v>4</v>
      </c>
      <c r="BO241" s="33">
        <v>5</v>
      </c>
      <c r="BP241" s="33">
        <v>3</v>
      </c>
      <c r="BQ241" s="33">
        <v>4</v>
      </c>
      <c r="BR241" s="33">
        <v>0</v>
      </c>
      <c r="BS241" s="33">
        <v>1</v>
      </c>
      <c r="BT241" s="33">
        <v>3</v>
      </c>
      <c r="BU241" s="33">
        <v>2</v>
      </c>
      <c r="BV241" s="33">
        <v>5</v>
      </c>
      <c r="BW241" s="33">
        <v>3</v>
      </c>
      <c r="BX241" s="33">
        <v>4</v>
      </c>
      <c r="BY241" s="33">
        <v>1</v>
      </c>
      <c r="BZ241" s="33">
        <v>3</v>
      </c>
      <c r="CA241" s="33">
        <v>5</v>
      </c>
      <c r="CB241" s="33">
        <v>2</v>
      </c>
      <c r="CC241" s="33">
        <v>1</v>
      </c>
      <c r="CD241" s="33">
        <v>0</v>
      </c>
      <c r="CE241" s="33">
        <v>1</v>
      </c>
      <c r="CF241" s="33">
        <v>3</v>
      </c>
      <c r="CG241" s="33">
        <v>0</v>
      </c>
      <c r="CH241" s="33">
        <v>1</v>
      </c>
      <c r="CI241" s="33">
        <v>1</v>
      </c>
      <c r="CJ241" s="33">
        <v>0</v>
      </c>
      <c r="CK241" s="33">
        <v>0</v>
      </c>
      <c r="CL241" s="33">
        <v>1</v>
      </c>
      <c r="CM241" s="33">
        <v>0</v>
      </c>
      <c r="CN241" s="33">
        <v>2</v>
      </c>
      <c r="CO241" s="33">
        <v>0</v>
      </c>
      <c r="CP241" s="33">
        <v>0</v>
      </c>
      <c r="CQ241" s="33">
        <v>1</v>
      </c>
      <c r="CR241" s="33">
        <v>1</v>
      </c>
      <c r="CS241" s="8"/>
      <c r="CT241" s="8"/>
    </row>
    <row r="242" spans="1:98" x14ac:dyDescent="0.25">
      <c r="A242" s="4" t="s">
        <v>235</v>
      </c>
      <c r="B242" t="s">
        <v>248</v>
      </c>
      <c r="C242" t="s">
        <v>571</v>
      </c>
      <c r="D242" s="33">
        <v>292</v>
      </c>
      <c r="E242" s="33"/>
      <c r="F242" s="33">
        <v>3</v>
      </c>
      <c r="G242" s="33">
        <v>3</v>
      </c>
      <c r="H242" s="33">
        <v>2</v>
      </c>
      <c r="I242" s="33">
        <v>2</v>
      </c>
      <c r="J242" s="33">
        <v>2</v>
      </c>
      <c r="K242" s="33">
        <v>2</v>
      </c>
      <c r="L242" s="33">
        <v>1</v>
      </c>
      <c r="M242" s="33">
        <v>4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4</v>
      </c>
      <c r="T242" s="33">
        <v>1</v>
      </c>
      <c r="U242" s="33">
        <v>4</v>
      </c>
      <c r="V242" s="33">
        <v>4</v>
      </c>
      <c r="W242" s="33">
        <v>4</v>
      </c>
      <c r="X242" s="33">
        <v>2</v>
      </c>
      <c r="Y242" s="33">
        <v>2</v>
      </c>
      <c r="Z242" s="33">
        <v>6</v>
      </c>
      <c r="AA242" s="33">
        <v>5</v>
      </c>
      <c r="AB242" s="33">
        <v>6</v>
      </c>
      <c r="AC242" s="33">
        <v>4</v>
      </c>
      <c r="AD242" s="33">
        <v>6</v>
      </c>
      <c r="AE242" s="33">
        <v>6</v>
      </c>
      <c r="AF242" s="33">
        <v>4</v>
      </c>
      <c r="AG242" s="33">
        <v>2</v>
      </c>
      <c r="AH242" s="33">
        <v>2</v>
      </c>
      <c r="AI242" s="33">
        <v>5</v>
      </c>
      <c r="AJ242" s="33">
        <v>9</v>
      </c>
      <c r="AK242" s="33">
        <v>1</v>
      </c>
      <c r="AL242" s="33">
        <v>2</v>
      </c>
      <c r="AM242" s="33">
        <v>7</v>
      </c>
      <c r="AN242" s="33">
        <v>4</v>
      </c>
      <c r="AO242" s="33">
        <v>8</v>
      </c>
      <c r="AP242" s="33">
        <v>1</v>
      </c>
      <c r="AQ242" s="33">
        <v>7</v>
      </c>
      <c r="AR242" s="33">
        <v>1</v>
      </c>
      <c r="AS242" s="33">
        <v>2</v>
      </c>
      <c r="AT242" s="33">
        <v>7</v>
      </c>
      <c r="AU242" s="33">
        <v>8</v>
      </c>
      <c r="AV242" s="33">
        <v>5</v>
      </c>
      <c r="AW242" s="33">
        <v>1</v>
      </c>
      <c r="AX242" s="33">
        <v>2</v>
      </c>
      <c r="AY242" s="33">
        <v>7</v>
      </c>
      <c r="AZ242" s="33">
        <v>2</v>
      </c>
      <c r="BA242" s="33">
        <v>5</v>
      </c>
      <c r="BB242" s="33">
        <v>2</v>
      </c>
      <c r="BC242" s="33">
        <v>3</v>
      </c>
      <c r="BD242" s="33">
        <v>2</v>
      </c>
      <c r="BE242" s="33">
        <v>7</v>
      </c>
      <c r="BF242" s="33">
        <v>4</v>
      </c>
      <c r="BG242" s="33">
        <v>7</v>
      </c>
      <c r="BH242" s="33">
        <v>1</v>
      </c>
      <c r="BI242" s="33">
        <v>8</v>
      </c>
      <c r="BJ242" s="33">
        <v>4</v>
      </c>
      <c r="BK242" s="33">
        <v>7</v>
      </c>
      <c r="BL242" s="33">
        <v>4</v>
      </c>
      <c r="BM242" s="33">
        <v>3</v>
      </c>
      <c r="BN242" s="33">
        <v>6</v>
      </c>
      <c r="BO242" s="33">
        <v>5</v>
      </c>
      <c r="BP242" s="33">
        <v>4</v>
      </c>
      <c r="BQ242" s="33">
        <v>6</v>
      </c>
      <c r="BR242" s="33">
        <v>5</v>
      </c>
      <c r="BS242" s="33">
        <v>3</v>
      </c>
      <c r="BT242" s="33">
        <v>3</v>
      </c>
      <c r="BU242" s="33">
        <v>3</v>
      </c>
      <c r="BV242" s="33">
        <v>4</v>
      </c>
      <c r="BW242" s="33">
        <v>2</v>
      </c>
      <c r="BX242" s="33">
        <v>3</v>
      </c>
      <c r="BY242" s="33">
        <v>1</v>
      </c>
      <c r="BZ242" s="33">
        <v>8</v>
      </c>
      <c r="CA242" s="33">
        <v>0</v>
      </c>
      <c r="CB242" s="33">
        <v>4</v>
      </c>
      <c r="CC242" s="33">
        <v>1</v>
      </c>
      <c r="CD242" s="33">
        <v>1</v>
      </c>
      <c r="CE242" s="33">
        <v>3</v>
      </c>
      <c r="CF242" s="33">
        <v>0</v>
      </c>
      <c r="CG242" s="33">
        <v>5</v>
      </c>
      <c r="CH242" s="33">
        <v>1</v>
      </c>
      <c r="CI242" s="33">
        <v>1</v>
      </c>
      <c r="CJ242" s="33">
        <v>0</v>
      </c>
      <c r="CK242" s="33">
        <v>0</v>
      </c>
      <c r="CL242" s="33">
        <v>2</v>
      </c>
      <c r="CM242" s="33">
        <v>0</v>
      </c>
      <c r="CN242" s="33">
        <v>1</v>
      </c>
      <c r="CO242" s="33">
        <v>1</v>
      </c>
      <c r="CP242" s="33">
        <v>0</v>
      </c>
      <c r="CQ242" s="33">
        <v>0</v>
      </c>
      <c r="CR242" s="33">
        <v>2</v>
      </c>
      <c r="CS242" s="8"/>
      <c r="CT242" s="8"/>
    </row>
    <row r="243" spans="1:98" x14ac:dyDescent="0.25">
      <c r="A243" s="4" t="s">
        <v>235</v>
      </c>
      <c r="B243" t="s">
        <v>249</v>
      </c>
      <c r="C243" t="s">
        <v>571</v>
      </c>
      <c r="D243" s="33">
        <v>326</v>
      </c>
      <c r="E243" s="33"/>
      <c r="F243" s="33">
        <v>3</v>
      </c>
      <c r="G243" s="33">
        <v>1</v>
      </c>
      <c r="H243" s="33">
        <v>4</v>
      </c>
      <c r="I243" s="33">
        <v>3</v>
      </c>
      <c r="J243" s="33">
        <v>4</v>
      </c>
      <c r="K243" s="33">
        <v>0</v>
      </c>
      <c r="L243" s="33">
        <v>3</v>
      </c>
      <c r="M243" s="33">
        <v>2</v>
      </c>
      <c r="N243" s="33">
        <v>6</v>
      </c>
      <c r="O243" s="33">
        <v>5</v>
      </c>
      <c r="P243" s="33">
        <v>6</v>
      </c>
      <c r="Q243" s="33">
        <v>3</v>
      </c>
      <c r="R243" s="33">
        <v>8</v>
      </c>
      <c r="S243" s="33">
        <v>1</v>
      </c>
      <c r="T243" s="33">
        <v>6</v>
      </c>
      <c r="U243" s="33">
        <v>5</v>
      </c>
      <c r="V243" s="33">
        <v>4</v>
      </c>
      <c r="W243" s="33">
        <v>2</v>
      </c>
      <c r="X243" s="33">
        <v>0</v>
      </c>
      <c r="Y243" s="33">
        <v>5</v>
      </c>
      <c r="Z243" s="33">
        <v>4</v>
      </c>
      <c r="AA243" s="33">
        <v>1</v>
      </c>
      <c r="AB243" s="33">
        <v>3</v>
      </c>
      <c r="AC243" s="33">
        <v>2</v>
      </c>
      <c r="AD243" s="33">
        <v>7</v>
      </c>
      <c r="AE243" s="33">
        <v>7</v>
      </c>
      <c r="AF243" s="33">
        <v>2</v>
      </c>
      <c r="AG243" s="33">
        <v>4</v>
      </c>
      <c r="AH243" s="33">
        <v>7</v>
      </c>
      <c r="AI243" s="33">
        <v>9</v>
      </c>
      <c r="AJ243" s="33">
        <v>5</v>
      </c>
      <c r="AK243" s="33">
        <v>7</v>
      </c>
      <c r="AL243" s="33">
        <v>5</v>
      </c>
      <c r="AM243" s="33">
        <v>2</v>
      </c>
      <c r="AN243" s="33">
        <v>0</v>
      </c>
      <c r="AO243" s="33">
        <v>2</v>
      </c>
      <c r="AP243" s="33">
        <v>5</v>
      </c>
      <c r="AQ243" s="33">
        <v>2</v>
      </c>
      <c r="AR243" s="33">
        <v>6</v>
      </c>
      <c r="AS243" s="33">
        <v>3</v>
      </c>
      <c r="AT243" s="33">
        <v>2</v>
      </c>
      <c r="AU243" s="33">
        <v>10</v>
      </c>
      <c r="AV243" s="33">
        <v>3</v>
      </c>
      <c r="AW243" s="33">
        <v>8</v>
      </c>
      <c r="AX243" s="33">
        <v>5</v>
      </c>
      <c r="AY243" s="33">
        <v>6</v>
      </c>
      <c r="AZ243" s="33">
        <v>9</v>
      </c>
      <c r="BA243" s="33">
        <v>0</v>
      </c>
      <c r="BB243" s="33">
        <v>4</v>
      </c>
      <c r="BC243" s="33">
        <v>10</v>
      </c>
      <c r="BD243" s="33">
        <v>6</v>
      </c>
      <c r="BE243" s="33">
        <v>6</v>
      </c>
      <c r="BF243" s="33">
        <v>4</v>
      </c>
      <c r="BG243" s="33">
        <v>5</v>
      </c>
      <c r="BH243" s="33">
        <v>0</v>
      </c>
      <c r="BI243" s="33">
        <v>5</v>
      </c>
      <c r="BJ243" s="33">
        <v>4</v>
      </c>
      <c r="BK243" s="33">
        <v>5</v>
      </c>
      <c r="BL243" s="33">
        <v>1</v>
      </c>
      <c r="BM243" s="33">
        <v>5</v>
      </c>
      <c r="BN243" s="33">
        <v>5</v>
      </c>
      <c r="BO243" s="33">
        <v>6</v>
      </c>
      <c r="BP243" s="33">
        <v>5</v>
      </c>
      <c r="BQ243" s="33">
        <v>7</v>
      </c>
      <c r="BR243" s="33">
        <v>3</v>
      </c>
      <c r="BS243" s="33">
        <v>1</v>
      </c>
      <c r="BT243" s="33">
        <v>6</v>
      </c>
      <c r="BU243" s="33">
        <v>2</v>
      </c>
      <c r="BV243" s="33">
        <v>3</v>
      </c>
      <c r="BW243" s="33">
        <v>2</v>
      </c>
      <c r="BX243" s="33">
        <v>0</v>
      </c>
      <c r="BY243" s="33">
        <v>2</v>
      </c>
      <c r="BZ243" s="33">
        <v>5</v>
      </c>
      <c r="CA243" s="33">
        <v>3</v>
      </c>
      <c r="CB243" s="33">
        <v>2</v>
      </c>
      <c r="CC243" s="33">
        <v>4</v>
      </c>
      <c r="CD243" s="33">
        <v>0</v>
      </c>
      <c r="CE243" s="33">
        <v>4</v>
      </c>
      <c r="CF243" s="33">
        <v>7</v>
      </c>
      <c r="CG243" s="33">
        <v>0</v>
      </c>
      <c r="CH243" s="33">
        <v>1</v>
      </c>
      <c r="CI243" s="33">
        <v>0</v>
      </c>
      <c r="CJ243" s="33">
        <v>0</v>
      </c>
      <c r="CK243" s="33">
        <v>0</v>
      </c>
      <c r="CL243" s="33">
        <v>1</v>
      </c>
      <c r="CM243" s="33">
        <v>1</v>
      </c>
      <c r="CN243" s="33">
        <v>1</v>
      </c>
      <c r="CO243" s="33">
        <v>1</v>
      </c>
      <c r="CP243" s="33">
        <v>0</v>
      </c>
      <c r="CQ243" s="33">
        <v>1</v>
      </c>
      <c r="CR243" s="33">
        <v>1</v>
      </c>
      <c r="CS243" s="8"/>
      <c r="CT243" s="8"/>
    </row>
    <row r="244" spans="1:98" x14ac:dyDescent="0.25">
      <c r="A244" s="4" t="s">
        <v>235</v>
      </c>
      <c r="B244" t="s">
        <v>250</v>
      </c>
      <c r="C244" t="s">
        <v>571</v>
      </c>
      <c r="D244" s="33">
        <v>202</v>
      </c>
      <c r="E244" s="33"/>
      <c r="F244" s="33">
        <v>2</v>
      </c>
      <c r="G244" s="33">
        <v>1</v>
      </c>
      <c r="H244" s="33">
        <v>0</v>
      </c>
      <c r="I244" s="33">
        <v>2</v>
      </c>
      <c r="J244" s="33">
        <v>3</v>
      </c>
      <c r="K244" s="33">
        <v>3</v>
      </c>
      <c r="L244" s="33">
        <v>2</v>
      </c>
      <c r="M244" s="33">
        <v>1</v>
      </c>
      <c r="N244" s="33">
        <v>2</v>
      </c>
      <c r="O244" s="33">
        <v>1</v>
      </c>
      <c r="P244" s="33">
        <v>2</v>
      </c>
      <c r="Q244" s="33">
        <v>5</v>
      </c>
      <c r="R244" s="33">
        <v>1</v>
      </c>
      <c r="S244" s="33">
        <v>1</v>
      </c>
      <c r="T244" s="33">
        <v>0</v>
      </c>
      <c r="U244" s="33">
        <v>3</v>
      </c>
      <c r="V244" s="33">
        <v>2</v>
      </c>
      <c r="W244" s="33">
        <v>2</v>
      </c>
      <c r="X244" s="33">
        <v>1</v>
      </c>
      <c r="Y244" s="33">
        <v>0</v>
      </c>
      <c r="Z244" s="33">
        <v>1</v>
      </c>
      <c r="AA244" s="33">
        <v>2</v>
      </c>
      <c r="AB244" s="33">
        <v>4</v>
      </c>
      <c r="AC244" s="33">
        <v>0</v>
      </c>
      <c r="AD244" s="33">
        <v>3</v>
      </c>
      <c r="AE244" s="33">
        <v>1</v>
      </c>
      <c r="AF244" s="33">
        <v>5</v>
      </c>
      <c r="AG244" s="33">
        <v>1</v>
      </c>
      <c r="AH244" s="33">
        <v>2</v>
      </c>
      <c r="AI244" s="33">
        <v>0</v>
      </c>
      <c r="AJ244" s="33">
        <v>0</v>
      </c>
      <c r="AK244" s="33">
        <v>2</v>
      </c>
      <c r="AL244" s="33">
        <v>3</v>
      </c>
      <c r="AM244" s="33">
        <v>3</v>
      </c>
      <c r="AN244" s="33">
        <v>2</v>
      </c>
      <c r="AO244" s="33">
        <v>3</v>
      </c>
      <c r="AP244" s="33">
        <v>4</v>
      </c>
      <c r="AQ244" s="33">
        <v>0</v>
      </c>
      <c r="AR244" s="33">
        <v>2</v>
      </c>
      <c r="AS244" s="33">
        <v>0</v>
      </c>
      <c r="AT244" s="33">
        <v>5</v>
      </c>
      <c r="AU244" s="33">
        <v>1</v>
      </c>
      <c r="AV244" s="33">
        <v>0</v>
      </c>
      <c r="AW244" s="33">
        <v>1</v>
      </c>
      <c r="AX244" s="33">
        <v>2</v>
      </c>
      <c r="AY244" s="33">
        <v>6</v>
      </c>
      <c r="AZ244" s="33">
        <v>0</v>
      </c>
      <c r="BA244" s="33">
        <v>1</v>
      </c>
      <c r="BB244" s="33">
        <v>5</v>
      </c>
      <c r="BC244" s="33">
        <v>3</v>
      </c>
      <c r="BD244" s="33">
        <v>0</v>
      </c>
      <c r="BE244" s="33">
        <v>5</v>
      </c>
      <c r="BF244" s="33">
        <v>1</v>
      </c>
      <c r="BG244" s="33">
        <v>4</v>
      </c>
      <c r="BH244" s="33">
        <v>7</v>
      </c>
      <c r="BI244" s="33">
        <v>1</v>
      </c>
      <c r="BJ244" s="33">
        <v>8</v>
      </c>
      <c r="BK244" s="33">
        <v>7</v>
      </c>
      <c r="BL244" s="33">
        <v>5</v>
      </c>
      <c r="BM244" s="33">
        <v>3</v>
      </c>
      <c r="BN244" s="33">
        <v>4</v>
      </c>
      <c r="BO244" s="33">
        <v>1</v>
      </c>
      <c r="BP244" s="33">
        <v>2</v>
      </c>
      <c r="BQ244" s="33">
        <v>1</v>
      </c>
      <c r="BR244" s="33">
        <v>6</v>
      </c>
      <c r="BS244" s="33">
        <v>0</v>
      </c>
      <c r="BT244" s="33">
        <v>4</v>
      </c>
      <c r="BU244" s="33">
        <v>1</v>
      </c>
      <c r="BV244" s="33">
        <v>4</v>
      </c>
      <c r="BW244" s="33">
        <v>3</v>
      </c>
      <c r="BX244" s="33">
        <v>2</v>
      </c>
      <c r="BY244" s="33">
        <v>3</v>
      </c>
      <c r="BZ244" s="33">
        <v>2</v>
      </c>
      <c r="CA244" s="33">
        <v>5</v>
      </c>
      <c r="CB244" s="33">
        <v>2</v>
      </c>
      <c r="CC244" s="33">
        <v>3</v>
      </c>
      <c r="CD244" s="33">
        <v>0</v>
      </c>
      <c r="CE244" s="33">
        <v>3</v>
      </c>
      <c r="CF244" s="33">
        <v>0</v>
      </c>
      <c r="CG244" s="33">
        <v>3</v>
      </c>
      <c r="CH244" s="33">
        <v>0</v>
      </c>
      <c r="CI244" s="33">
        <v>1</v>
      </c>
      <c r="CJ244" s="33">
        <v>4</v>
      </c>
      <c r="CK244" s="33">
        <v>2</v>
      </c>
      <c r="CL244" s="33">
        <v>2</v>
      </c>
      <c r="CM244" s="33">
        <v>1</v>
      </c>
      <c r="CN244" s="33">
        <v>2</v>
      </c>
      <c r="CO244" s="33">
        <v>2</v>
      </c>
      <c r="CP244" s="33">
        <v>1</v>
      </c>
      <c r="CQ244" s="33">
        <v>1</v>
      </c>
      <c r="CR244" s="33">
        <v>0</v>
      </c>
      <c r="CS244" s="8"/>
      <c r="CT244" s="8"/>
    </row>
    <row r="245" spans="1:98" x14ac:dyDescent="0.25">
      <c r="A245" s="4" t="s">
        <v>235</v>
      </c>
      <c r="B245" t="s">
        <v>251</v>
      </c>
      <c r="C245" t="s">
        <v>571</v>
      </c>
      <c r="D245" s="33">
        <v>287</v>
      </c>
      <c r="E245" s="33"/>
      <c r="F245" s="33">
        <v>1</v>
      </c>
      <c r="G245" s="33">
        <v>2</v>
      </c>
      <c r="H245" s="33">
        <v>2</v>
      </c>
      <c r="I245" s="33">
        <v>0</v>
      </c>
      <c r="J245" s="33">
        <v>0</v>
      </c>
      <c r="K245" s="33">
        <v>1</v>
      </c>
      <c r="L245" s="33">
        <v>2</v>
      </c>
      <c r="M245" s="33">
        <v>1</v>
      </c>
      <c r="N245" s="33">
        <v>0</v>
      </c>
      <c r="O245" s="33">
        <v>1</v>
      </c>
      <c r="P245" s="33">
        <v>3</v>
      </c>
      <c r="Q245" s="33">
        <v>2</v>
      </c>
      <c r="R245" s="33">
        <v>5</v>
      </c>
      <c r="S245" s="33">
        <v>2</v>
      </c>
      <c r="T245" s="33">
        <v>2</v>
      </c>
      <c r="U245" s="33">
        <v>3</v>
      </c>
      <c r="V245" s="33">
        <v>2</v>
      </c>
      <c r="W245" s="33">
        <v>4</v>
      </c>
      <c r="X245" s="33">
        <v>0</v>
      </c>
      <c r="Y245" s="33">
        <v>2</v>
      </c>
      <c r="Z245" s="33">
        <v>2</v>
      </c>
      <c r="AA245" s="33">
        <v>3</v>
      </c>
      <c r="AB245" s="33">
        <v>3</v>
      </c>
      <c r="AC245" s="33">
        <v>3</v>
      </c>
      <c r="AD245" s="33">
        <v>4</v>
      </c>
      <c r="AE245" s="33">
        <v>2</v>
      </c>
      <c r="AF245" s="33">
        <v>8</v>
      </c>
      <c r="AG245" s="33">
        <v>5</v>
      </c>
      <c r="AH245" s="33">
        <v>3</v>
      </c>
      <c r="AI245" s="33">
        <v>2</v>
      </c>
      <c r="AJ245" s="33">
        <v>1</v>
      </c>
      <c r="AK245" s="33">
        <v>6</v>
      </c>
      <c r="AL245" s="33">
        <v>4</v>
      </c>
      <c r="AM245" s="33">
        <v>2</v>
      </c>
      <c r="AN245" s="33">
        <v>5</v>
      </c>
      <c r="AO245" s="33">
        <v>0</v>
      </c>
      <c r="AP245" s="33">
        <v>8</v>
      </c>
      <c r="AQ245" s="33">
        <v>3</v>
      </c>
      <c r="AR245" s="33">
        <v>10</v>
      </c>
      <c r="AS245" s="33">
        <v>4</v>
      </c>
      <c r="AT245" s="33">
        <v>1</v>
      </c>
      <c r="AU245" s="33">
        <v>4</v>
      </c>
      <c r="AV245" s="33">
        <v>3</v>
      </c>
      <c r="AW245" s="33">
        <v>4</v>
      </c>
      <c r="AX245" s="33">
        <v>3</v>
      </c>
      <c r="AY245" s="33">
        <v>2</v>
      </c>
      <c r="AZ245" s="33">
        <v>0</v>
      </c>
      <c r="BA245" s="33">
        <v>4</v>
      </c>
      <c r="BB245" s="33">
        <v>6</v>
      </c>
      <c r="BC245" s="33">
        <v>9</v>
      </c>
      <c r="BD245" s="33">
        <v>9</v>
      </c>
      <c r="BE245" s="33">
        <v>9</v>
      </c>
      <c r="BF245" s="33">
        <v>3</v>
      </c>
      <c r="BG245" s="33">
        <v>5</v>
      </c>
      <c r="BH245" s="33">
        <v>6</v>
      </c>
      <c r="BI245" s="33">
        <v>6</v>
      </c>
      <c r="BJ245" s="33">
        <v>8</v>
      </c>
      <c r="BK245" s="33">
        <v>3</v>
      </c>
      <c r="BL245" s="33">
        <v>2</v>
      </c>
      <c r="BM245" s="33">
        <v>3</v>
      </c>
      <c r="BN245" s="33">
        <v>9</v>
      </c>
      <c r="BO245" s="33">
        <v>6</v>
      </c>
      <c r="BP245" s="33">
        <v>9</v>
      </c>
      <c r="BQ245" s="33">
        <v>8</v>
      </c>
      <c r="BR245" s="33">
        <v>1</v>
      </c>
      <c r="BS245" s="33">
        <v>4</v>
      </c>
      <c r="BT245" s="33">
        <v>3</v>
      </c>
      <c r="BU245" s="33">
        <v>4</v>
      </c>
      <c r="BV245" s="33">
        <v>5</v>
      </c>
      <c r="BW245" s="33">
        <v>5</v>
      </c>
      <c r="BX245" s="33">
        <v>3</v>
      </c>
      <c r="BY245" s="33">
        <v>3</v>
      </c>
      <c r="BZ245" s="33">
        <v>2</v>
      </c>
      <c r="CA245" s="33">
        <v>4</v>
      </c>
      <c r="CB245" s="33">
        <v>3</v>
      </c>
      <c r="CC245" s="33">
        <v>2</v>
      </c>
      <c r="CD245" s="33">
        <v>1</v>
      </c>
      <c r="CE245" s="33">
        <v>0</v>
      </c>
      <c r="CF245" s="33">
        <v>2</v>
      </c>
      <c r="CG245" s="33">
        <v>1</v>
      </c>
      <c r="CH245" s="33">
        <v>4</v>
      </c>
      <c r="CI245" s="33">
        <v>2</v>
      </c>
      <c r="CJ245" s="33">
        <v>0</v>
      </c>
      <c r="CK245" s="33">
        <v>1</v>
      </c>
      <c r="CL245" s="33">
        <v>0</v>
      </c>
      <c r="CM245" s="33">
        <v>0</v>
      </c>
      <c r="CN245" s="33">
        <v>0</v>
      </c>
      <c r="CO245" s="33">
        <v>1</v>
      </c>
      <c r="CP245" s="33">
        <v>1</v>
      </c>
      <c r="CQ245" s="33">
        <v>0</v>
      </c>
      <c r="CR245" s="33">
        <v>0</v>
      </c>
      <c r="CS245" s="8"/>
      <c r="CT245" s="8"/>
    </row>
    <row r="246" spans="1:98" x14ac:dyDescent="0.25">
      <c r="A246" s="4" t="s">
        <v>235</v>
      </c>
      <c r="B246" t="s">
        <v>252</v>
      </c>
      <c r="C246" t="s">
        <v>571</v>
      </c>
      <c r="D246" s="33">
        <v>478</v>
      </c>
      <c r="E246" s="33"/>
      <c r="F246" s="33">
        <v>2</v>
      </c>
      <c r="G246" s="33">
        <v>4</v>
      </c>
      <c r="H246" s="33">
        <v>1</v>
      </c>
      <c r="I246" s="33">
        <v>5</v>
      </c>
      <c r="J246" s="33">
        <v>5</v>
      </c>
      <c r="K246" s="33">
        <v>3</v>
      </c>
      <c r="L246" s="33">
        <v>5</v>
      </c>
      <c r="M246" s="33">
        <v>0</v>
      </c>
      <c r="N246" s="33">
        <v>1</v>
      </c>
      <c r="O246" s="33">
        <v>4</v>
      </c>
      <c r="P246" s="33">
        <v>5</v>
      </c>
      <c r="Q246" s="33">
        <v>2</v>
      </c>
      <c r="R246" s="33">
        <v>4</v>
      </c>
      <c r="S246" s="33">
        <v>3</v>
      </c>
      <c r="T246" s="33">
        <v>7</v>
      </c>
      <c r="U246" s="33">
        <v>1</v>
      </c>
      <c r="V246" s="33">
        <v>5</v>
      </c>
      <c r="W246" s="33">
        <v>3</v>
      </c>
      <c r="X246" s="33">
        <v>7</v>
      </c>
      <c r="Y246" s="33">
        <v>5</v>
      </c>
      <c r="Z246" s="33">
        <v>0</v>
      </c>
      <c r="AA246" s="33">
        <v>4</v>
      </c>
      <c r="AB246" s="33">
        <v>6</v>
      </c>
      <c r="AC246" s="33">
        <v>10</v>
      </c>
      <c r="AD246" s="33">
        <v>10</v>
      </c>
      <c r="AE246" s="33">
        <v>11</v>
      </c>
      <c r="AF246" s="33">
        <v>4</v>
      </c>
      <c r="AG246" s="33">
        <v>11</v>
      </c>
      <c r="AH246" s="33">
        <v>4</v>
      </c>
      <c r="AI246" s="33">
        <v>3</v>
      </c>
      <c r="AJ246" s="33">
        <v>5</v>
      </c>
      <c r="AK246" s="33">
        <v>11</v>
      </c>
      <c r="AL246" s="33">
        <v>8</v>
      </c>
      <c r="AM246" s="33">
        <v>7</v>
      </c>
      <c r="AN246" s="33">
        <v>3</v>
      </c>
      <c r="AO246" s="33">
        <v>6</v>
      </c>
      <c r="AP246" s="33">
        <v>15</v>
      </c>
      <c r="AQ246" s="33">
        <v>9</v>
      </c>
      <c r="AR246" s="33">
        <v>2</v>
      </c>
      <c r="AS246" s="33">
        <v>16</v>
      </c>
      <c r="AT246" s="33">
        <v>9</v>
      </c>
      <c r="AU246" s="33">
        <v>5</v>
      </c>
      <c r="AV246" s="33">
        <v>0</v>
      </c>
      <c r="AW246" s="33">
        <v>0</v>
      </c>
      <c r="AX246" s="33">
        <v>8</v>
      </c>
      <c r="AY246" s="33">
        <v>6</v>
      </c>
      <c r="AZ246" s="33">
        <v>6</v>
      </c>
      <c r="BA246" s="33">
        <v>6</v>
      </c>
      <c r="BB246" s="33">
        <v>10</v>
      </c>
      <c r="BC246" s="33">
        <v>5</v>
      </c>
      <c r="BD246" s="33">
        <v>1</v>
      </c>
      <c r="BE246" s="33">
        <v>8</v>
      </c>
      <c r="BF246" s="33">
        <v>10</v>
      </c>
      <c r="BG246" s="33">
        <v>6</v>
      </c>
      <c r="BH246" s="33">
        <v>7</v>
      </c>
      <c r="BI246" s="33">
        <v>8</v>
      </c>
      <c r="BJ246" s="33">
        <v>9</v>
      </c>
      <c r="BK246" s="33">
        <v>8</v>
      </c>
      <c r="BL246" s="33">
        <v>5</v>
      </c>
      <c r="BM246" s="33">
        <v>9</v>
      </c>
      <c r="BN246" s="33">
        <v>7</v>
      </c>
      <c r="BO246" s="33">
        <v>7</v>
      </c>
      <c r="BP246" s="33">
        <v>10</v>
      </c>
      <c r="BQ246" s="33">
        <v>8</v>
      </c>
      <c r="BR246" s="33">
        <v>12</v>
      </c>
      <c r="BS246" s="33">
        <v>3</v>
      </c>
      <c r="BT246" s="33">
        <v>9</v>
      </c>
      <c r="BU246" s="33">
        <v>3</v>
      </c>
      <c r="BV246" s="33">
        <v>12</v>
      </c>
      <c r="BW246" s="33">
        <v>1</v>
      </c>
      <c r="BX246" s="33">
        <v>3</v>
      </c>
      <c r="BY246" s="33">
        <v>5</v>
      </c>
      <c r="BZ246" s="33">
        <v>6</v>
      </c>
      <c r="CA246" s="33">
        <v>7</v>
      </c>
      <c r="CB246" s="33">
        <v>2</v>
      </c>
      <c r="CC246" s="33">
        <v>8</v>
      </c>
      <c r="CD246" s="33">
        <v>0</v>
      </c>
      <c r="CE246" s="33">
        <v>1</v>
      </c>
      <c r="CF246" s="33">
        <v>4</v>
      </c>
      <c r="CG246" s="33">
        <v>8</v>
      </c>
      <c r="CH246" s="33">
        <v>4</v>
      </c>
      <c r="CI246" s="33">
        <v>1</v>
      </c>
      <c r="CJ246" s="33">
        <v>1</v>
      </c>
      <c r="CK246" s="33">
        <v>0</v>
      </c>
      <c r="CL246" s="33">
        <v>2</v>
      </c>
      <c r="CM246" s="33">
        <v>4</v>
      </c>
      <c r="CN246" s="33">
        <v>2</v>
      </c>
      <c r="CO246" s="33">
        <v>0</v>
      </c>
      <c r="CP246" s="33">
        <v>1</v>
      </c>
      <c r="CQ246" s="33">
        <v>0</v>
      </c>
      <c r="CR246" s="33">
        <v>4</v>
      </c>
      <c r="CS246" s="8"/>
      <c r="CT246" s="8"/>
    </row>
    <row r="247" spans="1:98" x14ac:dyDescent="0.25">
      <c r="A247" s="4" t="s">
        <v>235</v>
      </c>
      <c r="B247" t="s">
        <v>253</v>
      </c>
      <c r="C247" t="s">
        <v>571</v>
      </c>
      <c r="D247" s="33">
        <v>300</v>
      </c>
      <c r="E247" s="33"/>
      <c r="F247" s="33">
        <v>1</v>
      </c>
      <c r="G247" s="33">
        <v>2</v>
      </c>
      <c r="H247" s="33">
        <v>0</v>
      </c>
      <c r="I247" s="33">
        <v>1</v>
      </c>
      <c r="J247" s="33">
        <v>1</v>
      </c>
      <c r="K247" s="33">
        <v>2</v>
      </c>
      <c r="L247" s="33">
        <v>1</v>
      </c>
      <c r="M247" s="33">
        <v>1</v>
      </c>
      <c r="N247" s="33">
        <v>0</v>
      </c>
      <c r="O247" s="33">
        <v>0</v>
      </c>
      <c r="P247" s="33">
        <v>1</v>
      </c>
      <c r="Q247" s="33">
        <v>0</v>
      </c>
      <c r="R247" s="33">
        <v>3</v>
      </c>
      <c r="S247" s="33">
        <v>2</v>
      </c>
      <c r="T247" s="33">
        <v>0</v>
      </c>
      <c r="U247" s="33">
        <v>3</v>
      </c>
      <c r="V247" s="33">
        <v>3</v>
      </c>
      <c r="W247" s="33">
        <v>0</v>
      </c>
      <c r="X247" s="33">
        <v>4</v>
      </c>
      <c r="Y247" s="33">
        <v>2</v>
      </c>
      <c r="Z247" s="33">
        <v>5</v>
      </c>
      <c r="AA247" s="33">
        <v>3</v>
      </c>
      <c r="AB247" s="33">
        <v>0</v>
      </c>
      <c r="AC247" s="33">
        <v>0</v>
      </c>
      <c r="AD247" s="33">
        <v>4</v>
      </c>
      <c r="AE247" s="33">
        <v>8</v>
      </c>
      <c r="AF247" s="33">
        <v>7</v>
      </c>
      <c r="AG247" s="33">
        <v>4</v>
      </c>
      <c r="AH247" s="33">
        <v>0</v>
      </c>
      <c r="AI247" s="33">
        <v>3</v>
      </c>
      <c r="AJ247" s="33">
        <v>2</v>
      </c>
      <c r="AK247" s="33">
        <v>2</v>
      </c>
      <c r="AL247" s="33">
        <v>3</v>
      </c>
      <c r="AM247" s="33">
        <v>7</v>
      </c>
      <c r="AN247" s="33">
        <v>3</v>
      </c>
      <c r="AO247" s="33">
        <v>6</v>
      </c>
      <c r="AP247" s="33">
        <v>11</v>
      </c>
      <c r="AQ247" s="33">
        <v>3</v>
      </c>
      <c r="AR247" s="33">
        <v>3</v>
      </c>
      <c r="AS247" s="33">
        <v>3</v>
      </c>
      <c r="AT247" s="33">
        <v>5</v>
      </c>
      <c r="AU247" s="33">
        <v>2</v>
      </c>
      <c r="AV247" s="33">
        <v>3</v>
      </c>
      <c r="AW247" s="33">
        <v>4</v>
      </c>
      <c r="AX247" s="33">
        <v>2</v>
      </c>
      <c r="AY247" s="33">
        <v>8</v>
      </c>
      <c r="AZ247" s="33">
        <v>1</v>
      </c>
      <c r="BA247" s="33">
        <v>3</v>
      </c>
      <c r="BB247" s="33">
        <v>4</v>
      </c>
      <c r="BC247" s="33">
        <v>3</v>
      </c>
      <c r="BD247" s="33">
        <v>5</v>
      </c>
      <c r="BE247" s="33">
        <v>5</v>
      </c>
      <c r="BF247" s="33">
        <v>9</v>
      </c>
      <c r="BG247" s="33">
        <v>0</v>
      </c>
      <c r="BH247" s="33">
        <v>4</v>
      </c>
      <c r="BI247" s="33">
        <v>9</v>
      </c>
      <c r="BJ247" s="33">
        <v>7</v>
      </c>
      <c r="BK247" s="33">
        <v>8</v>
      </c>
      <c r="BL247" s="33">
        <v>4</v>
      </c>
      <c r="BM247" s="33">
        <v>11</v>
      </c>
      <c r="BN247" s="33">
        <v>5</v>
      </c>
      <c r="BO247" s="33">
        <v>9</v>
      </c>
      <c r="BP247" s="33">
        <v>9</v>
      </c>
      <c r="BQ247" s="33">
        <v>6</v>
      </c>
      <c r="BR247" s="33">
        <v>2</v>
      </c>
      <c r="BS247" s="33">
        <v>7</v>
      </c>
      <c r="BT247" s="33">
        <v>2</v>
      </c>
      <c r="BU247" s="33">
        <v>1</v>
      </c>
      <c r="BV247" s="33">
        <v>5</v>
      </c>
      <c r="BW247" s="33">
        <v>4</v>
      </c>
      <c r="BX247" s="33">
        <v>3</v>
      </c>
      <c r="BY247" s="33">
        <v>0</v>
      </c>
      <c r="BZ247" s="33">
        <v>2</v>
      </c>
      <c r="CA247" s="33">
        <v>5</v>
      </c>
      <c r="CB247" s="33">
        <v>1</v>
      </c>
      <c r="CC247" s="33">
        <v>2</v>
      </c>
      <c r="CD247" s="33">
        <v>1</v>
      </c>
      <c r="CE247" s="33">
        <v>0</v>
      </c>
      <c r="CF247" s="33">
        <v>2</v>
      </c>
      <c r="CG247" s="33">
        <v>2</v>
      </c>
      <c r="CH247" s="33">
        <v>2</v>
      </c>
      <c r="CI247" s="33">
        <v>1</v>
      </c>
      <c r="CJ247" s="33">
        <v>6</v>
      </c>
      <c r="CK247" s="33">
        <v>0</v>
      </c>
      <c r="CL247" s="33">
        <v>2</v>
      </c>
      <c r="CM247" s="33">
        <v>1</v>
      </c>
      <c r="CN247" s="33">
        <v>6</v>
      </c>
      <c r="CO247" s="33">
        <v>1</v>
      </c>
      <c r="CP247" s="33">
        <v>2</v>
      </c>
      <c r="CQ247" s="33">
        <v>4</v>
      </c>
      <c r="CR247" s="33">
        <v>6</v>
      </c>
      <c r="CS247" s="8"/>
      <c r="CT247" s="8"/>
    </row>
    <row r="248" spans="1:98" x14ac:dyDescent="0.25">
      <c r="A248" s="4" t="s">
        <v>235</v>
      </c>
      <c r="B248" t="s">
        <v>254</v>
      </c>
      <c r="C248" t="s">
        <v>571</v>
      </c>
      <c r="D248" s="33">
        <v>301</v>
      </c>
      <c r="E248" s="33"/>
      <c r="F248" s="33">
        <v>2</v>
      </c>
      <c r="G248" s="33">
        <v>1</v>
      </c>
      <c r="H248" s="33">
        <v>3</v>
      </c>
      <c r="I248" s="33">
        <v>1</v>
      </c>
      <c r="J248" s="33">
        <v>2</v>
      </c>
      <c r="K248" s="33">
        <v>1</v>
      </c>
      <c r="L248" s="33">
        <v>4</v>
      </c>
      <c r="M248" s="33">
        <v>5</v>
      </c>
      <c r="N248" s="33">
        <v>1</v>
      </c>
      <c r="O248" s="33">
        <v>2</v>
      </c>
      <c r="P248" s="33">
        <v>3</v>
      </c>
      <c r="Q248" s="33">
        <v>0</v>
      </c>
      <c r="R248" s="33">
        <v>3</v>
      </c>
      <c r="S248" s="33">
        <v>3</v>
      </c>
      <c r="T248" s="33">
        <v>1</v>
      </c>
      <c r="U248" s="33">
        <v>0</v>
      </c>
      <c r="V248" s="33">
        <v>6</v>
      </c>
      <c r="W248" s="33">
        <v>6</v>
      </c>
      <c r="X248" s="33">
        <v>3</v>
      </c>
      <c r="Y248" s="33">
        <v>0</v>
      </c>
      <c r="Z248" s="33">
        <v>0</v>
      </c>
      <c r="AA248" s="33">
        <v>0</v>
      </c>
      <c r="AB248" s="33">
        <v>6</v>
      </c>
      <c r="AC248" s="33">
        <v>10</v>
      </c>
      <c r="AD248" s="33">
        <v>3</v>
      </c>
      <c r="AE248" s="33">
        <v>5</v>
      </c>
      <c r="AF248" s="33">
        <v>7</v>
      </c>
      <c r="AG248" s="33">
        <v>5</v>
      </c>
      <c r="AH248" s="33">
        <v>6</v>
      </c>
      <c r="AI248" s="33">
        <v>5</v>
      </c>
      <c r="AJ248" s="33">
        <v>4</v>
      </c>
      <c r="AK248" s="33">
        <v>5</v>
      </c>
      <c r="AL248" s="33">
        <v>10</v>
      </c>
      <c r="AM248" s="33">
        <v>5</v>
      </c>
      <c r="AN248" s="33">
        <v>6</v>
      </c>
      <c r="AO248" s="33">
        <v>9</v>
      </c>
      <c r="AP248" s="33">
        <v>9</v>
      </c>
      <c r="AQ248" s="33">
        <v>3</v>
      </c>
      <c r="AR248" s="33">
        <v>6</v>
      </c>
      <c r="AS248" s="33">
        <v>5</v>
      </c>
      <c r="AT248" s="33">
        <v>6</v>
      </c>
      <c r="AU248" s="33">
        <v>4</v>
      </c>
      <c r="AV248" s="33">
        <v>4</v>
      </c>
      <c r="AW248" s="33">
        <v>3</v>
      </c>
      <c r="AX248" s="33">
        <v>7</v>
      </c>
      <c r="AY248" s="33">
        <v>7</v>
      </c>
      <c r="AZ248" s="33">
        <v>11</v>
      </c>
      <c r="BA248" s="33">
        <v>2</v>
      </c>
      <c r="BB248" s="33">
        <v>2</v>
      </c>
      <c r="BC248" s="33">
        <v>2</v>
      </c>
      <c r="BD248" s="33">
        <v>9</v>
      </c>
      <c r="BE248" s="33">
        <v>0</v>
      </c>
      <c r="BF248" s="33">
        <v>0</v>
      </c>
      <c r="BG248" s="33">
        <v>6</v>
      </c>
      <c r="BH248" s="33">
        <v>5</v>
      </c>
      <c r="BI248" s="33">
        <v>13</v>
      </c>
      <c r="BJ248" s="33">
        <v>3</v>
      </c>
      <c r="BK248" s="33">
        <v>9</v>
      </c>
      <c r="BL248" s="33">
        <v>6</v>
      </c>
      <c r="BM248" s="33">
        <v>1</v>
      </c>
      <c r="BN248" s="33">
        <v>10</v>
      </c>
      <c r="BO248" s="33">
        <v>0</v>
      </c>
      <c r="BP248" s="33">
        <v>6</v>
      </c>
      <c r="BQ248" s="33">
        <v>3</v>
      </c>
      <c r="BR248" s="33">
        <v>5</v>
      </c>
      <c r="BS248" s="33">
        <v>3</v>
      </c>
      <c r="BT248" s="33">
        <v>0</v>
      </c>
      <c r="BU248" s="33">
        <v>1</v>
      </c>
      <c r="BV248" s="33">
        <v>1</v>
      </c>
      <c r="BW248" s="33">
        <v>0</v>
      </c>
      <c r="BX248" s="33">
        <v>0</v>
      </c>
      <c r="BY248" s="33">
        <v>5</v>
      </c>
      <c r="BZ248" s="33">
        <v>0</v>
      </c>
      <c r="CA248" s="33">
        <v>3</v>
      </c>
      <c r="CB248" s="33">
        <v>0</v>
      </c>
      <c r="CC248" s="33">
        <v>0</v>
      </c>
      <c r="CD248" s="33">
        <v>1</v>
      </c>
      <c r="CE248" s="33">
        <v>0</v>
      </c>
      <c r="CF248" s="33">
        <v>0</v>
      </c>
      <c r="CG248" s="33">
        <v>0</v>
      </c>
      <c r="CH248" s="33">
        <v>0</v>
      </c>
      <c r="CI248" s="33">
        <v>0</v>
      </c>
      <c r="CJ248" s="33">
        <v>0</v>
      </c>
      <c r="CK248" s="33">
        <v>0</v>
      </c>
      <c r="CL248" s="33">
        <v>0</v>
      </c>
      <c r="CM248" s="33">
        <v>0</v>
      </c>
      <c r="CN248" s="33">
        <v>0</v>
      </c>
      <c r="CO248" s="33">
        <v>2</v>
      </c>
      <c r="CP248" s="33">
        <v>0</v>
      </c>
      <c r="CQ248" s="33">
        <v>3</v>
      </c>
      <c r="CR248" s="33">
        <v>2</v>
      </c>
      <c r="CS248" s="8"/>
      <c r="CT248" s="8"/>
    </row>
    <row r="249" spans="1:98" x14ac:dyDescent="0.25">
      <c r="A249" s="4" t="s">
        <v>235</v>
      </c>
      <c r="B249" t="s">
        <v>255</v>
      </c>
      <c r="C249" t="s">
        <v>571</v>
      </c>
      <c r="D249" s="33">
        <v>385</v>
      </c>
      <c r="E249" s="33"/>
      <c r="F249" s="33">
        <v>1</v>
      </c>
      <c r="G249" s="33">
        <v>0</v>
      </c>
      <c r="H249" s="33">
        <v>4</v>
      </c>
      <c r="I249" s="33">
        <v>4</v>
      </c>
      <c r="J249" s="33">
        <v>4</v>
      </c>
      <c r="K249" s="33">
        <v>3</v>
      </c>
      <c r="L249" s="33">
        <v>3</v>
      </c>
      <c r="M249" s="33">
        <v>2</v>
      </c>
      <c r="N249" s="33">
        <v>5</v>
      </c>
      <c r="O249" s="33">
        <v>4</v>
      </c>
      <c r="P249" s="33">
        <v>3</v>
      </c>
      <c r="Q249" s="33">
        <v>5</v>
      </c>
      <c r="R249" s="33">
        <v>5</v>
      </c>
      <c r="S249" s="33">
        <v>1</v>
      </c>
      <c r="T249" s="33">
        <v>6</v>
      </c>
      <c r="U249" s="33">
        <v>5</v>
      </c>
      <c r="V249" s="33">
        <v>7</v>
      </c>
      <c r="W249" s="33">
        <v>2</v>
      </c>
      <c r="X249" s="33">
        <v>4</v>
      </c>
      <c r="Y249" s="33">
        <v>9</v>
      </c>
      <c r="Z249" s="33">
        <v>8</v>
      </c>
      <c r="AA249" s="33">
        <v>8</v>
      </c>
      <c r="AB249" s="33">
        <v>6</v>
      </c>
      <c r="AC249" s="33">
        <v>10</v>
      </c>
      <c r="AD249" s="33">
        <v>3</v>
      </c>
      <c r="AE249" s="33">
        <v>5</v>
      </c>
      <c r="AF249" s="33">
        <v>3</v>
      </c>
      <c r="AG249" s="33">
        <v>8</v>
      </c>
      <c r="AH249" s="33">
        <v>8</v>
      </c>
      <c r="AI249" s="33">
        <v>5</v>
      </c>
      <c r="AJ249" s="33">
        <v>6</v>
      </c>
      <c r="AK249" s="33">
        <v>7</v>
      </c>
      <c r="AL249" s="33">
        <v>1</v>
      </c>
      <c r="AM249" s="33">
        <v>5</v>
      </c>
      <c r="AN249" s="33">
        <v>8</v>
      </c>
      <c r="AO249" s="33">
        <v>11</v>
      </c>
      <c r="AP249" s="33">
        <v>6</v>
      </c>
      <c r="AQ249" s="33">
        <v>4</v>
      </c>
      <c r="AR249" s="33">
        <v>6</v>
      </c>
      <c r="AS249" s="33">
        <v>1</v>
      </c>
      <c r="AT249" s="33">
        <v>4</v>
      </c>
      <c r="AU249" s="33">
        <v>8</v>
      </c>
      <c r="AV249" s="33">
        <v>6</v>
      </c>
      <c r="AW249" s="33">
        <v>4</v>
      </c>
      <c r="AX249" s="33">
        <v>4</v>
      </c>
      <c r="AY249" s="33">
        <v>2</v>
      </c>
      <c r="AZ249" s="33">
        <v>7</v>
      </c>
      <c r="BA249" s="33">
        <v>8</v>
      </c>
      <c r="BB249" s="33">
        <v>1</v>
      </c>
      <c r="BC249" s="33">
        <v>4</v>
      </c>
      <c r="BD249" s="33">
        <v>5</v>
      </c>
      <c r="BE249" s="33">
        <v>8</v>
      </c>
      <c r="BF249" s="33">
        <v>0</v>
      </c>
      <c r="BG249" s="33">
        <v>6</v>
      </c>
      <c r="BH249" s="33">
        <v>7</v>
      </c>
      <c r="BI249" s="33">
        <v>5</v>
      </c>
      <c r="BJ249" s="33">
        <v>6</v>
      </c>
      <c r="BK249" s="33">
        <v>0</v>
      </c>
      <c r="BL249" s="33">
        <v>7</v>
      </c>
      <c r="BM249" s="33">
        <v>7</v>
      </c>
      <c r="BN249" s="33">
        <v>1</v>
      </c>
      <c r="BO249" s="33">
        <v>3</v>
      </c>
      <c r="BP249" s="33">
        <v>8</v>
      </c>
      <c r="BQ249" s="33">
        <v>7</v>
      </c>
      <c r="BR249" s="33">
        <v>3</v>
      </c>
      <c r="BS249" s="33">
        <v>2</v>
      </c>
      <c r="BT249" s="33">
        <v>10</v>
      </c>
      <c r="BU249" s="33">
        <v>5</v>
      </c>
      <c r="BV249" s="33">
        <v>3</v>
      </c>
      <c r="BW249" s="33">
        <v>7</v>
      </c>
      <c r="BX249" s="33">
        <v>6</v>
      </c>
      <c r="BY249" s="33">
        <v>3</v>
      </c>
      <c r="BZ249" s="33">
        <v>3</v>
      </c>
      <c r="CA249" s="33">
        <v>6</v>
      </c>
      <c r="CB249" s="33">
        <v>2</v>
      </c>
      <c r="CC249" s="33">
        <v>4</v>
      </c>
      <c r="CD249" s="33">
        <v>1</v>
      </c>
      <c r="CE249" s="33">
        <v>4</v>
      </c>
      <c r="CF249" s="33">
        <v>0</v>
      </c>
      <c r="CG249" s="33">
        <v>1</v>
      </c>
      <c r="CH249" s="33">
        <v>1</v>
      </c>
      <c r="CI249" s="33">
        <v>5</v>
      </c>
      <c r="CJ249" s="33">
        <v>1</v>
      </c>
      <c r="CK249" s="33">
        <v>3</v>
      </c>
      <c r="CL249" s="33">
        <v>0</v>
      </c>
      <c r="CM249" s="33">
        <v>0</v>
      </c>
      <c r="CN249" s="33">
        <v>0</v>
      </c>
      <c r="CO249" s="33">
        <v>0</v>
      </c>
      <c r="CP249" s="33">
        <v>0</v>
      </c>
      <c r="CQ249" s="33">
        <v>0</v>
      </c>
      <c r="CR249" s="33">
        <v>1</v>
      </c>
      <c r="CS249" s="8"/>
      <c r="CT249" s="8"/>
    </row>
    <row r="250" spans="1:98" x14ac:dyDescent="0.25">
      <c r="A250" s="4" t="s">
        <v>235</v>
      </c>
      <c r="B250" t="s">
        <v>256</v>
      </c>
      <c r="C250" t="s">
        <v>571</v>
      </c>
      <c r="D250" s="33">
        <v>329</v>
      </c>
      <c r="E250" s="33"/>
      <c r="F250" s="33">
        <v>2</v>
      </c>
      <c r="G250" s="33">
        <v>2</v>
      </c>
      <c r="H250" s="33">
        <v>1</v>
      </c>
      <c r="I250" s="33">
        <v>1</v>
      </c>
      <c r="J250" s="33">
        <v>0</v>
      </c>
      <c r="K250" s="33">
        <v>1</v>
      </c>
      <c r="L250" s="33">
        <v>3</v>
      </c>
      <c r="M250" s="33">
        <v>5</v>
      </c>
      <c r="N250" s="33">
        <v>1</v>
      </c>
      <c r="O250" s="33">
        <v>2</v>
      </c>
      <c r="P250" s="33">
        <v>0</v>
      </c>
      <c r="Q250" s="33">
        <v>2</v>
      </c>
      <c r="R250" s="33">
        <v>2</v>
      </c>
      <c r="S250" s="33">
        <v>5</v>
      </c>
      <c r="T250" s="33">
        <v>5</v>
      </c>
      <c r="U250" s="33">
        <v>1</v>
      </c>
      <c r="V250" s="33">
        <v>6</v>
      </c>
      <c r="W250" s="33">
        <v>3</v>
      </c>
      <c r="X250" s="33">
        <v>3</v>
      </c>
      <c r="Y250" s="33">
        <v>2</v>
      </c>
      <c r="Z250" s="33">
        <v>4</v>
      </c>
      <c r="AA250" s="33">
        <v>0</v>
      </c>
      <c r="AB250" s="33">
        <v>3</v>
      </c>
      <c r="AC250" s="33">
        <v>3</v>
      </c>
      <c r="AD250" s="33">
        <v>7</v>
      </c>
      <c r="AE250" s="33">
        <v>4</v>
      </c>
      <c r="AF250" s="33">
        <v>4</v>
      </c>
      <c r="AG250" s="33">
        <v>9</v>
      </c>
      <c r="AH250" s="33">
        <v>5</v>
      </c>
      <c r="AI250" s="33">
        <v>5</v>
      </c>
      <c r="AJ250" s="33">
        <v>5</v>
      </c>
      <c r="AK250" s="33">
        <v>11</v>
      </c>
      <c r="AL250" s="33">
        <v>12</v>
      </c>
      <c r="AM250" s="33">
        <v>4</v>
      </c>
      <c r="AN250" s="33">
        <v>9</v>
      </c>
      <c r="AO250" s="33">
        <v>4</v>
      </c>
      <c r="AP250" s="33">
        <v>0</v>
      </c>
      <c r="AQ250" s="33">
        <v>0</v>
      </c>
      <c r="AR250" s="33">
        <v>8</v>
      </c>
      <c r="AS250" s="33">
        <v>4</v>
      </c>
      <c r="AT250" s="33">
        <v>3</v>
      </c>
      <c r="AU250" s="33">
        <v>6</v>
      </c>
      <c r="AV250" s="33">
        <v>3</v>
      </c>
      <c r="AW250" s="33">
        <v>5</v>
      </c>
      <c r="AX250" s="33">
        <v>3</v>
      </c>
      <c r="AY250" s="33">
        <v>6</v>
      </c>
      <c r="AZ250" s="33">
        <v>2</v>
      </c>
      <c r="BA250" s="33">
        <v>7</v>
      </c>
      <c r="BB250" s="33">
        <v>7</v>
      </c>
      <c r="BC250" s="33">
        <v>2</v>
      </c>
      <c r="BD250" s="33">
        <v>2</v>
      </c>
      <c r="BE250" s="33">
        <v>2</v>
      </c>
      <c r="BF250" s="33">
        <v>3</v>
      </c>
      <c r="BG250" s="33">
        <v>4</v>
      </c>
      <c r="BH250" s="33">
        <v>6</v>
      </c>
      <c r="BI250" s="33">
        <v>3</v>
      </c>
      <c r="BJ250" s="33">
        <v>5</v>
      </c>
      <c r="BK250" s="33">
        <v>11</v>
      </c>
      <c r="BL250" s="33">
        <v>2</v>
      </c>
      <c r="BM250" s="33">
        <v>4</v>
      </c>
      <c r="BN250" s="33">
        <v>4</v>
      </c>
      <c r="BO250" s="33">
        <v>1</v>
      </c>
      <c r="BP250" s="33">
        <v>3</v>
      </c>
      <c r="BQ250" s="33">
        <v>8</v>
      </c>
      <c r="BR250" s="33">
        <v>3</v>
      </c>
      <c r="BS250" s="33">
        <v>1</v>
      </c>
      <c r="BT250" s="33">
        <v>2</v>
      </c>
      <c r="BU250" s="33">
        <v>3</v>
      </c>
      <c r="BV250" s="33">
        <v>4</v>
      </c>
      <c r="BW250" s="33">
        <v>7</v>
      </c>
      <c r="BX250" s="33">
        <v>8</v>
      </c>
      <c r="BY250" s="33">
        <v>5</v>
      </c>
      <c r="BZ250" s="33">
        <v>4</v>
      </c>
      <c r="CA250" s="33">
        <v>4</v>
      </c>
      <c r="CB250" s="33">
        <v>2</v>
      </c>
      <c r="CC250" s="33">
        <v>4</v>
      </c>
      <c r="CD250" s="33">
        <v>7</v>
      </c>
      <c r="CE250" s="33">
        <v>2</v>
      </c>
      <c r="CF250" s="33">
        <v>3</v>
      </c>
      <c r="CG250" s="33">
        <v>3</v>
      </c>
      <c r="CH250" s="33">
        <v>1</v>
      </c>
      <c r="CI250" s="33">
        <v>3</v>
      </c>
      <c r="CJ250" s="33">
        <v>3</v>
      </c>
      <c r="CK250" s="33">
        <v>0</v>
      </c>
      <c r="CL250" s="33">
        <v>3</v>
      </c>
      <c r="CM250" s="33">
        <v>1</v>
      </c>
      <c r="CN250" s="33">
        <v>1</v>
      </c>
      <c r="CO250" s="33">
        <v>3</v>
      </c>
      <c r="CP250" s="33">
        <v>2</v>
      </c>
      <c r="CQ250" s="33">
        <v>0</v>
      </c>
      <c r="CR250" s="33">
        <v>0</v>
      </c>
      <c r="CS250" s="8"/>
      <c r="CT250" s="8"/>
    </row>
    <row r="251" spans="1:98" x14ac:dyDescent="0.25">
      <c r="A251" s="4" t="s">
        <v>219</v>
      </c>
      <c r="B251" t="s">
        <v>257</v>
      </c>
      <c r="C251" t="s">
        <v>571</v>
      </c>
      <c r="D251" s="33">
        <v>392</v>
      </c>
      <c r="E251" s="33"/>
      <c r="F251" s="33">
        <v>2</v>
      </c>
      <c r="G251" s="33">
        <v>3</v>
      </c>
      <c r="H251" s="33">
        <v>4</v>
      </c>
      <c r="I251" s="33">
        <v>3</v>
      </c>
      <c r="J251" s="33">
        <v>0</v>
      </c>
      <c r="K251" s="33">
        <v>5</v>
      </c>
      <c r="L251" s="33">
        <v>3</v>
      </c>
      <c r="M251" s="33">
        <v>3</v>
      </c>
      <c r="N251" s="33">
        <v>5</v>
      </c>
      <c r="O251" s="33">
        <v>3</v>
      </c>
      <c r="P251" s="33">
        <v>6</v>
      </c>
      <c r="Q251" s="33">
        <v>5</v>
      </c>
      <c r="R251" s="33">
        <v>4</v>
      </c>
      <c r="S251" s="33">
        <v>5</v>
      </c>
      <c r="T251" s="33">
        <v>4</v>
      </c>
      <c r="U251" s="33">
        <v>7</v>
      </c>
      <c r="V251" s="33">
        <v>6</v>
      </c>
      <c r="W251" s="33">
        <v>8</v>
      </c>
      <c r="X251" s="33">
        <v>6</v>
      </c>
      <c r="Y251" s="33">
        <v>4</v>
      </c>
      <c r="Z251" s="33">
        <v>4</v>
      </c>
      <c r="AA251" s="33">
        <v>4</v>
      </c>
      <c r="AB251" s="33">
        <v>9</v>
      </c>
      <c r="AC251" s="33">
        <v>6</v>
      </c>
      <c r="AD251" s="33">
        <v>4</v>
      </c>
      <c r="AE251" s="33">
        <v>4</v>
      </c>
      <c r="AF251" s="33">
        <v>12</v>
      </c>
      <c r="AG251" s="33">
        <v>5</v>
      </c>
      <c r="AH251" s="33">
        <v>8</v>
      </c>
      <c r="AI251" s="33">
        <v>5</v>
      </c>
      <c r="AJ251" s="33">
        <v>4</v>
      </c>
      <c r="AK251" s="33">
        <v>4</v>
      </c>
      <c r="AL251" s="33">
        <v>4</v>
      </c>
      <c r="AM251" s="33">
        <v>3</v>
      </c>
      <c r="AN251" s="33">
        <v>2</v>
      </c>
      <c r="AO251" s="33">
        <v>3</v>
      </c>
      <c r="AP251" s="33">
        <v>4</v>
      </c>
      <c r="AQ251" s="33">
        <v>9</v>
      </c>
      <c r="AR251" s="33">
        <v>3</v>
      </c>
      <c r="AS251" s="33">
        <v>1</v>
      </c>
      <c r="AT251" s="33">
        <v>9</v>
      </c>
      <c r="AU251" s="33">
        <v>3</v>
      </c>
      <c r="AV251" s="33">
        <v>3</v>
      </c>
      <c r="AW251" s="33">
        <v>4</v>
      </c>
      <c r="AX251" s="33">
        <v>6</v>
      </c>
      <c r="AY251" s="33">
        <v>0</v>
      </c>
      <c r="AZ251" s="33">
        <v>4</v>
      </c>
      <c r="BA251" s="33">
        <v>3</v>
      </c>
      <c r="BB251" s="33">
        <v>3</v>
      </c>
      <c r="BC251" s="33">
        <v>9</v>
      </c>
      <c r="BD251" s="33">
        <v>7</v>
      </c>
      <c r="BE251" s="33">
        <v>3</v>
      </c>
      <c r="BF251" s="33">
        <v>6</v>
      </c>
      <c r="BG251" s="33">
        <v>9</v>
      </c>
      <c r="BH251" s="33">
        <v>6</v>
      </c>
      <c r="BI251" s="33">
        <v>10</v>
      </c>
      <c r="BJ251" s="33">
        <v>12</v>
      </c>
      <c r="BK251" s="33">
        <v>8</v>
      </c>
      <c r="BL251" s="33">
        <v>6</v>
      </c>
      <c r="BM251" s="33">
        <v>7</v>
      </c>
      <c r="BN251" s="33">
        <v>9</v>
      </c>
      <c r="BO251" s="33">
        <v>10</v>
      </c>
      <c r="BP251" s="33">
        <v>4</v>
      </c>
      <c r="BQ251" s="33">
        <v>4</v>
      </c>
      <c r="BR251" s="33">
        <v>4</v>
      </c>
      <c r="BS251" s="33">
        <v>4</v>
      </c>
      <c r="BT251" s="33">
        <v>8</v>
      </c>
      <c r="BU251" s="33">
        <v>4</v>
      </c>
      <c r="BV251" s="33">
        <v>4</v>
      </c>
      <c r="BW251" s="33">
        <v>4</v>
      </c>
      <c r="BX251" s="33">
        <v>3</v>
      </c>
      <c r="BY251" s="33">
        <v>8</v>
      </c>
      <c r="BZ251" s="33">
        <v>0</v>
      </c>
      <c r="CA251" s="33">
        <v>1</v>
      </c>
      <c r="CB251" s="33">
        <v>0</v>
      </c>
      <c r="CC251" s="33">
        <v>3</v>
      </c>
      <c r="CD251" s="33">
        <v>5</v>
      </c>
      <c r="CE251" s="33">
        <v>4</v>
      </c>
      <c r="CF251" s="33">
        <v>4</v>
      </c>
      <c r="CG251" s="33">
        <v>1</v>
      </c>
      <c r="CH251" s="33">
        <v>1</v>
      </c>
      <c r="CI251" s="33">
        <v>0</v>
      </c>
      <c r="CJ251" s="33">
        <v>2</v>
      </c>
      <c r="CK251" s="33">
        <v>1</v>
      </c>
      <c r="CL251" s="33">
        <v>1</v>
      </c>
      <c r="CM251" s="33">
        <v>0</v>
      </c>
      <c r="CN251" s="33">
        <v>0</v>
      </c>
      <c r="CO251" s="33">
        <v>1</v>
      </c>
      <c r="CP251" s="33">
        <v>0</v>
      </c>
      <c r="CQ251" s="33">
        <v>0</v>
      </c>
      <c r="CR251" s="33">
        <v>0</v>
      </c>
      <c r="CS251" s="8"/>
      <c r="CT251" s="8"/>
    </row>
    <row r="252" spans="1:98" x14ac:dyDescent="0.25">
      <c r="A252" s="4" t="s">
        <v>219</v>
      </c>
      <c r="B252" t="s">
        <v>258</v>
      </c>
      <c r="C252" t="s">
        <v>571</v>
      </c>
      <c r="D252" s="33">
        <v>540</v>
      </c>
      <c r="E252" s="33"/>
      <c r="F252" s="33">
        <v>15</v>
      </c>
      <c r="G252" s="33">
        <v>6</v>
      </c>
      <c r="H252" s="33">
        <v>9</v>
      </c>
      <c r="I252" s="33">
        <v>9</v>
      </c>
      <c r="J252" s="33">
        <v>12</v>
      </c>
      <c r="K252" s="33">
        <v>10</v>
      </c>
      <c r="L252" s="33">
        <v>6</v>
      </c>
      <c r="M252" s="33">
        <v>7</v>
      </c>
      <c r="N252" s="33">
        <v>7</v>
      </c>
      <c r="O252" s="33">
        <v>5</v>
      </c>
      <c r="P252" s="33">
        <v>2</v>
      </c>
      <c r="Q252" s="33">
        <v>5</v>
      </c>
      <c r="R252" s="33">
        <v>11</v>
      </c>
      <c r="S252" s="33">
        <v>13</v>
      </c>
      <c r="T252" s="33">
        <v>1</v>
      </c>
      <c r="U252" s="33">
        <v>7</v>
      </c>
      <c r="V252" s="33">
        <v>5</v>
      </c>
      <c r="W252" s="33">
        <v>6</v>
      </c>
      <c r="X252" s="33">
        <v>1</v>
      </c>
      <c r="Y252" s="33">
        <v>6</v>
      </c>
      <c r="Z252" s="33">
        <v>7</v>
      </c>
      <c r="AA252" s="33">
        <v>3</v>
      </c>
      <c r="AB252" s="33">
        <v>11</v>
      </c>
      <c r="AC252" s="33">
        <v>4</v>
      </c>
      <c r="AD252" s="33">
        <v>10</v>
      </c>
      <c r="AE252" s="33">
        <v>2</v>
      </c>
      <c r="AF252" s="33">
        <v>6</v>
      </c>
      <c r="AG252" s="33">
        <v>7</v>
      </c>
      <c r="AH252" s="33">
        <v>13</v>
      </c>
      <c r="AI252" s="33">
        <v>12</v>
      </c>
      <c r="AJ252" s="33">
        <v>4</v>
      </c>
      <c r="AK252" s="33">
        <v>11</v>
      </c>
      <c r="AL252" s="33">
        <v>9</v>
      </c>
      <c r="AM252" s="33">
        <v>13</v>
      </c>
      <c r="AN252" s="33">
        <v>8</v>
      </c>
      <c r="AO252" s="33">
        <v>4</v>
      </c>
      <c r="AP252" s="33">
        <v>12</v>
      </c>
      <c r="AQ252" s="33">
        <v>3</v>
      </c>
      <c r="AR252" s="33">
        <v>3</v>
      </c>
      <c r="AS252" s="33">
        <v>8</v>
      </c>
      <c r="AT252" s="33">
        <v>8</v>
      </c>
      <c r="AU252" s="33">
        <v>13</v>
      </c>
      <c r="AV252" s="33">
        <v>14</v>
      </c>
      <c r="AW252" s="33">
        <v>8</v>
      </c>
      <c r="AX252" s="33">
        <v>4</v>
      </c>
      <c r="AY252" s="33">
        <v>6</v>
      </c>
      <c r="AZ252" s="33">
        <v>8</v>
      </c>
      <c r="BA252" s="33">
        <v>8</v>
      </c>
      <c r="BB252" s="33">
        <v>6</v>
      </c>
      <c r="BC252" s="33">
        <v>7</v>
      </c>
      <c r="BD252" s="33">
        <v>14</v>
      </c>
      <c r="BE252" s="33">
        <v>14</v>
      </c>
      <c r="BF252" s="33">
        <v>9</v>
      </c>
      <c r="BG252" s="33">
        <v>5</v>
      </c>
      <c r="BH252" s="33">
        <v>6</v>
      </c>
      <c r="BI252" s="33">
        <v>9</v>
      </c>
      <c r="BJ252" s="33">
        <v>9</v>
      </c>
      <c r="BK252" s="33">
        <v>4</v>
      </c>
      <c r="BL252" s="33">
        <v>11</v>
      </c>
      <c r="BM252" s="33">
        <v>9</v>
      </c>
      <c r="BN252" s="33">
        <v>1</v>
      </c>
      <c r="BO252" s="33">
        <v>5</v>
      </c>
      <c r="BP252" s="33">
        <v>5</v>
      </c>
      <c r="BQ252" s="33">
        <v>4</v>
      </c>
      <c r="BR252" s="33">
        <v>3</v>
      </c>
      <c r="BS252" s="33">
        <v>6</v>
      </c>
      <c r="BT252" s="33">
        <v>4</v>
      </c>
      <c r="BU252" s="33">
        <v>3</v>
      </c>
      <c r="BV252" s="33">
        <v>5</v>
      </c>
      <c r="BW252" s="33">
        <v>4</v>
      </c>
      <c r="BX252" s="33">
        <v>7</v>
      </c>
      <c r="BY252" s="33">
        <v>2</v>
      </c>
      <c r="BZ252" s="33">
        <v>3</v>
      </c>
      <c r="CA252" s="33">
        <v>2</v>
      </c>
      <c r="CB252" s="33">
        <v>1</v>
      </c>
      <c r="CC252" s="33">
        <v>3</v>
      </c>
      <c r="CD252" s="33">
        <v>1</v>
      </c>
      <c r="CE252" s="33">
        <v>1</v>
      </c>
      <c r="CF252" s="33">
        <v>1</v>
      </c>
      <c r="CG252" s="33">
        <v>3</v>
      </c>
      <c r="CH252" s="33">
        <v>1</v>
      </c>
      <c r="CI252" s="33">
        <v>1</v>
      </c>
      <c r="CJ252" s="33">
        <v>2</v>
      </c>
      <c r="CK252" s="33">
        <v>3</v>
      </c>
      <c r="CL252" s="33">
        <v>0</v>
      </c>
      <c r="CM252" s="33">
        <v>3</v>
      </c>
      <c r="CN252" s="33">
        <v>0</v>
      </c>
      <c r="CO252" s="33">
        <v>0</v>
      </c>
      <c r="CP252" s="33">
        <v>0</v>
      </c>
      <c r="CQ252" s="33">
        <v>0</v>
      </c>
      <c r="CR252" s="33">
        <v>1</v>
      </c>
      <c r="CS252" s="8"/>
      <c r="CT252" s="8"/>
    </row>
    <row r="253" spans="1:98" x14ac:dyDescent="0.25">
      <c r="A253" s="4" t="s">
        <v>219</v>
      </c>
      <c r="B253" t="s">
        <v>259</v>
      </c>
      <c r="C253" t="s">
        <v>571</v>
      </c>
      <c r="D253" s="33">
        <v>355</v>
      </c>
      <c r="E253" s="33"/>
      <c r="F253" s="33">
        <v>2</v>
      </c>
      <c r="G253" s="33">
        <v>4</v>
      </c>
      <c r="H253" s="33">
        <v>2</v>
      </c>
      <c r="I253" s="33">
        <v>7</v>
      </c>
      <c r="J253" s="33">
        <v>3</v>
      </c>
      <c r="K253" s="33">
        <v>7</v>
      </c>
      <c r="L253" s="33">
        <v>0</v>
      </c>
      <c r="M253" s="33">
        <v>6</v>
      </c>
      <c r="N253" s="33">
        <v>2</v>
      </c>
      <c r="O253" s="33">
        <v>4</v>
      </c>
      <c r="P253" s="33">
        <v>5</v>
      </c>
      <c r="Q253" s="33">
        <v>5</v>
      </c>
      <c r="R253" s="33">
        <v>5</v>
      </c>
      <c r="S253" s="33">
        <v>2</v>
      </c>
      <c r="T253" s="33">
        <v>1</v>
      </c>
      <c r="U253" s="33">
        <v>7</v>
      </c>
      <c r="V253" s="33">
        <v>5</v>
      </c>
      <c r="W253" s="33">
        <v>6</v>
      </c>
      <c r="X253" s="33">
        <v>0</v>
      </c>
      <c r="Y253" s="33">
        <v>3</v>
      </c>
      <c r="Z253" s="33">
        <v>7</v>
      </c>
      <c r="AA253" s="33">
        <v>3</v>
      </c>
      <c r="AB253" s="33">
        <v>1</v>
      </c>
      <c r="AC253" s="33">
        <v>4</v>
      </c>
      <c r="AD253" s="33">
        <v>4</v>
      </c>
      <c r="AE253" s="33">
        <v>4</v>
      </c>
      <c r="AF253" s="33">
        <v>3</v>
      </c>
      <c r="AG253" s="33">
        <v>3</v>
      </c>
      <c r="AH253" s="33">
        <v>0</v>
      </c>
      <c r="AI253" s="33">
        <v>8</v>
      </c>
      <c r="AJ253" s="33">
        <v>2</v>
      </c>
      <c r="AK253" s="33">
        <v>5</v>
      </c>
      <c r="AL253" s="33">
        <v>6</v>
      </c>
      <c r="AM253" s="33">
        <v>1</v>
      </c>
      <c r="AN253" s="33">
        <v>4</v>
      </c>
      <c r="AO253" s="33">
        <v>3</v>
      </c>
      <c r="AP253" s="33">
        <v>4</v>
      </c>
      <c r="AQ253" s="33">
        <v>0</v>
      </c>
      <c r="AR253" s="33">
        <v>3</v>
      </c>
      <c r="AS253" s="33">
        <v>3</v>
      </c>
      <c r="AT253" s="33">
        <v>3</v>
      </c>
      <c r="AU253" s="33">
        <v>4</v>
      </c>
      <c r="AV253" s="33">
        <v>10</v>
      </c>
      <c r="AW253" s="33">
        <v>8</v>
      </c>
      <c r="AX253" s="33">
        <v>6</v>
      </c>
      <c r="AY253" s="33">
        <v>3</v>
      </c>
      <c r="AZ253" s="33">
        <v>4</v>
      </c>
      <c r="BA253" s="33">
        <v>5</v>
      </c>
      <c r="BB253" s="33">
        <v>7</v>
      </c>
      <c r="BC253" s="33">
        <v>1</v>
      </c>
      <c r="BD253" s="33">
        <v>1</v>
      </c>
      <c r="BE253" s="33">
        <v>1</v>
      </c>
      <c r="BF253" s="33">
        <v>6</v>
      </c>
      <c r="BG253" s="33">
        <v>1</v>
      </c>
      <c r="BH253" s="33">
        <v>10</v>
      </c>
      <c r="BI253" s="33">
        <v>2</v>
      </c>
      <c r="BJ253" s="33">
        <v>7</v>
      </c>
      <c r="BK253" s="33">
        <v>8</v>
      </c>
      <c r="BL253" s="33">
        <v>8</v>
      </c>
      <c r="BM253" s="33">
        <v>9</v>
      </c>
      <c r="BN253" s="33">
        <v>8</v>
      </c>
      <c r="BO253" s="33">
        <v>7</v>
      </c>
      <c r="BP253" s="33">
        <v>6</v>
      </c>
      <c r="BQ253" s="33">
        <v>4</v>
      </c>
      <c r="BR253" s="33">
        <v>6</v>
      </c>
      <c r="BS253" s="33">
        <v>0</v>
      </c>
      <c r="BT253" s="33">
        <v>6</v>
      </c>
      <c r="BU253" s="33">
        <v>6</v>
      </c>
      <c r="BV253" s="33">
        <v>3</v>
      </c>
      <c r="BW253" s="33">
        <v>4</v>
      </c>
      <c r="BX253" s="33">
        <v>4</v>
      </c>
      <c r="BY253" s="33">
        <v>3</v>
      </c>
      <c r="BZ253" s="33">
        <v>6</v>
      </c>
      <c r="CA253" s="33">
        <v>6</v>
      </c>
      <c r="CB253" s="33">
        <v>3</v>
      </c>
      <c r="CC253" s="33">
        <v>1</v>
      </c>
      <c r="CD253" s="33">
        <v>3</v>
      </c>
      <c r="CE253" s="33">
        <v>4</v>
      </c>
      <c r="CF253" s="33">
        <v>0</v>
      </c>
      <c r="CG253" s="33">
        <v>7</v>
      </c>
      <c r="CH253" s="33">
        <v>2</v>
      </c>
      <c r="CI253" s="33">
        <v>2</v>
      </c>
      <c r="CJ253" s="33">
        <v>3</v>
      </c>
      <c r="CK253" s="33">
        <v>2</v>
      </c>
      <c r="CL253" s="33">
        <v>0</v>
      </c>
      <c r="CM253" s="33">
        <v>2</v>
      </c>
      <c r="CN253" s="33">
        <v>1</v>
      </c>
      <c r="CO253" s="33">
        <v>3</v>
      </c>
      <c r="CP253" s="33">
        <v>1</v>
      </c>
      <c r="CQ253" s="33">
        <v>1</v>
      </c>
      <c r="CR253" s="33">
        <v>3</v>
      </c>
      <c r="CS253" s="8"/>
      <c r="CT253" s="8"/>
    </row>
    <row r="254" spans="1:98" x14ac:dyDescent="0.25">
      <c r="A254" s="4" t="s">
        <v>219</v>
      </c>
      <c r="B254" t="s">
        <v>260</v>
      </c>
      <c r="C254" t="s">
        <v>571</v>
      </c>
      <c r="D254" s="33">
        <v>256</v>
      </c>
      <c r="E254" s="33"/>
      <c r="F254" s="33">
        <v>3</v>
      </c>
      <c r="G254" s="33">
        <v>1</v>
      </c>
      <c r="H254" s="33">
        <v>0</v>
      </c>
      <c r="I254" s="33">
        <v>2</v>
      </c>
      <c r="J254" s="33">
        <v>0</v>
      </c>
      <c r="K254" s="33">
        <v>6</v>
      </c>
      <c r="L254" s="33">
        <v>3</v>
      </c>
      <c r="M254" s="33">
        <v>4</v>
      </c>
      <c r="N254" s="33">
        <v>1</v>
      </c>
      <c r="O254" s="33">
        <v>5</v>
      </c>
      <c r="P254" s="33">
        <v>9</v>
      </c>
      <c r="Q254" s="33">
        <v>2</v>
      </c>
      <c r="R254" s="33">
        <v>1</v>
      </c>
      <c r="S254" s="33">
        <v>5</v>
      </c>
      <c r="T254" s="33">
        <v>6</v>
      </c>
      <c r="U254" s="33">
        <v>4</v>
      </c>
      <c r="V254" s="33">
        <v>4</v>
      </c>
      <c r="W254" s="33">
        <v>1</v>
      </c>
      <c r="X254" s="33">
        <v>7</v>
      </c>
      <c r="Y254" s="33">
        <v>3</v>
      </c>
      <c r="Z254" s="33">
        <v>2</v>
      </c>
      <c r="AA254" s="33">
        <v>7</v>
      </c>
      <c r="AB254" s="33">
        <v>2</v>
      </c>
      <c r="AC254" s="33">
        <v>0</v>
      </c>
      <c r="AD254" s="33">
        <v>0</v>
      </c>
      <c r="AE254" s="33">
        <v>2</v>
      </c>
      <c r="AF254" s="33">
        <v>5</v>
      </c>
      <c r="AG254" s="33">
        <v>5</v>
      </c>
      <c r="AH254" s="33">
        <v>9</v>
      </c>
      <c r="AI254" s="33">
        <v>5</v>
      </c>
      <c r="AJ254" s="33">
        <v>4</v>
      </c>
      <c r="AK254" s="33">
        <v>7</v>
      </c>
      <c r="AL254" s="33">
        <v>2</v>
      </c>
      <c r="AM254" s="33">
        <v>7</v>
      </c>
      <c r="AN254" s="33">
        <v>5</v>
      </c>
      <c r="AO254" s="33">
        <v>1</v>
      </c>
      <c r="AP254" s="33">
        <v>1</v>
      </c>
      <c r="AQ254" s="33">
        <v>5</v>
      </c>
      <c r="AR254" s="33">
        <v>5</v>
      </c>
      <c r="AS254" s="33">
        <v>4</v>
      </c>
      <c r="AT254" s="33">
        <v>0</v>
      </c>
      <c r="AU254" s="33">
        <v>7</v>
      </c>
      <c r="AV254" s="33">
        <v>0</v>
      </c>
      <c r="AW254" s="33">
        <v>0</v>
      </c>
      <c r="AX254" s="33">
        <v>4</v>
      </c>
      <c r="AY254" s="33">
        <v>0</v>
      </c>
      <c r="AZ254" s="33">
        <v>0</v>
      </c>
      <c r="BA254" s="33">
        <v>2</v>
      </c>
      <c r="BB254" s="33">
        <v>6</v>
      </c>
      <c r="BC254" s="33">
        <v>0</v>
      </c>
      <c r="BD254" s="33">
        <v>7</v>
      </c>
      <c r="BE254" s="33">
        <v>2</v>
      </c>
      <c r="BF254" s="33">
        <v>5</v>
      </c>
      <c r="BG254" s="33">
        <v>7</v>
      </c>
      <c r="BH254" s="33">
        <v>6</v>
      </c>
      <c r="BI254" s="33">
        <v>1</v>
      </c>
      <c r="BJ254" s="33">
        <v>1</v>
      </c>
      <c r="BK254" s="33">
        <v>4</v>
      </c>
      <c r="BL254" s="33">
        <v>4</v>
      </c>
      <c r="BM254" s="33">
        <v>2</v>
      </c>
      <c r="BN254" s="33">
        <v>7</v>
      </c>
      <c r="BO254" s="33">
        <v>4</v>
      </c>
      <c r="BP254" s="33">
        <v>2</v>
      </c>
      <c r="BQ254" s="33">
        <v>5</v>
      </c>
      <c r="BR254" s="33">
        <v>0</v>
      </c>
      <c r="BS254" s="33">
        <v>5</v>
      </c>
      <c r="BT254" s="33">
        <v>2</v>
      </c>
      <c r="BU254" s="33">
        <v>3</v>
      </c>
      <c r="BV254" s="33">
        <v>3</v>
      </c>
      <c r="BW254" s="33">
        <v>3</v>
      </c>
      <c r="BX254" s="33">
        <v>1</v>
      </c>
      <c r="BY254" s="33">
        <v>1</v>
      </c>
      <c r="BZ254" s="33">
        <v>1</v>
      </c>
      <c r="CA254" s="33">
        <v>1</v>
      </c>
      <c r="CB254" s="33">
        <v>0</v>
      </c>
      <c r="CC254" s="33">
        <v>1</v>
      </c>
      <c r="CD254" s="33">
        <v>4</v>
      </c>
      <c r="CE254" s="33">
        <v>0</v>
      </c>
      <c r="CF254" s="33">
        <v>2</v>
      </c>
      <c r="CG254" s="33">
        <v>1</v>
      </c>
      <c r="CH254" s="33">
        <v>1</v>
      </c>
      <c r="CI254" s="33">
        <v>0</v>
      </c>
      <c r="CJ254" s="33">
        <v>1</v>
      </c>
      <c r="CK254" s="33">
        <v>1</v>
      </c>
      <c r="CL254" s="33">
        <v>1</v>
      </c>
      <c r="CM254" s="33">
        <v>2</v>
      </c>
      <c r="CN254" s="33">
        <v>0</v>
      </c>
      <c r="CO254" s="33">
        <v>0</v>
      </c>
      <c r="CP254" s="33">
        <v>0</v>
      </c>
      <c r="CQ254" s="33">
        <v>1</v>
      </c>
      <c r="CR254" s="33">
        <v>0</v>
      </c>
      <c r="CS254" s="8"/>
      <c r="CT254" s="8"/>
    </row>
    <row r="255" spans="1:98" x14ac:dyDescent="0.25">
      <c r="A255" s="4" t="s">
        <v>219</v>
      </c>
      <c r="B255" t="s">
        <v>261</v>
      </c>
      <c r="C255" t="s">
        <v>571</v>
      </c>
      <c r="D255" s="33">
        <v>382</v>
      </c>
      <c r="E255" s="33"/>
      <c r="F255" s="33">
        <v>1</v>
      </c>
      <c r="G255" s="33">
        <v>3</v>
      </c>
      <c r="H255" s="33">
        <v>7</v>
      </c>
      <c r="I255" s="33">
        <v>3</v>
      </c>
      <c r="J255" s="33">
        <v>3</v>
      </c>
      <c r="K255" s="33">
        <v>5</v>
      </c>
      <c r="L255" s="33">
        <v>3</v>
      </c>
      <c r="M255" s="33">
        <v>2</v>
      </c>
      <c r="N255" s="33">
        <v>4</v>
      </c>
      <c r="O255" s="33">
        <v>9</v>
      </c>
      <c r="P255" s="33">
        <v>0</v>
      </c>
      <c r="Q255" s="33">
        <v>7</v>
      </c>
      <c r="R255" s="33">
        <v>6</v>
      </c>
      <c r="S255" s="33">
        <v>7</v>
      </c>
      <c r="T255" s="33">
        <v>5</v>
      </c>
      <c r="U255" s="33">
        <v>7</v>
      </c>
      <c r="V255" s="33">
        <v>6</v>
      </c>
      <c r="W255" s="33">
        <v>4</v>
      </c>
      <c r="X255" s="33">
        <v>2</v>
      </c>
      <c r="Y255" s="33">
        <v>4</v>
      </c>
      <c r="Z255" s="33">
        <v>4</v>
      </c>
      <c r="AA255" s="33">
        <v>6</v>
      </c>
      <c r="AB255" s="33">
        <v>3</v>
      </c>
      <c r="AC255" s="33">
        <v>2</v>
      </c>
      <c r="AD255" s="33">
        <v>5</v>
      </c>
      <c r="AE255" s="33">
        <v>7</v>
      </c>
      <c r="AF255" s="33">
        <v>4</v>
      </c>
      <c r="AG255" s="33">
        <v>4</v>
      </c>
      <c r="AH255" s="33">
        <v>3</v>
      </c>
      <c r="AI255" s="33">
        <v>4</v>
      </c>
      <c r="AJ255" s="33">
        <v>6</v>
      </c>
      <c r="AK255" s="33">
        <v>5</v>
      </c>
      <c r="AL255" s="33">
        <v>9</v>
      </c>
      <c r="AM255" s="33">
        <v>6</v>
      </c>
      <c r="AN255" s="33">
        <v>8</v>
      </c>
      <c r="AO255" s="33">
        <v>6</v>
      </c>
      <c r="AP255" s="33">
        <v>11</v>
      </c>
      <c r="AQ255" s="33">
        <v>0</v>
      </c>
      <c r="AR255" s="33">
        <v>5</v>
      </c>
      <c r="AS255" s="33">
        <v>3</v>
      </c>
      <c r="AT255" s="33">
        <v>4</v>
      </c>
      <c r="AU255" s="33">
        <v>0</v>
      </c>
      <c r="AV255" s="33">
        <v>7</v>
      </c>
      <c r="AW255" s="33">
        <v>0</v>
      </c>
      <c r="AX255" s="33">
        <v>5</v>
      </c>
      <c r="AY255" s="33">
        <v>3</v>
      </c>
      <c r="AZ255" s="33">
        <v>7</v>
      </c>
      <c r="BA255" s="33">
        <v>3</v>
      </c>
      <c r="BB255" s="33">
        <v>3</v>
      </c>
      <c r="BC255" s="33">
        <v>2</v>
      </c>
      <c r="BD255" s="33">
        <v>4</v>
      </c>
      <c r="BE255" s="33">
        <v>5</v>
      </c>
      <c r="BF255" s="33">
        <v>2</v>
      </c>
      <c r="BG255" s="33">
        <v>6</v>
      </c>
      <c r="BH255" s="33">
        <v>7</v>
      </c>
      <c r="BI255" s="33">
        <v>5</v>
      </c>
      <c r="BJ255" s="33">
        <v>6</v>
      </c>
      <c r="BK255" s="33">
        <v>9</v>
      </c>
      <c r="BL255" s="33">
        <v>0</v>
      </c>
      <c r="BM255" s="33">
        <v>8</v>
      </c>
      <c r="BN255" s="33">
        <v>6</v>
      </c>
      <c r="BO255" s="33">
        <v>5</v>
      </c>
      <c r="BP255" s="33">
        <v>5</v>
      </c>
      <c r="BQ255" s="33">
        <v>8</v>
      </c>
      <c r="BR255" s="33">
        <v>7</v>
      </c>
      <c r="BS255" s="33">
        <v>5</v>
      </c>
      <c r="BT255" s="33">
        <v>9</v>
      </c>
      <c r="BU255" s="33">
        <v>7</v>
      </c>
      <c r="BV255" s="33">
        <v>6</v>
      </c>
      <c r="BW255" s="33">
        <v>5</v>
      </c>
      <c r="BX255" s="33">
        <v>2</v>
      </c>
      <c r="BY255" s="33">
        <v>1</v>
      </c>
      <c r="BZ255" s="33">
        <v>3</v>
      </c>
      <c r="CA255" s="33">
        <v>3</v>
      </c>
      <c r="CB255" s="33">
        <v>1</v>
      </c>
      <c r="CC255" s="33">
        <v>4</v>
      </c>
      <c r="CD255" s="33">
        <v>1</v>
      </c>
      <c r="CE255" s="33">
        <v>3</v>
      </c>
      <c r="CF255" s="33">
        <v>3</v>
      </c>
      <c r="CG255" s="33">
        <v>6</v>
      </c>
      <c r="CH255" s="33">
        <v>4</v>
      </c>
      <c r="CI255" s="33">
        <v>4</v>
      </c>
      <c r="CJ255" s="33">
        <v>0</v>
      </c>
      <c r="CK255" s="33">
        <v>0</v>
      </c>
      <c r="CL255" s="33">
        <v>3</v>
      </c>
      <c r="CM255" s="33">
        <v>3</v>
      </c>
      <c r="CN255" s="33">
        <v>0</v>
      </c>
      <c r="CO255" s="33">
        <v>0</v>
      </c>
      <c r="CP255" s="33">
        <v>0</v>
      </c>
      <c r="CQ255" s="33">
        <v>0</v>
      </c>
      <c r="CR255" s="33">
        <v>3</v>
      </c>
      <c r="CS255" s="8"/>
      <c r="CT255" s="8"/>
    </row>
    <row r="256" spans="1:98" x14ac:dyDescent="0.25">
      <c r="A256" s="4" t="s">
        <v>219</v>
      </c>
      <c r="B256" t="s">
        <v>262</v>
      </c>
      <c r="C256" t="s">
        <v>571</v>
      </c>
      <c r="D256" s="33">
        <v>534</v>
      </c>
      <c r="E256" s="33"/>
      <c r="F256" s="33">
        <v>10</v>
      </c>
      <c r="G256" s="33">
        <v>2</v>
      </c>
      <c r="H256" s="33">
        <v>6</v>
      </c>
      <c r="I256" s="33">
        <v>11</v>
      </c>
      <c r="J256" s="33">
        <v>7</v>
      </c>
      <c r="K256" s="33">
        <v>11</v>
      </c>
      <c r="L256" s="33">
        <v>4</v>
      </c>
      <c r="M256" s="33">
        <v>1</v>
      </c>
      <c r="N256" s="33">
        <v>9</v>
      </c>
      <c r="O256" s="33">
        <v>6</v>
      </c>
      <c r="P256" s="33">
        <v>5</v>
      </c>
      <c r="Q256" s="33">
        <v>15</v>
      </c>
      <c r="R256" s="33">
        <v>11</v>
      </c>
      <c r="S256" s="33">
        <v>10</v>
      </c>
      <c r="T256" s="33">
        <v>9</v>
      </c>
      <c r="U256" s="33">
        <v>9</v>
      </c>
      <c r="V256" s="33">
        <v>7</v>
      </c>
      <c r="W256" s="33">
        <v>9</v>
      </c>
      <c r="X256" s="33">
        <v>10</v>
      </c>
      <c r="Y256" s="33">
        <v>3</v>
      </c>
      <c r="Z256" s="33">
        <v>3</v>
      </c>
      <c r="AA256" s="33">
        <v>8</v>
      </c>
      <c r="AB256" s="33">
        <v>7</v>
      </c>
      <c r="AC256" s="33">
        <v>4</v>
      </c>
      <c r="AD256" s="33">
        <v>7</v>
      </c>
      <c r="AE256" s="33">
        <v>3</v>
      </c>
      <c r="AF256" s="33">
        <v>6</v>
      </c>
      <c r="AG256" s="33">
        <v>8</v>
      </c>
      <c r="AH256" s="33">
        <v>6</v>
      </c>
      <c r="AI256" s="33">
        <v>9</v>
      </c>
      <c r="AJ256" s="33">
        <v>8</v>
      </c>
      <c r="AK256" s="33">
        <v>5</v>
      </c>
      <c r="AL256" s="33">
        <v>0</v>
      </c>
      <c r="AM256" s="33">
        <v>6</v>
      </c>
      <c r="AN256" s="33">
        <v>6</v>
      </c>
      <c r="AO256" s="33">
        <v>8</v>
      </c>
      <c r="AP256" s="33">
        <v>7</v>
      </c>
      <c r="AQ256" s="33">
        <v>5</v>
      </c>
      <c r="AR256" s="33">
        <v>8</v>
      </c>
      <c r="AS256" s="33">
        <v>4</v>
      </c>
      <c r="AT256" s="33">
        <v>6</v>
      </c>
      <c r="AU256" s="33">
        <v>10</v>
      </c>
      <c r="AV256" s="33">
        <v>13</v>
      </c>
      <c r="AW256" s="33">
        <v>11</v>
      </c>
      <c r="AX256" s="33">
        <v>8</v>
      </c>
      <c r="AY256" s="33">
        <v>3</v>
      </c>
      <c r="AZ256" s="33">
        <v>6</v>
      </c>
      <c r="BA256" s="33">
        <v>13</v>
      </c>
      <c r="BB256" s="33">
        <v>14</v>
      </c>
      <c r="BC256" s="33">
        <v>17</v>
      </c>
      <c r="BD256" s="33">
        <v>13</v>
      </c>
      <c r="BE256" s="33">
        <v>10</v>
      </c>
      <c r="BF256" s="33">
        <v>13</v>
      </c>
      <c r="BG256" s="33">
        <v>6</v>
      </c>
      <c r="BH256" s="33">
        <v>9</v>
      </c>
      <c r="BI256" s="33">
        <v>8</v>
      </c>
      <c r="BJ256" s="33">
        <v>4</v>
      </c>
      <c r="BK256" s="33">
        <v>8</v>
      </c>
      <c r="BL256" s="33">
        <v>15</v>
      </c>
      <c r="BM256" s="33">
        <v>9</v>
      </c>
      <c r="BN256" s="33">
        <v>4</v>
      </c>
      <c r="BO256" s="33">
        <v>7</v>
      </c>
      <c r="BP256" s="33">
        <v>6</v>
      </c>
      <c r="BQ256" s="33">
        <v>4</v>
      </c>
      <c r="BR256" s="33">
        <v>2</v>
      </c>
      <c r="BS256" s="33">
        <v>5</v>
      </c>
      <c r="BT256" s="33">
        <v>3</v>
      </c>
      <c r="BU256" s="33">
        <v>3</v>
      </c>
      <c r="BV256" s="33">
        <v>7</v>
      </c>
      <c r="BW256" s="33">
        <v>3</v>
      </c>
      <c r="BX256" s="33">
        <v>3</v>
      </c>
      <c r="BY256" s="33">
        <v>0</v>
      </c>
      <c r="BZ256" s="33">
        <v>0</v>
      </c>
      <c r="CA256" s="33">
        <v>3</v>
      </c>
      <c r="CB256" s="33">
        <v>2</v>
      </c>
      <c r="CC256" s="33">
        <v>2</v>
      </c>
      <c r="CD256" s="33">
        <v>2</v>
      </c>
      <c r="CE256" s="33">
        <v>1</v>
      </c>
      <c r="CF256" s="33">
        <v>2</v>
      </c>
      <c r="CG256" s="33">
        <v>0</v>
      </c>
      <c r="CH256" s="33">
        <v>0</v>
      </c>
      <c r="CI256" s="33">
        <v>1</v>
      </c>
      <c r="CJ256" s="33">
        <v>0</v>
      </c>
      <c r="CK256" s="33">
        <v>1</v>
      </c>
      <c r="CL256" s="33">
        <v>1</v>
      </c>
      <c r="CM256" s="33">
        <v>2</v>
      </c>
      <c r="CN256" s="33">
        <v>0</v>
      </c>
      <c r="CO256" s="33">
        <v>0</v>
      </c>
      <c r="CP256" s="33">
        <v>1</v>
      </c>
      <c r="CQ256" s="33">
        <v>0</v>
      </c>
      <c r="CR256" s="33">
        <v>0</v>
      </c>
      <c r="CS256" s="8"/>
      <c r="CT256" s="8"/>
    </row>
    <row r="257" spans="1:98" x14ac:dyDescent="0.25">
      <c r="A257" s="4" t="s">
        <v>219</v>
      </c>
      <c r="B257" t="s">
        <v>263</v>
      </c>
      <c r="C257" t="s">
        <v>571</v>
      </c>
      <c r="D257" s="33">
        <v>266</v>
      </c>
      <c r="E257" s="33"/>
      <c r="F257" s="33">
        <v>2</v>
      </c>
      <c r="G257" s="33">
        <v>2</v>
      </c>
      <c r="H257" s="33">
        <v>3</v>
      </c>
      <c r="I257" s="33">
        <v>3</v>
      </c>
      <c r="J257" s="33">
        <v>1</v>
      </c>
      <c r="K257" s="33">
        <v>3</v>
      </c>
      <c r="L257" s="33">
        <v>4</v>
      </c>
      <c r="M257" s="33">
        <v>3</v>
      </c>
      <c r="N257" s="33">
        <v>2</v>
      </c>
      <c r="O257" s="33">
        <v>7</v>
      </c>
      <c r="P257" s="33">
        <v>1</v>
      </c>
      <c r="Q257" s="33">
        <v>4</v>
      </c>
      <c r="R257" s="33">
        <v>7</v>
      </c>
      <c r="S257" s="33">
        <v>3</v>
      </c>
      <c r="T257" s="33">
        <v>4</v>
      </c>
      <c r="U257" s="33">
        <v>6</v>
      </c>
      <c r="V257" s="33">
        <v>2</v>
      </c>
      <c r="W257" s="33">
        <v>2</v>
      </c>
      <c r="X257" s="33">
        <v>2</v>
      </c>
      <c r="Y257" s="33">
        <v>0</v>
      </c>
      <c r="Z257" s="33">
        <v>2</v>
      </c>
      <c r="AA257" s="33">
        <v>1</v>
      </c>
      <c r="AB257" s="33">
        <v>3</v>
      </c>
      <c r="AC257" s="33">
        <v>5</v>
      </c>
      <c r="AD257" s="33">
        <v>2</v>
      </c>
      <c r="AE257" s="33">
        <v>5</v>
      </c>
      <c r="AF257" s="33">
        <v>1</v>
      </c>
      <c r="AG257" s="33">
        <v>2</v>
      </c>
      <c r="AH257" s="33">
        <v>0</v>
      </c>
      <c r="AI257" s="33">
        <v>2</v>
      </c>
      <c r="AJ257" s="33">
        <v>3</v>
      </c>
      <c r="AK257" s="33">
        <v>1</v>
      </c>
      <c r="AL257" s="33">
        <v>2</v>
      </c>
      <c r="AM257" s="33">
        <v>9</v>
      </c>
      <c r="AN257" s="33">
        <v>0</v>
      </c>
      <c r="AO257" s="33">
        <v>6</v>
      </c>
      <c r="AP257" s="33">
        <v>1</v>
      </c>
      <c r="AQ257" s="33">
        <v>4</v>
      </c>
      <c r="AR257" s="33">
        <v>5</v>
      </c>
      <c r="AS257" s="33">
        <v>5</v>
      </c>
      <c r="AT257" s="33">
        <v>2</v>
      </c>
      <c r="AU257" s="33">
        <v>2</v>
      </c>
      <c r="AV257" s="33">
        <v>0</v>
      </c>
      <c r="AW257" s="33">
        <v>6</v>
      </c>
      <c r="AX257" s="33">
        <v>6</v>
      </c>
      <c r="AY257" s="33">
        <v>6</v>
      </c>
      <c r="AZ257" s="33">
        <v>1</v>
      </c>
      <c r="BA257" s="33">
        <v>1</v>
      </c>
      <c r="BB257" s="33">
        <v>2</v>
      </c>
      <c r="BC257" s="33">
        <v>5</v>
      </c>
      <c r="BD257" s="33">
        <v>3</v>
      </c>
      <c r="BE257" s="33">
        <v>5</v>
      </c>
      <c r="BF257" s="33">
        <v>3</v>
      </c>
      <c r="BG257" s="33">
        <v>2</v>
      </c>
      <c r="BH257" s="33">
        <v>5</v>
      </c>
      <c r="BI257" s="33">
        <v>4</v>
      </c>
      <c r="BJ257" s="33">
        <v>1</v>
      </c>
      <c r="BK257" s="33">
        <v>7</v>
      </c>
      <c r="BL257" s="33">
        <v>2</v>
      </c>
      <c r="BM257" s="33">
        <v>1</v>
      </c>
      <c r="BN257" s="33">
        <v>5</v>
      </c>
      <c r="BO257" s="33">
        <v>6</v>
      </c>
      <c r="BP257" s="33">
        <v>3</v>
      </c>
      <c r="BQ257" s="33">
        <v>4</v>
      </c>
      <c r="BR257" s="33">
        <v>2</v>
      </c>
      <c r="BS257" s="33">
        <v>5</v>
      </c>
      <c r="BT257" s="33">
        <v>10</v>
      </c>
      <c r="BU257" s="33">
        <v>4</v>
      </c>
      <c r="BV257" s="33">
        <v>6</v>
      </c>
      <c r="BW257" s="33">
        <v>4</v>
      </c>
      <c r="BX257" s="33">
        <v>4</v>
      </c>
      <c r="BY257" s="33">
        <v>3</v>
      </c>
      <c r="BZ257" s="33">
        <v>5</v>
      </c>
      <c r="CA257" s="33">
        <v>5</v>
      </c>
      <c r="CB257" s="33">
        <v>2</v>
      </c>
      <c r="CC257" s="33">
        <v>1</v>
      </c>
      <c r="CD257" s="33">
        <v>1</v>
      </c>
      <c r="CE257" s="33">
        <v>1</v>
      </c>
      <c r="CF257" s="33">
        <v>1</v>
      </c>
      <c r="CG257" s="33">
        <v>0</v>
      </c>
      <c r="CH257" s="33">
        <v>4</v>
      </c>
      <c r="CI257" s="33">
        <v>3</v>
      </c>
      <c r="CJ257" s="33">
        <v>0</v>
      </c>
      <c r="CK257" s="33">
        <v>1</v>
      </c>
      <c r="CL257" s="33">
        <v>0</v>
      </c>
      <c r="CM257" s="33">
        <v>0</v>
      </c>
      <c r="CN257" s="33">
        <v>1</v>
      </c>
      <c r="CO257" s="33">
        <v>1</v>
      </c>
      <c r="CP257" s="33">
        <v>0</v>
      </c>
      <c r="CQ257" s="33">
        <v>0</v>
      </c>
      <c r="CR257" s="33">
        <v>0</v>
      </c>
      <c r="CS257" s="8"/>
      <c r="CT257" s="8"/>
    </row>
    <row r="258" spans="1:98" x14ac:dyDescent="0.25">
      <c r="A258" s="4" t="s">
        <v>219</v>
      </c>
      <c r="B258" t="s">
        <v>264</v>
      </c>
      <c r="C258" t="s">
        <v>571</v>
      </c>
      <c r="D258" s="33">
        <v>472</v>
      </c>
      <c r="E258" s="33"/>
      <c r="F258" s="33">
        <v>6</v>
      </c>
      <c r="G258" s="33">
        <v>4</v>
      </c>
      <c r="H258" s="33">
        <v>7</v>
      </c>
      <c r="I258" s="33">
        <v>1</v>
      </c>
      <c r="J258" s="33">
        <v>7</v>
      </c>
      <c r="K258" s="33">
        <v>5</v>
      </c>
      <c r="L258" s="33">
        <v>7</v>
      </c>
      <c r="M258" s="33">
        <v>11</v>
      </c>
      <c r="N258" s="33">
        <v>7</v>
      </c>
      <c r="O258" s="33">
        <v>1</v>
      </c>
      <c r="P258" s="33">
        <v>12</v>
      </c>
      <c r="Q258" s="33">
        <v>8</v>
      </c>
      <c r="R258" s="33">
        <v>5</v>
      </c>
      <c r="S258" s="33">
        <v>5</v>
      </c>
      <c r="T258" s="33">
        <v>7</v>
      </c>
      <c r="U258" s="33">
        <v>12</v>
      </c>
      <c r="V258" s="33">
        <v>5</v>
      </c>
      <c r="W258" s="33">
        <v>6</v>
      </c>
      <c r="X258" s="33">
        <v>3</v>
      </c>
      <c r="Y258" s="33">
        <v>0</v>
      </c>
      <c r="Z258" s="33">
        <v>6</v>
      </c>
      <c r="AA258" s="33">
        <v>4</v>
      </c>
      <c r="AB258" s="33">
        <v>9</v>
      </c>
      <c r="AC258" s="33">
        <v>1</v>
      </c>
      <c r="AD258" s="33">
        <v>3</v>
      </c>
      <c r="AE258" s="33">
        <v>5</v>
      </c>
      <c r="AF258" s="33">
        <v>15</v>
      </c>
      <c r="AG258" s="33">
        <v>6</v>
      </c>
      <c r="AH258" s="33">
        <v>6</v>
      </c>
      <c r="AI258" s="33">
        <v>7</v>
      </c>
      <c r="AJ258" s="33">
        <v>6</v>
      </c>
      <c r="AK258" s="33">
        <v>4</v>
      </c>
      <c r="AL258" s="33">
        <v>3</v>
      </c>
      <c r="AM258" s="33">
        <v>7</v>
      </c>
      <c r="AN258" s="33">
        <v>3</v>
      </c>
      <c r="AO258" s="33">
        <v>15</v>
      </c>
      <c r="AP258" s="33">
        <v>7</v>
      </c>
      <c r="AQ258" s="33">
        <v>8</v>
      </c>
      <c r="AR258" s="33">
        <v>8</v>
      </c>
      <c r="AS258" s="33">
        <v>5</v>
      </c>
      <c r="AT258" s="33">
        <v>6</v>
      </c>
      <c r="AU258" s="33">
        <v>3</v>
      </c>
      <c r="AV258" s="33">
        <v>7</v>
      </c>
      <c r="AW258" s="33">
        <v>8</v>
      </c>
      <c r="AX258" s="33">
        <v>6</v>
      </c>
      <c r="AY258" s="33">
        <v>8</v>
      </c>
      <c r="AZ258" s="33">
        <v>3</v>
      </c>
      <c r="BA258" s="33">
        <v>12</v>
      </c>
      <c r="BB258" s="33">
        <v>3</v>
      </c>
      <c r="BC258" s="33">
        <v>2</v>
      </c>
      <c r="BD258" s="33">
        <v>8</v>
      </c>
      <c r="BE258" s="33">
        <v>9</v>
      </c>
      <c r="BF258" s="33">
        <v>8</v>
      </c>
      <c r="BG258" s="33">
        <v>10</v>
      </c>
      <c r="BH258" s="33">
        <v>4</v>
      </c>
      <c r="BI258" s="33">
        <v>12</v>
      </c>
      <c r="BJ258" s="33">
        <v>3</v>
      </c>
      <c r="BK258" s="33">
        <v>16</v>
      </c>
      <c r="BL258" s="33">
        <v>6</v>
      </c>
      <c r="BM258" s="33">
        <v>9</v>
      </c>
      <c r="BN258" s="33">
        <v>4</v>
      </c>
      <c r="BO258" s="33">
        <v>6</v>
      </c>
      <c r="BP258" s="33">
        <v>9</v>
      </c>
      <c r="BQ258" s="33">
        <v>10</v>
      </c>
      <c r="BR258" s="33">
        <v>7</v>
      </c>
      <c r="BS258" s="33">
        <v>4</v>
      </c>
      <c r="BT258" s="33">
        <v>6</v>
      </c>
      <c r="BU258" s="33">
        <v>3</v>
      </c>
      <c r="BV258" s="33">
        <v>1</v>
      </c>
      <c r="BW258" s="33">
        <v>6</v>
      </c>
      <c r="BX258" s="33">
        <v>3</v>
      </c>
      <c r="BY258" s="33">
        <v>5</v>
      </c>
      <c r="BZ258" s="33">
        <v>3</v>
      </c>
      <c r="CA258" s="33">
        <v>2</v>
      </c>
      <c r="CB258" s="33">
        <v>7</v>
      </c>
      <c r="CC258" s="33">
        <v>1</v>
      </c>
      <c r="CD258" s="33">
        <v>0</v>
      </c>
      <c r="CE258" s="33">
        <v>0</v>
      </c>
      <c r="CF258" s="33">
        <v>0</v>
      </c>
      <c r="CG258" s="33">
        <v>1</v>
      </c>
      <c r="CH258" s="33">
        <v>1</v>
      </c>
      <c r="CI258" s="33">
        <v>0</v>
      </c>
      <c r="CJ258" s="33">
        <v>0</v>
      </c>
      <c r="CK258" s="33">
        <v>0</v>
      </c>
      <c r="CL258" s="33">
        <v>1</v>
      </c>
      <c r="CM258" s="33">
        <v>0</v>
      </c>
      <c r="CN258" s="33">
        <v>0</v>
      </c>
      <c r="CO258" s="33">
        <v>1</v>
      </c>
      <c r="CP258" s="33">
        <v>0</v>
      </c>
      <c r="CQ258" s="33">
        <v>0</v>
      </c>
      <c r="CR258" s="33">
        <v>1</v>
      </c>
      <c r="CS258" s="8"/>
      <c r="CT258" s="8"/>
    </row>
    <row r="259" spans="1:98" x14ac:dyDescent="0.25">
      <c r="A259" s="4" t="s">
        <v>219</v>
      </c>
      <c r="B259" t="s">
        <v>265</v>
      </c>
      <c r="C259" t="s">
        <v>571</v>
      </c>
      <c r="D259" s="33">
        <v>428</v>
      </c>
      <c r="E259" s="33"/>
      <c r="F259" s="33">
        <v>3</v>
      </c>
      <c r="G259" s="33">
        <v>4</v>
      </c>
      <c r="H259" s="33">
        <v>10</v>
      </c>
      <c r="I259" s="33">
        <v>4</v>
      </c>
      <c r="J259" s="33">
        <v>4</v>
      </c>
      <c r="K259" s="33">
        <v>16</v>
      </c>
      <c r="L259" s="33">
        <v>4</v>
      </c>
      <c r="M259" s="33">
        <v>7</v>
      </c>
      <c r="N259" s="33">
        <v>5</v>
      </c>
      <c r="O259" s="33">
        <v>5</v>
      </c>
      <c r="P259" s="33">
        <v>7</v>
      </c>
      <c r="Q259" s="33">
        <v>3</v>
      </c>
      <c r="R259" s="33">
        <v>7</v>
      </c>
      <c r="S259" s="33">
        <v>5</v>
      </c>
      <c r="T259" s="33">
        <v>0</v>
      </c>
      <c r="U259" s="33">
        <v>7</v>
      </c>
      <c r="V259" s="33">
        <v>3</v>
      </c>
      <c r="W259" s="33">
        <v>6</v>
      </c>
      <c r="X259" s="33">
        <v>6</v>
      </c>
      <c r="Y259" s="33">
        <v>1</v>
      </c>
      <c r="Z259" s="33">
        <v>3</v>
      </c>
      <c r="AA259" s="33">
        <v>6</v>
      </c>
      <c r="AB259" s="33">
        <v>5</v>
      </c>
      <c r="AC259" s="33">
        <v>7</v>
      </c>
      <c r="AD259" s="33">
        <v>9</v>
      </c>
      <c r="AE259" s="33">
        <v>2</v>
      </c>
      <c r="AF259" s="33">
        <v>15</v>
      </c>
      <c r="AG259" s="33">
        <v>6</v>
      </c>
      <c r="AH259" s="33">
        <v>6</v>
      </c>
      <c r="AI259" s="33">
        <v>8</v>
      </c>
      <c r="AJ259" s="33">
        <v>3</v>
      </c>
      <c r="AK259" s="33">
        <v>11</v>
      </c>
      <c r="AL259" s="33">
        <v>9</v>
      </c>
      <c r="AM259" s="33">
        <v>5</v>
      </c>
      <c r="AN259" s="33">
        <v>4</v>
      </c>
      <c r="AO259" s="33">
        <v>10</v>
      </c>
      <c r="AP259" s="33">
        <v>0</v>
      </c>
      <c r="AQ259" s="33">
        <v>8</v>
      </c>
      <c r="AR259" s="33">
        <v>1</v>
      </c>
      <c r="AS259" s="33">
        <v>3</v>
      </c>
      <c r="AT259" s="33">
        <v>7</v>
      </c>
      <c r="AU259" s="33">
        <v>4</v>
      </c>
      <c r="AV259" s="33">
        <v>2</v>
      </c>
      <c r="AW259" s="33">
        <v>11</v>
      </c>
      <c r="AX259" s="33">
        <v>8</v>
      </c>
      <c r="AY259" s="33">
        <v>5</v>
      </c>
      <c r="AZ259" s="33">
        <v>5</v>
      </c>
      <c r="BA259" s="33">
        <v>1</v>
      </c>
      <c r="BB259" s="33">
        <v>1</v>
      </c>
      <c r="BC259" s="33">
        <v>6</v>
      </c>
      <c r="BD259" s="33">
        <v>9</v>
      </c>
      <c r="BE259" s="33">
        <v>6</v>
      </c>
      <c r="BF259" s="33">
        <v>9</v>
      </c>
      <c r="BG259" s="33">
        <v>12</v>
      </c>
      <c r="BH259" s="33">
        <v>10</v>
      </c>
      <c r="BI259" s="33">
        <v>13</v>
      </c>
      <c r="BJ259" s="33">
        <v>9</v>
      </c>
      <c r="BK259" s="33">
        <v>7</v>
      </c>
      <c r="BL259" s="33">
        <v>5</v>
      </c>
      <c r="BM259" s="33">
        <v>1</v>
      </c>
      <c r="BN259" s="33">
        <v>6</v>
      </c>
      <c r="BO259" s="33">
        <v>7</v>
      </c>
      <c r="BP259" s="33">
        <v>3</v>
      </c>
      <c r="BQ259" s="33">
        <v>5</v>
      </c>
      <c r="BR259" s="33">
        <v>4</v>
      </c>
      <c r="BS259" s="33">
        <v>8</v>
      </c>
      <c r="BT259" s="33">
        <v>6</v>
      </c>
      <c r="BU259" s="33">
        <v>2</v>
      </c>
      <c r="BV259" s="33">
        <v>4</v>
      </c>
      <c r="BW259" s="33">
        <v>0</v>
      </c>
      <c r="BX259" s="33">
        <v>2</v>
      </c>
      <c r="BY259" s="33">
        <v>3</v>
      </c>
      <c r="BZ259" s="33">
        <v>0</v>
      </c>
      <c r="CA259" s="33">
        <v>2</v>
      </c>
      <c r="CB259" s="33">
        <v>4</v>
      </c>
      <c r="CC259" s="33">
        <v>2</v>
      </c>
      <c r="CD259" s="33">
        <v>2</v>
      </c>
      <c r="CE259" s="33">
        <v>0</v>
      </c>
      <c r="CF259" s="33">
        <v>1</v>
      </c>
      <c r="CG259" s="33">
        <v>2</v>
      </c>
      <c r="CH259" s="33">
        <v>1</v>
      </c>
      <c r="CI259" s="33">
        <v>1</v>
      </c>
      <c r="CJ259" s="33">
        <v>0</v>
      </c>
      <c r="CK259" s="33">
        <v>1</v>
      </c>
      <c r="CL259" s="33">
        <v>0</v>
      </c>
      <c r="CM259" s="33">
        <v>0</v>
      </c>
      <c r="CN259" s="33">
        <v>0</v>
      </c>
      <c r="CO259" s="33">
        <v>1</v>
      </c>
      <c r="CP259" s="33">
        <v>1</v>
      </c>
      <c r="CQ259" s="33">
        <v>1</v>
      </c>
      <c r="CR259" s="33">
        <v>0</v>
      </c>
      <c r="CS259" s="8"/>
      <c r="CT259" s="8"/>
    </row>
    <row r="260" spans="1:98" x14ac:dyDescent="0.25">
      <c r="A260" s="4" t="s">
        <v>219</v>
      </c>
      <c r="B260" t="s">
        <v>266</v>
      </c>
      <c r="C260" t="s">
        <v>571</v>
      </c>
      <c r="D260" s="33">
        <v>401</v>
      </c>
      <c r="E260" s="33"/>
      <c r="F260" s="33">
        <v>5</v>
      </c>
      <c r="G260" s="33">
        <v>6</v>
      </c>
      <c r="H260" s="33">
        <v>5</v>
      </c>
      <c r="I260" s="33">
        <v>3</v>
      </c>
      <c r="J260" s="33">
        <v>5</v>
      </c>
      <c r="K260" s="33">
        <v>8</v>
      </c>
      <c r="L260" s="33">
        <v>4</v>
      </c>
      <c r="M260" s="33">
        <v>2</v>
      </c>
      <c r="N260" s="33">
        <v>6</v>
      </c>
      <c r="O260" s="33">
        <v>2</v>
      </c>
      <c r="P260" s="33">
        <v>9</v>
      </c>
      <c r="Q260" s="33">
        <v>6</v>
      </c>
      <c r="R260" s="33">
        <v>7</v>
      </c>
      <c r="S260" s="33">
        <v>9</v>
      </c>
      <c r="T260" s="33">
        <v>10</v>
      </c>
      <c r="U260" s="33">
        <v>8</v>
      </c>
      <c r="V260" s="33">
        <v>4</v>
      </c>
      <c r="W260" s="33">
        <v>8</v>
      </c>
      <c r="X260" s="33">
        <v>0</v>
      </c>
      <c r="Y260" s="33">
        <v>1</v>
      </c>
      <c r="Z260" s="33">
        <v>6</v>
      </c>
      <c r="AA260" s="33">
        <v>6</v>
      </c>
      <c r="AB260" s="33">
        <v>2</v>
      </c>
      <c r="AC260" s="33">
        <v>11</v>
      </c>
      <c r="AD260" s="33">
        <v>8</v>
      </c>
      <c r="AE260" s="33">
        <v>8</v>
      </c>
      <c r="AF260" s="33">
        <v>4</v>
      </c>
      <c r="AG260" s="33">
        <v>5</v>
      </c>
      <c r="AH260" s="33">
        <v>6</v>
      </c>
      <c r="AI260" s="33">
        <v>13</v>
      </c>
      <c r="AJ260" s="33">
        <v>9</v>
      </c>
      <c r="AK260" s="33">
        <v>1</v>
      </c>
      <c r="AL260" s="33">
        <v>4</v>
      </c>
      <c r="AM260" s="33">
        <v>4</v>
      </c>
      <c r="AN260" s="33">
        <v>9</v>
      </c>
      <c r="AO260" s="33">
        <v>3</v>
      </c>
      <c r="AP260" s="33">
        <v>1</v>
      </c>
      <c r="AQ260" s="33">
        <v>5</v>
      </c>
      <c r="AR260" s="33">
        <v>5</v>
      </c>
      <c r="AS260" s="33">
        <v>7</v>
      </c>
      <c r="AT260" s="33">
        <v>8</v>
      </c>
      <c r="AU260" s="33">
        <v>0</v>
      </c>
      <c r="AV260" s="33">
        <v>5</v>
      </c>
      <c r="AW260" s="33">
        <v>4</v>
      </c>
      <c r="AX260" s="33">
        <v>2</v>
      </c>
      <c r="AY260" s="33">
        <v>2</v>
      </c>
      <c r="AZ260" s="33">
        <v>3</v>
      </c>
      <c r="BA260" s="33">
        <v>4</v>
      </c>
      <c r="BB260" s="33">
        <v>5</v>
      </c>
      <c r="BC260" s="33">
        <v>5</v>
      </c>
      <c r="BD260" s="33">
        <v>8</v>
      </c>
      <c r="BE260" s="33">
        <v>4</v>
      </c>
      <c r="BF260" s="33">
        <v>4</v>
      </c>
      <c r="BG260" s="33">
        <v>7</v>
      </c>
      <c r="BH260" s="33">
        <v>4</v>
      </c>
      <c r="BI260" s="33">
        <v>1</v>
      </c>
      <c r="BJ260" s="33">
        <v>15</v>
      </c>
      <c r="BK260" s="33">
        <v>12</v>
      </c>
      <c r="BL260" s="33">
        <v>5</v>
      </c>
      <c r="BM260" s="33">
        <v>6</v>
      </c>
      <c r="BN260" s="33">
        <v>7</v>
      </c>
      <c r="BO260" s="33">
        <v>4</v>
      </c>
      <c r="BP260" s="33">
        <v>4</v>
      </c>
      <c r="BQ260" s="33">
        <v>4</v>
      </c>
      <c r="BR260" s="33">
        <v>2</v>
      </c>
      <c r="BS260" s="33">
        <v>8</v>
      </c>
      <c r="BT260" s="33">
        <v>4</v>
      </c>
      <c r="BU260" s="33">
        <v>1</v>
      </c>
      <c r="BV260" s="33">
        <v>2</v>
      </c>
      <c r="BW260" s="33">
        <v>2</v>
      </c>
      <c r="BX260" s="33">
        <v>3</v>
      </c>
      <c r="BY260" s="33">
        <v>0</v>
      </c>
      <c r="BZ260" s="33">
        <v>3</v>
      </c>
      <c r="CA260" s="33">
        <v>4</v>
      </c>
      <c r="CB260" s="33">
        <v>2</v>
      </c>
      <c r="CC260" s="33">
        <v>2</v>
      </c>
      <c r="CD260" s="33">
        <v>0</v>
      </c>
      <c r="CE260" s="33">
        <v>2</v>
      </c>
      <c r="CF260" s="33">
        <v>2</v>
      </c>
      <c r="CG260" s="33">
        <v>4</v>
      </c>
      <c r="CH260" s="33">
        <v>0</v>
      </c>
      <c r="CI260" s="33">
        <v>1</v>
      </c>
      <c r="CJ260" s="33">
        <v>2</v>
      </c>
      <c r="CK260" s="33">
        <v>2</v>
      </c>
      <c r="CL260" s="33">
        <v>1</v>
      </c>
      <c r="CM260" s="33">
        <v>1</v>
      </c>
      <c r="CN260" s="33">
        <v>1</v>
      </c>
      <c r="CO260" s="33">
        <v>1</v>
      </c>
      <c r="CP260" s="33">
        <v>1</v>
      </c>
      <c r="CQ260" s="33">
        <v>1</v>
      </c>
      <c r="CR260" s="33">
        <v>1</v>
      </c>
      <c r="CS260" s="8"/>
      <c r="CT260" s="8"/>
    </row>
    <row r="261" spans="1:98" x14ac:dyDescent="0.25">
      <c r="A261" s="4" t="s">
        <v>219</v>
      </c>
      <c r="B261" t="s">
        <v>267</v>
      </c>
      <c r="C261" t="s">
        <v>571</v>
      </c>
      <c r="D261" s="33">
        <v>557</v>
      </c>
      <c r="E261" s="33"/>
      <c r="F261" s="33">
        <v>10</v>
      </c>
      <c r="G261" s="33">
        <v>8</v>
      </c>
      <c r="H261" s="33">
        <v>3</v>
      </c>
      <c r="I261" s="33">
        <v>13</v>
      </c>
      <c r="J261" s="33">
        <v>11</v>
      </c>
      <c r="K261" s="33">
        <v>8</v>
      </c>
      <c r="L261" s="33">
        <v>9</v>
      </c>
      <c r="M261" s="33">
        <v>6</v>
      </c>
      <c r="N261" s="33">
        <v>5</v>
      </c>
      <c r="O261" s="33">
        <v>11</v>
      </c>
      <c r="P261" s="33">
        <v>5</v>
      </c>
      <c r="Q261" s="33">
        <v>6</v>
      </c>
      <c r="R261" s="33">
        <v>14</v>
      </c>
      <c r="S261" s="33">
        <v>12</v>
      </c>
      <c r="T261" s="33">
        <v>7</v>
      </c>
      <c r="U261" s="33">
        <v>5</v>
      </c>
      <c r="V261" s="33">
        <v>5</v>
      </c>
      <c r="W261" s="33">
        <v>5</v>
      </c>
      <c r="X261" s="33">
        <v>2</v>
      </c>
      <c r="Y261" s="33">
        <v>3</v>
      </c>
      <c r="Z261" s="33">
        <v>0</v>
      </c>
      <c r="AA261" s="33">
        <v>4</v>
      </c>
      <c r="AB261" s="33">
        <v>7</v>
      </c>
      <c r="AC261" s="33">
        <v>7</v>
      </c>
      <c r="AD261" s="33">
        <v>8</v>
      </c>
      <c r="AE261" s="33">
        <v>3</v>
      </c>
      <c r="AF261" s="33">
        <v>3</v>
      </c>
      <c r="AG261" s="33">
        <v>8</v>
      </c>
      <c r="AH261" s="33">
        <v>6</v>
      </c>
      <c r="AI261" s="33">
        <v>8</v>
      </c>
      <c r="AJ261" s="33">
        <v>7</v>
      </c>
      <c r="AK261" s="33">
        <v>12</v>
      </c>
      <c r="AL261" s="33">
        <v>10</v>
      </c>
      <c r="AM261" s="33">
        <v>15</v>
      </c>
      <c r="AN261" s="33">
        <v>7</v>
      </c>
      <c r="AO261" s="33">
        <v>4</v>
      </c>
      <c r="AP261" s="33">
        <v>9</v>
      </c>
      <c r="AQ261" s="33">
        <v>11</v>
      </c>
      <c r="AR261" s="33">
        <v>20</v>
      </c>
      <c r="AS261" s="33">
        <v>11</v>
      </c>
      <c r="AT261" s="33">
        <v>5</v>
      </c>
      <c r="AU261" s="33">
        <v>17</v>
      </c>
      <c r="AV261" s="33">
        <v>4</v>
      </c>
      <c r="AW261" s="33">
        <v>8</v>
      </c>
      <c r="AX261" s="33">
        <v>3</v>
      </c>
      <c r="AY261" s="33">
        <v>6</v>
      </c>
      <c r="AZ261" s="33">
        <v>13</v>
      </c>
      <c r="BA261" s="33">
        <v>5</v>
      </c>
      <c r="BB261" s="33">
        <v>8</v>
      </c>
      <c r="BC261" s="33">
        <v>5</v>
      </c>
      <c r="BD261" s="33">
        <v>6</v>
      </c>
      <c r="BE261" s="33">
        <v>7</v>
      </c>
      <c r="BF261" s="33">
        <v>3</v>
      </c>
      <c r="BG261" s="33">
        <v>5</v>
      </c>
      <c r="BH261" s="33">
        <v>5</v>
      </c>
      <c r="BI261" s="33">
        <v>3</v>
      </c>
      <c r="BJ261" s="33">
        <v>6</v>
      </c>
      <c r="BK261" s="33">
        <v>4</v>
      </c>
      <c r="BL261" s="33">
        <v>0</v>
      </c>
      <c r="BM261" s="33">
        <v>12</v>
      </c>
      <c r="BN261" s="33">
        <v>6</v>
      </c>
      <c r="BO261" s="33">
        <v>6</v>
      </c>
      <c r="BP261" s="33">
        <v>9</v>
      </c>
      <c r="BQ261" s="33">
        <v>6</v>
      </c>
      <c r="BR261" s="33">
        <v>7</v>
      </c>
      <c r="BS261" s="33">
        <v>4</v>
      </c>
      <c r="BT261" s="33">
        <v>8</v>
      </c>
      <c r="BU261" s="33">
        <v>3</v>
      </c>
      <c r="BV261" s="33">
        <v>4</v>
      </c>
      <c r="BW261" s="33">
        <v>13</v>
      </c>
      <c r="BX261" s="33">
        <v>2</v>
      </c>
      <c r="BY261" s="33">
        <v>4</v>
      </c>
      <c r="BZ261" s="33">
        <v>5</v>
      </c>
      <c r="CA261" s="33">
        <v>6</v>
      </c>
      <c r="CB261" s="33">
        <v>3</v>
      </c>
      <c r="CC261" s="33">
        <v>6</v>
      </c>
      <c r="CD261" s="33">
        <v>3</v>
      </c>
      <c r="CE261" s="33">
        <v>2</v>
      </c>
      <c r="CF261" s="33">
        <v>1</v>
      </c>
      <c r="CG261" s="33">
        <v>1</v>
      </c>
      <c r="CH261" s="33">
        <v>0</v>
      </c>
      <c r="CI261" s="33">
        <v>1</v>
      </c>
      <c r="CJ261" s="33">
        <v>3</v>
      </c>
      <c r="CK261" s="33">
        <v>3</v>
      </c>
      <c r="CL261" s="33">
        <v>2</v>
      </c>
      <c r="CM261" s="33">
        <v>2</v>
      </c>
      <c r="CN261" s="33">
        <v>1</v>
      </c>
      <c r="CO261" s="33">
        <v>4</v>
      </c>
      <c r="CP261" s="33">
        <v>0</v>
      </c>
      <c r="CQ261" s="33">
        <v>0</v>
      </c>
      <c r="CR261" s="33">
        <v>9</v>
      </c>
      <c r="CS261" s="8"/>
      <c r="CT261" s="8"/>
    </row>
    <row r="262" spans="1:98" x14ac:dyDescent="0.25">
      <c r="A262" s="4" t="s">
        <v>219</v>
      </c>
      <c r="B262" t="s">
        <v>268</v>
      </c>
      <c r="C262" t="s">
        <v>571</v>
      </c>
      <c r="D262" s="33">
        <v>392</v>
      </c>
      <c r="E262" s="33"/>
      <c r="F262" s="33">
        <v>2</v>
      </c>
      <c r="G262" s="33">
        <v>3</v>
      </c>
      <c r="H262" s="33">
        <v>1</v>
      </c>
      <c r="I262" s="33">
        <v>3</v>
      </c>
      <c r="J262" s="33">
        <v>4</v>
      </c>
      <c r="K262" s="33">
        <v>11</v>
      </c>
      <c r="L262" s="33">
        <v>5</v>
      </c>
      <c r="M262" s="33">
        <v>8</v>
      </c>
      <c r="N262" s="33">
        <v>4</v>
      </c>
      <c r="O262" s="33">
        <v>8</v>
      </c>
      <c r="P262" s="33">
        <v>5</v>
      </c>
      <c r="Q262" s="33">
        <v>5</v>
      </c>
      <c r="R262" s="33">
        <v>8</v>
      </c>
      <c r="S262" s="33">
        <v>7</v>
      </c>
      <c r="T262" s="33">
        <v>2</v>
      </c>
      <c r="U262" s="33">
        <v>7</v>
      </c>
      <c r="V262" s="33">
        <v>8</v>
      </c>
      <c r="W262" s="33">
        <v>8</v>
      </c>
      <c r="X262" s="33">
        <v>6</v>
      </c>
      <c r="Y262" s="33">
        <v>7</v>
      </c>
      <c r="Z262" s="33">
        <v>12</v>
      </c>
      <c r="AA262" s="33">
        <v>4</v>
      </c>
      <c r="AB262" s="33">
        <v>3</v>
      </c>
      <c r="AC262" s="33">
        <v>4</v>
      </c>
      <c r="AD262" s="33">
        <v>6</v>
      </c>
      <c r="AE262" s="33">
        <v>2</v>
      </c>
      <c r="AF262" s="33">
        <v>3</v>
      </c>
      <c r="AG262" s="33">
        <v>10</v>
      </c>
      <c r="AH262" s="33">
        <v>2</v>
      </c>
      <c r="AI262" s="33">
        <v>9</v>
      </c>
      <c r="AJ262" s="33">
        <v>6</v>
      </c>
      <c r="AK262" s="33">
        <v>6</v>
      </c>
      <c r="AL262" s="33">
        <v>4</v>
      </c>
      <c r="AM262" s="33">
        <v>3</v>
      </c>
      <c r="AN262" s="33">
        <v>5</v>
      </c>
      <c r="AO262" s="33">
        <v>8</v>
      </c>
      <c r="AP262" s="33">
        <v>4</v>
      </c>
      <c r="AQ262" s="33">
        <v>2</v>
      </c>
      <c r="AR262" s="33">
        <v>5</v>
      </c>
      <c r="AS262" s="33">
        <v>4</v>
      </c>
      <c r="AT262" s="33">
        <v>4</v>
      </c>
      <c r="AU262" s="33">
        <v>8</v>
      </c>
      <c r="AV262" s="33">
        <v>13</v>
      </c>
      <c r="AW262" s="33">
        <v>3</v>
      </c>
      <c r="AX262" s="33">
        <v>5</v>
      </c>
      <c r="AY262" s="33">
        <v>11</v>
      </c>
      <c r="AZ262" s="33">
        <v>7</v>
      </c>
      <c r="BA262" s="33">
        <v>8</v>
      </c>
      <c r="BB262" s="33">
        <v>16</v>
      </c>
      <c r="BC262" s="33">
        <v>13</v>
      </c>
      <c r="BD262" s="33">
        <v>9</v>
      </c>
      <c r="BE262" s="33">
        <v>7</v>
      </c>
      <c r="BF262" s="33">
        <v>2</v>
      </c>
      <c r="BG262" s="33">
        <v>6</v>
      </c>
      <c r="BH262" s="33">
        <v>7</v>
      </c>
      <c r="BI262" s="33">
        <v>5</v>
      </c>
      <c r="BJ262" s="33">
        <v>9</v>
      </c>
      <c r="BK262" s="33">
        <v>9</v>
      </c>
      <c r="BL262" s="33">
        <v>3</v>
      </c>
      <c r="BM262" s="33">
        <v>1</v>
      </c>
      <c r="BN262" s="33">
        <v>5</v>
      </c>
      <c r="BO262" s="33">
        <v>6</v>
      </c>
      <c r="BP262" s="33">
        <v>2</v>
      </c>
      <c r="BQ262" s="33">
        <v>1</v>
      </c>
      <c r="BR262" s="33">
        <v>0</v>
      </c>
      <c r="BS262" s="33">
        <v>6</v>
      </c>
      <c r="BT262" s="33">
        <v>1</v>
      </c>
      <c r="BU262" s="33">
        <v>0</v>
      </c>
      <c r="BV262" s="33">
        <v>4</v>
      </c>
      <c r="BW262" s="33">
        <v>2</v>
      </c>
      <c r="BX262" s="33">
        <v>0</v>
      </c>
      <c r="BY262" s="33">
        <v>0</v>
      </c>
      <c r="BZ262" s="33">
        <v>1</v>
      </c>
      <c r="CA262" s="33">
        <v>1</v>
      </c>
      <c r="CB262" s="33">
        <v>0</v>
      </c>
      <c r="CC262" s="33">
        <v>1</v>
      </c>
      <c r="CD262" s="33">
        <v>0</v>
      </c>
      <c r="CE262" s="33">
        <v>0</v>
      </c>
      <c r="CF262" s="33">
        <v>0</v>
      </c>
      <c r="CG262" s="33">
        <v>0</v>
      </c>
      <c r="CH262" s="33">
        <v>1</v>
      </c>
      <c r="CI262" s="33">
        <v>0</v>
      </c>
      <c r="CJ262" s="33">
        <v>0</v>
      </c>
      <c r="CK262" s="33">
        <v>0</v>
      </c>
      <c r="CL262" s="33">
        <v>0</v>
      </c>
      <c r="CM262" s="33">
        <v>1</v>
      </c>
      <c r="CN262" s="33">
        <v>0</v>
      </c>
      <c r="CO262" s="33">
        <v>0</v>
      </c>
      <c r="CP262" s="33">
        <v>0</v>
      </c>
      <c r="CQ262" s="33">
        <v>0</v>
      </c>
      <c r="CR262" s="33">
        <v>0</v>
      </c>
      <c r="CS262" s="8"/>
      <c r="CT262" s="8"/>
    </row>
    <row r="263" spans="1:98" x14ac:dyDescent="0.25">
      <c r="A263" s="4" t="s">
        <v>94</v>
      </c>
      <c r="B263" t="s">
        <v>269</v>
      </c>
      <c r="C263" t="s">
        <v>569</v>
      </c>
      <c r="D263" s="33">
        <v>392</v>
      </c>
      <c r="E263" s="33"/>
      <c r="F263" s="33">
        <v>1</v>
      </c>
      <c r="G263" s="33">
        <v>0</v>
      </c>
      <c r="H263" s="33">
        <v>4</v>
      </c>
      <c r="I263" s="33">
        <v>3</v>
      </c>
      <c r="J263" s="33">
        <v>2</v>
      </c>
      <c r="K263" s="33">
        <v>0</v>
      </c>
      <c r="L263" s="33">
        <v>4</v>
      </c>
      <c r="M263" s="33">
        <v>1</v>
      </c>
      <c r="N263" s="33">
        <v>5</v>
      </c>
      <c r="O263" s="33">
        <v>3</v>
      </c>
      <c r="P263" s="33">
        <v>3</v>
      </c>
      <c r="Q263" s="33">
        <v>7</v>
      </c>
      <c r="R263" s="33">
        <v>3</v>
      </c>
      <c r="S263" s="33">
        <v>3</v>
      </c>
      <c r="T263" s="33">
        <v>3</v>
      </c>
      <c r="U263" s="33">
        <v>2</v>
      </c>
      <c r="V263" s="33">
        <v>5</v>
      </c>
      <c r="W263" s="33">
        <v>2</v>
      </c>
      <c r="X263" s="33">
        <v>2</v>
      </c>
      <c r="Y263" s="33">
        <v>2</v>
      </c>
      <c r="Z263" s="33">
        <v>4</v>
      </c>
      <c r="AA263" s="33">
        <v>3</v>
      </c>
      <c r="AB263" s="33">
        <v>3</v>
      </c>
      <c r="AC263" s="33">
        <v>1</v>
      </c>
      <c r="AD263" s="33">
        <v>5</v>
      </c>
      <c r="AE263" s="33">
        <v>4</v>
      </c>
      <c r="AF263" s="33">
        <v>2</v>
      </c>
      <c r="AG263" s="33">
        <v>6</v>
      </c>
      <c r="AH263" s="33">
        <v>7</v>
      </c>
      <c r="AI263" s="33">
        <v>8</v>
      </c>
      <c r="AJ263" s="33">
        <v>0</v>
      </c>
      <c r="AK263" s="33">
        <v>3</v>
      </c>
      <c r="AL263" s="33">
        <v>5</v>
      </c>
      <c r="AM263" s="33">
        <v>3</v>
      </c>
      <c r="AN263" s="33">
        <v>0</v>
      </c>
      <c r="AO263" s="33">
        <v>0</v>
      </c>
      <c r="AP263" s="33">
        <v>5</v>
      </c>
      <c r="AQ263" s="33">
        <v>1</v>
      </c>
      <c r="AR263" s="33">
        <v>2</v>
      </c>
      <c r="AS263" s="33">
        <v>3</v>
      </c>
      <c r="AT263" s="33">
        <v>9</v>
      </c>
      <c r="AU263" s="33">
        <v>4</v>
      </c>
      <c r="AV263" s="33">
        <v>0</v>
      </c>
      <c r="AW263" s="33">
        <v>3</v>
      </c>
      <c r="AX263" s="33">
        <v>8</v>
      </c>
      <c r="AY263" s="33">
        <v>3</v>
      </c>
      <c r="AZ263" s="33">
        <v>0</v>
      </c>
      <c r="BA263" s="33">
        <v>1</v>
      </c>
      <c r="BB263" s="33">
        <v>3</v>
      </c>
      <c r="BC263" s="33">
        <v>6</v>
      </c>
      <c r="BD263" s="33">
        <v>8</v>
      </c>
      <c r="BE263" s="33">
        <v>5</v>
      </c>
      <c r="BF263" s="33">
        <v>3</v>
      </c>
      <c r="BG263" s="33">
        <v>7</v>
      </c>
      <c r="BH263" s="33">
        <v>5</v>
      </c>
      <c r="BI263" s="33">
        <v>7</v>
      </c>
      <c r="BJ263" s="33">
        <v>6</v>
      </c>
      <c r="BK263" s="33">
        <v>7</v>
      </c>
      <c r="BL263" s="33">
        <v>6</v>
      </c>
      <c r="BM263" s="33">
        <v>6</v>
      </c>
      <c r="BN263" s="33">
        <v>12</v>
      </c>
      <c r="BO263" s="33">
        <v>8</v>
      </c>
      <c r="BP263" s="33">
        <v>4</v>
      </c>
      <c r="BQ263" s="33">
        <v>6</v>
      </c>
      <c r="BR263" s="33">
        <v>6</v>
      </c>
      <c r="BS263" s="33">
        <v>5</v>
      </c>
      <c r="BT263" s="33">
        <v>7</v>
      </c>
      <c r="BU263" s="33">
        <v>6</v>
      </c>
      <c r="BV263" s="33">
        <v>10</v>
      </c>
      <c r="BW263" s="33">
        <v>9</v>
      </c>
      <c r="BX263" s="33">
        <v>7</v>
      </c>
      <c r="BY263" s="33">
        <v>14</v>
      </c>
      <c r="BZ263" s="33">
        <v>12</v>
      </c>
      <c r="CA263" s="33">
        <v>9</v>
      </c>
      <c r="CB263" s="33">
        <v>4</v>
      </c>
      <c r="CC263" s="33">
        <v>7</v>
      </c>
      <c r="CD263" s="33">
        <v>11</v>
      </c>
      <c r="CE263" s="33">
        <v>9</v>
      </c>
      <c r="CF263" s="33">
        <v>9</v>
      </c>
      <c r="CG263" s="33">
        <v>2</v>
      </c>
      <c r="CH263" s="33">
        <v>2</v>
      </c>
      <c r="CI263" s="33">
        <v>3</v>
      </c>
      <c r="CJ263" s="33">
        <v>2</v>
      </c>
      <c r="CK263" s="33">
        <v>3</v>
      </c>
      <c r="CL263" s="33">
        <v>1</v>
      </c>
      <c r="CM263" s="33">
        <v>2</v>
      </c>
      <c r="CN263" s="33">
        <v>0</v>
      </c>
      <c r="CO263" s="33">
        <v>1</v>
      </c>
      <c r="CP263" s="33">
        <v>2</v>
      </c>
      <c r="CQ263" s="33">
        <v>0</v>
      </c>
      <c r="CR263" s="33">
        <v>2</v>
      </c>
      <c r="CS263" s="8"/>
      <c r="CT263" s="8"/>
    </row>
    <row r="264" spans="1:98" x14ac:dyDescent="0.25">
      <c r="A264" s="4" t="s">
        <v>94</v>
      </c>
      <c r="B264" t="s">
        <v>270</v>
      </c>
      <c r="C264" t="s">
        <v>569</v>
      </c>
      <c r="D264" s="33">
        <v>198</v>
      </c>
      <c r="E264" s="33"/>
      <c r="F264" s="33">
        <v>2</v>
      </c>
      <c r="G264" s="33">
        <v>1</v>
      </c>
      <c r="H264" s="33">
        <v>1</v>
      </c>
      <c r="I264" s="33">
        <v>3</v>
      </c>
      <c r="J264" s="33">
        <v>3</v>
      </c>
      <c r="K264" s="33">
        <v>4</v>
      </c>
      <c r="L264" s="33">
        <v>2</v>
      </c>
      <c r="M264" s="33">
        <v>0</v>
      </c>
      <c r="N264" s="33">
        <v>4</v>
      </c>
      <c r="O264" s="33">
        <v>4</v>
      </c>
      <c r="P264" s="33">
        <v>5</v>
      </c>
      <c r="Q264" s="33">
        <v>2</v>
      </c>
      <c r="R264" s="33">
        <v>0</v>
      </c>
      <c r="S264" s="33">
        <v>2</v>
      </c>
      <c r="T264" s="33">
        <v>4</v>
      </c>
      <c r="U264" s="33">
        <v>2</v>
      </c>
      <c r="V264" s="33">
        <v>3</v>
      </c>
      <c r="W264" s="33">
        <v>2</v>
      </c>
      <c r="X264" s="33">
        <v>1</v>
      </c>
      <c r="Y264" s="33">
        <v>0</v>
      </c>
      <c r="Z264" s="33">
        <v>2</v>
      </c>
      <c r="AA264" s="33">
        <v>1</v>
      </c>
      <c r="AB264" s="33">
        <v>2</v>
      </c>
      <c r="AC264" s="33">
        <v>4</v>
      </c>
      <c r="AD264" s="33">
        <v>1</v>
      </c>
      <c r="AE264" s="33">
        <v>1</v>
      </c>
      <c r="AF264" s="33">
        <v>3</v>
      </c>
      <c r="AG264" s="33">
        <v>1</v>
      </c>
      <c r="AH264" s="33">
        <v>2</v>
      </c>
      <c r="AI264" s="33">
        <v>5</v>
      </c>
      <c r="AJ264" s="33">
        <v>3</v>
      </c>
      <c r="AK264" s="33">
        <v>0</v>
      </c>
      <c r="AL264" s="33">
        <v>4</v>
      </c>
      <c r="AM264" s="33">
        <v>3</v>
      </c>
      <c r="AN264" s="33">
        <v>2</v>
      </c>
      <c r="AO264" s="33">
        <v>5</v>
      </c>
      <c r="AP264" s="33">
        <v>1</v>
      </c>
      <c r="AQ264" s="33">
        <v>1</v>
      </c>
      <c r="AR264" s="33">
        <v>2</v>
      </c>
      <c r="AS264" s="33">
        <v>0</v>
      </c>
      <c r="AT264" s="33">
        <v>9</v>
      </c>
      <c r="AU264" s="33">
        <v>2</v>
      </c>
      <c r="AV264" s="33">
        <v>1</v>
      </c>
      <c r="AW264" s="33">
        <v>2</v>
      </c>
      <c r="AX264" s="33">
        <v>0</v>
      </c>
      <c r="AY264" s="33">
        <v>1</v>
      </c>
      <c r="AZ264" s="33">
        <v>2</v>
      </c>
      <c r="BA264" s="33">
        <v>2</v>
      </c>
      <c r="BB264" s="33">
        <v>0</v>
      </c>
      <c r="BC264" s="33">
        <v>1</v>
      </c>
      <c r="BD264" s="33">
        <v>1</v>
      </c>
      <c r="BE264" s="33">
        <v>2</v>
      </c>
      <c r="BF264" s="33">
        <v>1</v>
      </c>
      <c r="BG264" s="33">
        <v>2</v>
      </c>
      <c r="BH264" s="33">
        <v>6</v>
      </c>
      <c r="BI264" s="33">
        <v>0</v>
      </c>
      <c r="BJ264" s="33">
        <v>6</v>
      </c>
      <c r="BK264" s="33">
        <v>4</v>
      </c>
      <c r="BL264" s="33">
        <v>4</v>
      </c>
      <c r="BM264" s="33">
        <v>6</v>
      </c>
      <c r="BN264" s="33">
        <v>3</v>
      </c>
      <c r="BO264" s="33">
        <v>4</v>
      </c>
      <c r="BP264" s="33">
        <v>7</v>
      </c>
      <c r="BQ264" s="33">
        <v>3</v>
      </c>
      <c r="BR264" s="33">
        <v>3</v>
      </c>
      <c r="BS264" s="33">
        <v>5</v>
      </c>
      <c r="BT264" s="33">
        <v>1</v>
      </c>
      <c r="BU264" s="33">
        <v>2</v>
      </c>
      <c r="BV264" s="33">
        <v>4</v>
      </c>
      <c r="BW264" s="33">
        <v>2</v>
      </c>
      <c r="BX264" s="33">
        <v>1</v>
      </c>
      <c r="BY264" s="33">
        <v>1</v>
      </c>
      <c r="BZ264" s="33">
        <v>4</v>
      </c>
      <c r="CA264" s="33">
        <v>1</v>
      </c>
      <c r="CB264" s="33">
        <v>1</v>
      </c>
      <c r="CC264" s="33">
        <v>1</v>
      </c>
      <c r="CD264" s="33">
        <v>3</v>
      </c>
      <c r="CE264" s="33">
        <v>0</v>
      </c>
      <c r="CF264" s="33">
        <v>1</v>
      </c>
      <c r="CG264" s="33">
        <v>3</v>
      </c>
      <c r="CH264" s="33">
        <v>1</v>
      </c>
      <c r="CI264" s="33">
        <v>2</v>
      </c>
      <c r="CJ264" s="33">
        <v>1</v>
      </c>
      <c r="CK264" s="33">
        <v>1</v>
      </c>
      <c r="CL264" s="33">
        <v>0</v>
      </c>
      <c r="CM264" s="33">
        <v>1</v>
      </c>
      <c r="CN264" s="33">
        <v>0</v>
      </c>
      <c r="CO264" s="33">
        <v>0</v>
      </c>
      <c r="CP264" s="33">
        <v>0</v>
      </c>
      <c r="CQ264" s="33">
        <v>0</v>
      </c>
      <c r="CR264" s="33">
        <v>2</v>
      </c>
      <c r="CS264" s="8"/>
      <c r="CT264" s="8"/>
    </row>
    <row r="265" spans="1:98" x14ac:dyDescent="0.25">
      <c r="A265" s="4" t="s">
        <v>94</v>
      </c>
      <c r="B265" t="s">
        <v>271</v>
      </c>
      <c r="C265" t="s">
        <v>569</v>
      </c>
      <c r="D265" s="33">
        <v>319</v>
      </c>
      <c r="E265" s="33"/>
      <c r="F265" s="33">
        <v>4</v>
      </c>
      <c r="G265" s="33">
        <v>2</v>
      </c>
      <c r="H265" s="33">
        <v>3</v>
      </c>
      <c r="I265" s="33">
        <v>7</v>
      </c>
      <c r="J265" s="33">
        <v>2</v>
      </c>
      <c r="K265" s="33">
        <v>6</v>
      </c>
      <c r="L265" s="33">
        <v>5</v>
      </c>
      <c r="M265" s="33">
        <v>2</v>
      </c>
      <c r="N265" s="33">
        <v>7</v>
      </c>
      <c r="O265" s="33">
        <v>5</v>
      </c>
      <c r="P265" s="33">
        <v>2</v>
      </c>
      <c r="Q265" s="33">
        <v>7</v>
      </c>
      <c r="R265" s="33">
        <v>6</v>
      </c>
      <c r="S265" s="33">
        <v>6</v>
      </c>
      <c r="T265" s="33">
        <v>9</v>
      </c>
      <c r="U265" s="33">
        <v>11</v>
      </c>
      <c r="V265" s="33">
        <v>7</v>
      </c>
      <c r="W265" s="33">
        <v>7</v>
      </c>
      <c r="X265" s="33">
        <v>3</v>
      </c>
      <c r="Y265" s="33">
        <v>3</v>
      </c>
      <c r="Z265" s="33">
        <v>3</v>
      </c>
      <c r="AA265" s="33">
        <v>9</v>
      </c>
      <c r="AB265" s="33">
        <v>2</v>
      </c>
      <c r="AC265" s="33">
        <v>5</v>
      </c>
      <c r="AD265" s="33">
        <v>4</v>
      </c>
      <c r="AE265" s="33">
        <v>3</v>
      </c>
      <c r="AF265" s="33">
        <v>3</v>
      </c>
      <c r="AG265" s="33">
        <v>8</v>
      </c>
      <c r="AH265" s="33">
        <v>3</v>
      </c>
      <c r="AI265" s="33">
        <v>0</v>
      </c>
      <c r="AJ265" s="33">
        <v>2</v>
      </c>
      <c r="AK265" s="33">
        <v>4</v>
      </c>
      <c r="AL265" s="33">
        <v>7</v>
      </c>
      <c r="AM265" s="33">
        <v>2</v>
      </c>
      <c r="AN265" s="33">
        <v>4</v>
      </c>
      <c r="AO265" s="33">
        <v>6</v>
      </c>
      <c r="AP265" s="33">
        <v>1</v>
      </c>
      <c r="AQ265" s="33">
        <v>9</v>
      </c>
      <c r="AR265" s="33">
        <v>6</v>
      </c>
      <c r="AS265" s="33">
        <v>4</v>
      </c>
      <c r="AT265" s="33">
        <v>3</v>
      </c>
      <c r="AU265" s="33">
        <v>1</v>
      </c>
      <c r="AV265" s="33">
        <v>0</v>
      </c>
      <c r="AW265" s="33">
        <v>5</v>
      </c>
      <c r="AX265" s="33">
        <v>4</v>
      </c>
      <c r="AY265" s="33">
        <v>3</v>
      </c>
      <c r="AZ265" s="33">
        <v>1</v>
      </c>
      <c r="BA265" s="33">
        <v>2</v>
      </c>
      <c r="BB265" s="33">
        <v>0</v>
      </c>
      <c r="BC265" s="33">
        <v>3</v>
      </c>
      <c r="BD265" s="33">
        <v>5</v>
      </c>
      <c r="BE265" s="33">
        <v>4</v>
      </c>
      <c r="BF265" s="33">
        <v>3</v>
      </c>
      <c r="BG265" s="33">
        <v>3</v>
      </c>
      <c r="BH265" s="33">
        <v>6</v>
      </c>
      <c r="BI265" s="33">
        <v>8</v>
      </c>
      <c r="BJ265" s="33">
        <v>1</v>
      </c>
      <c r="BK265" s="33">
        <v>5</v>
      </c>
      <c r="BL265" s="33">
        <v>8</v>
      </c>
      <c r="BM265" s="33">
        <v>3</v>
      </c>
      <c r="BN265" s="33">
        <v>4</v>
      </c>
      <c r="BO265" s="33">
        <v>4</v>
      </c>
      <c r="BP265" s="33">
        <v>2</v>
      </c>
      <c r="BQ265" s="33">
        <v>3</v>
      </c>
      <c r="BR265" s="33">
        <v>3</v>
      </c>
      <c r="BS265" s="33">
        <v>4</v>
      </c>
      <c r="BT265" s="33">
        <v>3</v>
      </c>
      <c r="BU265" s="33">
        <v>3</v>
      </c>
      <c r="BV265" s="33">
        <v>0</v>
      </c>
      <c r="BW265" s="33">
        <v>6</v>
      </c>
      <c r="BX265" s="33">
        <v>5</v>
      </c>
      <c r="BY265" s="33">
        <v>2</v>
      </c>
      <c r="BZ265" s="33">
        <v>2</v>
      </c>
      <c r="CA265" s="33">
        <v>0</v>
      </c>
      <c r="CB265" s="33">
        <v>7</v>
      </c>
      <c r="CC265" s="33">
        <v>1</v>
      </c>
      <c r="CD265" s="33">
        <v>2</v>
      </c>
      <c r="CE265" s="33">
        <v>4</v>
      </c>
      <c r="CF265" s="33">
        <v>0</v>
      </c>
      <c r="CG265" s="33">
        <v>2</v>
      </c>
      <c r="CH265" s="33">
        <v>0</v>
      </c>
      <c r="CI265" s="33">
        <v>2</v>
      </c>
      <c r="CJ265" s="33">
        <v>1</v>
      </c>
      <c r="CK265" s="33">
        <v>0</v>
      </c>
      <c r="CL265" s="33">
        <v>0</v>
      </c>
      <c r="CM265" s="33">
        <v>0</v>
      </c>
      <c r="CN265" s="33">
        <v>0</v>
      </c>
      <c r="CO265" s="33">
        <v>1</v>
      </c>
      <c r="CP265" s="33">
        <v>0</v>
      </c>
      <c r="CQ265" s="33">
        <v>1</v>
      </c>
      <c r="CR265" s="33">
        <v>0</v>
      </c>
      <c r="CS265" s="8"/>
      <c r="CT265" s="8"/>
    </row>
    <row r="266" spans="1:98" x14ac:dyDescent="0.25">
      <c r="A266" s="4" t="s">
        <v>94</v>
      </c>
      <c r="B266" t="s">
        <v>272</v>
      </c>
      <c r="C266" t="s">
        <v>569</v>
      </c>
      <c r="D266" s="33">
        <v>229</v>
      </c>
      <c r="E266" s="33"/>
      <c r="F266" s="33">
        <v>2</v>
      </c>
      <c r="G266" s="33">
        <v>2</v>
      </c>
      <c r="H266" s="33">
        <v>4</v>
      </c>
      <c r="I266" s="33">
        <v>4</v>
      </c>
      <c r="J266" s="33">
        <v>2</v>
      </c>
      <c r="K266" s="33">
        <v>0</v>
      </c>
      <c r="L266" s="33">
        <v>3</v>
      </c>
      <c r="M266" s="33">
        <v>3</v>
      </c>
      <c r="N266" s="33">
        <v>5</v>
      </c>
      <c r="O266" s="33">
        <v>7</v>
      </c>
      <c r="P266" s="33">
        <v>5</v>
      </c>
      <c r="Q266" s="33">
        <v>1</v>
      </c>
      <c r="R266" s="33">
        <v>1</v>
      </c>
      <c r="S266" s="33">
        <v>8</v>
      </c>
      <c r="T266" s="33">
        <v>3</v>
      </c>
      <c r="U266" s="33">
        <v>0</v>
      </c>
      <c r="V266" s="33">
        <v>0</v>
      </c>
      <c r="W266" s="33">
        <v>3</v>
      </c>
      <c r="X266" s="33">
        <v>3</v>
      </c>
      <c r="Y266" s="33">
        <v>2</v>
      </c>
      <c r="Z266" s="33">
        <v>2</v>
      </c>
      <c r="AA266" s="33">
        <v>1</v>
      </c>
      <c r="AB266" s="33">
        <v>3</v>
      </c>
      <c r="AC266" s="33">
        <v>1</v>
      </c>
      <c r="AD266" s="33">
        <v>3</v>
      </c>
      <c r="AE266" s="33">
        <v>7</v>
      </c>
      <c r="AF266" s="33">
        <v>3</v>
      </c>
      <c r="AG266" s="33">
        <v>1</v>
      </c>
      <c r="AH266" s="33">
        <v>3</v>
      </c>
      <c r="AI266" s="33">
        <v>2</v>
      </c>
      <c r="AJ266" s="33">
        <v>5</v>
      </c>
      <c r="AK266" s="33">
        <v>0</v>
      </c>
      <c r="AL266" s="33">
        <v>8</v>
      </c>
      <c r="AM266" s="33">
        <v>2</v>
      </c>
      <c r="AN266" s="33">
        <v>3</v>
      </c>
      <c r="AO266" s="33">
        <v>3</v>
      </c>
      <c r="AP266" s="33">
        <v>4</v>
      </c>
      <c r="AQ266" s="33">
        <v>3</v>
      </c>
      <c r="AR266" s="33">
        <v>4</v>
      </c>
      <c r="AS266" s="33">
        <v>5</v>
      </c>
      <c r="AT266" s="33">
        <v>6</v>
      </c>
      <c r="AU266" s="33">
        <v>9</v>
      </c>
      <c r="AV266" s="33">
        <v>0</v>
      </c>
      <c r="AW266" s="33">
        <v>5</v>
      </c>
      <c r="AX266" s="33">
        <v>1</v>
      </c>
      <c r="AY266" s="33">
        <v>5</v>
      </c>
      <c r="AZ266" s="33">
        <v>2</v>
      </c>
      <c r="BA266" s="33">
        <v>2</v>
      </c>
      <c r="BB266" s="33">
        <v>5</v>
      </c>
      <c r="BC266" s="33">
        <v>0</v>
      </c>
      <c r="BD266" s="33">
        <v>1</v>
      </c>
      <c r="BE266" s="33">
        <v>2</v>
      </c>
      <c r="BF266" s="33">
        <v>0</v>
      </c>
      <c r="BG266" s="33">
        <v>1</v>
      </c>
      <c r="BH266" s="33">
        <v>4</v>
      </c>
      <c r="BI266" s="33">
        <v>2</v>
      </c>
      <c r="BJ266" s="33">
        <v>3</v>
      </c>
      <c r="BK266" s="33">
        <v>2</v>
      </c>
      <c r="BL266" s="33">
        <v>6</v>
      </c>
      <c r="BM266" s="33">
        <v>2</v>
      </c>
      <c r="BN266" s="33">
        <v>0</v>
      </c>
      <c r="BO266" s="33">
        <v>1</v>
      </c>
      <c r="BP266" s="33">
        <v>4</v>
      </c>
      <c r="BQ266" s="33">
        <v>6</v>
      </c>
      <c r="BR266" s="33">
        <v>2</v>
      </c>
      <c r="BS266" s="33">
        <v>2</v>
      </c>
      <c r="BT266" s="33">
        <v>0</v>
      </c>
      <c r="BU266" s="33">
        <v>3</v>
      </c>
      <c r="BV266" s="33">
        <v>4</v>
      </c>
      <c r="BW266" s="33">
        <v>0</v>
      </c>
      <c r="BX266" s="33">
        <v>4</v>
      </c>
      <c r="BY266" s="33">
        <v>0</v>
      </c>
      <c r="BZ266" s="33">
        <v>2</v>
      </c>
      <c r="CA266" s="33">
        <v>6</v>
      </c>
      <c r="CB266" s="33">
        <v>3</v>
      </c>
      <c r="CC266" s="33">
        <v>2</v>
      </c>
      <c r="CD266" s="33">
        <v>0</v>
      </c>
      <c r="CE266" s="33">
        <v>0</v>
      </c>
      <c r="CF266" s="33">
        <v>2</v>
      </c>
      <c r="CG266" s="33">
        <v>2</v>
      </c>
      <c r="CH266" s="33">
        <v>0</v>
      </c>
      <c r="CI266" s="33">
        <v>1</v>
      </c>
      <c r="CJ266" s="33">
        <v>2</v>
      </c>
      <c r="CK266" s="33">
        <v>1</v>
      </c>
      <c r="CL266" s="33">
        <v>0</v>
      </c>
      <c r="CM266" s="33">
        <v>2</v>
      </c>
      <c r="CN266" s="33">
        <v>0</v>
      </c>
      <c r="CO266" s="33">
        <v>0</v>
      </c>
      <c r="CP266" s="33">
        <v>0</v>
      </c>
      <c r="CQ266" s="33">
        <v>0</v>
      </c>
      <c r="CR266" s="33">
        <v>1</v>
      </c>
      <c r="CS266" s="8"/>
      <c r="CT266" s="8"/>
    </row>
    <row r="267" spans="1:98" x14ac:dyDescent="0.25">
      <c r="A267" s="4" t="s">
        <v>94</v>
      </c>
      <c r="B267" t="s">
        <v>273</v>
      </c>
      <c r="C267" t="s">
        <v>569</v>
      </c>
      <c r="D267" s="33">
        <v>418</v>
      </c>
      <c r="E267" s="33"/>
      <c r="F267" s="33">
        <v>4</v>
      </c>
      <c r="G267" s="33">
        <v>4</v>
      </c>
      <c r="H267" s="33">
        <v>4</v>
      </c>
      <c r="I267" s="33">
        <v>4</v>
      </c>
      <c r="J267" s="33">
        <v>2</v>
      </c>
      <c r="K267" s="33">
        <v>5</v>
      </c>
      <c r="L267" s="33">
        <v>11</v>
      </c>
      <c r="M267" s="33">
        <v>8</v>
      </c>
      <c r="N267" s="33">
        <v>4</v>
      </c>
      <c r="O267" s="33">
        <v>6</v>
      </c>
      <c r="P267" s="33">
        <v>6</v>
      </c>
      <c r="Q267" s="33">
        <v>3</v>
      </c>
      <c r="R267" s="33">
        <v>8</v>
      </c>
      <c r="S267" s="33">
        <v>3</v>
      </c>
      <c r="T267" s="33">
        <v>5</v>
      </c>
      <c r="U267" s="33">
        <v>2</v>
      </c>
      <c r="V267" s="33">
        <v>0</v>
      </c>
      <c r="W267" s="33">
        <v>2</v>
      </c>
      <c r="X267" s="33">
        <v>2</v>
      </c>
      <c r="Y267" s="33">
        <v>11</v>
      </c>
      <c r="Z267" s="33">
        <v>8</v>
      </c>
      <c r="AA267" s="33">
        <v>8</v>
      </c>
      <c r="AB267" s="33">
        <v>6</v>
      </c>
      <c r="AC267" s="33">
        <v>7</v>
      </c>
      <c r="AD267" s="33">
        <v>6</v>
      </c>
      <c r="AE267" s="33">
        <v>5</v>
      </c>
      <c r="AF267" s="33">
        <v>5</v>
      </c>
      <c r="AG267" s="33">
        <v>8</v>
      </c>
      <c r="AH267" s="33">
        <v>14</v>
      </c>
      <c r="AI267" s="33">
        <v>3</v>
      </c>
      <c r="AJ267" s="33">
        <v>7</v>
      </c>
      <c r="AK267" s="33">
        <v>4</v>
      </c>
      <c r="AL267" s="33">
        <v>6</v>
      </c>
      <c r="AM267" s="33">
        <v>4</v>
      </c>
      <c r="AN267" s="33">
        <v>0</v>
      </c>
      <c r="AO267" s="33">
        <v>7</v>
      </c>
      <c r="AP267" s="33">
        <v>2</v>
      </c>
      <c r="AQ267" s="33">
        <v>1</v>
      </c>
      <c r="AR267" s="33">
        <v>4</v>
      </c>
      <c r="AS267" s="33">
        <v>8</v>
      </c>
      <c r="AT267" s="33">
        <v>3</v>
      </c>
      <c r="AU267" s="33">
        <v>12</v>
      </c>
      <c r="AV267" s="33">
        <v>4</v>
      </c>
      <c r="AW267" s="33">
        <v>0</v>
      </c>
      <c r="AX267" s="33">
        <v>4</v>
      </c>
      <c r="AY267" s="33">
        <v>4</v>
      </c>
      <c r="AZ267" s="33">
        <v>4</v>
      </c>
      <c r="BA267" s="33">
        <v>2</v>
      </c>
      <c r="BB267" s="33">
        <v>5</v>
      </c>
      <c r="BC267" s="33">
        <v>9</v>
      </c>
      <c r="BD267" s="33">
        <v>5</v>
      </c>
      <c r="BE267" s="33">
        <v>8</v>
      </c>
      <c r="BF267" s="33">
        <v>4</v>
      </c>
      <c r="BG267" s="33">
        <v>8</v>
      </c>
      <c r="BH267" s="33">
        <v>6</v>
      </c>
      <c r="BI267" s="33">
        <v>5</v>
      </c>
      <c r="BJ267" s="33">
        <v>6</v>
      </c>
      <c r="BK267" s="33">
        <v>2</v>
      </c>
      <c r="BL267" s="33">
        <v>8</v>
      </c>
      <c r="BM267" s="33">
        <v>5</v>
      </c>
      <c r="BN267" s="33">
        <v>2</v>
      </c>
      <c r="BO267" s="33">
        <v>4</v>
      </c>
      <c r="BP267" s="33">
        <v>5</v>
      </c>
      <c r="BQ267" s="33">
        <v>2</v>
      </c>
      <c r="BR267" s="33">
        <v>4</v>
      </c>
      <c r="BS267" s="33">
        <v>9</v>
      </c>
      <c r="BT267" s="33">
        <v>4</v>
      </c>
      <c r="BU267" s="33">
        <v>7</v>
      </c>
      <c r="BV267" s="33">
        <v>6</v>
      </c>
      <c r="BW267" s="33">
        <v>8</v>
      </c>
      <c r="BX267" s="33">
        <v>9</v>
      </c>
      <c r="BY267" s="33">
        <v>5</v>
      </c>
      <c r="BZ267" s="33">
        <v>8</v>
      </c>
      <c r="CA267" s="33">
        <v>1</v>
      </c>
      <c r="CB267" s="33">
        <v>5</v>
      </c>
      <c r="CC267" s="33">
        <v>5</v>
      </c>
      <c r="CD267" s="33">
        <v>0</v>
      </c>
      <c r="CE267" s="33">
        <v>3</v>
      </c>
      <c r="CF267" s="33">
        <v>0</v>
      </c>
      <c r="CG267" s="33">
        <v>2</v>
      </c>
      <c r="CH267" s="33">
        <v>2</v>
      </c>
      <c r="CI267" s="33">
        <v>6</v>
      </c>
      <c r="CJ267" s="33">
        <v>2</v>
      </c>
      <c r="CK267" s="33">
        <v>0</v>
      </c>
      <c r="CL267" s="33">
        <v>1</v>
      </c>
      <c r="CM267" s="33">
        <v>3</v>
      </c>
      <c r="CN267" s="33">
        <v>1</v>
      </c>
      <c r="CO267" s="33">
        <v>2</v>
      </c>
      <c r="CP267" s="33">
        <v>1</v>
      </c>
      <c r="CQ267" s="33">
        <v>0</v>
      </c>
      <c r="CR267" s="33">
        <v>0</v>
      </c>
      <c r="CS267" s="8"/>
      <c r="CT267" s="8"/>
    </row>
    <row r="268" spans="1:98" x14ac:dyDescent="0.25">
      <c r="A268" s="4" t="s">
        <v>94</v>
      </c>
      <c r="B268" t="s">
        <v>274</v>
      </c>
      <c r="C268" t="s">
        <v>569</v>
      </c>
      <c r="D268" s="33">
        <v>275</v>
      </c>
      <c r="E268" s="33"/>
      <c r="F268" s="33">
        <v>0</v>
      </c>
      <c r="G268" s="33">
        <v>4</v>
      </c>
      <c r="H268" s="33">
        <v>5</v>
      </c>
      <c r="I268" s="33">
        <v>6</v>
      </c>
      <c r="J268" s="33">
        <v>3</v>
      </c>
      <c r="K268" s="33">
        <v>8</v>
      </c>
      <c r="L268" s="33">
        <v>1</v>
      </c>
      <c r="M268" s="33">
        <v>1</v>
      </c>
      <c r="N268" s="33">
        <v>2</v>
      </c>
      <c r="O268" s="33">
        <v>2</v>
      </c>
      <c r="P268" s="33">
        <v>6</v>
      </c>
      <c r="Q268" s="33">
        <v>3</v>
      </c>
      <c r="R268" s="33">
        <v>3</v>
      </c>
      <c r="S268" s="33">
        <v>1</v>
      </c>
      <c r="T268" s="33">
        <v>10</v>
      </c>
      <c r="U268" s="33">
        <v>2</v>
      </c>
      <c r="V268" s="33">
        <v>2</v>
      </c>
      <c r="W268" s="33">
        <v>5</v>
      </c>
      <c r="X268" s="33">
        <v>5</v>
      </c>
      <c r="Y268" s="33">
        <v>5</v>
      </c>
      <c r="Z268" s="33">
        <v>3</v>
      </c>
      <c r="AA268" s="33">
        <v>4</v>
      </c>
      <c r="AB268" s="33">
        <v>12</v>
      </c>
      <c r="AC268" s="33">
        <v>4</v>
      </c>
      <c r="AD268" s="33">
        <v>7</v>
      </c>
      <c r="AE268" s="33">
        <v>8</v>
      </c>
      <c r="AF268" s="33">
        <v>8</v>
      </c>
      <c r="AG268" s="33">
        <v>3</v>
      </c>
      <c r="AH268" s="33">
        <v>4</v>
      </c>
      <c r="AI268" s="33">
        <v>4</v>
      </c>
      <c r="AJ268" s="33">
        <v>4</v>
      </c>
      <c r="AK268" s="33">
        <v>1</v>
      </c>
      <c r="AL268" s="33">
        <v>0</v>
      </c>
      <c r="AM268" s="33">
        <v>2</v>
      </c>
      <c r="AN268" s="33">
        <v>4</v>
      </c>
      <c r="AO268" s="33">
        <v>2</v>
      </c>
      <c r="AP268" s="33">
        <v>0</v>
      </c>
      <c r="AQ268" s="33">
        <v>3</v>
      </c>
      <c r="AR268" s="33">
        <v>3</v>
      </c>
      <c r="AS268" s="33">
        <v>2</v>
      </c>
      <c r="AT268" s="33">
        <v>2</v>
      </c>
      <c r="AU268" s="33">
        <v>6</v>
      </c>
      <c r="AV268" s="33">
        <v>0</v>
      </c>
      <c r="AW268" s="33">
        <v>3</v>
      </c>
      <c r="AX268" s="33">
        <v>0</v>
      </c>
      <c r="AY268" s="33">
        <v>4</v>
      </c>
      <c r="AZ268" s="33">
        <v>0</v>
      </c>
      <c r="BA268" s="33">
        <v>5</v>
      </c>
      <c r="BB268" s="33">
        <v>1</v>
      </c>
      <c r="BC268" s="33">
        <v>3</v>
      </c>
      <c r="BD268" s="33">
        <v>7</v>
      </c>
      <c r="BE268" s="33">
        <v>2</v>
      </c>
      <c r="BF268" s="33">
        <v>0</v>
      </c>
      <c r="BG268" s="33">
        <v>7</v>
      </c>
      <c r="BH268" s="33">
        <v>3</v>
      </c>
      <c r="BI268" s="33">
        <v>8</v>
      </c>
      <c r="BJ268" s="33">
        <v>5</v>
      </c>
      <c r="BK268" s="33">
        <v>1</v>
      </c>
      <c r="BL268" s="33">
        <v>2</v>
      </c>
      <c r="BM268" s="33">
        <v>3</v>
      </c>
      <c r="BN268" s="33">
        <v>3</v>
      </c>
      <c r="BO268" s="33">
        <v>3</v>
      </c>
      <c r="BP268" s="33">
        <v>3</v>
      </c>
      <c r="BQ268" s="33">
        <v>2</v>
      </c>
      <c r="BR268" s="33">
        <v>2</v>
      </c>
      <c r="BS268" s="33">
        <v>3</v>
      </c>
      <c r="BT268" s="33">
        <v>2</v>
      </c>
      <c r="BU268" s="33">
        <v>3</v>
      </c>
      <c r="BV268" s="33">
        <v>2</v>
      </c>
      <c r="BW268" s="33">
        <v>4</v>
      </c>
      <c r="BX268" s="33">
        <v>1</v>
      </c>
      <c r="BY268" s="33">
        <v>5</v>
      </c>
      <c r="BZ268" s="33">
        <v>5</v>
      </c>
      <c r="CA268" s="33">
        <v>2</v>
      </c>
      <c r="CB268" s="33">
        <v>5</v>
      </c>
      <c r="CC268" s="33">
        <v>2</v>
      </c>
      <c r="CD268" s="33">
        <v>2</v>
      </c>
      <c r="CE268" s="33">
        <v>0</v>
      </c>
      <c r="CF268" s="33">
        <v>2</v>
      </c>
      <c r="CG268" s="33">
        <v>0</v>
      </c>
      <c r="CH268" s="33">
        <v>1</v>
      </c>
      <c r="CI268" s="33">
        <v>2</v>
      </c>
      <c r="CJ268" s="33">
        <v>2</v>
      </c>
      <c r="CK268" s="33">
        <v>2</v>
      </c>
      <c r="CL268" s="33">
        <v>0</v>
      </c>
      <c r="CM268" s="33">
        <v>1</v>
      </c>
      <c r="CN268" s="33">
        <v>0</v>
      </c>
      <c r="CO268" s="33">
        <v>0</v>
      </c>
      <c r="CP268" s="33">
        <v>1</v>
      </c>
      <c r="CQ268" s="33">
        <v>0</v>
      </c>
      <c r="CR268" s="33">
        <v>1</v>
      </c>
      <c r="CS268" s="8"/>
      <c r="CT268" s="8"/>
    </row>
    <row r="269" spans="1:98" x14ac:dyDescent="0.25">
      <c r="A269" s="4" t="s">
        <v>94</v>
      </c>
      <c r="B269" t="s">
        <v>275</v>
      </c>
      <c r="C269" t="s">
        <v>569</v>
      </c>
      <c r="D269" s="33">
        <v>499</v>
      </c>
      <c r="E269" s="33"/>
      <c r="F269" s="33">
        <v>6</v>
      </c>
      <c r="G269" s="33">
        <v>2</v>
      </c>
      <c r="H269" s="33">
        <v>5</v>
      </c>
      <c r="I269" s="33">
        <v>2</v>
      </c>
      <c r="J269" s="33">
        <v>1</v>
      </c>
      <c r="K269" s="33">
        <v>3</v>
      </c>
      <c r="L269" s="33">
        <v>4</v>
      </c>
      <c r="M269" s="33">
        <v>8</v>
      </c>
      <c r="N269" s="33">
        <v>4</v>
      </c>
      <c r="O269" s="33">
        <v>8</v>
      </c>
      <c r="P269" s="33">
        <v>3</v>
      </c>
      <c r="Q269" s="33">
        <v>0</v>
      </c>
      <c r="R269" s="33">
        <v>8</v>
      </c>
      <c r="S269" s="33">
        <v>5</v>
      </c>
      <c r="T269" s="33">
        <v>3</v>
      </c>
      <c r="U269" s="33">
        <v>8</v>
      </c>
      <c r="V269" s="33">
        <v>8</v>
      </c>
      <c r="W269" s="33">
        <v>8</v>
      </c>
      <c r="X269" s="33">
        <v>6</v>
      </c>
      <c r="Y269" s="33">
        <v>8</v>
      </c>
      <c r="Z269" s="33">
        <v>4</v>
      </c>
      <c r="AA269" s="33">
        <v>5</v>
      </c>
      <c r="AB269" s="33">
        <v>8</v>
      </c>
      <c r="AC269" s="33">
        <v>8</v>
      </c>
      <c r="AD269" s="33">
        <v>8</v>
      </c>
      <c r="AE269" s="33">
        <v>4</v>
      </c>
      <c r="AF269" s="33">
        <v>4</v>
      </c>
      <c r="AG269" s="33">
        <v>3</v>
      </c>
      <c r="AH269" s="33">
        <v>7</v>
      </c>
      <c r="AI269" s="33">
        <v>7</v>
      </c>
      <c r="AJ269" s="33">
        <v>10</v>
      </c>
      <c r="AK269" s="33">
        <v>8</v>
      </c>
      <c r="AL269" s="33">
        <v>2</v>
      </c>
      <c r="AM269" s="33">
        <v>5</v>
      </c>
      <c r="AN269" s="33">
        <v>1</v>
      </c>
      <c r="AO269" s="33">
        <v>6</v>
      </c>
      <c r="AP269" s="33">
        <v>7</v>
      </c>
      <c r="AQ269" s="33">
        <v>8</v>
      </c>
      <c r="AR269" s="33">
        <v>10</v>
      </c>
      <c r="AS269" s="33">
        <v>9</v>
      </c>
      <c r="AT269" s="33">
        <v>5</v>
      </c>
      <c r="AU269" s="33">
        <v>12</v>
      </c>
      <c r="AV269" s="33">
        <v>6</v>
      </c>
      <c r="AW269" s="33">
        <v>7</v>
      </c>
      <c r="AX269" s="33">
        <v>5</v>
      </c>
      <c r="AY269" s="33">
        <v>10</v>
      </c>
      <c r="AZ269" s="33">
        <v>10</v>
      </c>
      <c r="BA269" s="33">
        <v>11</v>
      </c>
      <c r="BB269" s="33">
        <v>5</v>
      </c>
      <c r="BC269" s="33">
        <v>10</v>
      </c>
      <c r="BD269" s="33">
        <v>9</v>
      </c>
      <c r="BE269" s="33">
        <v>7</v>
      </c>
      <c r="BF269" s="33">
        <v>8</v>
      </c>
      <c r="BG269" s="33">
        <v>10</v>
      </c>
      <c r="BH269" s="33">
        <v>1</v>
      </c>
      <c r="BI269" s="33">
        <v>7</v>
      </c>
      <c r="BJ269" s="33">
        <v>17</v>
      </c>
      <c r="BK269" s="33">
        <v>12</v>
      </c>
      <c r="BL269" s="33">
        <v>10</v>
      </c>
      <c r="BM269" s="33">
        <v>7</v>
      </c>
      <c r="BN269" s="33">
        <v>9</v>
      </c>
      <c r="BO269" s="33">
        <v>11</v>
      </c>
      <c r="BP269" s="33">
        <v>6</v>
      </c>
      <c r="BQ269" s="33">
        <v>9</v>
      </c>
      <c r="BR269" s="33">
        <v>8</v>
      </c>
      <c r="BS269" s="33">
        <v>12</v>
      </c>
      <c r="BT269" s="33">
        <v>0</v>
      </c>
      <c r="BU269" s="33">
        <v>5</v>
      </c>
      <c r="BV269" s="33">
        <v>7</v>
      </c>
      <c r="BW269" s="33">
        <v>3</v>
      </c>
      <c r="BX269" s="33">
        <v>2</v>
      </c>
      <c r="BY269" s="33">
        <v>3</v>
      </c>
      <c r="BZ269" s="33">
        <v>5</v>
      </c>
      <c r="CA269" s="33">
        <v>2</v>
      </c>
      <c r="CB269" s="33">
        <v>5</v>
      </c>
      <c r="CC269" s="33">
        <v>5</v>
      </c>
      <c r="CD269" s="33">
        <v>2</v>
      </c>
      <c r="CE269" s="33">
        <v>0</v>
      </c>
      <c r="CF269" s="33">
        <v>1</v>
      </c>
      <c r="CG269" s="33">
        <v>2</v>
      </c>
      <c r="CH269" s="33">
        <v>3</v>
      </c>
      <c r="CI269" s="33">
        <v>0</v>
      </c>
      <c r="CJ269" s="33">
        <v>2</v>
      </c>
      <c r="CK269" s="33">
        <v>2</v>
      </c>
      <c r="CL269" s="33">
        <v>1</v>
      </c>
      <c r="CM269" s="33">
        <v>0</v>
      </c>
      <c r="CN269" s="33">
        <v>1</v>
      </c>
      <c r="CO269" s="33">
        <v>0</v>
      </c>
      <c r="CP269" s="33">
        <v>0</v>
      </c>
      <c r="CQ269" s="33">
        <v>0</v>
      </c>
      <c r="CR269" s="33">
        <v>0</v>
      </c>
      <c r="CS269" s="8"/>
      <c r="CT269" s="8"/>
    </row>
    <row r="270" spans="1:98" x14ac:dyDescent="0.25">
      <c r="A270" s="4" t="s">
        <v>94</v>
      </c>
      <c r="B270" t="s">
        <v>276</v>
      </c>
      <c r="C270" t="s">
        <v>569</v>
      </c>
      <c r="D270" s="33">
        <v>624</v>
      </c>
      <c r="E270" s="33"/>
      <c r="F270" s="33">
        <v>8</v>
      </c>
      <c r="G270" s="33">
        <v>5</v>
      </c>
      <c r="H270" s="33">
        <v>2</v>
      </c>
      <c r="I270" s="33">
        <v>5</v>
      </c>
      <c r="J270" s="33">
        <v>12</v>
      </c>
      <c r="K270" s="33">
        <v>14</v>
      </c>
      <c r="L270" s="33">
        <v>9</v>
      </c>
      <c r="M270" s="33">
        <v>9</v>
      </c>
      <c r="N270" s="33">
        <v>8</v>
      </c>
      <c r="O270" s="33">
        <v>11</v>
      </c>
      <c r="P270" s="33">
        <v>13</v>
      </c>
      <c r="Q270" s="33">
        <v>13</v>
      </c>
      <c r="R270" s="33">
        <v>8</v>
      </c>
      <c r="S270" s="33">
        <v>5</v>
      </c>
      <c r="T270" s="33">
        <v>6</v>
      </c>
      <c r="U270" s="33">
        <v>9</v>
      </c>
      <c r="V270" s="33">
        <v>8</v>
      </c>
      <c r="W270" s="33">
        <v>11</v>
      </c>
      <c r="X270" s="33">
        <v>8</v>
      </c>
      <c r="Y270" s="33">
        <v>10</v>
      </c>
      <c r="Z270" s="33">
        <v>10</v>
      </c>
      <c r="AA270" s="33">
        <v>5</v>
      </c>
      <c r="AB270" s="33">
        <v>9</v>
      </c>
      <c r="AC270" s="33">
        <v>10</v>
      </c>
      <c r="AD270" s="33">
        <v>10</v>
      </c>
      <c r="AE270" s="33">
        <v>3</v>
      </c>
      <c r="AF270" s="33">
        <v>2</v>
      </c>
      <c r="AG270" s="33">
        <v>8</v>
      </c>
      <c r="AH270" s="33">
        <v>6</v>
      </c>
      <c r="AI270" s="33">
        <v>8</v>
      </c>
      <c r="AJ270" s="33">
        <v>11</v>
      </c>
      <c r="AK270" s="33">
        <v>8</v>
      </c>
      <c r="AL270" s="33">
        <v>10</v>
      </c>
      <c r="AM270" s="33">
        <v>5</v>
      </c>
      <c r="AN270" s="33">
        <v>8</v>
      </c>
      <c r="AO270" s="33">
        <v>13</v>
      </c>
      <c r="AP270" s="33">
        <v>7</v>
      </c>
      <c r="AQ270" s="33">
        <v>7</v>
      </c>
      <c r="AR270" s="33">
        <v>12</v>
      </c>
      <c r="AS270" s="33">
        <v>11</v>
      </c>
      <c r="AT270" s="33">
        <v>7</v>
      </c>
      <c r="AU270" s="33">
        <v>15</v>
      </c>
      <c r="AV270" s="33">
        <v>13</v>
      </c>
      <c r="AW270" s="33">
        <v>7</v>
      </c>
      <c r="AX270" s="33">
        <v>13</v>
      </c>
      <c r="AY270" s="33">
        <v>14</v>
      </c>
      <c r="AZ270" s="33">
        <v>17</v>
      </c>
      <c r="BA270" s="33">
        <v>7</v>
      </c>
      <c r="BB270" s="33">
        <v>13</v>
      </c>
      <c r="BC270" s="33">
        <v>15</v>
      </c>
      <c r="BD270" s="33">
        <v>11</v>
      </c>
      <c r="BE270" s="33">
        <v>14</v>
      </c>
      <c r="BF270" s="33">
        <v>13</v>
      </c>
      <c r="BG270" s="33">
        <v>12</v>
      </c>
      <c r="BH270" s="33">
        <v>12</v>
      </c>
      <c r="BI270" s="33">
        <v>7</v>
      </c>
      <c r="BJ270" s="33">
        <v>2</v>
      </c>
      <c r="BK270" s="33">
        <v>11</v>
      </c>
      <c r="BL270" s="33">
        <v>8</v>
      </c>
      <c r="BM270" s="33">
        <v>11</v>
      </c>
      <c r="BN270" s="33">
        <v>6</v>
      </c>
      <c r="BO270" s="33">
        <v>4</v>
      </c>
      <c r="BP270" s="33">
        <v>10</v>
      </c>
      <c r="BQ270" s="33">
        <v>6</v>
      </c>
      <c r="BR270" s="33">
        <v>3</v>
      </c>
      <c r="BS270" s="33">
        <v>3</v>
      </c>
      <c r="BT270" s="33">
        <v>4</v>
      </c>
      <c r="BU270" s="33">
        <v>0</v>
      </c>
      <c r="BV270" s="33">
        <v>0</v>
      </c>
      <c r="BW270" s="33">
        <v>4</v>
      </c>
      <c r="BX270" s="33">
        <v>3</v>
      </c>
      <c r="BY270" s="33">
        <v>1</v>
      </c>
      <c r="BZ270" s="33">
        <v>1</v>
      </c>
      <c r="CA270" s="33">
        <v>5</v>
      </c>
      <c r="CB270" s="33">
        <v>0</v>
      </c>
      <c r="CC270" s="33">
        <v>2</v>
      </c>
      <c r="CD270" s="33">
        <v>4</v>
      </c>
      <c r="CE270" s="33">
        <v>0</v>
      </c>
      <c r="CF270" s="33">
        <v>2</v>
      </c>
      <c r="CG270" s="33">
        <v>0</v>
      </c>
      <c r="CH270" s="33">
        <v>1</v>
      </c>
      <c r="CI270" s="33">
        <v>2</v>
      </c>
      <c r="CJ270" s="33">
        <v>1</v>
      </c>
      <c r="CK270" s="33">
        <v>0</v>
      </c>
      <c r="CL270" s="33">
        <v>1</v>
      </c>
      <c r="CM270" s="33">
        <v>1</v>
      </c>
      <c r="CN270" s="33">
        <v>0</v>
      </c>
      <c r="CO270" s="33">
        <v>0</v>
      </c>
      <c r="CP270" s="33">
        <v>0</v>
      </c>
      <c r="CQ270" s="33">
        <v>0</v>
      </c>
      <c r="CR270" s="33">
        <v>1</v>
      </c>
      <c r="CS270" s="8"/>
      <c r="CT270" s="8"/>
    </row>
    <row r="271" spans="1:98" x14ac:dyDescent="0.25">
      <c r="A271" s="4" t="s">
        <v>94</v>
      </c>
      <c r="B271" t="s">
        <v>277</v>
      </c>
      <c r="C271" t="s">
        <v>569</v>
      </c>
      <c r="D271" s="33">
        <v>392</v>
      </c>
      <c r="E271" s="33"/>
      <c r="F271" s="33">
        <v>2</v>
      </c>
      <c r="G271" s="33">
        <v>2</v>
      </c>
      <c r="H271" s="33">
        <v>4</v>
      </c>
      <c r="I271" s="33">
        <v>3</v>
      </c>
      <c r="J271" s="33">
        <v>7</v>
      </c>
      <c r="K271" s="33">
        <v>6</v>
      </c>
      <c r="L271" s="33">
        <v>8</v>
      </c>
      <c r="M271" s="33">
        <v>3</v>
      </c>
      <c r="N271" s="33">
        <v>8</v>
      </c>
      <c r="O271" s="33">
        <v>4</v>
      </c>
      <c r="P271" s="33">
        <v>0</v>
      </c>
      <c r="Q271" s="33">
        <v>14</v>
      </c>
      <c r="R271" s="33">
        <v>5</v>
      </c>
      <c r="S271" s="33">
        <v>4</v>
      </c>
      <c r="T271" s="33">
        <v>6</v>
      </c>
      <c r="U271" s="33">
        <v>8</v>
      </c>
      <c r="V271" s="33">
        <v>6</v>
      </c>
      <c r="W271" s="33">
        <v>6</v>
      </c>
      <c r="X271" s="33">
        <v>9</v>
      </c>
      <c r="Y271" s="33">
        <v>5</v>
      </c>
      <c r="Z271" s="33">
        <v>9</v>
      </c>
      <c r="AA271" s="33">
        <v>3</v>
      </c>
      <c r="AB271" s="33">
        <v>2</v>
      </c>
      <c r="AC271" s="33">
        <v>4</v>
      </c>
      <c r="AD271" s="33">
        <v>1</v>
      </c>
      <c r="AE271" s="33">
        <v>4</v>
      </c>
      <c r="AF271" s="33">
        <v>5</v>
      </c>
      <c r="AG271" s="33">
        <v>10</v>
      </c>
      <c r="AH271" s="33">
        <v>3</v>
      </c>
      <c r="AI271" s="33">
        <v>6</v>
      </c>
      <c r="AJ271" s="33">
        <v>6</v>
      </c>
      <c r="AK271" s="33">
        <v>4</v>
      </c>
      <c r="AL271" s="33">
        <v>3</v>
      </c>
      <c r="AM271" s="33">
        <v>7</v>
      </c>
      <c r="AN271" s="33">
        <v>7</v>
      </c>
      <c r="AO271" s="33">
        <v>5</v>
      </c>
      <c r="AP271" s="33">
        <v>9</v>
      </c>
      <c r="AQ271" s="33">
        <v>3</v>
      </c>
      <c r="AR271" s="33">
        <v>6</v>
      </c>
      <c r="AS271" s="33">
        <v>1</v>
      </c>
      <c r="AT271" s="33">
        <v>2</v>
      </c>
      <c r="AU271" s="33">
        <v>0</v>
      </c>
      <c r="AV271" s="33">
        <v>8</v>
      </c>
      <c r="AW271" s="33">
        <v>3</v>
      </c>
      <c r="AX271" s="33">
        <v>7</v>
      </c>
      <c r="AY271" s="33">
        <v>0</v>
      </c>
      <c r="AZ271" s="33">
        <v>3</v>
      </c>
      <c r="BA271" s="33">
        <v>7</v>
      </c>
      <c r="BB271" s="33">
        <v>8</v>
      </c>
      <c r="BC271" s="33">
        <v>0</v>
      </c>
      <c r="BD271" s="33">
        <v>8</v>
      </c>
      <c r="BE271" s="33">
        <v>7</v>
      </c>
      <c r="BF271" s="33">
        <v>5</v>
      </c>
      <c r="BG271" s="33">
        <v>3</v>
      </c>
      <c r="BH271" s="33">
        <v>8</v>
      </c>
      <c r="BI271" s="33">
        <v>10</v>
      </c>
      <c r="BJ271" s="33">
        <v>5</v>
      </c>
      <c r="BK271" s="33">
        <v>3</v>
      </c>
      <c r="BL271" s="33">
        <v>3</v>
      </c>
      <c r="BM271" s="33">
        <v>6</v>
      </c>
      <c r="BN271" s="33">
        <v>7</v>
      </c>
      <c r="BO271" s="33">
        <v>7</v>
      </c>
      <c r="BP271" s="33">
        <v>2</v>
      </c>
      <c r="BQ271" s="33">
        <v>4</v>
      </c>
      <c r="BR271" s="33">
        <v>11</v>
      </c>
      <c r="BS271" s="33">
        <v>1</v>
      </c>
      <c r="BT271" s="33">
        <v>2</v>
      </c>
      <c r="BU271" s="33">
        <v>4</v>
      </c>
      <c r="BV271" s="33">
        <v>1</v>
      </c>
      <c r="BW271" s="33">
        <v>2</v>
      </c>
      <c r="BX271" s="33">
        <v>3</v>
      </c>
      <c r="BY271" s="33">
        <v>5</v>
      </c>
      <c r="BZ271" s="33">
        <v>2</v>
      </c>
      <c r="CA271" s="33">
        <v>3</v>
      </c>
      <c r="CB271" s="33">
        <v>3</v>
      </c>
      <c r="CC271" s="33">
        <v>4</v>
      </c>
      <c r="CD271" s="33">
        <v>4</v>
      </c>
      <c r="CE271" s="33">
        <v>4</v>
      </c>
      <c r="CF271" s="33">
        <v>3</v>
      </c>
      <c r="CG271" s="33">
        <v>1</v>
      </c>
      <c r="CH271" s="33">
        <v>1</v>
      </c>
      <c r="CI271" s="33">
        <v>3</v>
      </c>
      <c r="CJ271" s="33">
        <v>2</v>
      </c>
      <c r="CK271" s="33">
        <v>3</v>
      </c>
      <c r="CL271" s="33">
        <v>0</v>
      </c>
      <c r="CM271" s="33">
        <v>1</v>
      </c>
      <c r="CN271" s="33">
        <v>0</v>
      </c>
      <c r="CO271" s="33">
        <v>2</v>
      </c>
      <c r="CP271" s="33">
        <v>1</v>
      </c>
      <c r="CQ271" s="33">
        <v>0</v>
      </c>
      <c r="CR271" s="33">
        <v>2</v>
      </c>
      <c r="CS271" s="8"/>
      <c r="CT271" s="8"/>
    </row>
    <row r="272" spans="1:98" x14ac:dyDescent="0.25">
      <c r="A272" s="4" t="s">
        <v>94</v>
      </c>
      <c r="B272" t="s">
        <v>278</v>
      </c>
      <c r="C272" t="s">
        <v>569</v>
      </c>
      <c r="D272" s="33">
        <v>375</v>
      </c>
      <c r="E272" s="33"/>
      <c r="F272" s="33">
        <v>5</v>
      </c>
      <c r="G272" s="33">
        <v>2</v>
      </c>
      <c r="H272" s="33">
        <v>4</v>
      </c>
      <c r="I272" s="33">
        <v>10</v>
      </c>
      <c r="J272" s="33">
        <v>9</v>
      </c>
      <c r="K272" s="33">
        <v>7</v>
      </c>
      <c r="L272" s="33">
        <v>6</v>
      </c>
      <c r="M272" s="33">
        <v>6</v>
      </c>
      <c r="N272" s="33">
        <v>6</v>
      </c>
      <c r="O272" s="33">
        <v>11</v>
      </c>
      <c r="P272" s="33">
        <v>3</v>
      </c>
      <c r="Q272" s="33">
        <v>1</v>
      </c>
      <c r="R272" s="33">
        <v>2</v>
      </c>
      <c r="S272" s="33">
        <v>8</v>
      </c>
      <c r="T272" s="33">
        <v>5</v>
      </c>
      <c r="U272" s="33">
        <v>6</v>
      </c>
      <c r="V272" s="33">
        <v>5</v>
      </c>
      <c r="W272" s="33">
        <v>7</v>
      </c>
      <c r="X272" s="33">
        <v>3</v>
      </c>
      <c r="Y272" s="33">
        <v>4</v>
      </c>
      <c r="Z272" s="33">
        <v>6</v>
      </c>
      <c r="AA272" s="33">
        <v>7</v>
      </c>
      <c r="AB272" s="33">
        <v>3</v>
      </c>
      <c r="AC272" s="33">
        <v>3</v>
      </c>
      <c r="AD272" s="33">
        <v>3</v>
      </c>
      <c r="AE272" s="33">
        <v>2</v>
      </c>
      <c r="AF272" s="33">
        <v>3</v>
      </c>
      <c r="AG272" s="33">
        <v>4</v>
      </c>
      <c r="AH272" s="33">
        <v>3</v>
      </c>
      <c r="AI272" s="33">
        <v>6</v>
      </c>
      <c r="AJ272" s="33">
        <v>2</v>
      </c>
      <c r="AK272" s="33">
        <v>2</v>
      </c>
      <c r="AL272" s="33">
        <v>5</v>
      </c>
      <c r="AM272" s="33">
        <v>3</v>
      </c>
      <c r="AN272" s="33">
        <v>5</v>
      </c>
      <c r="AO272" s="33">
        <v>7</v>
      </c>
      <c r="AP272" s="33">
        <v>5</v>
      </c>
      <c r="AQ272" s="33">
        <v>3</v>
      </c>
      <c r="AR272" s="33">
        <v>7</v>
      </c>
      <c r="AS272" s="33">
        <v>3</v>
      </c>
      <c r="AT272" s="33">
        <v>9</v>
      </c>
      <c r="AU272" s="33">
        <v>5</v>
      </c>
      <c r="AV272" s="33">
        <v>5</v>
      </c>
      <c r="AW272" s="33">
        <v>12</v>
      </c>
      <c r="AX272" s="33">
        <v>6</v>
      </c>
      <c r="AY272" s="33">
        <v>9</v>
      </c>
      <c r="AZ272" s="33">
        <v>10</v>
      </c>
      <c r="BA272" s="33">
        <v>0</v>
      </c>
      <c r="BB272" s="33">
        <v>8</v>
      </c>
      <c r="BC272" s="33">
        <v>10</v>
      </c>
      <c r="BD272" s="33">
        <v>6</v>
      </c>
      <c r="BE272" s="33">
        <v>6</v>
      </c>
      <c r="BF272" s="33">
        <v>2</v>
      </c>
      <c r="BG272" s="33">
        <v>6</v>
      </c>
      <c r="BH272" s="33">
        <v>2</v>
      </c>
      <c r="BI272" s="33">
        <v>6</v>
      </c>
      <c r="BJ272" s="33">
        <v>5</v>
      </c>
      <c r="BK272" s="33">
        <v>7</v>
      </c>
      <c r="BL272" s="33">
        <v>9</v>
      </c>
      <c r="BM272" s="33">
        <v>4</v>
      </c>
      <c r="BN272" s="33">
        <v>6</v>
      </c>
      <c r="BO272" s="33">
        <v>3</v>
      </c>
      <c r="BP272" s="33">
        <v>0</v>
      </c>
      <c r="BQ272" s="33">
        <v>2</v>
      </c>
      <c r="BR272" s="33">
        <v>3</v>
      </c>
      <c r="BS272" s="33">
        <v>7</v>
      </c>
      <c r="BT272" s="33">
        <v>5</v>
      </c>
      <c r="BU272" s="33">
        <v>3</v>
      </c>
      <c r="BV272" s="33">
        <v>0</v>
      </c>
      <c r="BW272" s="33">
        <v>2</v>
      </c>
      <c r="BX272" s="33">
        <v>6</v>
      </c>
      <c r="BY272" s="33">
        <v>3</v>
      </c>
      <c r="BZ272" s="33">
        <v>1</v>
      </c>
      <c r="CA272" s="33">
        <v>5</v>
      </c>
      <c r="CB272" s="33">
        <v>1</v>
      </c>
      <c r="CC272" s="33">
        <v>4</v>
      </c>
      <c r="CD272" s="33">
        <v>0</v>
      </c>
      <c r="CE272" s="33">
        <v>1</v>
      </c>
      <c r="CF272" s="33">
        <v>0</v>
      </c>
      <c r="CG272" s="33">
        <v>0</v>
      </c>
      <c r="CH272" s="33">
        <v>0</v>
      </c>
      <c r="CI272" s="33">
        <v>0</v>
      </c>
      <c r="CJ272" s="33">
        <v>1</v>
      </c>
      <c r="CK272" s="33">
        <v>3</v>
      </c>
      <c r="CL272" s="33">
        <v>0</v>
      </c>
      <c r="CM272" s="33">
        <v>0</v>
      </c>
      <c r="CN272" s="33">
        <v>0</v>
      </c>
      <c r="CO272" s="33">
        <v>0</v>
      </c>
      <c r="CP272" s="33">
        <v>0</v>
      </c>
      <c r="CQ272" s="33">
        <v>0</v>
      </c>
      <c r="CR272" s="33">
        <v>0</v>
      </c>
      <c r="CS272" s="8"/>
      <c r="CT272" s="8"/>
    </row>
    <row r="273" spans="1:98" x14ac:dyDescent="0.25">
      <c r="A273" s="4" t="s">
        <v>94</v>
      </c>
      <c r="B273" t="s">
        <v>279</v>
      </c>
      <c r="C273" t="s">
        <v>569</v>
      </c>
      <c r="D273" s="33">
        <v>323</v>
      </c>
      <c r="E273" s="33"/>
      <c r="F273" s="33">
        <v>0</v>
      </c>
      <c r="G273" s="33">
        <v>3</v>
      </c>
      <c r="H273" s="33">
        <v>4</v>
      </c>
      <c r="I273" s="33">
        <v>11</v>
      </c>
      <c r="J273" s="33">
        <v>3</v>
      </c>
      <c r="K273" s="33">
        <v>1</v>
      </c>
      <c r="L273" s="33">
        <v>5</v>
      </c>
      <c r="M273" s="33">
        <v>8</v>
      </c>
      <c r="N273" s="33">
        <v>7</v>
      </c>
      <c r="O273" s="33">
        <v>6</v>
      </c>
      <c r="P273" s="33">
        <v>3</v>
      </c>
      <c r="Q273" s="33">
        <v>6</v>
      </c>
      <c r="R273" s="33">
        <v>7</v>
      </c>
      <c r="S273" s="33">
        <v>5</v>
      </c>
      <c r="T273" s="33">
        <v>8</v>
      </c>
      <c r="U273" s="33">
        <v>6</v>
      </c>
      <c r="V273" s="33">
        <v>5</v>
      </c>
      <c r="W273" s="33">
        <v>4</v>
      </c>
      <c r="X273" s="33">
        <v>4</v>
      </c>
      <c r="Y273" s="33">
        <v>3</v>
      </c>
      <c r="Z273" s="33">
        <v>5</v>
      </c>
      <c r="AA273" s="33">
        <v>2</v>
      </c>
      <c r="AB273" s="33">
        <v>9</v>
      </c>
      <c r="AC273" s="33">
        <v>5</v>
      </c>
      <c r="AD273" s="33">
        <v>8</v>
      </c>
      <c r="AE273" s="33">
        <v>1</v>
      </c>
      <c r="AF273" s="33">
        <v>3</v>
      </c>
      <c r="AG273" s="33">
        <v>0</v>
      </c>
      <c r="AH273" s="33">
        <v>3</v>
      </c>
      <c r="AI273" s="33">
        <v>4</v>
      </c>
      <c r="AJ273" s="33">
        <v>5</v>
      </c>
      <c r="AK273" s="33">
        <v>2</v>
      </c>
      <c r="AL273" s="33">
        <v>8</v>
      </c>
      <c r="AM273" s="33">
        <v>2</v>
      </c>
      <c r="AN273" s="33">
        <v>0</v>
      </c>
      <c r="AO273" s="33">
        <v>6</v>
      </c>
      <c r="AP273" s="33">
        <v>2</v>
      </c>
      <c r="AQ273" s="33">
        <v>9</v>
      </c>
      <c r="AR273" s="33">
        <v>1</v>
      </c>
      <c r="AS273" s="33">
        <v>5</v>
      </c>
      <c r="AT273" s="33">
        <v>7</v>
      </c>
      <c r="AU273" s="33">
        <v>5</v>
      </c>
      <c r="AV273" s="33">
        <v>6</v>
      </c>
      <c r="AW273" s="33">
        <v>2</v>
      </c>
      <c r="AX273" s="33">
        <v>0</v>
      </c>
      <c r="AY273" s="33">
        <v>7</v>
      </c>
      <c r="AZ273" s="33">
        <v>0</v>
      </c>
      <c r="BA273" s="33">
        <v>0</v>
      </c>
      <c r="BB273" s="33">
        <v>2</v>
      </c>
      <c r="BC273" s="33">
        <v>3</v>
      </c>
      <c r="BD273" s="33">
        <v>2</v>
      </c>
      <c r="BE273" s="33">
        <v>2</v>
      </c>
      <c r="BF273" s="33">
        <v>4</v>
      </c>
      <c r="BG273" s="33">
        <v>0</v>
      </c>
      <c r="BH273" s="33">
        <v>5</v>
      </c>
      <c r="BI273" s="33">
        <v>5</v>
      </c>
      <c r="BJ273" s="33">
        <v>7</v>
      </c>
      <c r="BK273" s="33">
        <v>2</v>
      </c>
      <c r="BL273" s="33">
        <v>0</v>
      </c>
      <c r="BM273" s="33">
        <v>5</v>
      </c>
      <c r="BN273" s="33">
        <v>3</v>
      </c>
      <c r="BO273" s="33">
        <v>3</v>
      </c>
      <c r="BP273" s="33">
        <v>4</v>
      </c>
      <c r="BQ273" s="33">
        <v>1</v>
      </c>
      <c r="BR273" s="33">
        <v>4</v>
      </c>
      <c r="BS273" s="33">
        <v>5</v>
      </c>
      <c r="BT273" s="33">
        <v>7</v>
      </c>
      <c r="BU273" s="33">
        <v>4</v>
      </c>
      <c r="BV273" s="33">
        <v>2</v>
      </c>
      <c r="BW273" s="33">
        <v>3</v>
      </c>
      <c r="BX273" s="33">
        <v>4</v>
      </c>
      <c r="BY273" s="33">
        <v>3</v>
      </c>
      <c r="BZ273" s="33">
        <v>2</v>
      </c>
      <c r="CA273" s="33">
        <v>2</v>
      </c>
      <c r="CB273" s="33">
        <v>7</v>
      </c>
      <c r="CC273" s="33">
        <v>2</v>
      </c>
      <c r="CD273" s="33">
        <v>2</v>
      </c>
      <c r="CE273" s="33">
        <v>2</v>
      </c>
      <c r="CF273" s="33">
        <v>5</v>
      </c>
      <c r="CG273" s="33">
        <v>4</v>
      </c>
      <c r="CH273" s="33">
        <v>1</v>
      </c>
      <c r="CI273" s="33">
        <v>3</v>
      </c>
      <c r="CJ273" s="33">
        <v>1</v>
      </c>
      <c r="CK273" s="33">
        <v>3</v>
      </c>
      <c r="CL273" s="33">
        <v>1</v>
      </c>
      <c r="CM273" s="33">
        <v>0</v>
      </c>
      <c r="CN273" s="33">
        <v>0</v>
      </c>
      <c r="CO273" s="33">
        <v>0</v>
      </c>
      <c r="CP273" s="33">
        <v>0</v>
      </c>
      <c r="CQ273" s="33">
        <v>0</v>
      </c>
      <c r="CR273" s="33">
        <v>2</v>
      </c>
      <c r="CS273" s="8"/>
      <c r="CT273" s="8"/>
    </row>
    <row r="274" spans="1:98" x14ac:dyDescent="0.25">
      <c r="A274" s="4" t="s">
        <v>94</v>
      </c>
      <c r="B274" t="s">
        <v>280</v>
      </c>
      <c r="C274" t="s">
        <v>569</v>
      </c>
      <c r="D274" s="33">
        <v>295</v>
      </c>
      <c r="E274" s="33"/>
      <c r="F274" s="33">
        <v>1</v>
      </c>
      <c r="G274" s="33">
        <v>2</v>
      </c>
      <c r="H274" s="33">
        <v>6</v>
      </c>
      <c r="I274" s="33">
        <v>5</v>
      </c>
      <c r="J274" s="33">
        <v>4</v>
      </c>
      <c r="K274" s="33">
        <v>5</v>
      </c>
      <c r="L274" s="33">
        <v>6</v>
      </c>
      <c r="M274" s="33">
        <v>2</v>
      </c>
      <c r="N274" s="33">
        <v>7</v>
      </c>
      <c r="O274" s="33">
        <v>5</v>
      </c>
      <c r="P274" s="33">
        <v>7</v>
      </c>
      <c r="Q274" s="33">
        <v>1</v>
      </c>
      <c r="R274" s="33">
        <v>5</v>
      </c>
      <c r="S274" s="33">
        <v>3</v>
      </c>
      <c r="T274" s="33">
        <v>2</v>
      </c>
      <c r="U274" s="33">
        <v>5</v>
      </c>
      <c r="V274" s="33">
        <v>5</v>
      </c>
      <c r="W274" s="33">
        <v>4</v>
      </c>
      <c r="X274" s="33">
        <v>6</v>
      </c>
      <c r="Y274" s="33">
        <v>1</v>
      </c>
      <c r="Z274" s="33">
        <v>1</v>
      </c>
      <c r="AA274" s="33">
        <v>2</v>
      </c>
      <c r="AB274" s="33">
        <v>3</v>
      </c>
      <c r="AC274" s="33">
        <v>3</v>
      </c>
      <c r="AD274" s="33">
        <v>0</v>
      </c>
      <c r="AE274" s="33">
        <v>1</v>
      </c>
      <c r="AF274" s="33">
        <v>4</v>
      </c>
      <c r="AG274" s="33">
        <v>1</v>
      </c>
      <c r="AH274" s="33">
        <v>7</v>
      </c>
      <c r="AI274" s="33">
        <v>0</v>
      </c>
      <c r="AJ274" s="33">
        <v>5</v>
      </c>
      <c r="AK274" s="33">
        <v>6</v>
      </c>
      <c r="AL274" s="33">
        <v>3</v>
      </c>
      <c r="AM274" s="33">
        <v>7</v>
      </c>
      <c r="AN274" s="33">
        <v>1</v>
      </c>
      <c r="AO274" s="33">
        <v>2</v>
      </c>
      <c r="AP274" s="33">
        <v>0</v>
      </c>
      <c r="AQ274" s="33">
        <v>8</v>
      </c>
      <c r="AR274" s="33">
        <v>5</v>
      </c>
      <c r="AS274" s="33">
        <v>4</v>
      </c>
      <c r="AT274" s="33">
        <v>0</v>
      </c>
      <c r="AU274" s="33">
        <v>10</v>
      </c>
      <c r="AV274" s="33">
        <v>1</v>
      </c>
      <c r="AW274" s="33">
        <v>3</v>
      </c>
      <c r="AX274" s="33">
        <v>3</v>
      </c>
      <c r="AY274" s="33">
        <v>0</v>
      </c>
      <c r="AZ274" s="33">
        <v>8</v>
      </c>
      <c r="BA274" s="33">
        <v>1</v>
      </c>
      <c r="BB274" s="33">
        <v>8</v>
      </c>
      <c r="BC274" s="33">
        <v>6</v>
      </c>
      <c r="BD274" s="33">
        <v>5</v>
      </c>
      <c r="BE274" s="33">
        <v>6</v>
      </c>
      <c r="BF274" s="33">
        <v>3</v>
      </c>
      <c r="BG274" s="33">
        <v>7</v>
      </c>
      <c r="BH274" s="33">
        <v>5</v>
      </c>
      <c r="BI274" s="33">
        <v>7</v>
      </c>
      <c r="BJ274" s="33">
        <v>7</v>
      </c>
      <c r="BK274" s="33">
        <v>5</v>
      </c>
      <c r="BL274" s="33">
        <v>2</v>
      </c>
      <c r="BM274" s="33">
        <v>4</v>
      </c>
      <c r="BN274" s="33">
        <v>8</v>
      </c>
      <c r="BO274" s="33">
        <v>3</v>
      </c>
      <c r="BP274" s="33">
        <v>7</v>
      </c>
      <c r="BQ274" s="33">
        <v>1</v>
      </c>
      <c r="BR274" s="33">
        <v>4</v>
      </c>
      <c r="BS274" s="33">
        <v>5</v>
      </c>
      <c r="BT274" s="33">
        <v>3</v>
      </c>
      <c r="BU274" s="33">
        <v>3</v>
      </c>
      <c r="BV274" s="33">
        <v>4</v>
      </c>
      <c r="BW274" s="33">
        <v>1</v>
      </c>
      <c r="BX274" s="33">
        <v>1</v>
      </c>
      <c r="BY274" s="33">
        <v>1</v>
      </c>
      <c r="BZ274" s="33">
        <v>0</v>
      </c>
      <c r="CA274" s="33">
        <v>4</v>
      </c>
      <c r="CB274" s="33">
        <v>2</v>
      </c>
      <c r="CC274" s="33">
        <v>0</v>
      </c>
      <c r="CD274" s="33">
        <v>2</v>
      </c>
      <c r="CE274" s="33">
        <v>0</v>
      </c>
      <c r="CF274" s="33">
        <v>1</v>
      </c>
      <c r="CG274" s="33">
        <v>3</v>
      </c>
      <c r="CH274" s="33">
        <v>3</v>
      </c>
      <c r="CI274" s="33">
        <v>0</v>
      </c>
      <c r="CJ274" s="33">
        <v>0</v>
      </c>
      <c r="CK274" s="33">
        <v>0</v>
      </c>
      <c r="CL274" s="33">
        <v>0</v>
      </c>
      <c r="CM274" s="33">
        <v>0</v>
      </c>
      <c r="CN274" s="33">
        <v>0</v>
      </c>
      <c r="CO274" s="33">
        <v>2</v>
      </c>
      <c r="CP274" s="33">
        <v>0</v>
      </c>
      <c r="CQ274" s="33">
        <v>0</v>
      </c>
      <c r="CR274" s="33">
        <v>1</v>
      </c>
      <c r="CS274" s="8"/>
      <c r="CT274" s="8"/>
    </row>
    <row r="275" spans="1:98" x14ac:dyDescent="0.25">
      <c r="A275" s="4" t="s">
        <v>94</v>
      </c>
      <c r="B275" t="s">
        <v>281</v>
      </c>
      <c r="C275" t="s">
        <v>569</v>
      </c>
      <c r="D275" s="33">
        <v>234</v>
      </c>
      <c r="E275" s="33"/>
      <c r="F275" s="33">
        <v>1</v>
      </c>
      <c r="G275" s="33">
        <v>2</v>
      </c>
      <c r="H275" s="33">
        <v>2</v>
      </c>
      <c r="I275" s="33">
        <v>1</v>
      </c>
      <c r="J275" s="33">
        <v>2</v>
      </c>
      <c r="K275" s="33">
        <v>3</v>
      </c>
      <c r="L275" s="33">
        <v>2</v>
      </c>
      <c r="M275" s="33">
        <v>2</v>
      </c>
      <c r="N275" s="33">
        <v>4</v>
      </c>
      <c r="O275" s="33">
        <v>2</v>
      </c>
      <c r="P275" s="33">
        <v>4</v>
      </c>
      <c r="Q275" s="33">
        <v>2</v>
      </c>
      <c r="R275" s="33">
        <v>7</v>
      </c>
      <c r="S275" s="33">
        <v>3</v>
      </c>
      <c r="T275" s="33">
        <v>7</v>
      </c>
      <c r="U275" s="33">
        <v>1</v>
      </c>
      <c r="V275" s="33">
        <v>4</v>
      </c>
      <c r="W275" s="33">
        <v>1</v>
      </c>
      <c r="X275" s="33">
        <v>1</v>
      </c>
      <c r="Y275" s="33">
        <v>2</v>
      </c>
      <c r="Z275" s="33">
        <v>2</v>
      </c>
      <c r="AA275" s="33">
        <v>3</v>
      </c>
      <c r="AB275" s="33">
        <v>3</v>
      </c>
      <c r="AC275" s="33">
        <v>7</v>
      </c>
      <c r="AD275" s="33">
        <v>4</v>
      </c>
      <c r="AE275" s="33">
        <v>5</v>
      </c>
      <c r="AF275" s="33">
        <v>2</v>
      </c>
      <c r="AG275" s="33">
        <v>3</v>
      </c>
      <c r="AH275" s="33">
        <v>2</v>
      </c>
      <c r="AI275" s="33">
        <v>2</v>
      </c>
      <c r="AJ275" s="33">
        <v>0</v>
      </c>
      <c r="AK275" s="33">
        <v>1</v>
      </c>
      <c r="AL275" s="33">
        <v>2</v>
      </c>
      <c r="AM275" s="33">
        <v>3</v>
      </c>
      <c r="AN275" s="33">
        <v>3</v>
      </c>
      <c r="AO275" s="33">
        <v>4</v>
      </c>
      <c r="AP275" s="33">
        <v>1</v>
      </c>
      <c r="AQ275" s="33">
        <v>1</v>
      </c>
      <c r="AR275" s="33">
        <v>4</v>
      </c>
      <c r="AS275" s="33">
        <v>0</v>
      </c>
      <c r="AT275" s="33">
        <v>3</v>
      </c>
      <c r="AU275" s="33">
        <v>8</v>
      </c>
      <c r="AV275" s="33">
        <v>0</v>
      </c>
      <c r="AW275" s="33">
        <v>2</v>
      </c>
      <c r="AX275" s="33">
        <v>0</v>
      </c>
      <c r="AY275" s="33">
        <v>4</v>
      </c>
      <c r="AZ275" s="33">
        <v>7</v>
      </c>
      <c r="BA275" s="33">
        <v>1</v>
      </c>
      <c r="BB275" s="33">
        <v>8</v>
      </c>
      <c r="BC275" s="33">
        <v>4</v>
      </c>
      <c r="BD275" s="33">
        <v>2</v>
      </c>
      <c r="BE275" s="33">
        <v>1</v>
      </c>
      <c r="BF275" s="33">
        <v>5</v>
      </c>
      <c r="BG275" s="33">
        <v>2</v>
      </c>
      <c r="BH275" s="33">
        <v>1</v>
      </c>
      <c r="BI275" s="33">
        <v>0</v>
      </c>
      <c r="BJ275" s="33">
        <v>4</v>
      </c>
      <c r="BK275" s="33">
        <v>2</v>
      </c>
      <c r="BL275" s="33">
        <v>1</v>
      </c>
      <c r="BM275" s="33">
        <v>5</v>
      </c>
      <c r="BN275" s="33">
        <v>8</v>
      </c>
      <c r="BO275" s="33">
        <v>3</v>
      </c>
      <c r="BP275" s="33">
        <v>0</v>
      </c>
      <c r="BQ275" s="33">
        <v>1</v>
      </c>
      <c r="BR275" s="33">
        <v>4</v>
      </c>
      <c r="BS275" s="33">
        <v>3</v>
      </c>
      <c r="BT275" s="33">
        <v>2</v>
      </c>
      <c r="BU275" s="33">
        <v>6</v>
      </c>
      <c r="BV275" s="33">
        <v>4</v>
      </c>
      <c r="BW275" s="33">
        <v>5</v>
      </c>
      <c r="BX275" s="33">
        <v>2</v>
      </c>
      <c r="BY275" s="33">
        <v>4</v>
      </c>
      <c r="BZ275" s="33">
        <v>7</v>
      </c>
      <c r="CA275" s="33">
        <v>4</v>
      </c>
      <c r="CB275" s="33">
        <v>2</v>
      </c>
      <c r="CC275" s="33">
        <v>0</v>
      </c>
      <c r="CD275" s="33">
        <v>0</v>
      </c>
      <c r="CE275" s="33">
        <v>4</v>
      </c>
      <c r="CF275" s="33">
        <v>3</v>
      </c>
      <c r="CG275" s="33">
        <v>0</v>
      </c>
      <c r="CH275" s="33">
        <v>0</v>
      </c>
      <c r="CI275" s="33">
        <v>1</v>
      </c>
      <c r="CJ275" s="33">
        <v>1</v>
      </c>
      <c r="CK275" s="33">
        <v>2</v>
      </c>
      <c r="CL275" s="33">
        <v>1</v>
      </c>
      <c r="CM275" s="33">
        <v>0</v>
      </c>
      <c r="CN275" s="33">
        <v>0</v>
      </c>
      <c r="CO275" s="33">
        <v>1</v>
      </c>
      <c r="CP275" s="33">
        <v>0</v>
      </c>
      <c r="CQ275" s="33">
        <v>0</v>
      </c>
      <c r="CR275" s="33">
        <v>1</v>
      </c>
      <c r="CS275" s="8"/>
      <c r="CT275" s="8"/>
    </row>
    <row r="276" spans="1:98" x14ac:dyDescent="0.25">
      <c r="A276" s="4" t="s">
        <v>94</v>
      </c>
      <c r="B276" t="s">
        <v>282</v>
      </c>
      <c r="C276" t="s">
        <v>569</v>
      </c>
      <c r="D276" s="33">
        <v>334</v>
      </c>
      <c r="E276" s="33"/>
      <c r="F276" s="33">
        <v>3</v>
      </c>
      <c r="G276" s="33">
        <v>2</v>
      </c>
      <c r="H276" s="33">
        <v>1</v>
      </c>
      <c r="I276" s="33">
        <v>1</v>
      </c>
      <c r="J276" s="33">
        <v>3</v>
      </c>
      <c r="K276" s="33">
        <v>2</v>
      </c>
      <c r="L276" s="33">
        <v>3</v>
      </c>
      <c r="M276" s="33">
        <v>6</v>
      </c>
      <c r="N276" s="33">
        <v>1</v>
      </c>
      <c r="O276" s="33">
        <v>2</v>
      </c>
      <c r="P276" s="33">
        <v>0</v>
      </c>
      <c r="Q276" s="33">
        <v>2</v>
      </c>
      <c r="R276" s="33">
        <v>6</v>
      </c>
      <c r="S276" s="33">
        <v>0</v>
      </c>
      <c r="T276" s="33">
        <v>5</v>
      </c>
      <c r="U276" s="33">
        <v>8</v>
      </c>
      <c r="V276" s="33">
        <v>4</v>
      </c>
      <c r="W276" s="33">
        <v>0</v>
      </c>
      <c r="X276" s="33">
        <v>5</v>
      </c>
      <c r="Y276" s="33">
        <v>1</v>
      </c>
      <c r="Z276" s="33">
        <v>6</v>
      </c>
      <c r="AA276" s="33">
        <v>10</v>
      </c>
      <c r="AB276" s="33">
        <v>13</v>
      </c>
      <c r="AC276" s="33">
        <v>0</v>
      </c>
      <c r="AD276" s="33">
        <v>0</v>
      </c>
      <c r="AE276" s="33">
        <v>6</v>
      </c>
      <c r="AF276" s="33">
        <v>1</v>
      </c>
      <c r="AG276" s="33">
        <v>1</v>
      </c>
      <c r="AH276" s="33">
        <v>5</v>
      </c>
      <c r="AI276" s="33">
        <v>3</v>
      </c>
      <c r="AJ276" s="33">
        <v>4</v>
      </c>
      <c r="AK276" s="33">
        <v>8</v>
      </c>
      <c r="AL276" s="33">
        <v>0</v>
      </c>
      <c r="AM276" s="33">
        <v>9</v>
      </c>
      <c r="AN276" s="33">
        <v>5</v>
      </c>
      <c r="AO276" s="33">
        <v>0</v>
      </c>
      <c r="AP276" s="33">
        <v>7</v>
      </c>
      <c r="AQ276" s="33">
        <v>7</v>
      </c>
      <c r="AR276" s="33">
        <v>5</v>
      </c>
      <c r="AS276" s="33">
        <v>4</v>
      </c>
      <c r="AT276" s="33">
        <v>3</v>
      </c>
      <c r="AU276" s="33">
        <v>7</v>
      </c>
      <c r="AV276" s="33">
        <v>8</v>
      </c>
      <c r="AW276" s="33">
        <v>2</v>
      </c>
      <c r="AX276" s="33">
        <v>3</v>
      </c>
      <c r="AY276" s="33">
        <v>7</v>
      </c>
      <c r="AZ276" s="33">
        <v>5</v>
      </c>
      <c r="BA276" s="33">
        <v>4</v>
      </c>
      <c r="BB276" s="33">
        <v>2</v>
      </c>
      <c r="BC276" s="33">
        <v>2</v>
      </c>
      <c r="BD276" s="33">
        <v>5</v>
      </c>
      <c r="BE276" s="33">
        <v>2</v>
      </c>
      <c r="BF276" s="33">
        <v>7</v>
      </c>
      <c r="BG276" s="33">
        <v>10</v>
      </c>
      <c r="BH276" s="33">
        <v>6</v>
      </c>
      <c r="BI276" s="33">
        <v>10</v>
      </c>
      <c r="BJ276" s="33">
        <v>11</v>
      </c>
      <c r="BK276" s="33">
        <v>5</v>
      </c>
      <c r="BL276" s="33">
        <v>5</v>
      </c>
      <c r="BM276" s="33">
        <v>10</v>
      </c>
      <c r="BN276" s="33">
        <v>4</v>
      </c>
      <c r="BO276" s="33">
        <v>1</v>
      </c>
      <c r="BP276" s="33">
        <v>6</v>
      </c>
      <c r="BQ276" s="33">
        <v>4</v>
      </c>
      <c r="BR276" s="33">
        <v>7</v>
      </c>
      <c r="BS276" s="33">
        <v>8</v>
      </c>
      <c r="BT276" s="33">
        <v>5</v>
      </c>
      <c r="BU276" s="33">
        <v>3</v>
      </c>
      <c r="BV276" s="33">
        <v>5</v>
      </c>
      <c r="BW276" s="33">
        <v>4</v>
      </c>
      <c r="BX276" s="33">
        <v>1</v>
      </c>
      <c r="BY276" s="33">
        <v>2</v>
      </c>
      <c r="BZ276" s="33">
        <v>3</v>
      </c>
      <c r="CA276" s="33">
        <v>4</v>
      </c>
      <c r="CB276" s="33">
        <v>0</v>
      </c>
      <c r="CC276" s="33">
        <v>2</v>
      </c>
      <c r="CD276" s="33">
        <v>0</v>
      </c>
      <c r="CE276" s="33">
        <v>1</v>
      </c>
      <c r="CF276" s="33">
        <v>1</v>
      </c>
      <c r="CG276" s="33">
        <v>0</v>
      </c>
      <c r="CH276" s="33">
        <v>0</v>
      </c>
      <c r="CI276" s="33">
        <v>0</v>
      </c>
      <c r="CJ276" s="33">
        <v>0</v>
      </c>
      <c r="CK276" s="33">
        <v>0</v>
      </c>
      <c r="CL276" s="33">
        <v>2</v>
      </c>
      <c r="CM276" s="33">
        <v>1</v>
      </c>
      <c r="CN276" s="33">
        <v>0</v>
      </c>
      <c r="CO276" s="33">
        <v>1</v>
      </c>
      <c r="CP276" s="33">
        <v>0</v>
      </c>
      <c r="CQ276" s="33">
        <v>2</v>
      </c>
      <c r="CR276" s="33">
        <v>4</v>
      </c>
      <c r="CS276" s="8"/>
      <c r="CT276" s="8"/>
    </row>
    <row r="277" spans="1:98" x14ac:dyDescent="0.25">
      <c r="A277" s="4" t="s">
        <v>94</v>
      </c>
      <c r="B277" t="s">
        <v>283</v>
      </c>
      <c r="C277" t="s">
        <v>569</v>
      </c>
      <c r="D277" s="33">
        <v>359</v>
      </c>
      <c r="E277" s="33"/>
      <c r="F277" s="33">
        <v>1</v>
      </c>
      <c r="G277" s="33">
        <v>3</v>
      </c>
      <c r="H277" s="33">
        <v>5</v>
      </c>
      <c r="I277" s="33">
        <v>3</v>
      </c>
      <c r="J277" s="33">
        <v>3</v>
      </c>
      <c r="K277" s="33">
        <v>4</v>
      </c>
      <c r="L277" s="33">
        <v>3</v>
      </c>
      <c r="M277" s="33">
        <v>1</v>
      </c>
      <c r="N277" s="33">
        <v>4</v>
      </c>
      <c r="O277" s="33">
        <v>10</v>
      </c>
      <c r="P277" s="33">
        <v>10</v>
      </c>
      <c r="Q277" s="33">
        <v>6</v>
      </c>
      <c r="R277" s="33">
        <v>4</v>
      </c>
      <c r="S277" s="33">
        <v>5</v>
      </c>
      <c r="T277" s="33">
        <v>7</v>
      </c>
      <c r="U277" s="33">
        <v>8</v>
      </c>
      <c r="V277" s="33">
        <v>4</v>
      </c>
      <c r="W277" s="33">
        <v>4</v>
      </c>
      <c r="X277" s="33">
        <v>9</v>
      </c>
      <c r="Y277" s="33">
        <v>2</v>
      </c>
      <c r="Z277" s="33">
        <v>11</v>
      </c>
      <c r="AA277" s="33">
        <v>7</v>
      </c>
      <c r="AB277" s="33">
        <v>1</v>
      </c>
      <c r="AC277" s="33">
        <v>3</v>
      </c>
      <c r="AD277" s="33">
        <v>6</v>
      </c>
      <c r="AE277" s="33">
        <v>7</v>
      </c>
      <c r="AF277" s="33">
        <v>5</v>
      </c>
      <c r="AG277" s="33">
        <v>4</v>
      </c>
      <c r="AH277" s="33">
        <v>4</v>
      </c>
      <c r="AI277" s="33">
        <v>2</v>
      </c>
      <c r="AJ277" s="33">
        <v>4</v>
      </c>
      <c r="AK277" s="33">
        <v>3</v>
      </c>
      <c r="AL277" s="33">
        <v>5</v>
      </c>
      <c r="AM277" s="33">
        <v>0</v>
      </c>
      <c r="AN277" s="33">
        <v>3</v>
      </c>
      <c r="AO277" s="33">
        <v>2</v>
      </c>
      <c r="AP277" s="33">
        <v>7</v>
      </c>
      <c r="AQ277" s="33">
        <v>5</v>
      </c>
      <c r="AR277" s="33">
        <v>3</v>
      </c>
      <c r="AS277" s="33">
        <v>10</v>
      </c>
      <c r="AT277" s="33">
        <v>5</v>
      </c>
      <c r="AU277" s="33">
        <v>2</v>
      </c>
      <c r="AV277" s="33">
        <v>7</v>
      </c>
      <c r="AW277" s="33">
        <v>2</v>
      </c>
      <c r="AX277" s="33">
        <v>5</v>
      </c>
      <c r="AY277" s="33">
        <v>4</v>
      </c>
      <c r="AZ277" s="33">
        <v>4</v>
      </c>
      <c r="BA277" s="33">
        <v>10</v>
      </c>
      <c r="BB277" s="33">
        <v>11</v>
      </c>
      <c r="BC277" s="33">
        <v>3</v>
      </c>
      <c r="BD277" s="33">
        <v>5</v>
      </c>
      <c r="BE277" s="33">
        <v>10</v>
      </c>
      <c r="BF277" s="33">
        <v>6</v>
      </c>
      <c r="BG277" s="33">
        <v>8</v>
      </c>
      <c r="BH277" s="33">
        <v>7</v>
      </c>
      <c r="BI277" s="33">
        <v>3</v>
      </c>
      <c r="BJ277" s="33">
        <v>6</v>
      </c>
      <c r="BK277" s="33">
        <v>9</v>
      </c>
      <c r="BL277" s="33">
        <v>8</v>
      </c>
      <c r="BM277" s="33">
        <v>0</v>
      </c>
      <c r="BN277" s="33">
        <v>5</v>
      </c>
      <c r="BO277" s="33">
        <v>5</v>
      </c>
      <c r="BP277" s="33">
        <v>1</v>
      </c>
      <c r="BQ277" s="33">
        <v>6</v>
      </c>
      <c r="BR277" s="33">
        <v>5</v>
      </c>
      <c r="BS277" s="33">
        <v>3</v>
      </c>
      <c r="BT277" s="33">
        <v>1</v>
      </c>
      <c r="BU277" s="33">
        <v>0</v>
      </c>
      <c r="BV277" s="33">
        <v>5</v>
      </c>
      <c r="BW277" s="33">
        <v>4</v>
      </c>
      <c r="BX277" s="33">
        <v>3</v>
      </c>
      <c r="BY277" s="33">
        <v>0</v>
      </c>
      <c r="BZ277" s="33">
        <v>2</v>
      </c>
      <c r="CA277" s="33">
        <v>1</v>
      </c>
      <c r="CB277" s="33">
        <v>2</v>
      </c>
      <c r="CC277" s="33">
        <v>0</v>
      </c>
      <c r="CD277" s="33">
        <v>1</v>
      </c>
      <c r="CE277" s="33">
        <v>3</v>
      </c>
      <c r="CF277" s="33">
        <v>0</v>
      </c>
      <c r="CG277" s="33">
        <v>0</v>
      </c>
      <c r="CH277" s="33">
        <v>1</v>
      </c>
      <c r="CI277" s="33">
        <v>1</v>
      </c>
      <c r="CJ277" s="33">
        <v>0</v>
      </c>
      <c r="CK277" s="33">
        <v>0</v>
      </c>
      <c r="CL277" s="33">
        <v>0</v>
      </c>
      <c r="CM277" s="33">
        <v>3</v>
      </c>
      <c r="CN277" s="33">
        <v>0</v>
      </c>
      <c r="CO277" s="33">
        <v>1</v>
      </c>
      <c r="CP277" s="33">
        <v>0</v>
      </c>
      <c r="CQ277" s="33">
        <v>0</v>
      </c>
      <c r="CR277" s="33">
        <v>3</v>
      </c>
      <c r="CS277" s="8"/>
      <c r="CT277" s="8"/>
    </row>
    <row r="278" spans="1:98" x14ac:dyDescent="0.25">
      <c r="A278" s="4" t="s">
        <v>94</v>
      </c>
      <c r="B278" t="s">
        <v>284</v>
      </c>
      <c r="C278" t="s">
        <v>569</v>
      </c>
      <c r="D278" s="33">
        <v>481</v>
      </c>
      <c r="E278" s="33"/>
      <c r="F278" s="33">
        <v>2</v>
      </c>
      <c r="G278" s="33">
        <v>4</v>
      </c>
      <c r="H278" s="33">
        <v>5</v>
      </c>
      <c r="I278" s="33">
        <v>3</v>
      </c>
      <c r="J278" s="33">
        <v>1</v>
      </c>
      <c r="K278" s="33">
        <v>4</v>
      </c>
      <c r="L278" s="33">
        <v>8</v>
      </c>
      <c r="M278" s="33">
        <v>2</v>
      </c>
      <c r="N278" s="33">
        <v>7</v>
      </c>
      <c r="O278" s="33">
        <v>0</v>
      </c>
      <c r="P278" s="33">
        <v>6</v>
      </c>
      <c r="Q278" s="33">
        <v>6</v>
      </c>
      <c r="R278" s="33">
        <v>1</v>
      </c>
      <c r="S278" s="33">
        <v>4</v>
      </c>
      <c r="T278" s="33">
        <v>2</v>
      </c>
      <c r="U278" s="33">
        <v>12</v>
      </c>
      <c r="V278" s="33">
        <v>2</v>
      </c>
      <c r="W278" s="33">
        <v>5</v>
      </c>
      <c r="X278" s="33">
        <v>4</v>
      </c>
      <c r="Y278" s="33">
        <v>5</v>
      </c>
      <c r="Z278" s="33">
        <v>4</v>
      </c>
      <c r="AA278" s="33">
        <v>5</v>
      </c>
      <c r="AB278" s="33">
        <v>6</v>
      </c>
      <c r="AC278" s="33">
        <v>4</v>
      </c>
      <c r="AD278" s="33">
        <v>11</v>
      </c>
      <c r="AE278" s="33">
        <v>1</v>
      </c>
      <c r="AF278" s="33">
        <v>5</v>
      </c>
      <c r="AG278" s="33">
        <v>8</v>
      </c>
      <c r="AH278" s="33">
        <v>12</v>
      </c>
      <c r="AI278" s="33">
        <v>7</v>
      </c>
      <c r="AJ278" s="33">
        <v>2</v>
      </c>
      <c r="AK278" s="33">
        <v>8</v>
      </c>
      <c r="AL278" s="33">
        <v>6</v>
      </c>
      <c r="AM278" s="33">
        <v>8</v>
      </c>
      <c r="AN278" s="33">
        <v>2</v>
      </c>
      <c r="AO278" s="33">
        <v>11</v>
      </c>
      <c r="AP278" s="33">
        <v>5</v>
      </c>
      <c r="AQ278" s="33">
        <v>10</v>
      </c>
      <c r="AR278" s="33">
        <v>6</v>
      </c>
      <c r="AS278" s="33">
        <v>7</v>
      </c>
      <c r="AT278" s="33">
        <v>6</v>
      </c>
      <c r="AU278" s="33">
        <v>6</v>
      </c>
      <c r="AV278" s="33">
        <v>9</v>
      </c>
      <c r="AW278" s="33">
        <v>5</v>
      </c>
      <c r="AX278" s="33">
        <v>7</v>
      </c>
      <c r="AY278" s="33">
        <v>8</v>
      </c>
      <c r="AZ278" s="33">
        <v>4</v>
      </c>
      <c r="BA278" s="33">
        <v>4</v>
      </c>
      <c r="BB278" s="33">
        <v>6</v>
      </c>
      <c r="BC278" s="33">
        <v>9</v>
      </c>
      <c r="BD278" s="33">
        <v>7</v>
      </c>
      <c r="BE278" s="33">
        <v>6</v>
      </c>
      <c r="BF278" s="33">
        <v>5</v>
      </c>
      <c r="BG278" s="33">
        <v>10</v>
      </c>
      <c r="BH278" s="33">
        <v>3</v>
      </c>
      <c r="BI278" s="33">
        <v>14</v>
      </c>
      <c r="BJ278" s="33">
        <v>13</v>
      </c>
      <c r="BK278" s="33">
        <v>7</v>
      </c>
      <c r="BL278" s="33">
        <v>8</v>
      </c>
      <c r="BM278" s="33">
        <v>7</v>
      </c>
      <c r="BN278" s="33">
        <v>11</v>
      </c>
      <c r="BO278" s="33">
        <v>10</v>
      </c>
      <c r="BP278" s="33">
        <v>10</v>
      </c>
      <c r="BQ278" s="33">
        <v>5</v>
      </c>
      <c r="BR278" s="33">
        <v>7</v>
      </c>
      <c r="BS278" s="33">
        <v>5</v>
      </c>
      <c r="BT278" s="33">
        <v>9</v>
      </c>
      <c r="BU278" s="33">
        <v>4</v>
      </c>
      <c r="BV278" s="33">
        <v>1</v>
      </c>
      <c r="BW278" s="33">
        <v>4</v>
      </c>
      <c r="BX278" s="33">
        <v>0</v>
      </c>
      <c r="BY278" s="33">
        <v>5</v>
      </c>
      <c r="BZ278" s="33">
        <v>4</v>
      </c>
      <c r="CA278" s="33">
        <v>6</v>
      </c>
      <c r="CB278" s="33">
        <v>2</v>
      </c>
      <c r="CC278" s="33">
        <v>7</v>
      </c>
      <c r="CD278" s="33">
        <v>7</v>
      </c>
      <c r="CE278" s="33">
        <v>1</v>
      </c>
      <c r="CF278" s="33">
        <v>5</v>
      </c>
      <c r="CG278" s="33">
        <v>6</v>
      </c>
      <c r="CH278" s="33">
        <v>2</v>
      </c>
      <c r="CI278" s="33">
        <v>2</v>
      </c>
      <c r="CJ278" s="33">
        <v>5</v>
      </c>
      <c r="CK278" s="33">
        <v>3</v>
      </c>
      <c r="CL278" s="33">
        <v>2</v>
      </c>
      <c r="CM278" s="33">
        <v>2</v>
      </c>
      <c r="CN278" s="33">
        <v>1</v>
      </c>
      <c r="CO278" s="33">
        <v>0</v>
      </c>
      <c r="CP278" s="33">
        <v>0</v>
      </c>
      <c r="CQ278" s="33">
        <v>0</v>
      </c>
      <c r="CR278" s="33">
        <v>0</v>
      </c>
      <c r="CS278" s="8"/>
      <c r="CT278" s="8"/>
    </row>
    <row r="279" spans="1:98" x14ac:dyDescent="0.25">
      <c r="A279" s="4" t="s">
        <v>94</v>
      </c>
      <c r="B279" t="s">
        <v>285</v>
      </c>
      <c r="C279" t="s">
        <v>569</v>
      </c>
      <c r="D279" s="33">
        <v>273</v>
      </c>
      <c r="E279" s="33"/>
      <c r="F279" s="33">
        <v>3</v>
      </c>
      <c r="G279" s="33">
        <v>1</v>
      </c>
      <c r="H279" s="33">
        <v>0</v>
      </c>
      <c r="I279" s="33">
        <v>1</v>
      </c>
      <c r="J279" s="33">
        <v>1</v>
      </c>
      <c r="K279" s="33">
        <v>5</v>
      </c>
      <c r="L279" s="33">
        <v>3</v>
      </c>
      <c r="M279" s="33">
        <v>2</v>
      </c>
      <c r="N279" s="33">
        <v>3</v>
      </c>
      <c r="O279" s="33">
        <v>6</v>
      </c>
      <c r="P279" s="33">
        <v>6</v>
      </c>
      <c r="Q279" s="33">
        <v>2</v>
      </c>
      <c r="R279" s="33">
        <v>2</v>
      </c>
      <c r="S279" s="33">
        <v>3</v>
      </c>
      <c r="T279" s="33">
        <v>5</v>
      </c>
      <c r="U279" s="33">
        <v>4</v>
      </c>
      <c r="V279" s="33">
        <v>7</v>
      </c>
      <c r="W279" s="33">
        <v>4</v>
      </c>
      <c r="X279" s="33">
        <v>3</v>
      </c>
      <c r="Y279" s="33">
        <v>7</v>
      </c>
      <c r="Z279" s="33">
        <v>1</v>
      </c>
      <c r="AA279" s="33">
        <v>3</v>
      </c>
      <c r="AB279" s="33">
        <v>5</v>
      </c>
      <c r="AC279" s="33">
        <v>7</v>
      </c>
      <c r="AD279" s="33">
        <v>2</v>
      </c>
      <c r="AE279" s="33">
        <v>4</v>
      </c>
      <c r="AF279" s="33">
        <v>5</v>
      </c>
      <c r="AG279" s="33">
        <v>4</v>
      </c>
      <c r="AH279" s="33">
        <v>6</v>
      </c>
      <c r="AI279" s="33">
        <v>4</v>
      </c>
      <c r="AJ279" s="33">
        <v>3</v>
      </c>
      <c r="AK279" s="33">
        <v>7</v>
      </c>
      <c r="AL279" s="33">
        <v>2</v>
      </c>
      <c r="AM279" s="33">
        <v>4</v>
      </c>
      <c r="AN279" s="33">
        <v>3</v>
      </c>
      <c r="AO279" s="33">
        <v>3</v>
      </c>
      <c r="AP279" s="33">
        <v>1</v>
      </c>
      <c r="AQ279" s="33">
        <v>0</v>
      </c>
      <c r="AR279" s="33">
        <v>3</v>
      </c>
      <c r="AS279" s="33">
        <v>4</v>
      </c>
      <c r="AT279" s="33">
        <v>6</v>
      </c>
      <c r="AU279" s="33">
        <v>5</v>
      </c>
      <c r="AV279" s="33">
        <v>0</v>
      </c>
      <c r="AW279" s="33">
        <v>3</v>
      </c>
      <c r="AX279" s="33">
        <v>1</v>
      </c>
      <c r="AY279" s="33">
        <v>2</v>
      </c>
      <c r="AZ279" s="33">
        <v>5</v>
      </c>
      <c r="BA279" s="33">
        <v>4</v>
      </c>
      <c r="BB279" s="33">
        <v>3</v>
      </c>
      <c r="BC279" s="33">
        <v>7</v>
      </c>
      <c r="BD279" s="33">
        <v>6</v>
      </c>
      <c r="BE279" s="33">
        <v>5</v>
      </c>
      <c r="BF279" s="33">
        <v>3</v>
      </c>
      <c r="BG279" s="33">
        <v>3</v>
      </c>
      <c r="BH279" s="33">
        <v>5</v>
      </c>
      <c r="BI279" s="33">
        <v>5</v>
      </c>
      <c r="BJ279" s="33">
        <v>4</v>
      </c>
      <c r="BK279" s="33">
        <v>2</v>
      </c>
      <c r="BL279" s="33">
        <v>1</v>
      </c>
      <c r="BM279" s="33">
        <v>2</v>
      </c>
      <c r="BN279" s="33">
        <v>3</v>
      </c>
      <c r="BO279" s="33">
        <v>3</v>
      </c>
      <c r="BP279" s="33">
        <v>4</v>
      </c>
      <c r="BQ279" s="33">
        <v>10</v>
      </c>
      <c r="BR279" s="33">
        <v>3</v>
      </c>
      <c r="BS279" s="33">
        <v>4</v>
      </c>
      <c r="BT279" s="33">
        <v>1</v>
      </c>
      <c r="BU279" s="33">
        <v>1</v>
      </c>
      <c r="BV279" s="33">
        <v>1</v>
      </c>
      <c r="BW279" s="33">
        <v>5</v>
      </c>
      <c r="BX279" s="33">
        <v>1</v>
      </c>
      <c r="BY279" s="33">
        <v>0</v>
      </c>
      <c r="BZ279" s="33">
        <v>4</v>
      </c>
      <c r="CA279" s="33">
        <v>3</v>
      </c>
      <c r="CB279" s="33">
        <v>5</v>
      </c>
      <c r="CC279" s="33">
        <v>1</v>
      </c>
      <c r="CD279" s="33">
        <v>5</v>
      </c>
      <c r="CE279" s="33">
        <v>1</v>
      </c>
      <c r="CF279" s="33">
        <v>0</v>
      </c>
      <c r="CG279" s="33">
        <v>1</v>
      </c>
      <c r="CH279" s="33">
        <v>1</v>
      </c>
      <c r="CI279" s="33">
        <v>1</v>
      </c>
      <c r="CJ279" s="33">
        <v>1</v>
      </c>
      <c r="CK279" s="33">
        <v>0</v>
      </c>
      <c r="CL279" s="33">
        <v>1</v>
      </c>
      <c r="CM279" s="33">
        <v>1</v>
      </c>
      <c r="CN279" s="33">
        <v>0</v>
      </c>
      <c r="CO279" s="33">
        <v>0</v>
      </c>
      <c r="CP279" s="33">
        <v>1</v>
      </c>
      <c r="CQ279" s="33">
        <v>0</v>
      </c>
      <c r="CR279" s="33">
        <v>0</v>
      </c>
      <c r="CS279" s="8"/>
      <c r="CT279" s="8"/>
    </row>
    <row r="280" spans="1:98" x14ac:dyDescent="0.25">
      <c r="A280" s="4" t="s">
        <v>94</v>
      </c>
      <c r="B280" t="s">
        <v>286</v>
      </c>
      <c r="C280" t="s">
        <v>569</v>
      </c>
      <c r="D280" s="33">
        <v>300</v>
      </c>
      <c r="E280" s="33"/>
      <c r="F280" s="33">
        <v>2</v>
      </c>
      <c r="G280" s="33">
        <v>2</v>
      </c>
      <c r="H280" s="33">
        <v>4</v>
      </c>
      <c r="I280" s="33">
        <v>1</v>
      </c>
      <c r="J280" s="33">
        <v>3</v>
      </c>
      <c r="K280" s="33">
        <v>0</v>
      </c>
      <c r="L280" s="33">
        <v>3</v>
      </c>
      <c r="M280" s="33">
        <v>1</v>
      </c>
      <c r="N280" s="33">
        <v>7</v>
      </c>
      <c r="O280" s="33">
        <v>5</v>
      </c>
      <c r="P280" s="33">
        <v>9</v>
      </c>
      <c r="Q280" s="33">
        <v>2</v>
      </c>
      <c r="R280" s="33">
        <v>1</v>
      </c>
      <c r="S280" s="33">
        <v>5</v>
      </c>
      <c r="T280" s="33">
        <v>4</v>
      </c>
      <c r="U280" s="33">
        <v>1</v>
      </c>
      <c r="V280" s="33">
        <v>1</v>
      </c>
      <c r="W280" s="33">
        <v>6</v>
      </c>
      <c r="X280" s="33">
        <v>9</v>
      </c>
      <c r="Y280" s="33">
        <v>4</v>
      </c>
      <c r="Z280" s="33">
        <v>4</v>
      </c>
      <c r="AA280" s="33">
        <v>9</v>
      </c>
      <c r="AB280" s="33">
        <v>5</v>
      </c>
      <c r="AC280" s="33">
        <v>1</v>
      </c>
      <c r="AD280" s="33">
        <v>1</v>
      </c>
      <c r="AE280" s="33">
        <v>4</v>
      </c>
      <c r="AF280" s="33">
        <v>9</v>
      </c>
      <c r="AG280" s="33">
        <v>1</v>
      </c>
      <c r="AH280" s="33">
        <v>2</v>
      </c>
      <c r="AI280" s="33">
        <v>4</v>
      </c>
      <c r="AJ280" s="33">
        <v>0</v>
      </c>
      <c r="AK280" s="33">
        <v>2</v>
      </c>
      <c r="AL280" s="33">
        <v>7</v>
      </c>
      <c r="AM280" s="33">
        <v>7</v>
      </c>
      <c r="AN280" s="33">
        <v>2</v>
      </c>
      <c r="AO280" s="33">
        <v>3</v>
      </c>
      <c r="AP280" s="33">
        <v>0</v>
      </c>
      <c r="AQ280" s="33">
        <v>8</v>
      </c>
      <c r="AR280" s="33">
        <v>3</v>
      </c>
      <c r="AS280" s="33">
        <v>4</v>
      </c>
      <c r="AT280" s="33">
        <v>0</v>
      </c>
      <c r="AU280" s="33">
        <v>1</v>
      </c>
      <c r="AV280" s="33">
        <v>5</v>
      </c>
      <c r="AW280" s="33">
        <v>3</v>
      </c>
      <c r="AX280" s="33">
        <v>5</v>
      </c>
      <c r="AY280" s="33">
        <v>5</v>
      </c>
      <c r="AZ280" s="33">
        <v>4</v>
      </c>
      <c r="BA280" s="33">
        <v>2</v>
      </c>
      <c r="BB280" s="33">
        <v>1</v>
      </c>
      <c r="BC280" s="33">
        <v>6</v>
      </c>
      <c r="BD280" s="33">
        <v>3</v>
      </c>
      <c r="BE280" s="33">
        <v>7</v>
      </c>
      <c r="BF280" s="33">
        <v>13</v>
      </c>
      <c r="BG280" s="33">
        <v>6</v>
      </c>
      <c r="BH280" s="33">
        <v>0</v>
      </c>
      <c r="BI280" s="33">
        <v>4</v>
      </c>
      <c r="BJ280" s="33">
        <v>6</v>
      </c>
      <c r="BK280" s="33">
        <v>3</v>
      </c>
      <c r="BL280" s="33">
        <v>8</v>
      </c>
      <c r="BM280" s="33">
        <v>2</v>
      </c>
      <c r="BN280" s="33">
        <v>5</v>
      </c>
      <c r="BO280" s="33">
        <v>1</v>
      </c>
      <c r="BP280" s="33">
        <v>3</v>
      </c>
      <c r="BQ280" s="33">
        <v>2</v>
      </c>
      <c r="BR280" s="33">
        <v>4</v>
      </c>
      <c r="BS280" s="33">
        <v>3</v>
      </c>
      <c r="BT280" s="33">
        <v>4</v>
      </c>
      <c r="BU280" s="33">
        <v>3</v>
      </c>
      <c r="BV280" s="33">
        <v>2</v>
      </c>
      <c r="BW280" s="33">
        <v>4</v>
      </c>
      <c r="BX280" s="33">
        <v>6</v>
      </c>
      <c r="BY280" s="33">
        <v>6</v>
      </c>
      <c r="BZ280" s="33">
        <v>5</v>
      </c>
      <c r="CA280" s="33">
        <v>4</v>
      </c>
      <c r="CB280" s="33">
        <v>2</v>
      </c>
      <c r="CC280" s="33">
        <v>0</v>
      </c>
      <c r="CD280" s="33">
        <v>1</v>
      </c>
      <c r="CE280" s="33">
        <v>0</v>
      </c>
      <c r="CF280" s="33">
        <v>0</v>
      </c>
      <c r="CG280" s="33">
        <v>1</v>
      </c>
      <c r="CH280" s="33">
        <v>3</v>
      </c>
      <c r="CI280" s="33">
        <v>1</v>
      </c>
      <c r="CJ280" s="33">
        <v>3</v>
      </c>
      <c r="CK280" s="33">
        <v>4</v>
      </c>
      <c r="CL280" s="33">
        <v>2</v>
      </c>
      <c r="CM280" s="33">
        <v>0</v>
      </c>
      <c r="CN280" s="33">
        <v>0</v>
      </c>
      <c r="CO280" s="33">
        <v>0</v>
      </c>
      <c r="CP280" s="33">
        <v>0</v>
      </c>
      <c r="CQ280" s="33">
        <v>1</v>
      </c>
      <c r="CR280" s="33">
        <v>0</v>
      </c>
      <c r="CS280" s="8"/>
      <c r="CT280" s="8"/>
    </row>
    <row r="281" spans="1:98" x14ac:dyDescent="0.25">
      <c r="A281" s="4" t="s">
        <v>94</v>
      </c>
      <c r="B281" t="s">
        <v>287</v>
      </c>
      <c r="C281" t="s">
        <v>569</v>
      </c>
      <c r="D281" s="33">
        <v>303</v>
      </c>
      <c r="E281" s="33"/>
      <c r="F281" s="33">
        <v>1</v>
      </c>
      <c r="G281" s="33">
        <v>1</v>
      </c>
      <c r="H281" s="33">
        <v>2</v>
      </c>
      <c r="I281" s="33">
        <v>2</v>
      </c>
      <c r="J281" s="33">
        <v>8</v>
      </c>
      <c r="K281" s="33">
        <v>3</v>
      </c>
      <c r="L281" s="33">
        <v>9</v>
      </c>
      <c r="M281" s="33">
        <v>8</v>
      </c>
      <c r="N281" s="33">
        <v>4</v>
      </c>
      <c r="O281" s="33">
        <v>2</v>
      </c>
      <c r="P281" s="33">
        <v>6</v>
      </c>
      <c r="Q281" s="33">
        <v>11</v>
      </c>
      <c r="R281" s="33">
        <v>1</v>
      </c>
      <c r="S281" s="33">
        <v>2</v>
      </c>
      <c r="T281" s="33">
        <v>7</v>
      </c>
      <c r="U281" s="33">
        <v>3</v>
      </c>
      <c r="V281" s="33">
        <v>6</v>
      </c>
      <c r="W281" s="33">
        <v>4</v>
      </c>
      <c r="X281" s="33">
        <v>3</v>
      </c>
      <c r="Y281" s="33">
        <v>5</v>
      </c>
      <c r="Z281" s="33">
        <v>1</v>
      </c>
      <c r="AA281" s="33">
        <v>6</v>
      </c>
      <c r="AB281" s="33">
        <v>11</v>
      </c>
      <c r="AC281" s="33">
        <v>9</v>
      </c>
      <c r="AD281" s="33">
        <v>9</v>
      </c>
      <c r="AE281" s="33">
        <v>2</v>
      </c>
      <c r="AF281" s="33">
        <v>3</v>
      </c>
      <c r="AG281" s="33">
        <v>0</v>
      </c>
      <c r="AH281" s="33">
        <v>3</v>
      </c>
      <c r="AI281" s="33">
        <v>3</v>
      </c>
      <c r="AJ281" s="33">
        <v>4</v>
      </c>
      <c r="AK281" s="33">
        <v>8</v>
      </c>
      <c r="AL281" s="33">
        <v>2</v>
      </c>
      <c r="AM281" s="33">
        <v>6</v>
      </c>
      <c r="AN281" s="33">
        <v>5</v>
      </c>
      <c r="AO281" s="33">
        <v>5</v>
      </c>
      <c r="AP281" s="33">
        <v>2</v>
      </c>
      <c r="AQ281" s="33">
        <v>3</v>
      </c>
      <c r="AR281" s="33">
        <v>4</v>
      </c>
      <c r="AS281" s="33">
        <v>4</v>
      </c>
      <c r="AT281" s="33">
        <v>1</v>
      </c>
      <c r="AU281" s="33">
        <v>7</v>
      </c>
      <c r="AV281" s="33">
        <v>8</v>
      </c>
      <c r="AW281" s="33">
        <v>1</v>
      </c>
      <c r="AX281" s="33">
        <v>6</v>
      </c>
      <c r="AY281" s="33">
        <v>1</v>
      </c>
      <c r="AZ281" s="33">
        <v>1</v>
      </c>
      <c r="BA281" s="33">
        <v>0</v>
      </c>
      <c r="BB281" s="33">
        <v>2</v>
      </c>
      <c r="BC281" s="33">
        <v>8</v>
      </c>
      <c r="BD281" s="33">
        <v>7</v>
      </c>
      <c r="BE281" s="33">
        <v>5</v>
      </c>
      <c r="BF281" s="33">
        <v>5</v>
      </c>
      <c r="BG281" s="33">
        <v>7</v>
      </c>
      <c r="BH281" s="33">
        <v>5</v>
      </c>
      <c r="BI281" s="33">
        <v>4</v>
      </c>
      <c r="BJ281" s="33">
        <v>3</v>
      </c>
      <c r="BK281" s="33">
        <v>2</v>
      </c>
      <c r="BL281" s="33">
        <v>4</v>
      </c>
      <c r="BM281" s="33">
        <v>7</v>
      </c>
      <c r="BN281" s="33">
        <v>2</v>
      </c>
      <c r="BO281" s="33">
        <v>2</v>
      </c>
      <c r="BP281" s="33">
        <v>4</v>
      </c>
      <c r="BQ281" s="33">
        <v>4</v>
      </c>
      <c r="BR281" s="33">
        <v>4</v>
      </c>
      <c r="BS281" s="33">
        <v>1</v>
      </c>
      <c r="BT281" s="33">
        <v>2</v>
      </c>
      <c r="BU281" s="33">
        <v>0</v>
      </c>
      <c r="BV281" s="33">
        <v>1</v>
      </c>
      <c r="BW281" s="33">
        <v>0</v>
      </c>
      <c r="BX281" s="33">
        <v>3</v>
      </c>
      <c r="BY281" s="33">
        <v>2</v>
      </c>
      <c r="BZ281" s="33">
        <v>0</v>
      </c>
      <c r="CA281" s="33">
        <v>0</v>
      </c>
      <c r="CB281" s="33">
        <v>2</v>
      </c>
      <c r="CC281" s="33">
        <v>4</v>
      </c>
      <c r="CD281" s="33">
        <v>1</v>
      </c>
      <c r="CE281" s="33">
        <v>0</v>
      </c>
      <c r="CF281" s="33">
        <v>1</v>
      </c>
      <c r="CG281" s="33">
        <v>0</v>
      </c>
      <c r="CH281" s="33">
        <v>1</v>
      </c>
      <c r="CI281" s="33">
        <v>0</v>
      </c>
      <c r="CJ281" s="33">
        <v>0</v>
      </c>
      <c r="CK281" s="33">
        <v>0</v>
      </c>
      <c r="CL281" s="33">
        <v>0</v>
      </c>
      <c r="CM281" s="33">
        <v>1</v>
      </c>
      <c r="CN281" s="33">
        <v>1</v>
      </c>
      <c r="CO281" s="33">
        <v>2</v>
      </c>
      <c r="CP281" s="33">
        <v>2</v>
      </c>
      <c r="CQ281" s="33">
        <v>0</v>
      </c>
      <c r="CR281" s="33">
        <v>1</v>
      </c>
      <c r="CS281" s="8"/>
      <c r="CT281" s="8"/>
    </row>
    <row r="282" spans="1:98" x14ac:dyDescent="0.25">
      <c r="A282" s="4" t="s">
        <v>94</v>
      </c>
      <c r="B282" t="s">
        <v>288</v>
      </c>
      <c r="C282" t="s">
        <v>569</v>
      </c>
      <c r="D282" s="33">
        <v>334</v>
      </c>
      <c r="E282" s="33"/>
      <c r="F282" s="33">
        <v>3</v>
      </c>
      <c r="G282" s="33">
        <v>1</v>
      </c>
      <c r="H282" s="33">
        <v>3</v>
      </c>
      <c r="I282" s="33">
        <v>1</v>
      </c>
      <c r="J282" s="33">
        <v>2</v>
      </c>
      <c r="K282" s="33">
        <v>5</v>
      </c>
      <c r="L282" s="33">
        <v>5</v>
      </c>
      <c r="M282" s="33">
        <v>4</v>
      </c>
      <c r="N282" s="33">
        <v>5</v>
      </c>
      <c r="O282" s="33">
        <v>4</v>
      </c>
      <c r="P282" s="33">
        <v>2</v>
      </c>
      <c r="Q282" s="33">
        <v>4</v>
      </c>
      <c r="R282" s="33">
        <v>8</v>
      </c>
      <c r="S282" s="33">
        <v>6</v>
      </c>
      <c r="T282" s="33">
        <v>2</v>
      </c>
      <c r="U282" s="33">
        <v>6</v>
      </c>
      <c r="V282" s="33">
        <v>3</v>
      </c>
      <c r="W282" s="33">
        <v>2</v>
      </c>
      <c r="X282" s="33">
        <v>7</v>
      </c>
      <c r="Y282" s="33">
        <v>7</v>
      </c>
      <c r="Z282" s="33">
        <v>9</v>
      </c>
      <c r="AA282" s="33">
        <v>6</v>
      </c>
      <c r="AB282" s="33">
        <v>4</v>
      </c>
      <c r="AC282" s="33">
        <v>8</v>
      </c>
      <c r="AD282" s="33">
        <v>6</v>
      </c>
      <c r="AE282" s="33">
        <v>8</v>
      </c>
      <c r="AF282" s="33">
        <v>4</v>
      </c>
      <c r="AG282" s="33">
        <v>5</v>
      </c>
      <c r="AH282" s="33">
        <v>4</v>
      </c>
      <c r="AI282" s="33">
        <v>6</v>
      </c>
      <c r="AJ282" s="33">
        <v>4</v>
      </c>
      <c r="AK282" s="33">
        <v>9</v>
      </c>
      <c r="AL282" s="33">
        <v>2</v>
      </c>
      <c r="AM282" s="33">
        <v>5</v>
      </c>
      <c r="AN282" s="33">
        <v>4</v>
      </c>
      <c r="AO282" s="33">
        <v>5</v>
      </c>
      <c r="AP282" s="33">
        <v>6</v>
      </c>
      <c r="AQ282" s="33">
        <v>7</v>
      </c>
      <c r="AR282" s="33">
        <v>0</v>
      </c>
      <c r="AS282" s="33">
        <v>1</v>
      </c>
      <c r="AT282" s="33">
        <v>1</v>
      </c>
      <c r="AU282" s="33">
        <v>2</v>
      </c>
      <c r="AV282" s="33">
        <v>0</v>
      </c>
      <c r="AW282" s="33">
        <v>4</v>
      </c>
      <c r="AX282" s="33">
        <v>4</v>
      </c>
      <c r="AY282" s="33">
        <v>5</v>
      </c>
      <c r="AZ282" s="33">
        <v>6</v>
      </c>
      <c r="BA282" s="33">
        <v>3</v>
      </c>
      <c r="BB282" s="33">
        <v>4</v>
      </c>
      <c r="BC282" s="33">
        <v>6</v>
      </c>
      <c r="BD282" s="33">
        <v>5</v>
      </c>
      <c r="BE282" s="33">
        <v>7</v>
      </c>
      <c r="BF282" s="33">
        <v>8</v>
      </c>
      <c r="BG282" s="33">
        <v>4</v>
      </c>
      <c r="BH282" s="33">
        <v>4</v>
      </c>
      <c r="BI282" s="33">
        <v>7</v>
      </c>
      <c r="BJ282" s="33">
        <v>3</v>
      </c>
      <c r="BK282" s="33">
        <v>1</v>
      </c>
      <c r="BL282" s="33">
        <v>3</v>
      </c>
      <c r="BM282" s="33">
        <v>5</v>
      </c>
      <c r="BN282" s="33">
        <v>9</v>
      </c>
      <c r="BO282" s="33">
        <v>7</v>
      </c>
      <c r="BP282" s="33">
        <v>3</v>
      </c>
      <c r="BQ282" s="33">
        <v>2</v>
      </c>
      <c r="BR282" s="33">
        <v>3</v>
      </c>
      <c r="BS282" s="33">
        <v>0</v>
      </c>
      <c r="BT282" s="33">
        <v>9</v>
      </c>
      <c r="BU282" s="33">
        <v>4</v>
      </c>
      <c r="BV282" s="33">
        <v>2</v>
      </c>
      <c r="BW282" s="33">
        <v>1</v>
      </c>
      <c r="BX282" s="33">
        <v>5</v>
      </c>
      <c r="BY282" s="33">
        <v>5</v>
      </c>
      <c r="BZ282" s="33">
        <v>2</v>
      </c>
      <c r="CA282" s="33">
        <v>2</v>
      </c>
      <c r="CB282" s="33">
        <v>0</v>
      </c>
      <c r="CC282" s="33">
        <v>6</v>
      </c>
      <c r="CD282" s="33">
        <v>4</v>
      </c>
      <c r="CE282" s="33">
        <v>4</v>
      </c>
      <c r="CF282" s="33">
        <v>0</v>
      </c>
      <c r="CG282" s="33">
        <v>0</v>
      </c>
      <c r="CH282" s="33">
        <v>0</v>
      </c>
      <c r="CI282" s="33">
        <v>1</v>
      </c>
      <c r="CJ282" s="33">
        <v>0</v>
      </c>
      <c r="CK282" s="33">
        <v>0</v>
      </c>
      <c r="CL282" s="33">
        <v>0</v>
      </c>
      <c r="CM282" s="33">
        <v>0</v>
      </c>
      <c r="CN282" s="33">
        <v>0</v>
      </c>
      <c r="CO282" s="33">
        <v>0</v>
      </c>
      <c r="CP282" s="33">
        <v>0</v>
      </c>
      <c r="CQ282" s="33">
        <v>0</v>
      </c>
      <c r="CR282" s="33">
        <v>0</v>
      </c>
      <c r="CS282" s="8"/>
      <c r="CT282" s="8"/>
    </row>
    <row r="283" spans="1:98" x14ac:dyDescent="0.25">
      <c r="A283" s="4" t="s">
        <v>94</v>
      </c>
      <c r="B283" t="s">
        <v>289</v>
      </c>
      <c r="C283" t="s">
        <v>569</v>
      </c>
      <c r="D283" s="33">
        <v>299</v>
      </c>
      <c r="E283" s="33"/>
      <c r="F283" s="33">
        <v>0</v>
      </c>
      <c r="G283" s="33">
        <v>1</v>
      </c>
      <c r="H283" s="33">
        <v>2</v>
      </c>
      <c r="I283" s="33">
        <v>6</v>
      </c>
      <c r="J283" s="33">
        <v>2</v>
      </c>
      <c r="K283" s="33">
        <v>6</v>
      </c>
      <c r="L283" s="33">
        <v>7</v>
      </c>
      <c r="M283" s="33">
        <v>3</v>
      </c>
      <c r="N283" s="33">
        <v>2</v>
      </c>
      <c r="O283" s="33">
        <v>9</v>
      </c>
      <c r="P283" s="33">
        <v>1</v>
      </c>
      <c r="Q283" s="33">
        <v>6</v>
      </c>
      <c r="R283" s="33">
        <v>8</v>
      </c>
      <c r="S283" s="33">
        <v>4</v>
      </c>
      <c r="T283" s="33">
        <v>6</v>
      </c>
      <c r="U283" s="33">
        <v>5</v>
      </c>
      <c r="V283" s="33">
        <v>2</v>
      </c>
      <c r="W283" s="33">
        <v>1</v>
      </c>
      <c r="X283" s="33">
        <v>8</v>
      </c>
      <c r="Y283" s="33">
        <v>5</v>
      </c>
      <c r="Z283" s="33">
        <v>2</v>
      </c>
      <c r="AA283" s="33">
        <v>10</v>
      </c>
      <c r="AB283" s="33">
        <v>12</v>
      </c>
      <c r="AC283" s="33">
        <v>3</v>
      </c>
      <c r="AD283" s="33">
        <v>2</v>
      </c>
      <c r="AE283" s="33">
        <v>4</v>
      </c>
      <c r="AF283" s="33">
        <v>3</v>
      </c>
      <c r="AG283" s="33">
        <v>5</v>
      </c>
      <c r="AH283" s="33">
        <v>5</v>
      </c>
      <c r="AI283" s="33">
        <v>0</v>
      </c>
      <c r="AJ283" s="33">
        <v>4</v>
      </c>
      <c r="AK283" s="33">
        <v>4</v>
      </c>
      <c r="AL283" s="33">
        <v>6</v>
      </c>
      <c r="AM283" s="33">
        <v>4</v>
      </c>
      <c r="AN283" s="33">
        <v>7</v>
      </c>
      <c r="AO283" s="33">
        <v>4</v>
      </c>
      <c r="AP283" s="33">
        <v>0</v>
      </c>
      <c r="AQ283" s="33">
        <v>0</v>
      </c>
      <c r="AR283" s="33">
        <v>6</v>
      </c>
      <c r="AS283" s="33">
        <v>4</v>
      </c>
      <c r="AT283" s="33">
        <v>0</v>
      </c>
      <c r="AU283" s="33">
        <v>8</v>
      </c>
      <c r="AV283" s="33">
        <v>7</v>
      </c>
      <c r="AW283" s="33">
        <v>1</v>
      </c>
      <c r="AX283" s="33">
        <v>5</v>
      </c>
      <c r="AY283" s="33">
        <v>3</v>
      </c>
      <c r="AZ283" s="33">
        <v>3</v>
      </c>
      <c r="BA283" s="33">
        <v>0</v>
      </c>
      <c r="BB283" s="33">
        <v>3</v>
      </c>
      <c r="BC283" s="33">
        <v>3</v>
      </c>
      <c r="BD283" s="33">
        <v>4</v>
      </c>
      <c r="BE283" s="33">
        <v>5</v>
      </c>
      <c r="BF283" s="33">
        <v>3</v>
      </c>
      <c r="BG283" s="33">
        <v>5</v>
      </c>
      <c r="BH283" s="33">
        <v>1</v>
      </c>
      <c r="BI283" s="33">
        <v>0</v>
      </c>
      <c r="BJ283" s="33">
        <v>2</v>
      </c>
      <c r="BK283" s="33">
        <v>5</v>
      </c>
      <c r="BL283" s="33">
        <v>3</v>
      </c>
      <c r="BM283" s="33">
        <v>4</v>
      </c>
      <c r="BN283" s="33">
        <v>1</v>
      </c>
      <c r="BO283" s="33">
        <v>4</v>
      </c>
      <c r="BP283" s="33">
        <v>3</v>
      </c>
      <c r="BQ283" s="33">
        <v>5</v>
      </c>
      <c r="BR283" s="33">
        <v>5</v>
      </c>
      <c r="BS283" s="33">
        <v>3</v>
      </c>
      <c r="BT283" s="33">
        <v>2</v>
      </c>
      <c r="BU283" s="33">
        <v>1</v>
      </c>
      <c r="BV283" s="33">
        <v>1</v>
      </c>
      <c r="BW283" s="33">
        <v>2</v>
      </c>
      <c r="BX283" s="33">
        <v>3</v>
      </c>
      <c r="BY283" s="33">
        <v>1</v>
      </c>
      <c r="BZ283" s="33">
        <v>2</v>
      </c>
      <c r="CA283" s="33">
        <v>2</v>
      </c>
      <c r="CB283" s="33">
        <v>4</v>
      </c>
      <c r="CC283" s="33">
        <v>0</v>
      </c>
      <c r="CD283" s="33">
        <v>3</v>
      </c>
      <c r="CE283" s="33">
        <v>2</v>
      </c>
      <c r="CF283" s="33">
        <v>2</v>
      </c>
      <c r="CG283" s="33">
        <v>4</v>
      </c>
      <c r="CH283" s="33">
        <v>1</v>
      </c>
      <c r="CI283" s="33">
        <v>1</v>
      </c>
      <c r="CJ283" s="33">
        <v>3</v>
      </c>
      <c r="CK283" s="33">
        <v>0</v>
      </c>
      <c r="CL283" s="33">
        <v>0</v>
      </c>
      <c r="CM283" s="33">
        <v>2</v>
      </c>
      <c r="CN283" s="33">
        <v>4</v>
      </c>
      <c r="CO283" s="33">
        <v>3</v>
      </c>
      <c r="CP283" s="33">
        <v>0</v>
      </c>
      <c r="CQ283" s="33">
        <v>1</v>
      </c>
      <c r="CR283" s="33">
        <v>0</v>
      </c>
      <c r="CS283" s="8"/>
      <c r="CT283" s="8"/>
    </row>
    <row r="284" spans="1:98" x14ac:dyDescent="0.25">
      <c r="A284" s="4" t="s">
        <v>94</v>
      </c>
      <c r="B284" t="s">
        <v>290</v>
      </c>
      <c r="C284" t="s">
        <v>569</v>
      </c>
      <c r="D284" s="33">
        <v>254</v>
      </c>
      <c r="E284" s="33"/>
      <c r="F284" s="33">
        <v>7</v>
      </c>
      <c r="G284" s="33">
        <v>5</v>
      </c>
      <c r="H284" s="33">
        <v>2</v>
      </c>
      <c r="I284" s="33">
        <v>2</v>
      </c>
      <c r="J284" s="33">
        <v>3</v>
      </c>
      <c r="K284" s="33">
        <v>5</v>
      </c>
      <c r="L284" s="33">
        <v>4</v>
      </c>
      <c r="M284" s="33">
        <v>5</v>
      </c>
      <c r="N284" s="33">
        <v>5</v>
      </c>
      <c r="O284" s="33">
        <v>7</v>
      </c>
      <c r="P284" s="33">
        <v>5</v>
      </c>
      <c r="Q284" s="33">
        <v>9</v>
      </c>
      <c r="R284" s="33">
        <v>3</v>
      </c>
      <c r="S284" s="33">
        <v>3</v>
      </c>
      <c r="T284" s="33">
        <v>4</v>
      </c>
      <c r="U284" s="33">
        <v>4</v>
      </c>
      <c r="V284" s="33">
        <v>5</v>
      </c>
      <c r="W284" s="33">
        <v>5</v>
      </c>
      <c r="X284" s="33">
        <v>4</v>
      </c>
      <c r="Y284" s="33">
        <v>0</v>
      </c>
      <c r="Z284" s="33">
        <v>5</v>
      </c>
      <c r="AA284" s="33">
        <v>7</v>
      </c>
      <c r="AB284" s="33">
        <v>1</v>
      </c>
      <c r="AC284" s="33">
        <v>1</v>
      </c>
      <c r="AD284" s="33">
        <v>7</v>
      </c>
      <c r="AE284" s="33">
        <v>10</v>
      </c>
      <c r="AF284" s="33">
        <v>5</v>
      </c>
      <c r="AG284" s="33">
        <v>2</v>
      </c>
      <c r="AH284" s="33">
        <v>1</v>
      </c>
      <c r="AI284" s="33">
        <v>1</v>
      </c>
      <c r="AJ284" s="33">
        <v>8</v>
      </c>
      <c r="AK284" s="33">
        <v>7</v>
      </c>
      <c r="AL284" s="33">
        <v>3</v>
      </c>
      <c r="AM284" s="33">
        <v>0</v>
      </c>
      <c r="AN284" s="33">
        <v>6</v>
      </c>
      <c r="AO284" s="33">
        <v>1</v>
      </c>
      <c r="AP284" s="33">
        <v>2</v>
      </c>
      <c r="AQ284" s="33">
        <v>5</v>
      </c>
      <c r="AR284" s="33">
        <v>2</v>
      </c>
      <c r="AS284" s="33">
        <v>3</v>
      </c>
      <c r="AT284" s="33">
        <v>6</v>
      </c>
      <c r="AU284" s="33">
        <v>0</v>
      </c>
      <c r="AV284" s="33">
        <v>6</v>
      </c>
      <c r="AW284" s="33">
        <v>2</v>
      </c>
      <c r="AX284" s="33">
        <v>0</v>
      </c>
      <c r="AY284" s="33">
        <v>0</v>
      </c>
      <c r="AZ284" s="33">
        <v>3</v>
      </c>
      <c r="BA284" s="33">
        <v>1</v>
      </c>
      <c r="BB284" s="33">
        <v>1</v>
      </c>
      <c r="BC284" s="33">
        <v>1</v>
      </c>
      <c r="BD284" s="33">
        <v>0</v>
      </c>
      <c r="BE284" s="33">
        <v>3</v>
      </c>
      <c r="BF284" s="33">
        <v>7</v>
      </c>
      <c r="BG284" s="33">
        <v>4</v>
      </c>
      <c r="BH284" s="33">
        <v>3</v>
      </c>
      <c r="BI284" s="33">
        <v>2</v>
      </c>
      <c r="BJ284" s="33">
        <v>1</v>
      </c>
      <c r="BK284" s="33">
        <v>4</v>
      </c>
      <c r="BL284" s="33">
        <v>2</v>
      </c>
      <c r="BM284" s="33">
        <v>4</v>
      </c>
      <c r="BN284" s="33">
        <v>3</v>
      </c>
      <c r="BO284" s="33">
        <v>0</v>
      </c>
      <c r="BP284" s="33">
        <v>1</v>
      </c>
      <c r="BQ284" s="33">
        <v>3</v>
      </c>
      <c r="BR284" s="33">
        <v>2</v>
      </c>
      <c r="BS284" s="33">
        <v>2</v>
      </c>
      <c r="BT284" s="33">
        <v>1</v>
      </c>
      <c r="BU284" s="33">
        <v>2</v>
      </c>
      <c r="BV284" s="33">
        <v>0</v>
      </c>
      <c r="BW284" s="33">
        <v>0</v>
      </c>
      <c r="BX284" s="33">
        <v>0</v>
      </c>
      <c r="BY284" s="33">
        <v>2</v>
      </c>
      <c r="BZ284" s="33">
        <v>4</v>
      </c>
      <c r="CA284" s="33">
        <v>2</v>
      </c>
      <c r="CB284" s="33">
        <v>2</v>
      </c>
      <c r="CC284" s="33">
        <v>2</v>
      </c>
      <c r="CD284" s="33">
        <v>1</v>
      </c>
      <c r="CE284" s="33">
        <v>2</v>
      </c>
      <c r="CF284" s="33">
        <v>1</v>
      </c>
      <c r="CG284" s="33">
        <v>2</v>
      </c>
      <c r="CH284" s="33">
        <v>2</v>
      </c>
      <c r="CI284" s="33">
        <v>2</v>
      </c>
      <c r="CJ284" s="33">
        <v>0</v>
      </c>
      <c r="CK284" s="33">
        <v>2</v>
      </c>
      <c r="CL284" s="33">
        <v>0</v>
      </c>
      <c r="CM284" s="33">
        <v>0</v>
      </c>
      <c r="CN284" s="33">
        <v>0</v>
      </c>
      <c r="CO284" s="33">
        <v>0</v>
      </c>
      <c r="CP284" s="33">
        <v>1</v>
      </c>
      <c r="CQ284" s="33">
        <v>0</v>
      </c>
      <c r="CR284" s="33">
        <v>1</v>
      </c>
      <c r="CS284" s="8"/>
      <c r="CT284" s="8"/>
    </row>
    <row r="285" spans="1:98" x14ac:dyDescent="0.25">
      <c r="A285" s="4" t="s">
        <v>94</v>
      </c>
      <c r="B285" t="s">
        <v>291</v>
      </c>
      <c r="C285" t="s">
        <v>569</v>
      </c>
      <c r="D285" s="33">
        <v>324</v>
      </c>
      <c r="E285" s="33"/>
      <c r="F285" s="33">
        <v>2</v>
      </c>
      <c r="G285" s="33">
        <v>1</v>
      </c>
      <c r="H285" s="33">
        <v>1</v>
      </c>
      <c r="I285" s="33">
        <v>2</v>
      </c>
      <c r="J285" s="33">
        <v>7</v>
      </c>
      <c r="K285" s="33">
        <v>7</v>
      </c>
      <c r="L285" s="33">
        <v>6</v>
      </c>
      <c r="M285" s="33">
        <v>4</v>
      </c>
      <c r="N285" s="33">
        <v>1</v>
      </c>
      <c r="O285" s="33">
        <v>4</v>
      </c>
      <c r="P285" s="33">
        <v>1</v>
      </c>
      <c r="Q285" s="33">
        <v>11</v>
      </c>
      <c r="R285" s="33">
        <v>4</v>
      </c>
      <c r="S285" s="33">
        <v>5</v>
      </c>
      <c r="T285" s="33">
        <v>4</v>
      </c>
      <c r="U285" s="33">
        <v>5</v>
      </c>
      <c r="V285" s="33">
        <v>10</v>
      </c>
      <c r="W285" s="33">
        <v>5</v>
      </c>
      <c r="X285" s="33">
        <v>4</v>
      </c>
      <c r="Y285" s="33">
        <v>5</v>
      </c>
      <c r="Z285" s="33">
        <v>5</v>
      </c>
      <c r="AA285" s="33">
        <v>5</v>
      </c>
      <c r="AB285" s="33">
        <v>7</v>
      </c>
      <c r="AC285" s="33">
        <v>7</v>
      </c>
      <c r="AD285" s="33">
        <v>2</v>
      </c>
      <c r="AE285" s="33">
        <v>12</v>
      </c>
      <c r="AF285" s="33">
        <v>1</v>
      </c>
      <c r="AG285" s="33">
        <v>3</v>
      </c>
      <c r="AH285" s="33">
        <v>0</v>
      </c>
      <c r="AI285" s="33">
        <v>0</v>
      </c>
      <c r="AJ285" s="33">
        <v>5</v>
      </c>
      <c r="AK285" s="33">
        <v>5</v>
      </c>
      <c r="AL285" s="33">
        <v>1</v>
      </c>
      <c r="AM285" s="33">
        <v>3</v>
      </c>
      <c r="AN285" s="33">
        <v>2</v>
      </c>
      <c r="AO285" s="33">
        <v>2</v>
      </c>
      <c r="AP285" s="33">
        <v>6</v>
      </c>
      <c r="AQ285" s="33">
        <v>1</v>
      </c>
      <c r="AR285" s="33">
        <v>2</v>
      </c>
      <c r="AS285" s="33">
        <v>6</v>
      </c>
      <c r="AT285" s="33">
        <v>5</v>
      </c>
      <c r="AU285" s="33">
        <v>9</v>
      </c>
      <c r="AV285" s="33">
        <v>3</v>
      </c>
      <c r="AW285" s="33">
        <v>3</v>
      </c>
      <c r="AX285" s="33">
        <v>9</v>
      </c>
      <c r="AY285" s="33">
        <v>10</v>
      </c>
      <c r="AZ285" s="33">
        <v>3</v>
      </c>
      <c r="BA285" s="33">
        <v>0</v>
      </c>
      <c r="BB285" s="33">
        <v>11</v>
      </c>
      <c r="BC285" s="33">
        <v>4</v>
      </c>
      <c r="BD285" s="33">
        <v>6</v>
      </c>
      <c r="BE285" s="33">
        <v>0</v>
      </c>
      <c r="BF285" s="33">
        <v>3</v>
      </c>
      <c r="BG285" s="33">
        <v>4</v>
      </c>
      <c r="BH285" s="33">
        <v>1</v>
      </c>
      <c r="BI285" s="33">
        <v>1</v>
      </c>
      <c r="BJ285" s="33">
        <v>2</v>
      </c>
      <c r="BK285" s="33">
        <v>3</v>
      </c>
      <c r="BL285" s="33">
        <v>2</v>
      </c>
      <c r="BM285" s="33">
        <v>6</v>
      </c>
      <c r="BN285" s="33">
        <v>5</v>
      </c>
      <c r="BO285" s="33">
        <v>1</v>
      </c>
      <c r="BP285" s="33">
        <v>1</v>
      </c>
      <c r="BQ285" s="33">
        <v>5</v>
      </c>
      <c r="BR285" s="33">
        <v>4</v>
      </c>
      <c r="BS285" s="33">
        <v>1</v>
      </c>
      <c r="BT285" s="33">
        <v>2</v>
      </c>
      <c r="BU285" s="33">
        <v>8</v>
      </c>
      <c r="BV285" s="33">
        <v>1</v>
      </c>
      <c r="BW285" s="33">
        <v>2</v>
      </c>
      <c r="BX285" s="33">
        <v>4</v>
      </c>
      <c r="BY285" s="33">
        <v>1</v>
      </c>
      <c r="BZ285" s="33">
        <v>6</v>
      </c>
      <c r="CA285" s="33">
        <v>8</v>
      </c>
      <c r="CB285" s="33">
        <v>5</v>
      </c>
      <c r="CC285" s="33">
        <v>7</v>
      </c>
      <c r="CD285" s="33">
        <v>0</v>
      </c>
      <c r="CE285" s="33">
        <v>4</v>
      </c>
      <c r="CF285" s="33">
        <v>2</v>
      </c>
      <c r="CG285" s="33">
        <v>1</v>
      </c>
      <c r="CH285" s="33">
        <v>2</v>
      </c>
      <c r="CI285" s="33">
        <v>0</v>
      </c>
      <c r="CJ285" s="33">
        <v>1</v>
      </c>
      <c r="CK285" s="33">
        <v>0</v>
      </c>
      <c r="CL285" s="33">
        <v>1</v>
      </c>
      <c r="CM285" s="33">
        <v>0</v>
      </c>
      <c r="CN285" s="33">
        <v>0</v>
      </c>
      <c r="CO285" s="33">
        <v>0</v>
      </c>
      <c r="CP285" s="33">
        <v>1</v>
      </c>
      <c r="CQ285" s="33">
        <v>0</v>
      </c>
      <c r="CR285" s="33">
        <v>2</v>
      </c>
      <c r="CS285" s="8"/>
      <c r="CT285" s="8"/>
    </row>
    <row r="286" spans="1:98" x14ac:dyDescent="0.25">
      <c r="A286" s="4" t="s">
        <v>293</v>
      </c>
      <c r="B286" t="s">
        <v>292</v>
      </c>
      <c r="C286" t="s">
        <v>569</v>
      </c>
      <c r="D286" s="33">
        <v>328</v>
      </c>
      <c r="E286" s="33"/>
      <c r="F286" s="33">
        <v>0</v>
      </c>
      <c r="G286" s="33">
        <v>4</v>
      </c>
      <c r="H286" s="33">
        <v>4</v>
      </c>
      <c r="I286" s="33">
        <v>3</v>
      </c>
      <c r="J286" s="33">
        <v>4</v>
      </c>
      <c r="K286" s="33">
        <v>2</v>
      </c>
      <c r="L286" s="33">
        <v>0</v>
      </c>
      <c r="M286" s="33">
        <v>5</v>
      </c>
      <c r="N286" s="33">
        <v>4</v>
      </c>
      <c r="O286" s="33">
        <v>9</v>
      </c>
      <c r="P286" s="33">
        <v>2</v>
      </c>
      <c r="Q286" s="33">
        <v>4</v>
      </c>
      <c r="R286" s="33">
        <v>7</v>
      </c>
      <c r="S286" s="33">
        <v>10</v>
      </c>
      <c r="T286" s="33">
        <v>7</v>
      </c>
      <c r="U286" s="33">
        <v>5</v>
      </c>
      <c r="V286" s="33">
        <v>9</v>
      </c>
      <c r="W286" s="33">
        <v>6</v>
      </c>
      <c r="X286" s="33">
        <v>5</v>
      </c>
      <c r="Y286" s="33">
        <v>8</v>
      </c>
      <c r="Z286" s="33">
        <v>4</v>
      </c>
      <c r="AA286" s="33">
        <v>4</v>
      </c>
      <c r="AB286" s="33">
        <v>3</v>
      </c>
      <c r="AC286" s="33">
        <v>3</v>
      </c>
      <c r="AD286" s="33">
        <v>5</v>
      </c>
      <c r="AE286" s="33">
        <v>5</v>
      </c>
      <c r="AF286" s="33">
        <v>1</v>
      </c>
      <c r="AG286" s="33">
        <v>11</v>
      </c>
      <c r="AH286" s="33">
        <v>2</v>
      </c>
      <c r="AI286" s="33">
        <v>4</v>
      </c>
      <c r="AJ286" s="33">
        <v>8</v>
      </c>
      <c r="AK286" s="33">
        <v>2</v>
      </c>
      <c r="AL286" s="33">
        <v>3</v>
      </c>
      <c r="AM286" s="33">
        <v>2</v>
      </c>
      <c r="AN286" s="33">
        <v>5</v>
      </c>
      <c r="AO286" s="33">
        <v>5</v>
      </c>
      <c r="AP286" s="33">
        <v>6</v>
      </c>
      <c r="AQ286" s="33">
        <v>0</v>
      </c>
      <c r="AR286" s="33">
        <v>0</v>
      </c>
      <c r="AS286" s="33">
        <v>4</v>
      </c>
      <c r="AT286" s="33">
        <v>6</v>
      </c>
      <c r="AU286" s="33">
        <v>8</v>
      </c>
      <c r="AV286" s="33">
        <v>0</v>
      </c>
      <c r="AW286" s="33">
        <v>8</v>
      </c>
      <c r="AX286" s="33">
        <v>5</v>
      </c>
      <c r="AY286" s="33">
        <v>5</v>
      </c>
      <c r="AZ286" s="33">
        <v>7</v>
      </c>
      <c r="BA286" s="33">
        <v>4</v>
      </c>
      <c r="BB286" s="33">
        <v>9</v>
      </c>
      <c r="BC286" s="33">
        <v>5</v>
      </c>
      <c r="BD286" s="33">
        <v>4</v>
      </c>
      <c r="BE286" s="33">
        <v>8</v>
      </c>
      <c r="BF286" s="33">
        <v>2</v>
      </c>
      <c r="BG286" s="33">
        <v>4</v>
      </c>
      <c r="BH286" s="33">
        <v>5</v>
      </c>
      <c r="BI286" s="33">
        <v>7</v>
      </c>
      <c r="BJ286" s="33">
        <v>5</v>
      </c>
      <c r="BK286" s="33">
        <v>1</v>
      </c>
      <c r="BL286" s="33">
        <v>2</v>
      </c>
      <c r="BM286" s="33">
        <v>2</v>
      </c>
      <c r="BN286" s="33">
        <v>6</v>
      </c>
      <c r="BO286" s="33">
        <v>2</v>
      </c>
      <c r="BP286" s="33">
        <v>4</v>
      </c>
      <c r="BQ286" s="33">
        <v>3</v>
      </c>
      <c r="BR286" s="33">
        <v>3</v>
      </c>
      <c r="BS286" s="33">
        <v>1</v>
      </c>
      <c r="BT286" s="33">
        <v>6</v>
      </c>
      <c r="BU286" s="33">
        <v>3</v>
      </c>
      <c r="BV286" s="33">
        <v>2</v>
      </c>
      <c r="BW286" s="33">
        <v>2</v>
      </c>
      <c r="BX286" s="33">
        <v>1</v>
      </c>
      <c r="BY286" s="33">
        <v>1</v>
      </c>
      <c r="BZ286" s="33">
        <v>0</v>
      </c>
      <c r="CA286" s="33">
        <v>1</v>
      </c>
      <c r="CB286" s="33">
        <v>4</v>
      </c>
      <c r="CC286" s="33">
        <v>2</v>
      </c>
      <c r="CD286" s="33">
        <v>0</v>
      </c>
      <c r="CE286" s="33">
        <v>4</v>
      </c>
      <c r="CF286" s="33">
        <v>3</v>
      </c>
      <c r="CG286" s="33">
        <v>2</v>
      </c>
      <c r="CH286" s="33">
        <v>1</v>
      </c>
      <c r="CI286" s="33">
        <v>1</v>
      </c>
      <c r="CJ286" s="33">
        <v>2</v>
      </c>
      <c r="CK286" s="33">
        <v>0</v>
      </c>
      <c r="CL286" s="33">
        <v>0</v>
      </c>
      <c r="CM286" s="33">
        <v>2</v>
      </c>
      <c r="CN286" s="33">
        <v>0</v>
      </c>
      <c r="CO286" s="33">
        <v>0</v>
      </c>
      <c r="CP286" s="33">
        <v>0</v>
      </c>
      <c r="CQ286" s="33">
        <v>0</v>
      </c>
      <c r="CR286" s="33">
        <v>0</v>
      </c>
      <c r="CS286" s="8"/>
      <c r="CT286" s="8"/>
    </row>
    <row r="287" spans="1:98" x14ac:dyDescent="0.25">
      <c r="A287" s="4" t="s">
        <v>293</v>
      </c>
      <c r="B287" t="s">
        <v>294</v>
      </c>
      <c r="C287" t="s">
        <v>569</v>
      </c>
      <c r="D287" s="33">
        <v>293</v>
      </c>
      <c r="E287" s="33"/>
      <c r="F287" s="33">
        <v>0</v>
      </c>
      <c r="G287" s="33">
        <v>4</v>
      </c>
      <c r="H287" s="33">
        <v>2</v>
      </c>
      <c r="I287" s="33">
        <v>3</v>
      </c>
      <c r="J287" s="33">
        <v>2</v>
      </c>
      <c r="K287" s="33">
        <v>1</v>
      </c>
      <c r="L287" s="33">
        <v>5</v>
      </c>
      <c r="M287" s="33">
        <v>4</v>
      </c>
      <c r="N287" s="33">
        <v>3</v>
      </c>
      <c r="O287" s="33">
        <v>3</v>
      </c>
      <c r="P287" s="33">
        <v>3</v>
      </c>
      <c r="Q287" s="33">
        <v>2</v>
      </c>
      <c r="R287" s="33">
        <v>4</v>
      </c>
      <c r="S287" s="33">
        <v>1</v>
      </c>
      <c r="T287" s="33">
        <v>3</v>
      </c>
      <c r="U287" s="33">
        <v>3</v>
      </c>
      <c r="V287" s="33">
        <v>1</v>
      </c>
      <c r="W287" s="33">
        <v>3</v>
      </c>
      <c r="X287" s="33">
        <v>7</v>
      </c>
      <c r="Y287" s="33">
        <v>5</v>
      </c>
      <c r="Z287" s="33">
        <v>4</v>
      </c>
      <c r="AA287" s="33">
        <v>5</v>
      </c>
      <c r="AB287" s="33">
        <v>5</v>
      </c>
      <c r="AC287" s="33">
        <v>0</v>
      </c>
      <c r="AD287" s="33">
        <v>6</v>
      </c>
      <c r="AE287" s="33">
        <v>1</v>
      </c>
      <c r="AF287" s="33">
        <v>2</v>
      </c>
      <c r="AG287" s="33">
        <v>6</v>
      </c>
      <c r="AH287" s="33">
        <v>3</v>
      </c>
      <c r="AI287" s="33">
        <v>1</v>
      </c>
      <c r="AJ287" s="33">
        <v>8</v>
      </c>
      <c r="AK287" s="33">
        <v>3</v>
      </c>
      <c r="AL287" s="33">
        <v>6</v>
      </c>
      <c r="AM287" s="33">
        <v>5</v>
      </c>
      <c r="AN287" s="33">
        <v>3</v>
      </c>
      <c r="AO287" s="33">
        <v>1</v>
      </c>
      <c r="AP287" s="33">
        <v>0</v>
      </c>
      <c r="AQ287" s="33">
        <v>3</v>
      </c>
      <c r="AR287" s="33">
        <v>6</v>
      </c>
      <c r="AS287" s="33">
        <v>2</v>
      </c>
      <c r="AT287" s="33">
        <v>6</v>
      </c>
      <c r="AU287" s="33">
        <v>3</v>
      </c>
      <c r="AV287" s="33">
        <v>7</v>
      </c>
      <c r="AW287" s="33">
        <v>0</v>
      </c>
      <c r="AX287" s="33">
        <v>5</v>
      </c>
      <c r="AY287" s="33">
        <v>2</v>
      </c>
      <c r="AZ287" s="33">
        <v>2</v>
      </c>
      <c r="BA287" s="33">
        <v>4</v>
      </c>
      <c r="BB287" s="33">
        <v>6</v>
      </c>
      <c r="BC287" s="33">
        <v>2</v>
      </c>
      <c r="BD287" s="33">
        <v>2</v>
      </c>
      <c r="BE287" s="33">
        <v>5</v>
      </c>
      <c r="BF287" s="33">
        <v>3</v>
      </c>
      <c r="BG287" s="33">
        <v>4</v>
      </c>
      <c r="BH287" s="33">
        <v>2</v>
      </c>
      <c r="BI287" s="33">
        <v>5</v>
      </c>
      <c r="BJ287" s="33">
        <v>5</v>
      </c>
      <c r="BK287" s="33">
        <v>2</v>
      </c>
      <c r="BL287" s="33">
        <v>8</v>
      </c>
      <c r="BM287" s="33">
        <v>7</v>
      </c>
      <c r="BN287" s="33">
        <v>11</v>
      </c>
      <c r="BO287" s="33">
        <v>5</v>
      </c>
      <c r="BP287" s="33">
        <v>3</v>
      </c>
      <c r="BQ287" s="33">
        <v>5</v>
      </c>
      <c r="BR287" s="33">
        <v>3</v>
      </c>
      <c r="BS287" s="33">
        <v>5</v>
      </c>
      <c r="BT287" s="33">
        <v>5</v>
      </c>
      <c r="BU287" s="33">
        <v>2</v>
      </c>
      <c r="BV287" s="33">
        <v>2</v>
      </c>
      <c r="BW287" s="33">
        <v>3</v>
      </c>
      <c r="BX287" s="33">
        <v>0</v>
      </c>
      <c r="BY287" s="33">
        <v>5</v>
      </c>
      <c r="BZ287" s="33">
        <v>2</v>
      </c>
      <c r="CA287" s="33">
        <v>5</v>
      </c>
      <c r="CB287" s="33">
        <v>6</v>
      </c>
      <c r="CC287" s="33">
        <v>2</v>
      </c>
      <c r="CD287" s="33">
        <v>5</v>
      </c>
      <c r="CE287" s="33">
        <v>4</v>
      </c>
      <c r="CF287" s="33">
        <v>3</v>
      </c>
      <c r="CG287" s="33">
        <v>1</v>
      </c>
      <c r="CH287" s="33">
        <v>2</v>
      </c>
      <c r="CI287" s="33">
        <v>1</v>
      </c>
      <c r="CJ287" s="33">
        <v>0</v>
      </c>
      <c r="CK287" s="33">
        <v>2</v>
      </c>
      <c r="CL287" s="33">
        <v>0</v>
      </c>
      <c r="CM287" s="33">
        <v>0</v>
      </c>
      <c r="CN287" s="33">
        <v>1</v>
      </c>
      <c r="CO287" s="33">
        <v>0</v>
      </c>
      <c r="CP287" s="33">
        <v>0</v>
      </c>
      <c r="CQ287" s="33">
        <v>0</v>
      </c>
      <c r="CR287" s="33">
        <v>1</v>
      </c>
      <c r="CS287" s="8"/>
      <c r="CT287" s="8"/>
    </row>
    <row r="288" spans="1:98" x14ac:dyDescent="0.25">
      <c r="A288" s="4" t="s">
        <v>293</v>
      </c>
      <c r="B288" t="s">
        <v>295</v>
      </c>
      <c r="C288" t="s">
        <v>569</v>
      </c>
      <c r="D288" s="33">
        <v>221</v>
      </c>
      <c r="E288" s="33"/>
      <c r="F288" s="33">
        <v>1</v>
      </c>
      <c r="G288" s="33">
        <v>4</v>
      </c>
      <c r="H288" s="33">
        <v>1</v>
      </c>
      <c r="I288" s="33">
        <v>1</v>
      </c>
      <c r="J288" s="33">
        <v>3</v>
      </c>
      <c r="K288" s="33">
        <v>0</v>
      </c>
      <c r="L288" s="33">
        <v>0</v>
      </c>
      <c r="M288" s="33">
        <v>2</v>
      </c>
      <c r="N288" s="33">
        <v>0</v>
      </c>
      <c r="O288" s="33">
        <v>0</v>
      </c>
      <c r="P288" s="33">
        <v>2</v>
      </c>
      <c r="Q288" s="33">
        <v>1</v>
      </c>
      <c r="R288" s="33">
        <v>2</v>
      </c>
      <c r="S288" s="33">
        <v>2</v>
      </c>
      <c r="T288" s="33">
        <v>0</v>
      </c>
      <c r="U288" s="33">
        <v>3</v>
      </c>
      <c r="V288" s="33">
        <v>0</v>
      </c>
      <c r="W288" s="33">
        <v>0</v>
      </c>
      <c r="X288" s="33">
        <v>0</v>
      </c>
      <c r="Y288" s="33">
        <v>2</v>
      </c>
      <c r="Z288" s="33">
        <v>2</v>
      </c>
      <c r="AA288" s="33">
        <v>0</v>
      </c>
      <c r="AB288" s="33">
        <v>2</v>
      </c>
      <c r="AC288" s="33">
        <v>2</v>
      </c>
      <c r="AD288" s="33">
        <v>3</v>
      </c>
      <c r="AE288" s="33">
        <v>3</v>
      </c>
      <c r="AF288" s="33">
        <v>1</v>
      </c>
      <c r="AG288" s="33">
        <v>6</v>
      </c>
      <c r="AH288" s="33">
        <v>4</v>
      </c>
      <c r="AI288" s="33">
        <v>3</v>
      </c>
      <c r="AJ288" s="33">
        <v>4</v>
      </c>
      <c r="AK288" s="33">
        <v>4</v>
      </c>
      <c r="AL288" s="33">
        <v>4</v>
      </c>
      <c r="AM288" s="33">
        <v>0</v>
      </c>
      <c r="AN288" s="33">
        <v>0</v>
      </c>
      <c r="AO288" s="33">
        <v>2</v>
      </c>
      <c r="AP288" s="33">
        <v>3</v>
      </c>
      <c r="AQ288" s="33">
        <v>5</v>
      </c>
      <c r="AR288" s="33">
        <v>5</v>
      </c>
      <c r="AS288" s="33">
        <v>3</v>
      </c>
      <c r="AT288" s="33">
        <v>5</v>
      </c>
      <c r="AU288" s="33">
        <v>1</v>
      </c>
      <c r="AV288" s="33">
        <v>3</v>
      </c>
      <c r="AW288" s="33">
        <v>2</v>
      </c>
      <c r="AX288" s="33">
        <v>0</v>
      </c>
      <c r="AY288" s="33">
        <v>4</v>
      </c>
      <c r="AZ288" s="33">
        <v>2</v>
      </c>
      <c r="BA288" s="33">
        <v>6</v>
      </c>
      <c r="BB288" s="33">
        <v>3</v>
      </c>
      <c r="BC288" s="33">
        <v>2</v>
      </c>
      <c r="BD288" s="33">
        <v>2</v>
      </c>
      <c r="BE288" s="33">
        <v>9</v>
      </c>
      <c r="BF288" s="33">
        <v>5</v>
      </c>
      <c r="BG288" s="33">
        <v>5</v>
      </c>
      <c r="BH288" s="33">
        <v>4</v>
      </c>
      <c r="BI288" s="33">
        <v>2</v>
      </c>
      <c r="BJ288" s="33">
        <v>1</v>
      </c>
      <c r="BK288" s="33">
        <v>6</v>
      </c>
      <c r="BL288" s="33">
        <v>4</v>
      </c>
      <c r="BM288" s="33">
        <v>7</v>
      </c>
      <c r="BN288" s="33">
        <v>1</v>
      </c>
      <c r="BO288" s="33">
        <v>5</v>
      </c>
      <c r="BP288" s="33">
        <v>2</v>
      </c>
      <c r="BQ288" s="33">
        <v>8</v>
      </c>
      <c r="BR288" s="33">
        <v>2</v>
      </c>
      <c r="BS288" s="33">
        <v>2</v>
      </c>
      <c r="BT288" s="33">
        <v>0</v>
      </c>
      <c r="BU288" s="33">
        <v>0</v>
      </c>
      <c r="BV288" s="33">
        <v>4</v>
      </c>
      <c r="BW288" s="33">
        <v>6</v>
      </c>
      <c r="BX288" s="33">
        <v>0</v>
      </c>
      <c r="BY288" s="33">
        <v>2</v>
      </c>
      <c r="BZ288" s="33">
        <v>2</v>
      </c>
      <c r="CA288" s="33">
        <v>7</v>
      </c>
      <c r="CB288" s="33">
        <v>5</v>
      </c>
      <c r="CC288" s="33">
        <v>1</v>
      </c>
      <c r="CD288" s="33">
        <v>2</v>
      </c>
      <c r="CE288" s="33">
        <v>2</v>
      </c>
      <c r="CF288" s="33">
        <v>2</v>
      </c>
      <c r="CG288" s="33">
        <v>1</v>
      </c>
      <c r="CH288" s="33">
        <v>1</v>
      </c>
      <c r="CI288" s="33">
        <v>2</v>
      </c>
      <c r="CJ288" s="33">
        <v>3</v>
      </c>
      <c r="CK288" s="33">
        <v>3</v>
      </c>
      <c r="CL288" s="33">
        <v>2</v>
      </c>
      <c r="CM288" s="33">
        <v>1</v>
      </c>
      <c r="CN288" s="33">
        <v>0</v>
      </c>
      <c r="CO288" s="33">
        <v>1</v>
      </c>
      <c r="CP288" s="33">
        <v>0</v>
      </c>
      <c r="CQ288" s="33">
        <v>1</v>
      </c>
      <c r="CR288" s="33">
        <v>0</v>
      </c>
      <c r="CS288" s="8"/>
      <c r="CT288" s="8"/>
    </row>
    <row r="289" spans="1:98" x14ac:dyDescent="0.25">
      <c r="A289" s="4" t="s">
        <v>293</v>
      </c>
      <c r="B289" t="s">
        <v>296</v>
      </c>
      <c r="C289" t="s">
        <v>569</v>
      </c>
      <c r="D289" s="33">
        <v>238</v>
      </c>
      <c r="E289" s="33"/>
      <c r="F289" s="33">
        <v>1</v>
      </c>
      <c r="G289" s="33">
        <v>2</v>
      </c>
      <c r="H289" s="33">
        <v>0</v>
      </c>
      <c r="I289" s="33">
        <v>3</v>
      </c>
      <c r="J289" s="33">
        <v>1</v>
      </c>
      <c r="K289" s="33">
        <v>3</v>
      </c>
      <c r="L289" s="33">
        <v>3</v>
      </c>
      <c r="M289" s="33">
        <v>1</v>
      </c>
      <c r="N289" s="33">
        <v>2</v>
      </c>
      <c r="O289" s="33">
        <v>3</v>
      </c>
      <c r="P289" s="33">
        <v>3</v>
      </c>
      <c r="Q289" s="33">
        <v>4</v>
      </c>
      <c r="R289" s="33">
        <v>5</v>
      </c>
      <c r="S289" s="33">
        <v>4</v>
      </c>
      <c r="T289" s="33">
        <v>3</v>
      </c>
      <c r="U289" s="33">
        <v>6</v>
      </c>
      <c r="V289" s="33">
        <v>5</v>
      </c>
      <c r="W289" s="33">
        <v>4</v>
      </c>
      <c r="X289" s="33">
        <v>5</v>
      </c>
      <c r="Y289" s="33">
        <v>7</v>
      </c>
      <c r="Z289" s="33">
        <v>0</v>
      </c>
      <c r="AA289" s="33">
        <v>0</v>
      </c>
      <c r="AB289" s="33">
        <v>3</v>
      </c>
      <c r="AC289" s="33">
        <v>5</v>
      </c>
      <c r="AD289" s="33">
        <v>7</v>
      </c>
      <c r="AE289" s="33">
        <v>8</v>
      </c>
      <c r="AF289" s="33">
        <v>5</v>
      </c>
      <c r="AG289" s="33">
        <v>6</v>
      </c>
      <c r="AH289" s="33">
        <v>2</v>
      </c>
      <c r="AI289" s="33">
        <v>2</v>
      </c>
      <c r="AJ289" s="33">
        <v>1</v>
      </c>
      <c r="AK289" s="33">
        <v>4</v>
      </c>
      <c r="AL289" s="33">
        <v>3</v>
      </c>
      <c r="AM289" s="33">
        <v>4</v>
      </c>
      <c r="AN289" s="33">
        <v>6</v>
      </c>
      <c r="AO289" s="33">
        <v>0</v>
      </c>
      <c r="AP289" s="33">
        <v>5</v>
      </c>
      <c r="AQ289" s="33">
        <v>2</v>
      </c>
      <c r="AR289" s="33">
        <v>2</v>
      </c>
      <c r="AS289" s="33">
        <v>4</v>
      </c>
      <c r="AT289" s="33">
        <v>1</v>
      </c>
      <c r="AU289" s="33">
        <v>2</v>
      </c>
      <c r="AV289" s="33">
        <v>4</v>
      </c>
      <c r="AW289" s="33">
        <v>1</v>
      </c>
      <c r="AX289" s="33">
        <v>0</v>
      </c>
      <c r="AY289" s="33">
        <v>4</v>
      </c>
      <c r="AZ289" s="33">
        <v>0</v>
      </c>
      <c r="BA289" s="33">
        <v>0</v>
      </c>
      <c r="BB289" s="33">
        <v>6</v>
      </c>
      <c r="BC289" s="33">
        <v>3</v>
      </c>
      <c r="BD289" s="33">
        <v>1</v>
      </c>
      <c r="BE289" s="33">
        <v>2</v>
      </c>
      <c r="BF289" s="33">
        <v>0</v>
      </c>
      <c r="BG289" s="33">
        <v>2</v>
      </c>
      <c r="BH289" s="33">
        <v>3</v>
      </c>
      <c r="BI289" s="33">
        <v>7</v>
      </c>
      <c r="BJ289" s="33">
        <v>5</v>
      </c>
      <c r="BK289" s="33">
        <v>0</v>
      </c>
      <c r="BL289" s="33">
        <v>0</v>
      </c>
      <c r="BM289" s="33">
        <v>5</v>
      </c>
      <c r="BN289" s="33">
        <v>4</v>
      </c>
      <c r="BO289" s="33">
        <v>3</v>
      </c>
      <c r="BP289" s="33">
        <v>4</v>
      </c>
      <c r="BQ289" s="33">
        <v>4</v>
      </c>
      <c r="BR289" s="33">
        <v>4</v>
      </c>
      <c r="BS289" s="33">
        <v>4</v>
      </c>
      <c r="BT289" s="33">
        <v>3</v>
      </c>
      <c r="BU289" s="33">
        <v>2</v>
      </c>
      <c r="BV289" s="33">
        <v>9</v>
      </c>
      <c r="BW289" s="33">
        <v>2</v>
      </c>
      <c r="BX289" s="33">
        <v>0</v>
      </c>
      <c r="BY289" s="33">
        <v>2</v>
      </c>
      <c r="BZ289" s="33">
        <v>1</v>
      </c>
      <c r="CA289" s="33">
        <v>3</v>
      </c>
      <c r="CB289" s="33">
        <v>1</v>
      </c>
      <c r="CC289" s="33">
        <v>1</v>
      </c>
      <c r="CD289" s="33">
        <v>0</v>
      </c>
      <c r="CE289" s="33">
        <v>0</v>
      </c>
      <c r="CF289" s="33">
        <v>1</v>
      </c>
      <c r="CG289" s="33">
        <v>2</v>
      </c>
      <c r="CH289" s="33">
        <v>0</v>
      </c>
      <c r="CI289" s="33">
        <v>2</v>
      </c>
      <c r="CJ289" s="33">
        <v>2</v>
      </c>
      <c r="CK289" s="33">
        <v>1</v>
      </c>
      <c r="CL289" s="33">
        <v>0</v>
      </c>
      <c r="CM289" s="33">
        <v>1</v>
      </c>
      <c r="CN289" s="33">
        <v>0</v>
      </c>
      <c r="CO289" s="33">
        <v>0</v>
      </c>
      <c r="CP289" s="33">
        <v>1</v>
      </c>
      <c r="CQ289" s="33">
        <v>1</v>
      </c>
      <c r="CR289" s="33">
        <v>0</v>
      </c>
      <c r="CS289" s="8"/>
      <c r="CT289" s="8"/>
    </row>
    <row r="290" spans="1:98" x14ac:dyDescent="0.25">
      <c r="A290" s="4" t="s">
        <v>293</v>
      </c>
      <c r="B290" t="s">
        <v>297</v>
      </c>
      <c r="C290" t="s">
        <v>569</v>
      </c>
      <c r="D290" s="33">
        <v>328</v>
      </c>
      <c r="E290" s="33"/>
      <c r="F290" s="33">
        <v>2</v>
      </c>
      <c r="G290" s="33">
        <v>1</v>
      </c>
      <c r="H290" s="33">
        <v>4</v>
      </c>
      <c r="I290" s="33">
        <v>2</v>
      </c>
      <c r="J290" s="33">
        <v>6</v>
      </c>
      <c r="K290" s="33">
        <v>5</v>
      </c>
      <c r="L290" s="33">
        <v>2</v>
      </c>
      <c r="M290" s="33">
        <v>3</v>
      </c>
      <c r="N290" s="33">
        <v>1</v>
      </c>
      <c r="O290" s="33">
        <v>7</v>
      </c>
      <c r="P290" s="33">
        <v>4</v>
      </c>
      <c r="Q290" s="33">
        <v>5</v>
      </c>
      <c r="R290" s="33">
        <v>10</v>
      </c>
      <c r="S290" s="33">
        <v>3</v>
      </c>
      <c r="T290" s="33">
        <v>8</v>
      </c>
      <c r="U290" s="33">
        <v>6</v>
      </c>
      <c r="V290" s="33">
        <v>4</v>
      </c>
      <c r="W290" s="33">
        <v>2</v>
      </c>
      <c r="X290" s="33">
        <v>8</v>
      </c>
      <c r="Y290" s="33">
        <v>6</v>
      </c>
      <c r="Z290" s="33">
        <v>10</v>
      </c>
      <c r="AA290" s="33">
        <v>3</v>
      </c>
      <c r="AB290" s="33">
        <v>1</v>
      </c>
      <c r="AC290" s="33">
        <v>4</v>
      </c>
      <c r="AD290" s="33">
        <v>7</v>
      </c>
      <c r="AE290" s="33">
        <v>8</v>
      </c>
      <c r="AF290" s="33">
        <v>1</v>
      </c>
      <c r="AG290" s="33">
        <v>5</v>
      </c>
      <c r="AH290" s="33">
        <v>6</v>
      </c>
      <c r="AI290" s="33">
        <v>5</v>
      </c>
      <c r="AJ290" s="33">
        <v>4</v>
      </c>
      <c r="AK290" s="33">
        <v>3</v>
      </c>
      <c r="AL290" s="33">
        <v>4</v>
      </c>
      <c r="AM290" s="33">
        <v>4</v>
      </c>
      <c r="AN290" s="33">
        <v>1</v>
      </c>
      <c r="AO290" s="33">
        <v>0</v>
      </c>
      <c r="AP290" s="33">
        <v>5</v>
      </c>
      <c r="AQ290" s="33">
        <v>5</v>
      </c>
      <c r="AR290" s="33">
        <v>4</v>
      </c>
      <c r="AS290" s="33">
        <v>3</v>
      </c>
      <c r="AT290" s="33">
        <v>1</v>
      </c>
      <c r="AU290" s="33">
        <v>0</v>
      </c>
      <c r="AV290" s="33">
        <v>3</v>
      </c>
      <c r="AW290" s="33">
        <v>2</v>
      </c>
      <c r="AX290" s="33">
        <v>3</v>
      </c>
      <c r="AY290" s="33">
        <v>0</v>
      </c>
      <c r="AZ290" s="33">
        <v>2</v>
      </c>
      <c r="BA290" s="33">
        <v>3</v>
      </c>
      <c r="BB290" s="33">
        <v>2</v>
      </c>
      <c r="BC290" s="33">
        <v>4</v>
      </c>
      <c r="BD290" s="33">
        <v>8</v>
      </c>
      <c r="BE290" s="33">
        <v>1</v>
      </c>
      <c r="BF290" s="33">
        <v>0</v>
      </c>
      <c r="BG290" s="33">
        <v>7</v>
      </c>
      <c r="BH290" s="33">
        <v>4</v>
      </c>
      <c r="BI290" s="33">
        <v>7</v>
      </c>
      <c r="BJ290" s="33">
        <v>7</v>
      </c>
      <c r="BK290" s="33">
        <v>8</v>
      </c>
      <c r="BL290" s="33">
        <v>4</v>
      </c>
      <c r="BM290" s="33">
        <v>8</v>
      </c>
      <c r="BN290" s="33">
        <v>1</v>
      </c>
      <c r="BO290" s="33">
        <v>3</v>
      </c>
      <c r="BP290" s="33">
        <v>5</v>
      </c>
      <c r="BQ290" s="33">
        <v>4</v>
      </c>
      <c r="BR290" s="33">
        <v>6</v>
      </c>
      <c r="BS290" s="33">
        <v>1</v>
      </c>
      <c r="BT290" s="33">
        <v>3</v>
      </c>
      <c r="BU290" s="33">
        <v>6</v>
      </c>
      <c r="BV290" s="33">
        <v>6</v>
      </c>
      <c r="BW290" s="33">
        <v>5</v>
      </c>
      <c r="BX290" s="33">
        <v>6</v>
      </c>
      <c r="BY290" s="33">
        <v>4</v>
      </c>
      <c r="BZ290" s="33">
        <v>0</v>
      </c>
      <c r="CA290" s="33">
        <v>6</v>
      </c>
      <c r="CB290" s="33">
        <v>2</v>
      </c>
      <c r="CC290" s="33">
        <v>3</v>
      </c>
      <c r="CD290" s="33">
        <v>2</v>
      </c>
      <c r="CE290" s="33">
        <v>1</v>
      </c>
      <c r="CF290" s="33">
        <v>1</v>
      </c>
      <c r="CG290" s="33">
        <v>6</v>
      </c>
      <c r="CH290" s="33">
        <v>3</v>
      </c>
      <c r="CI290" s="33">
        <v>3</v>
      </c>
      <c r="CJ290" s="33">
        <v>2</v>
      </c>
      <c r="CK290" s="33">
        <v>0</v>
      </c>
      <c r="CL290" s="33">
        <v>0</v>
      </c>
      <c r="CM290" s="33">
        <v>0</v>
      </c>
      <c r="CN290" s="33">
        <v>0</v>
      </c>
      <c r="CO290" s="33">
        <v>1</v>
      </c>
      <c r="CP290" s="33">
        <v>1</v>
      </c>
      <c r="CQ290" s="33">
        <v>0</v>
      </c>
      <c r="CR290" s="33">
        <v>1</v>
      </c>
      <c r="CS290" s="8"/>
      <c r="CT290" s="8"/>
    </row>
    <row r="291" spans="1:98" x14ac:dyDescent="0.25">
      <c r="A291" s="4" t="s">
        <v>94</v>
      </c>
      <c r="B291" t="s">
        <v>298</v>
      </c>
      <c r="C291" t="s">
        <v>569</v>
      </c>
      <c r="D291" s="33">
        <v>218</v>
      </c>
      <c r="E291" s="33"/>
      <c r="F291" s="33">
        <v>0</v>
      </c>
      <c r="G291" s="33">
        <v>2</v>
      </c>
      <c r="H291" s="33">
        <v>0</v>
      </c>
      <c r="I291" s="33">
        <v>0</v>
      </c>
      <c r="J291" s="33">
        <v>0</v>
      </c>
      <c r="K291" s="33">
        <v>1</v>
      </c>
      <c r="L291" s="33">
        <v>1</v>
      </c>
      <c r="M291" s="33">
        <v>3</v>
      </c>
      <c r="N291" s="33">
        <v>1</v>
      </c>
      <c r="O291" s="33">
        <v>4</v>
      </c>
      <c r="P291" s="33">
        <v>4</v>
      </c>
      <c r="Q291" s="33">
        <v>1</v>
      </c>
      <c r="R291" s="33">
        <v>7</v>
      </c>
      <c r="S291" s="33">
        <v>1</v>
      </c>
      <c r="T291" s="33">
        <v>1</v>
      </c>
      <c r="U291" s="33">
        <v>5</v>
      </c>
      <c r="V291" s="33">
        <v>0</v>
      </c>
      <c r="W291" s="33">
        <v>2</v>
      </c>
      <c r="X291" s="33">
        <v>1</v>
      </c>
      <c r="Y291" s="33">
        <v>4</v>
      </c>
      <c r="Z291" s="33">
        <v>1</v>
      </c>
      <c r="AA291" s="33">
        <v>3</v>
      </c>
      <c r="AB291" s="33">
        <v>1</v>
      </c>
      <c r="AC291" s="33">
        <v>3</v>
      </c>
      <c r="AD291" s="33">
        <v>3</v>
      </c>
      <c r="AE291" s="33">
        <v>3</v>
      </c>
      <c r="AF291" s="33">
        <v>4</v>
      </c>
      <c r="AG291" s="33">
        <v>6</v>
      </c>
      <c r="AH291" s="33">
        <v>4</v>
      </c>
      <c r="AI291" s="33">
        <v>0</v>
      </c>
      <c r="AJ291" s="33">
        <v>3</v>
      </c>
      <c r="AK291" s="33">
        <v>2</v>
      </c>
      <c r="AL291" s="33">
        <v>1</v>
      </c>
      <c r="AM291" s="33">
        <v>0</v>
      </c>
      <c r="AN291" s="33">
        <v>1</v>
      </c>
      <c r="AO291" s="33">
        <v>1</v>
      </c>
      <c r="AP291" s="33">
        <v>0</v>
      </c>
      <c r="AQ291" s="33">
        <v>0</v>
      </c>
      <c r="AR291" s="33">
        <v>0</v>
      </c>
      <c r="AS291" s="33">
        <v>0</v>
      </c>
      <c r="AT291" s="33">
        <v>0</v>
      </c>
      <c r="AU291" s="33">
        <v>0</v>
      </c>
      <c r="AV291" s="33">
        <v>2</v>
      </c>
      <c r="AW291" s="33">
        <v>4</v>
      </c>
      <c r="AX291" s="33">
        <v>0</v>
      </c>
      <c r="AY291" s="33">
        <v>4</v>
      </c>
      <c r="AZ291" s="33">
        <v>1</v>
      </c>
      <c r="BA291" s="33">
        <v>1</v>
      </c>
      <c r="BB291" s="33">
        <v>5</v>
      </c>
      <c r="BC291" s="33">
        <v>3</v>
      </c>
      <c r="BD291" s="33">
        <v>6</v>
      </c>
      <c r="BE291" s="33">
        <v>2</v>
      </c>
      <c r="BF291" s="33">
        <v>2</v>
      </c>
      <c r="BG291" s="33">
        <v>5</v>
      </c>
      <c r="BH291" s="33">
        <v>0</v>
      </c>
      <c r="BI291" s="33">
        <v>1</v>
      </c>
      <c r="BJ291" s="33">
        <v>7</v>
      </c>
      <c r="BK291" s="33">
        <v>5</v>
      </c>
      <c r="BL291" s="33">
        <v>9</v>
      </c>
      <c r="BM291" s="33">
        <v>9</v>
      </c>
      <c r="BN291" s="33">
        <v>7</v>
      </c>
      <c r="BO291" s="33">
        <v>3</v>
      </c>
      <c r="BP291" s="33">
        <v>2</v>
      </c>
      <c r="BQ291" s="33">
        <v>3</v>
      </c>
      <c r="BR291" s="33">
        <v>7</v>
      </c>
      <c r="BS291" s="33">
        <v>4</v>
      </c>
      <c r="BT291" s="33">
        <v>3</v>
      </c>
      <c r="BU291" s="33">
        <v>6</v>
      </c>
      <c r="BV291" s="33">
        <v>3</v>
      </c>
      <c r="BW291" s="33">
        <v>4</v>
      </c>
      <c r="BX291" s="33">
        <v>2</v>
      </c>
      <c r="BY291" s="33">
        <v>3</v>
      </c>
      <c r="BZ291" s="33">
        <v>6</v>
      </c>
      <c r="CA291" s="33">
        <v>3</v>
      </c>
      <c r="CB291" s="33">
        <v>1</v>
      </c>
      <c r="CC291" s="33">
        <v>2</v>
      </c>
      <c r="CD291" s="33">
        <v>2</v>
      </c>
      <c r="CE291" s="33">
        <v>3</v>
      </c>
      <c r="CF291" s="33">
        <v>4</v>
      </c>
      <c r="CG291" s="33">
        <v>2</v>
      </c>
      <c r="CH291" s="33">
        <v>1</v>
      </c>
      <c r="CI291" s="33">
        <v>0</v>
      </c>
      <c r="CJ291" s="33">
        <v>0</v>
      </c>
      <c r="CK291" s="33">
        <v>3</v>
      </c>
      <c r="CL291" s="33">
        <v>1</v>
      </c>
      <c r="CM291" s="33">
        <v>0</v>
      </c>
      <c r="CN291" s="33">
        <v>1</v>
      </c>
      <c r="CO291" s="33">
        <v>0</v>
      </c>
      <c r="CP291" s="33">
        <v>1</v>
      </c>
      <c r="CQ291" s="33">
        <v>0</v>
      </c>
      <c r="CR291" s="33">
        <v>1</v>
      </c>
      <c r="CS291" s="8"/>
      <c r="CT291" s="8"/>
    </row>
    <row r="292" spans="1:98" x14ac:dyDescent="0.25">
      <c r="A292" s="4" t="s">
        <v>94</v>
      </c>
      <c r="B292" t="s">
        <v>299</v>
      </c>
      <c r="C292" t="s">
        <v>569</v>
      </c>
      <c r="D292" s="33">
        <v>343</v>
      </c>
      <c r="E292" s="33"/>
      <c r="F292" s="33">
        <v>7</v>
      </c>
      <c r="G292" s="33">
        <v>5</v>
      </c>
      <c r="H292" s="33">
        <v>2</v>
      </c>
      <c r="I292" s="33">
        <v>5</v>
      </c>
      <c r="J292" s="33">
        <v>5</v>
      </c>
      <c r="K292" s="33">
        <v>1</v>
      </c>
      <c r="L292" s="33">
        <v>6</v>
      </c>
      <c r="M292" s="33">
        <v>3</v>
      </c>
      <c r="N292" s="33">
        <v>7</v>
      </c>
      <c r="O292" s="33">
        <v>3</v>
      </c>
      <c r="P292" s="33">
        <v>1</v>
      </c>
      <c r="Q292" s="33">
        <v>1</v>
      </c>
      <c r="R292" s="33">
        <v>3</v>
      </c>
      <c r="S292" s="33">
        <v>2</v>
      </c>
      <c r="T292" s="33">
        <v>4</v>
      </c>
      <c r="U292" s="33">
        <v>2</v>
      </c>
      <c r="V292" s="33">
        <v>1</v>
      </c>
      <c r="W292" s="33">
        <v>6</v>
      </c>
      <c r="X292" s="33">
        <v>4</v>
      </c>
      <c r="Y292" s="33">
        <v>3</v>
      </c>
      <c r="Z292" s="33">
        <v>0</v>
      </c>
      <c r="AA292" s="33">
        <v>2</v>
      </c>
      <c r="AB292" s="33">
        <v>7</v>
      </c>
      <c r="AC292" s="33">
        <v>4</v>
      </c>
      <c r="AD292" s="33">
        <v>3</v>
      </c>
      <c r="AE292" s="33">
        <v>3</v>
      </c>
      <c r="AF292" s="33">
        <v>3</v>
      </c>
      <c r="AG292" s="33">
        <v>5</v>
      </c>
      <c r="AH292" s="33">
        <v>9</v>
      </c>
      <c r="AI292" s="33">
        <v>7</v>
      </c>
      <c r="AJ292" s="33">
        <v>2</v>
      </c>
      <c r="AK292" s="33">
        <v>5</v>
      </c>
      <c r="AL292" s="33">
        <v>7</v>
      </c>
      <c r="AM292" s="33">
        <v>3</v>
      </c>
      <c r="AN292" s="33">
        <v>4</v>
      </c>
      <c r="AO292" s="33">
        <v>0</v>
      </c>
      <c r="AP292" s="33">
        <v>2</v>
      </c>
      <c r="AQ292" s="33">
        <v>6</v>
      </c>
      <c r="AR292" s="33">
        <v>4</v>
      </c>
      <c r="AS292" s="33">
        <v>3</v>
      </c>
      <c r="AT292" s="33">
        <v>3</v>
      </c>
      <c r="AU292" s="33">
        <v>5</v>
      </c>
      <c r="AV292" s="33">
        <v>1</v>
      </c>
      <c r="AW292" s="33">
        <v>1</v>
      </c>
      <c r="AX292" s="33">
        <v>3</v>
      </c>
      <c r="AY292" s="33">
        <v>0</v>
      </c>
      <c r="AZ292" s="33">
        <v>12</v>
      </c>
      <c r="BA292" s="33">
        <v>1</v>
      </c>
      <c r="BB292" s="33">
        <v>2</v>
      </c>
      <c r="BC292" s="33">
        <v>7</v>
      </c>
      <c r="BD292" s="33">
        <v>5</v>
      </c>
      <c r="BE292" s="33">
        <v>6</v>
      </c>
      <c r="BF292" s="33">
        <v>1</v>
      </c>
      <c r="BG292" s="33">
        <v>3</v>
      </c>
      <c r="BH292" s="33">
        <v>5</v>
      </c>
      <c r="BI292" s="33">
        <v>2</v>
      </c>
      <c r="BJ292" s="33">
        <v>9</v>
      </c>
      <c r="BK292" s="33">
        <v>4</v>
      </c>
      <c r="BL292" s="33">
        <v>9</v>
      </c>
      <c r="BM292" s="33">
        <v>3</v>
      </c>
      <c r="BN292" s="33">
        <v>9</v>
      </c>
      <c r="BO292" s="33">
        <v>7</v>
      </c>
      <c r="BP292" s="33">
        <v>3</v>
      </c>
      <c r="BQ292" s="33">
        <v>6</v>
      </c>
      <c r="BR292" s="33">
        <v>6</v>
      </c>
      <c r="BS292" s="33">
        <v>5</v>
      </c>
      <c r="BT292" s="33">
        <v>3</v>
      </c>
      <c r="BU292" s="33">
        <v>8</v>
      </c>
      <c r="BV292" s="33">
        <v>3</v>
      </c>
      <c r="BW292" s="33">
        <v>3</v>
      </c>
      <c r="BX292" s="33">
        <v>6</v>
      </c>
      <c r="BY292" s="33">
        <v>4</v>
      </c>
      <c r="BZ292" s="33">
        <v>4</v>
      </c>
      <c r="CA292" s="33">
        <v>5</v>
      </c>
      <c r="CB292" s="33">
        <v>7</v>
      </c>
      <c r="CC292" s="33">
        <v>8</v>
      </c>
      <c r="CD292" s="33">
        <v>1</v>
      </c>
      <c r="CE292" s="33">
        <v>4</v>
      </c>
      <c r="CF292" s="33">
        <v>2</v>
      </c>
      <c r="CG292" s="33">
        <v>3</v>
      </c>
      <c r="CH292" s="33">
        <v>1</v>
      </c>
      <c r="CI292" s="33">
        <v>2</v>
      </c>
      <c r="CJ292" s="33">
        <v>1</v>
      </c>
      <c r="CK292" s="33">
        <v>6</v>
      </c>
      <c r="CL292" s="33">
        <v>0</v>
      </c>
      <c r="CM292" s="33">
        <v>0</v>
      </c>
      <c r="CN292" s="33">
        <v>1</v>
      </c>
      <c r="CO292" s="33">
        <v>1</v>
      </c>
      <c r="CP292" s="33">
        <v>1</v>
      </c>
      <c r="CQ292" s="33">
        <v>0</v>
      </c>
      <c r="CR292" s="33">
        <v>1</v>
      </c>
      <c r="CS292" s="8"/>
      <c r="CT292" s="8"/>
    </row>
    <row r="293" spans="1:98" x14ac:dyDescent="0.25">
      <c r="A293" s="4" t="s">
        <v>293</v>
      </c>
      <c r="B293" t="s">
        <v>300</v>
      </c>
      <c r="C293" t="s">
        <v>569</v>
      </c>
      <c r="D293" s="33">
        <v>420</v>
      </c>
      <c r="E293" s="33"/>
      <c r="F293" s="33">
        <v>1</v>
      </c>
      <c r="G293" s="33">
        <v>6</v>
      </c>
      <c r="H293" s="33">
        <v>5</v>
      </c>
      <c r="I293" s="33">
        <v>3</v>
      </c>
      <c r="J293" s="33">
        <v>4</v>
      </c>
      <c r="K293" s="33">
        <v>4</v>
      </c>
      <c r="L293" s="33">
        <v>4</v>
      </c>
      <c r="M293" s="33">
        <v>7</v>
      </c>
      <c r="N293" s="33">
        <v>5</v>
      </c>
      <c r="O293" s="33">
        <v>6</v>
      </c>
      <c r="P293" s="33">
        <v>8</v>
      </c>
      <c r="Q293" s="33">
        <v>6</v>
      </c>
      <c r="R293" s="33">
        <v>8</v>
      </c>
      <c r="S293" s="33">
        <v>8</v>
      </c>
      <c r="T293" s="33">
        <v>4</v>
      </c>
      <c r="U293" s="33">
        <v>2</v>
      </c>
      <c r="V293" s="33">
        <v>5</v>
      </c>
      <c r="W293" s="33">
        <v>3</v>
      </c>
      <c r="X293" s="33">
        <v>2</v>
      </c>
      <c r="Y293" s="33">
        <v>2</v>
      </c>
      <c r="Z293" s="33">
        <v>8</v>
      </c>
      <c r="AA293" s="33">
        <v>6</v>
      </c>
      <c r="AB293" s="33">
        <v>5</v>
      </c>
      <c r="AC293" s="33">
        <v>3</v>
      </c>
      <c r="AD293" s="33">
        <v>4</v>
      </c>
      <c r="AE293" s="33">
        <v>4</v>
      </c>
      <c r="AF293" s="33">
        <v>4</v>
      </c>
      <c r="AG293" s="33">
        <v>3</v>
      </c>
      <c r="AH293" s="33">
        <v>4</v>
      </c>
      <c r="AI293" s="33">
        <v>10</v>
      </c>
      <c r="AJ293" s="33">
        <v>9</v>
      </c>
      <c r="AK293" s="33">
        <v>4</v>
      </c>
      <c r="AL293" s="33">
        <v>7</v>
      </c>
      <c r="AM293" s="33">
        <v>8</v>
      </c>
      <c r="AN293" s="33">
        <v>11</v>
      </c>
      <c r="AO293" s="33">
        <v>0</v>
      </c>
      <c r="AP293" s="33">
        <v>4</v>
      </c>
      <c r="AQ293" s="33">
        <v>1</v>
      </c>
      <c r="AR293" s="33">
        <v>7</v>
      </c>
      <c r="AS293" s="33">
        <v>11</v>
      </c>
      <c r="AT293" s="33">
        <v>15</v>
      </c>
      <c r="AU293" s="33">
        <v>6</v>
      </c>
      <c r="AV293" s="33">
        <v>13</v>
      </c>
      <c r="AW293" s="33">
        <v>12</v>
      </c>
      <c r="AX293" s="33">
        <v>7</v>
      </c>
      <c r="AY293" s="33">
        <v>6</v>
      </c>
      <c r="AZ293" s="33">
        <v>7</v>
      </c>
      <c r="BA293" s="33">
        <v>8</v>
      </c>
      <c r="BB293" s="33">
        <v>10</v>
      </c>
      <c r="BC293" s="33">
        <v>5</v>
      </c>
      <c r="BD293" s="33">
        <v>3</v>
      </c>
      <c r="BE293" s="33">
        <v>5</v>
      </c>
      <c r="BF293" s="33">
        <v>5</v>
      </c>
      <c r="BG293" s="33">
        <v>8</v>
      </c>
      <c r="BH293" s="33">
        <v>4</v>
      </c>
      <c r="BI293" s="33">
        <v>9</v>
      </c>
      <c r="BJ293" s="33">
        <v>9</v>
      </c>
      <c r="BK293" s="33">
        <v>2</v>
      </c>
      <c r="BL293" s="33">
        <v>5</v>
      </c>
      <c r="BM293" s="33">
        <v>5</v>
      </c>
      <c r="BN293" s="33">
        <v>6</v>
      </c>
      <c r="BO293" s="33">
        <v>8</v>
      </c>
      <c r="BP293" s="33">
        <v>5</v>
      </c>
      <c r="BQ293" s="33">
        <v>6</v>
      </c>
      <c r="BR293" s="33">
        <v>4</v>
      </c>
      <c r="BS293" s="33">
        <v>1</v>
      </c>
      <c r="BT293" s="33">
        <v>1</v>
      </c>
      <c r="BU293" s="33">
        <v>0</v>
      </c>
      <c r="BV293" s="33">
        <v>3</v>
      </c>
      <c r="BW293" s="33">
        <v>3</v>
      </c>
      <c r="BX293" s="33">
        <v>1</v>
      </c>
      <c r="BY293" s="33">
        <v>0</v>
      </c>
      <c r="BZ293" s="33">
        <v>3</v>
      </c>
      <c r="CA293" s="33">
        <v>3</v>
      </c>
      <c r="CB293" s="33">
        <v>5</v>
      </c>
      <c r="CC293" s="33">
        <v>0</v>
      </c>
      <c r="CD293" s="33">
        <v>0</v>
      </c>
      <c r="CE293" s="33">
        <v>2</v>
      </c>
      <c r="CF293" s="33">
        <v>5</v>
      </c>
      <c r="CG293" s="33">
        <v>0</v>
      </c>
      <c r="CH293" s="33">
        <v>2</v>
      </c>
      <c r="CI293" s="33">
        <v>3</v>
      </c>
      <c r="CJ293" s="33">
        <v>0</v>
      </c>
      <c r="CK293" s="33">
        <v>2</v>
      </c>
      <c r="CL293" s="33">
        <v>3</v>
      </c>
      <c r="CM293" s="33">
        <v>0</v>
      </c>
      <c r="CN293" s="33">
        <v>0</v>
      </c>
      <c r="CO293" s="33">
        <v>0</v>
      </c>
      <c r="CP293" s="33">
        <v>1</v>
      </c>
      <c r="CQ293" s="33">
        <v>1</v>
      </c>
      <c r="CR293" s="33">
        <v>2</v>
      </c>
      <c r="CS293" s="8"/>
      <c r="CT293" s="8"/>
    </row>
    <row r="294" spans="1:98" x14ac:dyDescent="0.25">
      <c r="A294" s="4" t="s">
        <v>293</v>
      </c>
      <c r="B294" t="s">
        <v>301</v>
      </c>
      <c r="C294" t="s">
        <v>569</v>
      </c>
      <c r="D294" s="33">
        <v>321</v>
      </c>
      <c r="E294" s="33"/>
      <c r="F294" s="33">
        <v>1</v>
      </c>
      <c r="G294" s="33">
        <v>2</v>
      </c>
      <c r="H294" s="33">
        <v>1</v>
      </c>
      <c r="I294" s="33">
        <v>2</v>
      </c>
      <c r="J294" s="33">
        <v>6</v>
      </c>
      <c r="K294" s="33">
        <v>3</v>
      </c>
      <c r="L294" s="33">
        <v>0</v>
      </c>
      <c r="M294" s="33">
        <v>6</v>
      </c>
      <c r="N294" s="33">
        <v>2</v>
      </c>
      <c r="O294" s="33">
        <v>2</v>
      </c>
      <c r="P294" s="33">
        <v>1</v>
      </c>
      <c r="Q294" s="33">
        <v>1</v>
      </c>
      <c r="R294" s="33">
        <v>5</v>
      </c>
      <c r="S294" s="33">
        <v>1</v>
      </c>
      <c r="T294" s="33">
        <v>6</v>
      </c>
      <c r="U294" s="33">
        <v>0</v>
      </c>
      <c r="V294" s="33">
        <v>3</v>
      </c>
      <c r="W294" s="33">
        <v>4</v>
      </c>
      <c r="X294" s="33">
        <v>8</v>
      </c>
      <c r="Y294" s="33">
        <v>8</v>
      </c>
      <c r="Z294" s="33">
        <v>2</v>
      </c>
      <c r="AA294" s="33">
        <v>4</v>
      </c>
      <c r="AB294" s="33">
        <v>3</v>
      </c>
      <c r="AC294" s="33">
        <v>5</v>
      </c>
      <c r="AD294" s="33">
        <v>5</v>
      </c>
      <c r="AE294" s="33">
        <v>5</v>
      </c>
      <c r="AF294" s="33">
        <v>8</v>
      </c>
      <c r="AG294" s="33">
        <v>6</v>
      </c>
      <c r="AH294" s="33">
        <v>0</v>
      </c>
      <c r="AI294" s="33">
        <v>2</v>
      </c>
      <c r="AJ294" s="33">
        <v>4</v>
      </c>
      <c r="AK294" s="33">
        <v>0</v>
      </c>
      <c r="AL294" s="33">
        <v>8</v>
      </c>
      <c r="AM294" s="33">
        <v>2</v>
      </c>
      <c r="AN294" s="33">
        <v>1</v>
      </c>
      <c r="AO294" s="33">
        <v>2</v>
      </c>
      <c r="AP294" s="33">
        <v>0</v>
      </c>
      <c r="AQ294" s="33">
        <v>1</v>
      </c>
      <c r="AR294" s="33">
        <v>5</v>
      </c>
      <c r="AS294" s="33">
        <v>3</v>
      </c>
      <c r="AT294" s="33">
        <v>4</v>
      </c>
      <c r="AU294" s="33">
        <v>6</v>
      </c>
      <c r="AV294" s="33">
        <v>5</v>
      </c>
      <c r="AW294" s="33">
        <v>1</v>
      </c>
      <c r="AX294" s="33">
        <v>4</v>
      </c>
      <c r="AY294" s="33">
        <v>11</v>
      </c>
      <c r="AZ294" s="33">
        <v>4</v>
      </c>
      <c r="BA294" s="33">
        <v>0</v>
      </c>
      <c r="BB294" s="33">
        <v>4</v>
      </c>
      <c r="BC294" s="33">
        <v>6</v>
      </c>
      <c r="BD294" s="33">
        <v>2</v>
      </c>
      <c r="BE294" s="33">
        <v>6</v>
      </c>
      <c r="BF294" s="33">
        <v>7</v>
      </c>
      <c r="BG294" s="33">
        <v>3</v>
      </c>
      <c r="BH294" s="33">
        <v>9</v>
      </c>
      <c r="BI294" s="33">
        <v>5</v>
      </c>
      <c r="BJ294" s="33">
        <v>2</v>
      </c>
      <c r="BK294" s="33">
        <v>5</v>
      </c>
      <c r="BL294" s="33">
        <v>3</v>
      </c>
      <c r="BM294" s="33">
        <v>6</v>
      </c>
      <c r="BN294" s="33">
        <v>7</v>
      </c>
      <c r="BO294" s="33">
        <v>5</v>
      </c>
      <c r="BP294" s="33">
        <v>0</v>
      </c>
      <c r="BQ294" s="33">
        <v>8</v>
      </c>
      <c r="BR294" s="33">
        <v>2</v>
      </c>
      <c r="BS294" s="33">
        <v>4</v>
      </c>
      <c r="BT294" s="33">
        <v>1</v>
      </c>
      <c r="BU294" s="33">
        <v>6</v>
      </c>
      <c r="BV294" s="33">
        <v>4</v>
      </c>
      <c r="BW294" s="33">
        <v>7</v>
      </c>
      <c r="BX294" s="33">
        <v>5</v>
      </c>
      <c r="BY294" s="33">
        <v>9</v>
      </c>
      <c r="BZ294" s="33">
        <v>3</v>
      </c>
      <c r="CA294" s="33">
        <v>3</v>
      </c>
      <c r="CB294" s="33">
        <v>3</v>
      </c>
      <c r="CC294" s="33">
        <v>4</v>
      </c>
      <c r="CD294" s="33">
        <v>4</v>
      </c>
      <c r="CE294" s="33">
        <v>3</v>
      </c>
      <c r="CF294" s="33">
        <v>5</v>
      </c>
      <c r="CG294" s="33">
        <v>1</v>
      </c>
      <c r="CH294" s="33">
        <v>2</v>
      </c>
      <c r="CI294" s="33">
        <v>0</v>
      </c>
      <c r="CJ294" s="33">
        <v>4</v>
      </c>
      <c r="CK294" s="33">
        <v>0</v>
      </c>
      <c r="CL294" s="33">
        <v>1</v>
      </c>
      <c r="CM294" s="33">
        <v>1</v>
      </c>
      <c r="CN294" s="33">
        <v>2</v>
      </c>
      <c r="CO294" s="33">
        <v>2</v>
      </c>
      <c r="CP294" s="33">
        <v>1</v>
      </c>
      <c r="CQ294" s="33">
        <v>0</v>
      </c>
      <c r="CR294" s="33">
        <v>3</v>
      </c>
      <c r="CS294" s="8"/>
      <c r="CT294" s="8"/>
    </row>
    <row r="295" spans="1:98" x14ac:dyDescent="0.25">
      <c r="A295" s="4" t="s">
        <v>293</v>
      </c>
      <c r="B295" t="s">
        <v>302</v>
      </c>
      <c r="C295" t="s">
        <v>569</v>
      </c>
      <c r="D295" s="33">
        <v>239</v>
      </c>
      <c r="E295" s="33"/>
      <c r="F295" s="33">
        <v>3</v>
      </c>
      <c r="G295" s="33">
        <v>4</v>
      </c>
      <c r="H295" s="33">
        <v>3</v>
      </c>
      <c r="I295" s="33">
        <v>5</v>
      </c>
      <c r="J295" s="33">
        <v>0</v>
      </c>
      <c r="K295" s="33">
        <v>1</v>
      </c>
      <c r="L295" s="33">
        <v>2</v>
      </c>
      <c r="M295" s="33">
        <v>6</v>
      </c>
      <c r="N295" s="33">
        <v>2</v>
      </c>
      <c r="O295" s="33">
        <v>1</v>
      </c>
      <c r="P295" s="33">
        <v>2</v>
      </c>
      <c r="Q295" s="33">
        <v>6</v>
      </c>
      <c r="R295" s="33">
        <v>4</v>
      </c>
      <c r="S295" s="33">
        <v>2</v>
      </c>
      <c r="T295" s="33">
        <v>3</v>
      </c>
      <c r="U295" s="33">
        <v>3</v>
      </c>
      <c r="V295" s="33">
        <v>1</v>
      </c>
      <c r="W295" s="33">
        <v>0</v>
      </c>
      <c r="X295" s="33">
        <v>6</v>
      </c>
      <c r="Y295" s="33">
        <v>1</v>
      </c>
      <c r="Z295" s="33">
        <v>1</v>
      </c>
      <c r="AA295" s="33">
        <v>1</v>
      </c>
      <c r="AB295" s="33">
        <v>2</v>
      </c>
      <c r="AC295" s="33">
        <v>3</v>
      </c>
      <c r="AD295" s="33">
        <v>1</v>
      </c>
      <c r="AE295" s="33">
        <v>0</v>
      </c>
      <c r="AF295" s="33">
        <v>0</v>
      </c>
      <c r="AG295" s="33">
        <v>5</v>
      </c>
      <c r="AH295" s="33">
        <v>0</v>
      </c>
      <c r="AI295" s="33">
        <v>2</v>
      </c>
      <c r="AJ295" s="33">
        <v>3</v>
      </c>
      <c r="AK295" s="33">
        <v>3</v>
      </c>
      <c r="AL295" s="33">
        <v>6</v>
      </c>
      <c r="AM295" s="33">
        <v>2</v>
      </c>
      <c r="AN295" s="33">
        <v>2</v>
      </c>
      <c r="AO295" s="33">
        <v>1</v>
      </c>
      <c r="AP295" s="33">
        <v>5</v>
      </c>
      <c r="AQ295" s="33">
        <v>0</v>
      </c>
      <c r="AR295" s="33">
        <v>3</v>
      </c>
      <c r="AS295" s="33">
        <v>3</v>
      </c>
      <c r="AT295" s="33">
        <v>3</v>
      </c>
      <c r="AU295" s="33">
        <v>0</v>
      </c>
      <c r="AV295" s="33">
        <v>8</v>
      </c>
      <c r="AW295" s="33">
        <v>1</v>
      </c>
      <c r="AX295" s="33">
        <v>4</v>
      </c>
      <c r="AY295" s="33">
        <v>1</v>
      </c>
      <c r="AZ295" s="33">
        <v>3</v>
      </c>
      <c r="BA295" s="33">
        <v>4</v>
      </c>
      <c r="BB295" s="33">
        <v>4</v>
      </c>
      <c r="BC295" s="33">
        <v>5</v>
      </c>
      <c r="BD295" s="33">
        <v>3</v>
      </c>
      <c r="BE295" s="33">
        <v>0</v>
      </c>
      <c r="BF295" s="33">
        <v>4</v>
      </c>
      <c r="BG295" s="33">
        <v>6</v>
      </c>
      <c r="BH295" s="33">
        <v>6</v>
      </c>
      <c r="BI295" s="33">
        <v>1</v>
      </c>
      <c r="BJ295" s="33">
        <v>3</v>
      </c>
      <c r="BK295" s="33">
        <v>5</v>
      </c>
      <c r="BL295" s="33">
        <v>8</v>
      </c>
      <c r="BM295" s="33">
        <v>8</v>
      </c>
      <c r="BN295" s="33">
        <v>3</v>
      </c>
      <c r="BO295" s="33">
        <v>5</v>
      </c>
      <c r="BP295" s="33">
        <v>0</v>
      </c>
      <c r="BQ295" s="33">
        <v>3</v>
      </c>
      <c r="BR295" s="33">
        <v>0</v>
      </c>
      <c r="BS295" s="33">
        <v>1</v>
      </c>
      <c r="BT295" s="33">
        <v>0</v>
      </c>
      <c r="BU295" s="33">
        <v>4</v>
      </c>
      <c r="BV295" s="33">
        <v>2</v>
      </c>
      <c r="BW295" s="33">
        <v>2</v>
      </c>
      <c r="BX295" s="33">
        <v>5</v>
      </c>
      <c r="BY295" s="33">
        <v>3</v>
      </c>
      <c r="BZ295" s="33">
        <v>2</v>
      </c>
      <c r="CA295" s="33">
        <v>1</v>
      </c>
      <c r="CB295" s="33">
        <v>4</v>
      </c>
      <c r="CC295" s="33">
        <v>1</v>
      </c>
      <c r="CD295" s="33">
        <v>4</v>
      </c>
      <c r="CE295" s="33">
        <v>5</v>
      </c>
      <c r="CF295" s="33">
        <v>4</v>
      </c>
      <c r="CG295" s="33">
        <v>4</v>
      </c>
      <c r="CH295" s="33">
        <v>0</v>
      </c>
      <c r="CI295" s="33">
        <v>2</v>
      </c>
      <c r="CJ295" s="33">
        <v>0</v>
      </c>
      <c r="CK295" s="33">
        <v>0</v>
      </c>
      <c r="CL295" s="33">
        <v>2</v>
      </c>
      <c r="CM295" s="33">
        <v>0</v>
      </c>
      <c r="CN295" s="33">
        <v>0</v>
      </c>
      <c r="CO295" s="33">
        <v>3</v>
      </c>
      <c r="CP295" s="33">
        <v>0</v>
      </c>
      <c r="CQ295" s="33">
        <v>1</v>
      </c>
      <c r="CR295" s="33">
        <v>3</v>
      </c>
      <c r="CS295" s="8"/>
      <c r="CT295" s="8"/>
    </row>
    <row r="296" spans="1:98" x14ac:dyDescent="0.25">
      <c r="A296" s="4" t="s">
        <v>94</v>
      </c>
      <c r="B296" t="s">
        <v>303</v>
      </c>
      <c r="C296" t="s">
        <v>569</v>
      </c>
      <c r="D296" s="33">
        <v>278</v>
      </c>
      <c r="E296" s="33"/>
      <c r="F296" s="33">
        <v>2</v>
      </c>
      <c r="G296" s="33">
        <v>0</v>
      </c>
      <c r="H296" s="33">
        <v>0</v>
      </c>
      <c r="I296" s="33">
        <v>1</v>
      </c>
      <c r="J296" s="33">
        <v>2</v>
      </c>
      <c r="K296" s="33">
        <v>4</v>
      </c>
      <c r="L296" s="33">
        <v>0</v>
      </c>
      <c r="M296" s="33">
        <v>1</v>
      </c>
      <c r="N296" s="33">
        <v>1</v>
      </c>
      <c r="O296" s="33">
        <v>2</v>
      </c>
      <c r="P296" s="33">
        <v>2</v>
      </c>
      <c r="Q296" s="33">
        <v>4</v>
      </c>
      <c r="R296" s="33">
        <v>2</v>
      </c>
      <c r="S296" s="33">
        <v>2</v>
      </c>
      <c r="T296" s="33">
        <v>3</v>
      </c>
      <c r="U296" s="33">
        <v>1</v>
      </c>
      <c r="V296" s="33">
        <v>4</v>
      </c>
      <c r="W296" s="33">
        <v>1</v>
      </c>
      <c r="X296" s="33">
        <v>1</v>
      </c>
      <c r="Y296" s="33">
        <v>3</v>
      </c>
      <c r="Z296" s="33">
        <v>2</v>
      </c>
      <c r="AA296" s="33">
        <v>2</v>
      </c>
      <c r="AB296" s="33">
        <v>1</v>
      </c>
      <c r="AC296" s="33">
        <v>2</v>
      </c>
      <c r="AD296" s="33">
        <v>3</v>
      </c>
      <c r="AE296" s="33">
        <v>7</v>
      </c>
      <c r="AF296" s="33">
        <v>0</v>
      </c>
      <c r="AG296" s="33">
        <v>1</v>
      </c>
      <c r="AH296" s="33">
        <v>6</v>
      </c>
      <c r="AI296" s="33">
        <v>0</v>
      </c>
      <c r="AJ296" s="33">
        <v>2</v>
      </c>
      <c r="AK296" s="33">
        <v>4</v>
      </c>
      <c r="AL296" s="33">
        <v>4</v>
      </c>
      <c r="AM296" s="33">
        <v>3</v>
      </c>
      <c r="AN296" s="33">
        <v>3</v>
      </c>
      <c r="AO296" s="33">
        <v>5</v>
      </c>
      <c r="AP296" s="33">
        <v>1</v>
      </c>
      <c r="AQ296" s="33">
        <v>1</v>
      </c>
      <c r="AR296" s="33">
        <v>5</v>
      </c>
      <c r="AS296" s="33">
        <v>2</v>
      </c>
      <c r="AT296" s="33">
        <v>0</v>
      </c>
      <c r="AU296" s="33">
        <v>4</v>
      </c>
      <c r="AV296" s="33">
        <v>1</v>
      </c>
      <c r="AW296" s="33">
        <v>10</v>
      </c>
      <c r="AX296" s="33">
        <v>5</v>
      </c>
      <c r="AY296" s="33">
        <v>0</v>
      </c>
      <c r="AZ296" s="33">
        <v>1</v>
      </c>
      <c r="BA296" s="33">
        <v>3</v>
      </c>
      <c r="BB296" s="33">
        <v>1</v>
      </c>
      <c r="BC296" s="33">
        <v>3</v>
      </c>
      <c r="BD296" s="33">
        <v>0</v>
      </c>
      <c r="BE296" s="33">
        <v>3</v>
      </c>
      <c r="BF296" s="33">
        <v>3</v>
      </c>
      <c r="BG296" s="33">
        <v>1</v>
      </c>
      <c r="BH296" s="33">
        <v>0</v>
      </c>
      <c r="BI296" s="33">
        <v>3</v>
      </c>
      <c r="BJ296" s="33">
        <v>8</v>
      </c>
      <c r="BK296" s="33">
        <v>6</v>
      </c>
      <c r="BL296" s="33">
        <v>12</v>
      </c>
      <c r="BM296" s="33">
        <v>2</v>
      </c>
      <c r="BN296" s="33">
        <v>7</v>
      </c>
      <c r="BO296" s="33">
        <v>3</v>
      </c>
      <c r="BP296" s="33">
        <v>11</v>
      </c>
      <c r="BQ296" s="33">
        <v>10</v>
      </c>
      <c r="BR296" s="33">
        <v>6</v>
      </c>
      <c r="BS296" s="33">
        <v>9</v>
      </c>
      <c r="BT296" s="33">
        <v>0</v>
      </c>
      <c r="BU296" s="33">
        <v>3</v>
      </c>
      <c r="BV296" s="33">
        <v>6</v>
      </c>
      <c r="BW296" s="33">
        <v>4</v>
      </c>
      <c r="BX296" s="33">
        <v>7</v>
      </c>
      <c r="BY296" s="33">
        <v>8</v>
      </c>
      <c r="BZ296" s="33">
        <v>5</v>
      </c>
      <c r="CA296" s="33">
        <v>2</v>
      </c>
      <c r="CB296" s="33">
        <v>11</v>
      </c>
      <c r="CC296" s="33">
        <v>1</v>
      </c>
      <c r="CD296" s="33">
        <v>4</v>
      </c>
      <c r="CE296" s="33">
        <v>5</v>
      </c>
      <c r="CF296" s="33">
        <v>2</v>
      </c>
      <c r="CG296" s="33">
        <v>0</v>
      </c>
      <c r="CH296" s="33">
        <v>2</v>
      </c>
      <c r="CI296" s="33">
        <v>5</v>
      </c>
      <c r="CJ296" s="33">
        <v>6</v>
      </c>
      <c r="CK296" s="33">
        <v>1</v>
      </c>
      <c r="CL296" s="33">
        <v>1</v>
      </c>
      <c r="CM296" s="33">
        <v>1</v>
      </c>
      <c r="CN296" s="33">
        <v>0</v>
      </c>
      <c r="CO296" s="33">
        <v>1</v>
      </c>
      <c r="CP296" s="33">
        <v>1</v>
      </c>
      <c r="CQ296" s="33">
        <v>0</v>
      </c>
      <c r="CR296" s="33">
        <v>0</v>
      </c>
      <c r="CS296" s="8"/>
      <c r="CT296" s="8"/>
    </row>
    <row r="297" spans="1:98" x14ac:dyDescent="0.25">
      <c r="A297" s="4" t="s">
        <v>94</v>
      </c>
      <c r="B297" t="s">
        <v>304</v>
      </c>
      <c r="C297" t="s">
        <v>569</v>
      </c>
      <c r="D297" s="33">
        <v>362</v>
      </c>
      <c r="E297" s="33"/>
      <c r="F297" s="33">
        <v>6</v>
      </c>
      <c r="G297" s="33">
        <v>5</v>
      </c>
      <c r="H297" s="33">
        <v>4</v>
      </c>
      <c r="I297" s="33">
        <v>0</v>
      </c>
      <c r="J297" s="33">
        <v>1</v>
      </c>
      <c r="K297" s="33">
        <v>3</v>
      </c>
      <c r="L297" s="33">
        <v>6</v>
      </c>
      <c r="M297" s="33">
        <v>3</v>
      </c>
      <c r="N297" s="33">
        <v>1</v>
      </c>
      <c r="O297" s="33">
        <v>3</v>
      </c>
      <c r="P297" s="33">
        <v>0</v>
      </c>
      <c r="Q297" s="33">
        <v>4</v>
      </c>
      <c r="R297" s="33">
        <v>0</v>
      </c>
      <c r="S297" s="33">
        <v>4</v>
      </c>
      <c r="T297" s="33">
        <v>4</v>
      </c>
      <c r="U297" s="33">
        <v>9</v>
      </c>
      <c r="V297" s="33">
        <v>0</v>
      </c>
      <c r="W297" s="33">
        <v>3</v>
      </c>
      <c r="X297" s="33">
        <v>8</v>
      </c>
      <c r="Y297" s="33">
        <v>6</v>
      </c>
      <c r="Z297" s="33">
        <v>3</v>
      </c>
      <c r="AA297" s="33">
        <v>1</v>
      </c>
      <c r="AB297" s="33">
        <v>4</v>
      </c>
      <c r="AC297" s="33">
        <v>9</v>
      </c>
      <c r="AD297" s="33">
        <v>7</v>
      </c>
      <c r="AE297" s="33">
        <v>3</v>
      </c>
      <c r="AF297" s="33">
        <v>4</v>
      </c>
      <c r="AG297" s="33">
        <v>4</v>
      </c>
      <c r="AH297" s="33">
        <v>4</v>
      </c>
      <c r="AI297" s="33">
        <v>3</v>
      </c>
      <c r="AJ297" s="33">
        <v>4</v>
      </c>
      <c r="AK297" s="33">
        <v>7</v>
      </c>
      <c r="AL297" s="33">
        <v>7</v>
      </c>
      <c r="AM297" s="33">
        <v>7</v>
      </c>
      <c r="AN297" s="33">
        <v>3</v>
      </c>
      <c r="AO297" s="33">
        <v>4</v>
      </c>
      <c r="AP297" s="33">
        <v>3</v>
      </c>
      <c r="AQ297" s="33">
        <v>4</v>
      </c>
      <c r="AR297" s="33">
        <v>7</v>
      </c>
      <c r="AS297" s="33">
        <v>1</v>
      </c>
      <c r="AT297" s="33">
        <v>6</v>
      </c>
      <c r="AU297" s="33">
        <v>5</v>
      </c>
      <c r="AV297" s="33">
        <v>4</v>
      </c>
      <c r="AW297" s="33">
        <v>1</v>
      </c>
      <c r="AX297" s="33">
        <v>4</v>
      </c>
      <c r="AY297" s="33">
        <v>1</v>
      </c>
      <c r="AZ297" s="33">
        <v>12</v>
      </c>
      <c r="BA297" s="33">
        <v>9</v>
      </c>
      <c r="BB297" s="33">
        <v>9</v>
      </c>
      <c r="BC297" s="33">
        <v>6</v>
      </c>
      <c r="BD297" s="33">
        <v>7</v>
      </c>
      <c r="BE297" s="33">
        <v>6</v>
      </c>
      <c r="BF297" s="33">
        <v>5</v>
      </c>
      <c r="BG297" s="33">
        <v>6</v>
      </c>
      <c r="BH297" s="33">
        <v>10</v>
      </c>
      <c r="BI297" s="33">
        <v>5</v>
      </c>
      <c r="BJ297" s="33">
        <v>6</v>
      </c>
      <c r="BK297" s="33">
        <v>7</v>
      </c>
      <c r="BL297" s="33">
        <v>6</v>
      </c>
      <c r="BM297" s="33">
        <v>7</v>
      </c>
      <c r="BN297" s="33">
        <v>3</v>
      </c>
      <c r="BO297" s="33">
        <v>4</v>
      </c>
      <c r="BP297" s="33">
        <v>5</v>
      </c>
      <c r="BQ297" s="33">
        <v>5</v>
      </c>
      <c r="BR297" s="33">
        <v>5</v>
      </c>
      <c r="BS297" s="33">
        <v>9</v>
      </c>
      <c r="BT297" s="33">
        <v>4</v>
      </c>
      <c r="BU297" s="33">
        <v>2</v>
      </c>
      <c r="BV297" s="33">
        <v>4</v>
      </c>
      <c r="BW297" s="33">
        <v>1</v>
      </c>
      <c r="BX297" s="33">
        <v>6</v>
      </c>
      <c r="BY297" s="33">
        <v>4</v>
      </c>
      <c r="BZ297" s="33">
        <v>0</v>
      </c>
      <c r="CA297" s="33">
        <v>4</v>
      </c>
      <c r="CB297" s="33">
        <v>3</v>
      </c>
      <c r="CC297" s="33">
        <v>1</v>
      </c>
      <c r="CD297" s="33">
        <v>1</v>
      </c>
      <c r="CE297" s="33">
        <v>2</v>
      </c>
      <c r="CF297" s="33">
        <v>1</v>
      </c>
      <c r="CG297" s="33">
        <v>1</v>
      </c>
      <c r="CH297" s="33">
        <v>1</v>
      </c>
      <c r="CI297" s="33">
        <v>2</v>
      </c>
      <c r="CJ297" s="33">
        <v>2</v>
      </c>
      <c r="CK297" s="33">
        <v>1</v>
      </c>
      <c r="CL297" s="33">
        <v>0</v>
      </c>
      <c r="CM297" s="33">
        <v>4</v>
      </c>
      <c r="CN297" s="33">
        <v>0</v>
      </c>
      <c r="CO297" s="33">
        <v>0</v>
      </c>
      <c r="CP297" s="33">
        <v>3</v>
      </c>
      <c r="CQ297" s="33">
        <v>0</v>
      </c>
      <c r="CR297" s="33">
        <v>3</v>
      </c>
      <c r="CS297" s="8"/>
      <c r="CT297" s="8"/>
    </row>
    <row r="298" spans="1:98" x14ac:dyDescent="0.25">
      <c r="A298" s="4" t="s">
        <v>293</v>
      </c>
      <c r="B298" t="s">
        <v>305</v>
      </c>
      <c r="C298" t="s">
        <v>569</v>
      </c>
      <c r="D298" s="33">
        <v>554</v>
      </c>
      <c r="E298" s="33"/>
      <c r="F298" s="33">
        <v>6</v>
      </c>
      <c r="G298" s="33">
        <v>3</v>
      </c>
      <c r="H298" s="33">
        <v>8</v>
      </c>
      <c r="I298" s="33">
        <v>15</v>
      </c>
      <c r="J298" s="33">
        <v>9</v>
      </c>
      <c r="K298" s="33">
        <v>11</v>
      </c>
      <c r="L298" s="33">
        <v>15</v>
      </c>
      <c r="M298" s="33">
        <v>18</v>
      </c>
      <c r="N298" s="33">
        <v>12</v>
      </c>
      <c r="O298" s="33">
        <v>15</v>
      </c>
      <c r="P298" s="33">
        <v>13</v>
      </c>
      <c r="Q298" s="33">
        <v>12</v>
      </c>
      <c r="R298" s="33">
        <v>13</v>
      </c>
      <c r="S298" s="33">
        <v>10</v>
      </c>
      <c r="T298" s="33">
        <v>9</v>
      </c>
      <c r="U298" s="33">
        <v>7</v>
      </c>
      <c r="V298" s="33">
        <v>8</v>
      </c>
      <c r="W298" s="33">
        <v>4</v>
      </c>
      <c r="X298" s="33">
        <v>5</v>
      </c>
      <c r="Y298" s="33">
        <v>4</v>
      </c>
      <c r="Z298" s="33">
        <v>2</v>
      </c>
      <c r="AA298" s="33">
        <v>4</v>
      </c>
      <c r="AB298" s="33">
        <v>9</v>
      </c>
      <c r="AC298" s="33">
        <v>5</v>
      </c>
      <c r="AD298" s="33">
        <v>8</v>
      </c>
      <c r="AE298" s="33">
        <v>1</v>
      </c>
      <c r="AF298" s="33">
        <v>1</v>
      </c>
      <c r="AG298" s="33">
        <v>6</v>
      </c>
      <c r="AH298" s="33">
        <v>1</v>
      </c>
      <c r="AI298" s="33">
        <v>2</v>
      </c>
      <c r="AJ298" s="33">
        <v>3</v>
      </c>
      <c r="AK298" s="33">
        <v>0</v>
      </c>
      <c r="AL298" s="33">
        <v>1</v>
      </c>
      <c r="AM298" s="33">
        <v>2</v>
      </c>
      <c r="AN298" s="33">
        <v>11</v>
      </c>
      <c r="AO298" s="33">
        <v>13</v>
      </c>
      <c r="AP298" s="33">
        <v>7</v>
      </c>
      <c r="AQ298" s="33">
        <v>8</v>
      </c>
      <c r="AR298" s="33">
        <v>17</v>
      </c>
      <c r="AS298" s="33">
        <v>15</v>
      </c>
      <c r="AT298" s="33">
        <v>15</v>
      </c>
      <c r="AU298" s="33">
        <v>15</v>
      </c>
      <c r="AV298" s="33">
        <v>9</v>
      </c>
      <c r="AW298" s="33">
        <v>13</v>
      </c>
      <c r="AX298" s="33">
        <v>6</v>
      </c>
      <c r="AY298" s="33">
        <v>6</v>
      </c>
      <c r="AZ298" s="33">
        <v>11</v>
      </c>
      <c r="BA298" s="33">
        <v>12</v>
      </c>
      <c r="BB298" s="33">
        <v>16</v>
      </c>
      <c r="BC298" s="33">
        <v>12</v>
      </c>
      <c r="BD298" s="33">
        <v>8</v>
      </c>
      <c r="BE298" s="33">
        <v>0</v>
      </c>
      <c r="BF298" s="33">
        <v>8</v>
      </c>
      <c r="BG298" s="33">
        <v>6</v>
      </c>
      <c r="BH298" s="33">
        <v>9</v>
      </c>
      <c r="BI298" s="33">
        <v>10</v>
      </c>
      <c r="BJ298" s="33">
        <v>8</v>
      </c>
      <c r="BK298" s="33">
        <v>7</v>
      </c>
      <c r="BL298" s="33">
        <v>4</v>
      </c>
      <c r="BM298" s="33">
        <v>5</v>
      </c>
      <c r="BN298" s="33">
        <v>2</v>
      </c>
      <c r="BO298" s="33">
        <v>2</v>
      </c>
      <c r="BP298" s="33">
        <v>2</v>
      </c>
      <c r="BQ298" s="33">
        <v>0</v>
      </c>
      <c r="BR298" s="33">
        <v>3</v>
      </c>
      <c r="BS298" s="33">
        <v>9</v>
      </c>
      <c r="BT298" s="33">
        <v>5</v>
      </c>
      <c r="BU298" s="33">
        <v>4</v>
      </c>
      <c r="BV298" s="33">
        <v>4</v>
      </c>
      <c r="BW298" s="33">
        <v>2</v>
      </c>
      <c r="BX298" s="33">
        <v>5</v>
      </c>
      <c r="BY298" s="33">
        <v>1</v>
      </c>
      <c r="BZ298" s="33">
        <v>2</v>
      </c>
      <c r="CA298" s="33">
        <v>2</v>
      </c>
      <c r="CB298" s="33">
        <v>1</v>
      </c>
      <c r="CC298" s="33">
        <v>2</v>
      </c>
      <c r="CD298" s="33">
        <v>1</v>
      </c>
      <c r="CE298" s="33">
        <v>0</v>
      </c>
      <c r="CF298" s="33">
        <v>1</v>
      </c>
      <c r="CG298" s="33">
        <v>1</v>
      </c>
      <c r="CH298" s="33">
        <v>2</v>
      </c>
      <c r="CI298" s="33">
        <v>2</v>
      </c>
      <c r="CJ298" s="33">
        <v>3</v>
      </c>
      <c r="CK298" s="33">
        <v>1</v>
      </c>
      <c r="CL298" s="33">
        <v>2</v>
      </c>
      <c r="CM298" s="33">
        <v>1</v>
      </c>
      <c r="CN298" s="33">
        <v>0</v>
      </c>
      <c r="CO298" s="33">
        <v>0</v>
      </c>
      <c r="CP298" s="33">
        <v>1</v>
      </c>
      <c r="CQ298" s="33">
        <v>0</v>
      </c>
      <c r="CR298" s="33">
        <v>0</v>
      </c>
      <c r="CS298" s="8"/>
      <c r="CT298" s="8"/>
    </row>
    <row r="299" spans="1:98" x14ac:dyDescent="0.25">
      <c r="A299" s="4" t="s">
        <v>293</v>
      </c>
      <c r="B299" t="s">
        <v>306</v>
      </c>
      <c r="C299" t="s">
        <v>569</v>
      </c>
      <c r="D299" s="33">
        <v>264</v>
      </c>
      <c r="E299" s="33"/>
      <c r="F299" s="33">
        <v>3</v>
      </c>
      <c r="G299" s="33">
        <v>0</v>
      </c>
      <c r="H299" s="33">
        <v>1</v>
      </c>
      <c r="I299" s="33">
        <v>5</v>
      </c>
      <c r="J299" s="33">
        <v>2</v>
      </c>
      <c r="K299" s="33">
        <v>7</v>
      </c>
      <c r="L299" s="33">
        <v>2</v>
      </c>
      <c r="M299" s="33">
        <v>4</v>
      </c>
      <c r="N299" s="33">
        <v>4</v>
      </c>
      <c r="O299" s="33">
        <v>5</v>
      </c>
      <c r="P299" s="33">
        <v>0</v>
      </c>
      <c r="Q299" s="33">
        <v>4</v>
      </c>
      <c r="R299" s="33">
        <v>4</v>
      </c>
      <c r="S299" s="33">
        <v>3</v>
      </c>
      <c r="T299" s="33">
        <v>1</v>
      </c>
      <c r="U299" s="33">
        <v>2</v>
      </c>
      <c r="V299" s="33">
        <v>3</v>
      </c>
      <c r="W299" s="33">
        <v>1</v>
      </c>
      <c r="X299" s="33">
        <v>3</v>
      </c>
      <c r="Y299" s="33">
        <v>6</v>
      </c>
      <c r="Z299" s="33">
        <v>4</v>
      </c>
      <c r="AA299" s="33">
        <v>2</v>
      </c>
      <c r="AB299" s="33">
        <v>7</v>
      </c>
      <c r="AC299" s="33">
        <v>6</v>
      </c>
      <c r="AD299" s="33">
        <v>4</v>
      </c>
      <c r="AE299" s="33">
        <v>4</v>
      </c>
      <c r="AF299" s="33">
        <v>5</v>
      </c>
      <c r="AG299" s="33">
        <v>1</v>
      </c>
      <c r="AH299" s="33">
        <v>0</v>
      </c>
      <c r="AI299" s="33">
        <v>4</v>
      </c>
      <c r="AJ299" s="33">
        <v>2</v>
      </c>
      <c r="AK299" s="33">
        <v>11</v>
      </c>
      <c r="AL299" s="33">
        <v>4</v>
      </c>
      <c r="AM299" s="33">
        <v>4</v>
      </c>
      <c r="AN299" s="33">
        <v>6</v>
      </c>
      <c r="AO299" s="33">
        <v>8</v>
      </c>
      <c r="AP299" s="33">
        <v>3</v>
      </c>
      <c r="AQ299" s="33">
        <v>0</v>
      </c>
      <c r="AR299" s="33">
        <v>3</v>
      </c>
      <c r="AS299" s="33">
        <v>5</v>
      </c>
      <c r="AT299" s="33">
        <v>10</v>
      </c>
      <c r="AU299" s="33">
        <v>6</v>
      </c>
      <c r="AV299" s="33">
        <v>3</v>
      </c>
      <c r="AW299" s="33">
        <v>2</v>
      </c>
      <c r="AX299" s="33">
        <v>0</v>
      </c>
      <c r="AY299" s="33">
        <v>6</v>
      </c>
      <c r="AZ299" s="33">
        <v>6</v>
      </c>
      <c r="BA299" s="33">
        <v>4</v>
      </c>
      <c r="BB299" s="33">
        <v>1</v>
      </c>
      <c r="BC299" s="33">
        <v>10</v>
      </c>
      <c r="BD299" s="33">
        <v>1</v>
      </c>
      <c r="BE299" s="33">
        <v>4</v>
      </c>
      <c r="BF299" s="33">
        <v>1</v>
      </c>
      <c r="BG299" s="33">
        <v>13</v>
      </c>
      <c r="BH299" s="33">
        <v>2</v>
      </c>
      <c r="BI299" s="33">
        <v>2</v>
      </c>
      <c r="BJ299" s="33">
        <v>1</v>
      </c>
      <c r="BK299" s="33">
        <v>5</v>
      </c>
      <c r="BL299" s="33">
        <v>7</v>
      </c>
      <c r="BM299" s="33">
        <v>0</v>
      </c>
      <c r="BN299" s="33">
        <v>0</v>
      </c>
      <c r="BO299" s="33">
        <v>1</v>
      </c>
      <c r="BP299" s="33">
        <v>0</v>
      </c>
      <c r="BQ299" s="33">
        <v>1</v>
      </c>
      <c r="BR299" s="33">
        <v>1</v>
      </c>
      <c r="BS299" s="33">
        <v>2</v>
      </c>
      <c r="BT299" s="33">
        <v>2</v>
      </c>
      <c r="BU299" s="33">
        <v>1</v>
      </c>
      <c r="BV299" s="33">
        <v>2</v>
      </c>
      <c r="BW299" s="33">
        <v>5</v>
      </c>
      <c r="BX299" s="33">
        <v>2</v>
      </c>
      <c r="BY299" s="33">
        <v>1</v>
      </c>
      <c r="BZ299" s="33">
        <v>2</v>
      </c>
      <c r="CA299" s="33">
        <v>1</v>
      </c>
      <c r="CB299" s="33">
        <v>1</v>
      </c>
      <c r="CC299" s="33">
        <v>3</v>
      </c>
      <c r="CD299" s="33">
        <v>0</v>
      </c>
      <c r="CE299" s="33">
        <v>2</v>
      </c>
      <c r="CF299" s="33">
        <v>2</v>
      </c>
      <c r="CG299" s="33">
        <v>1</v>
      </c>
      <c r="CH299" s="33">
        <v>3</v>
      </c>
      <c r="CI299" s="33">
        <v>0</v>
      </c>
      <c r="CJ299" s="33">
        <v>0</v>
      </c>
      <c r="CK299" s="33">
        <v>1</v>
      </c>
      <c r="CL299" s="33">
        <v>1</v>
      </c>
      <c r="CM299" s="33">
        <v>1</v>
      </c>
      <c r="CN299" s="33">
        <v>0</v>
      </c>
      <c r="CO299" s="33">
        <v>1</v>
      </c>
      <c r="CP299" s="33">
        <v>0</v>
      </c>
      <c r="CQ299" s="33">
        <v>0</v>
      </c>
      <c r="CR299" s="33">
        <v>0</v>
      </c>
      <c r="CS299" s="8"/>
      <c r="CT299" s="8"/>
    </row>
    <row r="300" spans="1:98" x14ac:dyDescent="0.25">
      <c r="A300" s="4" t="s">
        <v>293</v>
      </c>
      <c r="B300" t="s">
        <v>307</v>
      </c>
      <c r="C300" t="s">
        <v>569</v>
      </c>
      <c r="D300" s="33">
        <v>365</v>
      </c>
      <c r="E300" s="33"/>
      <c r="F300" s="33">
        <v>3</v>
      </c>
      <c r="G300" s="33">
        <v>1</v>
      </c>
      <c r="H300" s="33">
        <v>1</v>
      </c>
      <c r="I300" s="33">
        <v>6</v>
      </c>
      <c r="J300" s="33">
        <v>8</v>
      </c>
      <c r="K300" s="33">
        <v>3</v>
      </c>
      <c r="L300" s="33">
        <v>0</v>
      </c>
      <c r="M300" s="33">
        <v>3</v>
      </c>
      <c r="N300" s="33">
        <v>5</v>
      </c>
      <c r="O300" s="33">
        <v>5</v>
      </c>
      <c r="P300" s="33">
        <v>3</v>
      </c>
      <c r="Q300" s="33">
        <v>6</v>
      </c>
      <c r="R300" s="33">
        <v>7</v>
      </c>
      <c r="S300" s="33">
        <v>10</v>
      </c>
      <c r="T300" s="33">
        <v>7</v>
      </c>
      <c r="U300" s="33">
        <v>11</v>
      </c>
      <c r="V300" s="33">
        <v>5</v>
      </c>
      <c r="W300" s="33">
        <v>6</v>
      </c>
      <c r="X300" s="33">
        <v>9</v>
      </c>
      <c r="Y300" s="33">
        <v>3</v>
      </c>
      <c r="Z300" s="33">
        <v>9</v>
      </c>
      <c r="AA300" s="33">
        <v>3</v>
      </c>
      <c r="AB300" s="33">
        <v>4</v>
      </c>
      <c r="AC300" s="33">
        <v>3</v>
      </c>
      <c r="AD300" s="33">
        <v>6</v>
      </c>
      <c r="AE300" s="33">
        <v>3</v>
      </c>
      <c r="AF300" s="33">
        <v>3</v>
      </c>
      <c r="AG300" s="33">
        <v>4</v>
      </c>
      <c r="AH300" s="33">
        <v>2</v>
      </c>
      <c r="AI300" s="33">
        <v>7</v>
      </c>
      <c r="AJ300" s="33">
        <v>5</v>
      </c>
      <c r="AK300" s="33">
        <v>3</v>
      </c>
      <c r="AL300" s="33">
        <v>3</v>
      </c>
      <c r="AM300" s="33">
        <v>2</v>
      </c>
      <c r="AN300" s="33">
        <v>0</v>
      </c>
      <c r="AO300" s="33">
        <v>7</v>
      </c>
      <c r="AP300" s="33">
        <v>3</v>
      </c>
      <c r="AQ300" s="33">
        <v>3</v>
      </c>
      <c r="AR300" s="33">
        <v>1</v>
      </c>
      <c r="AS300" s="33">
        <v>4</v>
      </c>
      <c r="AT300" s="33">
        <v>1</v>
      </c>
      <c r="AU300" s="33">
        <v>7</v>
      </c>
      <c r="AV300" s="33">
        <v>1</v>
      </c>
      <c r="AW300" s="33">
        <v>2</v>
      </c>
      <c r="AX300" s="33">
        <v>7</v>
      </c>
      <c r="AY300" s="33">
        <v>1</v>
      </c>
      <c r="AZ300" s="33">
        <v>3</v>
      </c>
      <c r="BA300" s="33">
        <v>2</v>
      </c>
      <c r="BB300" s="33">
        <v>1</v>
      </c>
      <c r="BC300" s="33">
        <v>9</v>
      </c>
      <c r="BD300" s="33">
        <v>5</v>
      </c>
      <c r="BE300" s="33">
        <v>5</v>
      </c>
      <c r="BF300" s="33">
        <v>7</v>
      </c>
      <c r="BG300" s="33">
        <v>3</v>
      </c>
      <c r="BH300" s="33">
        <v>3</v>
      </c>
      <c r="BI300" s="33">
        <v>9</v>
      </c>
      <c r="BJ300" s="33">
        <v>5</v>
      </c>
      <c r="BK300" s="33">
        <v>1</v>
      </c>
      <c r="BL300" s="33">
        <v>5</v>
      </c>
      <c r="BM300" s="33">
        <v>8</v>
      </c>
      <c r="BN300" s="33">
        <v>5</v>
      </c>
      <c r="BO300" s="33">
        <v>6</v>
      </c>
      <c r="BP300" s="33">
        <v>4</v>
      </c>
      <c r="BQ300" s="33">
        <v>6</v>
      </c>
      <c r="BR300" s="33">
        <v>4</v>
      </c>
      <c r="BS300" s="33">
        <v>9</v>
      </c>
      <c r="BT300" s="33">
        <v>3</v>
      </c>
      <c r="BU300" s="33">
        <v>7</v>
      </c>
      <c r="BV300" s="33">
        <v>1</v>
      </c>
      <c r="BW300" s="33">
        <v>4</v>
      </c>
      <c r="BX300" s="33">
        <v>4</v>
      </c>
      <c r="BY300" s="33">
        <v>8</v>
      </c>
      <c r="BZ300" s="33">
        <v>3</v>
      </c>
      <c r="CA300" s="33">
        <v>6</v>
      </c>
      <c r="CB300" s="33">
        <v>1</v>
      </c>
      <c r="CC300" s="33">
        <v>4</v>
      </c>
      <c r="CD300" s="33">
        <v>2</v>
      </c>
      <c r="CE300" s="33">
        <v>2</v>
      </c>
      <c r="CF300" s="33">
        <v>5</v>
      </c>
      <c r="CG300" s="33">
        <v>3</v>
      </c>
      <c r="CH300" s="33">
        <v>2</v>
      </c>
      <c r="CI300" s="33">
        <v>3</v>
      </c>
      <c r="CJ300" s="33">
        <v>4</v>
      </c>
      <c r="CK300" s="33">
        <v>1</v>
      </c>
      <c r="CL300" s="33">
        <v>3</v>
      </c>
      <c r="CM300" s="33">
        <v>0</v>
      </c>
      <c r="CN300" s="33">
        <v>0</v>
      </c>
      <c r="CO300" s="33">
        <v>0</v>
      </c>
      <c r="CP300" s="33">
        <v>2</v>
      </c>
      <c r="CQ300" s="33">
        <v>1</v>
      </c>
      <c r="CR300" s="33">
        <v>0</v>
      </c>
      <c r="CS300" s="8"/>
      <c r="CT300" s="8"/>
    </row>
    <row r="301" spans="1:98" x14ac:dyDescent="0.25">
      <c r="A301" s="4" t="s">
        <v>235</v>
      </c>
      <c r="B301" t="s">
        <v>308</v>
      </c>
      <c r="C301" t="s">
        <v>571</v>
      </c>
      <c r="D301" s="33">
        <v>451</v>
      </c>
      <c r="E301" s="33"/>
      <c r="F301" s="33">
        <v>1</v>
      </c>
      <c r="G301" s="33">
        <v>4</v>
      </c>
      <c r="H301" s="33">
        <v>0</v>
      </c>
      <c r="I301" s="33">
        <v>6</v>
      </c>
      <c r="J301" s="33">
        <v>2</v>
      </c>
      <c r="K301" s="33">
        <v>5</v>
      </c>
      <c r="L301" s="33">
        <v>2</v>
      </c>
      <c r="M301" s="33">
        <v>7</v>
      </c>
      <c r="N301" s="33">
        <v>0</v>
      </c>
      <c r="O301" s="33">
        <v>2</v>
      </c>
      <c r="P301" s="33">
        <v>3</v>
      </c>
      <c r="Q301" s="33">
        <v>6</v>
      </c>
      <c r="R301" s="33">
        <v>6</v>
      </c>
      <c r="S301" s="33">
        <v>6</v>
      </c>
      <c r="T301" s="33">
        <v>5</v>
      </c>
      <c r="U301" s="33">
        <v>5</v>
      </c>
      <c r="V301" s="33">
        <v>4</v>
      </c>
      <c r="W301" s="33">
        <v>1</v>
      </c>
      <c r="X301" s="33">
        <v>4</v>
      </c>
      <c r="Y301" s="33">
        <v>1</v>
      </c>
      <c r="Z301" s="33">
        <v>8</v>
      </c>
      <c r="AA301" s="33">
        <v>5</v>
      </c>
      <c r="AB301" s="33">
        <v>3</v>
      </c>
      <c r="AC301" s="33">
        <v>6</v>
      </c>
      <c r="AD301" s="33">
        <v>7</v>
      </c>
      <c r="AE301" s="33">
        <v>6</v>
      </c>
      <c r="AF301" s="33">
        <v>5</v>
      </c>
      <c r="AG301" s="33">
        <v>8</v>
      </c>
      <c r="AH301" s="33">
        <v>7</v>
      </c>
      <c r="AI301" s="33">
        <v>6</v>
      </c>
      <c r="AJ301" s="33">
        <v>3</v>
      </c>
      <c r="AK301" s="33">
        <v>3</v>
      </c>
      <c r="AL301" s="33">
        <v>9</v>
      </c>
      <c r="AM301" s="33">
        <v>8</v>
      </c>
      <c r="AN301" s="33">
        <v>5</v>
      </c>
      <c r="AO301" s="33">
        <v>4</v>
      </c>
      <c r="AP301" s="33">
        <v>7</v>
      </c>
      <c r="AQ301" s="33">
        <v>10</v>
      </c>
      <c r="AR301" s="33">
        <v>4</v>
      </c>
      <c r="AS301" s="33">
        <v>10</v>
      </c>
      <c r="AT301" s="33">
        <v>10</v>
      </c>
      <c r="AU301" s="33">
        <v>13</v>
      </c>
      <c r="AV301" s="33">
        <v>3</v>
      </c>
      <c r="AW301" s="33">
        <v>6</v>
      </c>
      <c r="AX301" s="33">
        <v>0</v>
      </c>
      <c r="AY301" s="33">
        <v>5</v>
      </c>
      <c r="AZ301" s="33">
        <v>4</v>
      </c>
      <c r="BA301" s="33">
        <v>10</v>
      </c>
      <c r="BB301" s="33">
        <v>11</v>
      </c>
      <c r="BC301" s="33">
        <v>5</v>
      </c>
      <c r="BD301" s="33">
        <v>7</v>
      </c>
      <c r="BE301" s="33">
        <v>2</v>
      </c>
      <c r="BF301" s="33">
        <v>5</v>
      </c>
      <c r="BG301" s="33">
        <v>5</v>
      </c>
      <c r="BH301" s="33">
        <v>10</v>
      </c>
      <c r="BI301" s="33">
        <v>13</v>
      </c>
      <c r="BJ301" s="33">
        <v>11</v>
      </c>
      <c r="BK301" s="33">
        <v>9</v>
      </c>
      <c r="BL301" s="33">
        <v>9</v>
      </c>
      <c r="BM301" s="33">
        <v>9</v>
      </c>
      <c r="BN301" s="33">
        <v>8</v>
      </c>
      <c r="BO301" s="33">
        <v>10</v>
      </c>
      <c r="BP301" s="33">
        <v>3</v>
      </c>
      <c r="BQ301" s="33">
        <v>6</v>
      </c>
      <c r="BR301" s="33">
        <v>6</v>
      </c>
      <c r="BS301" s="33">
        <v>3</v>
      </c>
      <c r="BT301" s="33">
        <v>8</v>
      </c>
      <c r="BU301" s="33">
        <v>7</v>
      </c>
      <c r="BV301" s="33">
        <v>6</v>
      </c>
      <c r="BW301" s="33">
        <v>4</v>
      </c>
      <c r="BX301" s="33">
        <v>3</v>
      </c>
      <c r="BY301" s="33">
        <v>3</v>
      </c>
      <c r="BZ301" s="33">
        <v>4</v>
      </c>
      <c r="CA301" s="33">
        <v>4</v>
      </c>
      <c r="CB301" s="33">
        <v>3</v>
      </c>
      <c r="CC301" s="33">
        <v>1</v>
      </c>
      <c r="CD301" s="33">
        <v>4</v>
      </c>
      <c r="CE301" s="33">
        <v>0</v>
      </c>
      <c r="CF301" s="33">
        <v>4</v>
      </c>
      <c r="CG301" s="33">
        <v>0</v>
      </c>
      <c r="CH301" s="33">
        <v>4</v>
      </c>
      <c r="CI301" s="33">
        <v>6</v>
      </c>
      <c r="CJ301" s="33">
        <v>3</v>
      </c>
      <c r="CK301" s="33">
        <v>1</v>
      </c>
      <c r="CL301" s="33">
        <v>5</v>
      </c>
      <c r="CM301" s="33">
        <v>0</v>
      </c>
      <c r="CN301" s="33">
        <v>2</v>
      </c>
      <c r="CO301" s="33">
        <v>0</v>
      </c>
      <c r="CP301" s="33">
        <v>2</v>
      </c>
      <c r="CQ301" s="33">
        <v>0</v>
      </c>
      <c r="CR301" s="33">
        <v>0</v>
      </c>
      <c r="CS301" s="8"/>
      <c r="CT301" s="8"/>
    </row>
    <row r="302" spans="1:98" x14ac:dyDescent="0.25">
      <c r="A302" s="4" t="s">
        <v>293</v>
      </c>
      <c r="B302" t="s">
        <v>309</v>
      </c>
      <c r="C302" t="s">
        <v>569</v>
      </c>
      <c r="D302" s="33">
        <v>304</v>
      </c>
      <c r="E302" s="33"/>
      <c r="F302" s="33">
        <v>4</v>
      </c>
      <c r="G302" s="33">
        <v>2</v>
      </c>
      <c r="H302" s="33">
        <v>5</v>
      </c>
      <c r="I302" s="33">
        <v>1</v>
      </c>
      <c r="J302" s="33">
        <v>2</v>
      </c>
      <c r="K302" s="33">
        <v>0</v>
      </c>
      <c r="L302" s="33">
        <v>2</v>
      </c>
      <c r="M302" s="33">
        <v>4</v>
      </c>
      <c r="N302" s="33">
        <v>4</v>
      </c>
      <c r="O302" s="33">
        <v>1</v>
      </c>
      <c r="P302" s="33">
        <v>1</v>
      </c>
      <c r="Q302" s="33">
        <v>1</v>
      </c>
      <c r="R302" s="33">
        <v>0</v>
      </c>
      <c r="S302" s="33">
        <v>5</v>
      </c>
      <c r="T302" s="33">
        <v>8</v>
      </c>
      <c r="U302" s="33">
        <v>3</v>
      </c>
      <c r="V302" s="33">
        <v>1</v>
      </c>
      <c r="W302" s="33">
        <v>1</v>
      </c>
      <c r="X302" s="33">
        <v>1</v>
      </c>
      <c r="Y302" s="33">
        <v>7</v>
      </c>
      <c r="Z302" s="33">
        <v>4</v>
      </c>
      <c r="AA302" s="33">
        <v>5</v>
      </c>
      <c r="AB302" s="33">
        <v>4</v>
      </c>
      <c r="AC302" s="33">
        <v>3</v>
      </c>
      <c r="AD302" s="33">
        <v>4</v>
      </c>
      <c r="AE302" s="33">
        <v>6</v>
      </c>
      <c r="AF302" s="33">
        <v>6</v>
      </c>
      <c r="AG302" s="33">
        <v>0</v>
      </c>
      <c r="AH302" s="33">
        <v>2</v>
      </c>
      <c r="AI302" s="33">
        <v>2</v>
      </c>
      <c r="AJ302" s="33">
        <v>5</v>
      </c>
      <c r="AK302" s="33">
        <v>5</v>
      </c>
      <c r="AL302" s="33">
        <v>8</v>
      </c>
      <c r="AM302" s="33">
        <v>7</v>
      </c>
      <c r="AN302" s="33">
        <v>4</v>
      </c>
      <c r="AO302" s="33">
        <v>4</v>
      </c>
      <c r="AP302" s="33">
        <v>1</v>
      </c>
      <c r="AQ302" s="33">
        <v>1</v>
      </c>
      <c r="AR302" s="33">
        <v>8</v>
      </c>
      <c r="AS302" s="33">
        <v>7</v>
      </c>
      <c r="AT302" s="33">
        <v>1</v>
      </c>
      <c r="AU302" s="33">
        <v>3</v>
      </c>
      <c r="AV302" s="33">
        <v>3</v>
      </c>
      <c r="AW302" s="33">
        <v>2</v>
      </c>
      <c r="AX302" s="33">
        <v>0</v>
      </c>
      <c r="AY302" s="33">
        <v>2</v>
      </c>
      <c r="AZ302" s="33">
        <v>2</v>
      </c>
      <c r="BA302" s="33">
        <v>3</v>
      </c>
      <c r="BB302" s="33">
        <v>1</v>
      </c>
      <c r="BC302" s="33">
        <v>6</v>
      </c>
      <c r="BD302" s="33">
        <v>7</v>
      </c>
      <c r="BE302" s="33">
        <v>6</v>
      </c>
      <c r="BF302" s="33">
        <v>11</v>
      </c>
      <c r="BG302" s="33">
        <v>5</v>
      </c>
      <c r="BH302" s="33">
        <v>1</v>
      </c>
      <c r="BI302" s="33">
        <v>1</v>
      </c>
      <c r="BJ302" s="33">
        <v>5</v>
      </c>
      <c r="BK302" s="33">
        <v>4</v>
      </c>
      <c r="BL302" s="33">
        <v>6</v>
      </c>
      <c r="BM302" s="33">
        <v>6</v>
      </c>
      <c r="BN302" s="33">
        <v>7</v>
      </c>
      <c r="BO302" s="33">
        <v>6</v>
      </c>
      <c r="BP302" s="33">
        <v>5</v>
      </c>
      <c r="BQ302" s="33">
        <v>3</v>
      </c>
      <c r="BR302" s="33">
        <v>14</v>
      </c>
      <c r="BS302" s="33">
        <v>5</v>
      </c>
      <c r="BT302" s="33">
        <v>3</v>
      </c>
      <c r="BU302" s="33">
        <v>4</v>
      </c>
      <c r="BV302" s="33">
        <v>4</v>
      </c>
      <c r="BW302" s="33">
        <v>7</v>
      </c>
      <c r="BX302" s="33">
        <v>1</v>
      </c>
      <c r="BY302" s="33">
        <v>7</v>
      </c>
      <c r="BZ302" s="33">
        <v>3</v>
      </c>
      <c r="CA302" s="33">
        <v>3</v>
      </c>
      <c r="CB302" s="33">
        <v>2</v>
      </c>
      <c r="CC302" s="33">
        <v>4</v>
      </c>
      <c r="CD302" s="33">
        <v>2</v>
      </c>
      <c r="CE302" s="33">
        <v>0</v>
      </c>
      <c r="CF302" s="33">
        <v>4</v>
      </c>
      <c r="CG302" s="33">
        <v>3</v>
      </c>
      <c r="CH302" s="33">
        <v>1</v>
      </c>
      <c r="CI302" s="33">
        <v>0</v>
      </c>
      <c r="CJ302" s="33">
        <v>0</v>
      </c>
      <c r="CK302" s="33">
        <v>0</v>
      </c>
      <c r="CL302" s="33">
        <v>0</v>
      </c>
      <c r="CM302" s="33">
        <v>0</v>
      </c>
      <c r="CN302" s="33">
        <v>0</v>
      </c>
      <c r="CO302" s="33">
        <v>1</v>
      </c>
      <c r="CP302" s="33">
        <v>0</v>
      </c>
      <c r="CQ302" s="33">
        <v>1</v>
      </c>
      <c r="CR302" s="33">
        <v>0</v>
      </c>
      <c r="CS302" s="8"/>
      <c r="CT302" s="8"/>
    </row>
    <row r="303" spans="1:98" x14ac:dyDescent="0.25">
      <c r="A303" s="4" t="s">
        <v>293</v>
      </c>
      <c r="B303" t="s">
        <v>310</v>
      </c>
      <c r="C303" t="s">
        <v>569</v>
      </c>
      <c r="D303" s="33">
        <v>374</v>
      </c>
      <c r="E303" s="33"/>
      <c r="F303" s="33">
        <v>1</v>
      </c>
      <c r="G303" s="33">
        <v>5</v>
      </c>
      <c r="H303" s="33">
        <v>6</v>
      </c>
      <c r="I303" s="33">
        <v>3</v>
      </c>
      <c r="J303" s="33">
        <v>2</v>
      </c>
      <c r="K303" s="33">
        <v>2</v>
      </c>
      <c r="L303" s="33">
        <v>6</v>
      </c>
      <c r="M303" s="33">
        <v>5</v>
      </c>
      <c r="N303" s="33">
        <v>5</v>
      </c>
      <c r="O303" s="33">
        <v>5</v>
      </c>
      <c r="P303" s="33">
        <v>11</v>
      </c>
      <c r="Q303" s="33">
        <v>6</v>
      </c>
      <c r="R303" s="33">
        <v>4</v>
      </c>
      <c r="S303" s="33">
        <v>0</v>
      </c>
      <c r="T303" s="33">
        <v>10</v>
      </c>
      <c r="U303" s="33">
        <v>6</v>
      </c>
      <c r="V303" s="33">
        <v>0</v>
      </c>
      <c r="W303" s="33">
        <v>2</v>
      </c>
      <c r="X303" s="33">
        <v>6</v>
      </c>
      <c r="Y303" s="33">
        <v>8</v>
      </c>
      <c r="Z303" s="33">
        <v>14</v>
      </c>
      <c r="AA303" s="33">
        <v>6</v>
      </c>
      <c r="AB303" s="33">
        <v>1</v>
      </c>
      <c r="AC303" s="33">
        <v>5</v>
      </c>
      <c r="AD303" s="33">
        <v>11</v>
      </c>
      <c r="AE303" s="33">
        <v>9</v>
      </c>
      <c r="AF303" s="33">
        <v>4</v>
      </c>
      <c r="AG303" s="33">
        <v>2</v>
      </c>
      <c r="AH303" s="33">
        <v>10</v>
      </c>
      <c r="AI303" s="33">
        <v>6</v>
      </c>
      <c r="AJ303" s="33">
        <v>7</v>
      </c>
      <c r="AK303" s="33">
        <v>1</v>
      </c>
      <c r="AL303" s="33">
        <v>4</v>
      </c>
      <c r="AM303" s="33">
        <v>0</v>
      </c>
      <c r="AN303" s="33">
        <v>4</v>
      </c>
      <c r="AO303" s="33">
        <v>4</v>
      </c>
      <c r="AP303" s="33">
        <v>0</v>
      </c>
      <c r="AQ303" s="33">
        <v>4</v>
      </c>
      <c r="AR303" s="33">
        <v>0</v>
      </c>
      <c r="AS303" s="33">
        <v>3</v>
      </c>
      <c r="AT303" s="33">
        <v>1</v>
      </c>
      <c r="AU303" s="33">
        <v>8</v>
      </c>
      <c r="AV303" s="33">
        <v>2</v>
      </c>
      <c r="AW303" s="33">
        <v>3</v>
      </c>
      <c r="AX303" s="33">
        <v>0</v>
      </c>
      <c r="AY303" s="33">
        <v>7</v>
      </c>
      <c r="AZ303" s="33">
        <v>2</v>
      </c>
      <c r="BA303" s="33">
        <v>5</v>
      </c>
      <c r="BB303" s="33">
        <v>6</v>
      </c>
      <c r="BC303" s="33">
        <v>9</v>
      </c>
      <c r="BD303" s="33">
        <v>3</v>
      </c>
      <c r="BE303" s="33">
        <v>6</v>
      </c>
      <c r="BF303" s="33">
        <v>1</v>
      </c>
      <c r="BG303" s="33">
        <v>6</v>
      </c>
      <c r="BH303" s="33">
        <v>9</v>
      </c>
      <c r="BI303" s="33">
        <v>8</v>
      </c>
      <c r="BJ303" s="33">
        <v>9</v>
      </c>
      <c r="BK303" s="33">
        <v>5</v>
      </c>
      <c r="BL303" s="33">
        <v>10</v>
      </c>
      <c r="BM303" s="33">
        <v>5</v>
      </c>
      <c r="BN303" s="33">
        <v>2</v>
      </c>
      <c r="BO303" s="33">
        <v>3</v>
      </c>
      <c r="BP303" s="33">
        <v>3</v>
      </c>
      <c r="BQ303" s="33">
        <v>6</v>
      </c>
      <c r="BR303" s="33">
        <v>6</v>
      </c>
      <c r="BS303" s="33">
        <v>8</v>
      </c>
      <c r="BT303" s="33">
        <v>5</v>
      </c>
      <c r="BU303" s="33">
        <v>2</v>
      </c>
      <c r="BV303" s="33">
        <v>6</v>
      </c>
      <c r="BW303" s="33">
        <v>3</v>
      </c>
      <c r="BX303" s="33">
        <v>1</v>
      </c>
      <c r="BY303" s="33">
        <v>3</v>
      </c>
      <c r="BZ303" s="33">
        <v>2</v>
      </c>
      <c r="CA303" s="33">
        <v>2</v>
      </c>
      <c r="CB303" s="33">
        <v>3</v>
      </c>
      <c r="CC303" s="33">
        <v>2</v>
      </c>
      <c r="CD303" s="33">
        <v>6</v>
      </c>
      <c r="CE303" s="33">
        <v>0</v>
      </c>
      <c r="CF303" s="33">
        <v>1</v>
      </c>
      <c r="CG303" s="33">
        <v>0</v>
      </c>
      <c r="CH303" s="33">
        <v>3</v>
      </c>
      <c r="CI303" s="33">
        <v>3</v>
      </c>
      <c r="CJ303" s="33">
        <v>0</v>
      </c>
      <c r="CK303" s="33">
        <v>2</v>
      </c>
      <c r="CL303" s="33">
        <v>0</v>
      </c>
      <c r="CM303" s="33">
        <v>2</v>
      </c>
      <c r="CN303" s="33">
        <v>2</v>
      </c>
      <c r="CO303" s="33">
        <v>3</v>
      </c>
      <c r="CP303" s="33">
        <v>0</v>
      </c>
      <c r="CQ303" s="33">
        <v>0</v>
      </c>
      <c r="CR303" s="33">
        <v>2</v>
      </c>
      <c r="CS303" s="8"/>
      <c r="CT303" s="8"/>
    </row>
    <row r="304" spans="1:98" x14ac:dyDescent="0.25">
      <c r="A304" s="4" t="s">
        <v>293</v>
      </c>
      <c r="B304" t="s">
        <v>311</v>
      </c>
      <c r="C304" t="s">
        <v>569</v>
      </c>
      <c r="D304" s="33">
        <v>398</v>
      </c>
      <c r="E304" s="33"/>
      <c r="F304" s="33">
        <v>4</v>
      </c>
      <c r="G304" s="33">
        <v>3</v>
      </c>
      <c r="H304" s="33">
        <v>6</v>
      </c>
      <c r="I304" s="33">
        <v>4</v>
      </c>
      <c r="J304" s="33">
        <v>2</v>
      </c>
      <c r="K304" s="33">
        <v>6</v>
      </c>
      <c r="L304" s="33">
        <v>3</v>
      </c>
      <c r="M304" s="33">
        <v>2</v>
      </c>
      <c r="N304" s="33">
        <v>11</v>
      </c>
      <c r="O304" s="33">
        <v>2</v>
      </c>
      <c r="P304" s="33">
        <v>5</v>
      </c>
      <c r="Q304" s="33">
        <v>7</v>
      </c>
      <c r="R304" s="33">
        <v>2</v>
      </c>
      <c r="S304" s="33">
        <v>4</v>
      </c>
      <c r="T304" s="33">
        <v>3</v>
      </c>
      <c r="U304" s="33">
        <v>6</v>
      </c>
      <c r="V304" s="33">
        <v>4</v>
      </c>
      <c r="W304" s="33">
        <v>7</v>
      </c>
      <c r="X304" s="33">
        <v>1</v>
      </c>
      <c r="Y304" s="33">
        <v>5</v>
      </c>
      <c r="Z304" s="33">
        <v>2</v>
      </c>
      <c r="AA304" s="33">
        <v>3</v>
      </c>
      <c r="AB304" s="33">
        <v>0</v>
      </c>
      <c r="AC304" s="33">
        <v>7</v>
      </c>
      <c r="AD304" s="33">
        <v>3</v>
      </c>
      <c r="AE304" s="33">
        <v>7</v>
      </c>
      <c r="AF304" s="33">
        <v>4</v>
      </c>
      <c r="AG304" s="33">
        <v>8</v>
      </c>
      <c r="AH304" s="33">
        <v>3</v>
      </c>
      <c r="AI304" s="33">
        <v>5</v>
      </c>
      <c r="AJ304" s="33">
        <v>1</v>
      </c>
      <c r="AK304" s="33">
        <v>6</v>
      </c>
      <c r="AL304" s="33">
        <v>5</v>
      </c>
      <c r="AM304" s="33">
        <v>5</v>
      </c>
      <c r="AN304" s="33">
        <v>3</v>
      </c>
      <c r="AO304" s="33">
        <v>2</v>
      </c>
      <c r="AP304" s="33">
        <v>4</v>
      </c>
      <c r="AQ304" s="33">
        <v>8</v>
      </c>
      <c r="AR304" s="33">
        <v>11</v>
      </c>
      <c r="AS304" s="33">
        <v>2</v>
      </c>
      <c r="AT304" s="33">
        <v>4</v>
      </c>
      <c r="AU304" s="33">
        <v>6</v>
      </c>
      <c r="AV304" s="33">
        <v>6</v>
      </c>
      <c r="AW304" s="33">
        <v>2</v>
      </c>
      <c r="AX304" s="33">
        <v>6</v>
      </c>
      <c r="AY304" s="33">
        <v>5</v>
      </c>
      <c r="AZ304" s="33">
        <v>13</v>
      </c>
      <c r="BA304" s="33">
        <v>3</v>
      </c>
      <c r="BB304" s="33">
        <v>6</v>
      </c>
      <c r="BC304" s="33">
        <v>3</v>
      </c>
      <c r="BD304" s="33">
        <v>12</v>
      </c>
      <c r="BE304" s="33">
        <v>7</v>
      </c>
      <c r="BF304" s="33">
        <v>5</v>
      </c>
      <c r="BG304" s="33">
        <v>5</v>
      </c>
      <c r="BH304" s="33">
        <v>6</v>
      </c>
      <c r="BI304" s="33">
        <v>8</v>
      </c>
      <c r="BJ304" s="33">
        <v>6</v>
      </c>
      <c r="BK304" s="33">
        <v>5</v>
      </c>
      <c r="BL304" s="33">
        <v>5</v>
      </c>
      <c r="BM304" s="33">
        <v>10</v>
      </c>
      <c r="BN304" s="33">
        <v>4</v>
      </c>
      <c r="BO304" s="33">
        <v>11</v>
      </c>
      <c r="BP304" s="33">
        <v>5</v>
      </c>
      <c r="BQ304" s="33">
        <v>1</v>
      </c>
      <c r="BR304" s="33">
        <v>4</v>
      </c>
      <c r="BS304" s="33">
        <v>4</v>
      </c>
      <c r="BT304" s="33">
        <v>1</v>
      </c>
      <c r="BU304" s="33">
        <v>12</v>
      </c>
      <c r="BV304" s="33">
        <v>5</v>
      </c>
      <c r="BW304" s="33">
        <v>4</v>
      </c>
      <c r="BX304" s="33">
        <v>5</v>
      </c>
      <c r="BY304" s="33">
        <v>8</v>
      </c>
      <c r="BZ304" s="33">
        <v>4</v>
      </c>
      <c r="CA304" s="33">
        <v>0</v>
      </c>
      <c r="CB304" s="33">
        <v>9</v>
      </c>
      <c r="CC304" s="33">
        <v>2</v>
      </c>
      <c r="CD304" s="33">
        <v>1</v>
      </c>
      <c r="CE304" s="33">
        <v>1</v>
      </c>
      <c r="CF304" s="33">
        <v>4</v>
      </c>
      <c r="CG304" s="33">
        <v>0</v>
      </c>
      <c r="CH304" s="33">
        <v>1</v>
      </c>
      <c r="CI304" s="33">
        <v>4</v>
      </c>
      <c r="CJ304" s="33">
        <v>1</v>
      </c>
      <c r="CK304" s="33">
        <v>3</v>
      </c>
      <c r="CL304" s="33">
        <v>1</v>
      </c>
      <c r="CM304" s="33">
        <v>2</v>
      </c>
      <c r="CN304" s="33">
        <v>1</v>
      </c>
      <c r="CO304" s="33">
        <v>1</v>
      </c>
      <c r="CP304" s="33">
        <v>0</v>
      </c>
      <c r="CQ304" s="33">
        <v>0</v>
      </c>
      <c r="CR304" s="33">
        <v>0</v>
      </c>
      <c r="CS304" s="8"/>
      <c r="CT304" s="8"/>
    </row>
    <row r="305" spans="1:98" x14ac:dyDescent="0.25">
      <c r="A305" s="4" t="s">
        <v>293</v>
      </c>
      <c r="B305" t="s">
        <v>312</v>
      </c>
      <c r="C305" t="s">
        <v>569</v>
      </c>
      <c r="D305" s="33">
        <v>377</v>
      </c>
      <c r="E305" s="33"/>
      <c r="F305" s="33">
        <v>3</v>
      </c>
      <c r="G305" s="33">
        <v>8</v>
      </c>
      <c r="H305" s="33">
        <v>1</v>
      </c>
      <c r="I305" s="33">
        <v>3</v>
      </c>
      <c r="J305" s="33">
        <v>2</v>
      </c>
      <c r="K305" s="33">
        <v>6</v>
      </c>
      <c r="L305" s="33">
        <v>4</v>
      </c>
      <c r="M305" s="33">
        <v>10</v>
      </c>
      <c r="N305" s="33">
        <v>3</v>
      </c>
      <c r="O305" s="33">
        <v>1</v>
      </c>
      <c r="P305" s="33">
        <v>10</v>
      </c>
      <c r="Q305" s="33">
        <v>3</v>
      </c>
      <c r="R305" s="33">
        <v>7</v>
      </c>
      <c r="S305" s="33">
        <v>5</v>
      </c>
      <c r="T305" s="33">
        <v>7</v>
      </c>
      <c r="U305" s="33">
        <v>0</v>
      </c>
      <c r="V305" s="33">
        <v>4</v>
      </c>
      <c r="W305" s="33">
        <v>1</v>
      </c>
      <c r="X305" s="33">
        <v>3</v>
      </c>
      <c r="Y305" s="33">
        <v>4</v>
      </c>
      <c r="Z305" s="33">
        <v>3</v>
      </c>
      <c r="AA305" s="33">
        <v>2</v>
      </c>
      <c r="AB305" s="33">
        <v>9</v>
      </c>
      <c r="AC305" s="33">
        <v>4</v>
      </c>
      <c r="AD305" s="33">
        <v>4</v>
      </c>
      <c r="AE305" s="33">
        <v>6</v>
      </c>
      <c r="AF305" s="33">
        <v>4</v>
      </c>
      <c r="AG305" s="33">
        <v>3</v>
      </c>
      <c r="AH305" s="33">
        <v>0</v>
      </c>
      <c r="AI305" s="33">
        <v>4</v>
      </c>
      <c r="AJ305" s="33">
        <v>10</v>
      </c>
      <c r="AK305" s="33">
        <v>9</v>
      </c>
      <c r="AL305" s="33">
        <v>2</v>
      </c>
      <c r="AM305" s="33">
        <v>4</v>
      </c>
      <c r="AN305" s="33">
        <v>0</v>
      </c>
      <c r="AO305" s="33">
        <v>9</v>
      </c>
      <c r="AP305" s="33">
        <v>2</v>
      </c>
      <c r="AQ305" s="33">
        <v>4</v>
      </c>
      <c r="AR305" s="33">
        <v>9</v>
      </c>
      <c r="AS305" s="33">
        <v>2</v>
      </c>
      <c r="AT305" s="33">
        <v>9</v>
      </c>
      <c r="AU305" s="33">
        <v>8</v>
      </c>
      <c r="AV305" s="33">
        <v>3</v>
      </c>
      <c r="AW305" s="33">
        <v>1</v>
      </c>
      <c r="AX305" s="33">
        <v>6</v>
      </c>
      <c r="AY305" s="33">
        <v>3</v>
      </c>
      <c r="AZ305" s="33">
        <v>7</v>
      </c>
      <c r="BA305" s="33">
        <v>6</v>
      </c>
      <c r="BB305" s="33">
        <v>2</v>
      </c>
      <c r="BC305" s="33">
        <v>4</v>
      </c>
      <c r="BD305" s="33">
        <v>5</v>
      </c>
      <c r="BE305" s="33">
        <v>6</v>
      </c>
      <c r="BF305" s="33">
        <v>2</v>
      </c>
      <c r="BG305" s="33">
        <v>6</v>
      </c>
      <c r="BH305" s="33">
        <v>2</v>
      </c>
      <c r="BI305" s="33">
        <v>10</v>
      </c>
      <c r="BJ305" s="33">
        <v>4</v>
      </c>
      <c r="BK305" s="33">
        <v>7</v>
      </c>
      <c r="BL305" s="33">
        <v>5</v>
      </c>
      <c r="BM305" s="33">
        <v>5</v>
      </c>
      <c r="BN305" s="33">
        <v>5</v>
      </c>
      <c r="BO305" s="33">
        <v>6</v>
      </c>
      <c r="BP305" s="33">
        <v>7</v>
      </c>
      <c r="BQ305" s="33">
        <v>5</v>
      </c>
      <c r="BR305" s="33">
        <v>7</v>
      </c>
      <c r="BS305" s="33">
        <v>4</v>
      </c>
      <c r="BT305" s="33">
        <v>4</v>
      </c>
      <c r="BU305" s="33">
        <v>8</v>
      </c>
      <c r="BV305" s="33">
        <v>1</v>
      </c>
      <c r="BW305" s="33">
        <v>2</v>
      </c>
      <c r="BX305" s="33">
        <v>4</v>
      </c>
      <c r="BY305" s="33">
        <v>4</v>
      </c>
      <c r="BZ305" s="33">
        <v>9</v>
      </c>
      <c r="CA305" s="33">
        <v>6</v>
      </c>
      <c r="CB305" s="33">
        <v>4</v>
      </c>
      <c r="CC305" s="33">
        <v>4</v>
      </c>
      <c r="CD305" s="33">
        <v>1</v>
      </c>
      <c r="CE305" s="33">
        <v>5</v>
      </c>
      <c r="CF305" s="33">
        <v>1</v>
      </c>
      <c r="CG305" s="33">
        <v>3</v>
      </c>
      <c r="CH305" s="33">
        <v>0</v>
      </c>
      <c r="CI305" s="33">
        <v>0</v>
      </c>
      <c r="CJ305" s="33">
        <v>1</v>
      </c>
      <c r="CK305" s="33">
        <v>2</v>
      </c>
      <c r="CL305" s="33">
        <v>2</v>
      </c>
      <c r="CM305" s="33">
        <v>1</v>
      </c>
      <c r="CN305" s="33">
        <v>2</v>
      </c>
      <c r="CO305" s="33">
        <v>0</v>
      </c>
      <c r="CP305" s="33">
        <v>0</v>
      </c>
      <c r="CQ305" s="33">
        <v>1</v>
      </c>
      <c r="CR305" s="33">
        <v>2</v>
      </c>
      <c r="CS305" s="8"/>
      <c r="CT305" s="8"/>
    </row>
    <row r="306" spans="1:98" x14ac:dyDescent="0.25">
      <c r="A306" s="4" t="s">
        <v>293</v>
      </c>
      <c r="B306" t="s">
        <v>313</v>
      </c>
      <c r="C306" t="s">
        <v>569</v>
      </c>
      <c r="D306" s="33">
        <v>261</v>
      </c>
      <c r="E306" s="33"/>
      <c r="F306" s="33">
        <v>6</v>
      </c>
      <c r="G306" s="33">
        <v>3</v>
      </c>
      <c r="H306" s="33">
        <v>6</v>
      </c>
      <c r="I306" s="33">
        <v>7</v>
      </c>
      <c r="J306" s="33">
        <v>6</v>
      </c>
      <c r="K306" s="33">
        <v>1</v>
      </c>
      <c r="L306" s="33">
        <v>0</v>
      </c>
      <c r="M306" s="33">
        <v>4</v>
      </c>
      <c r="N306" s="33">
        <v>2</v>
      </c>
      <c r="O306" s="33">
        <v>1</v>
      </c>
      <c r="P306" s="33">
        <v>4</v>
      </c>
      <c r="Q306" s="33">
        <v>2</v>
      </c>
      <c r="R306" s="33">
        <v>3</v>
      </c>
      <c r="S306" s="33">
        <v>1</v>
      </c>
      <c r="T306" s="33">
        <v>1</v>
      </c>
      <c r="U306" s="33">
        <v>9</v>
      </c>
      <c r="V306" s="33">
        <v>2</v>
      </c>
      <c r="W306" s="33">
        <v>3</v>
      </c>
      <c r="X306" s="33">
        <v>2</v>
      </c>
      <c r="Y306" s="33">
        <v>3</v>
      </c>
      <c r="Z306" s="33">
        <v>0</v>
      </c>
      <c r="AA306" s="33">
        <v>4</v>
      </c>
      <c r="AB306" s="33">
        <v>5</v>
      </c>
      <c r="AC306" s="33">
        <v>4</v>
      </c>
      <c r="AD306" s="33">
        <v>1</v>
      </c>
      <c r="AE306" s="33">
        <v>0</v>
      </c>
      <c r="AF306" s="33">
        <v>5</v>
      </c>
      <c r="AG306" s="33">
        <v>11</v>
      </c>
      <c r="AH306" s="33">
        <v>0</v>
      </c>
      <c r="AI306" s="33">
        <v>4</v>
      </c>
      <c r="AJ306" s="33">
        <v>1</v>
      </c>
      <c r="AK306" s="33">
        <v>1</v>
      </c>
      <c r="AL306" s="33">
        <v>0</v>
      </c>
      <c r="AM306" s="33">
        <v>7</v>
      </c>
      <c r="AN306" s="33">
        <v>0</v>
      </c>
      <c r="AO306" s="33">
        <v>5</v>
      </c>
      <c r="AP306" s="33">
        <v>1</v>
      </c>
      <c r="AQ306" s="33">
        <v>5</v>
      </c>
      <c r="AR306" s="33">
        <v>5</v>
      </c>
      <c r="AS306" s="33">
        <v>0</v>
      </c>
      <c r="AT306" s="33">
        <v>5</v>
      </c>
      <c r="AU306" s="33">
        <v>4</v>
      </c>
      <c r="AV306" s="33">
        <v>5</v>
      </c>
      <c r="AW306" s="33">
        <v>0</v>
      </c>
      <c r="AX306" s="33">
        <v>0</v>
      </c>
      <c r="AY306" s="33">
        <v>8</v>
      </c>
      <c r="AZ306" s="33">
        <v>0</v>
      </c>
      <c r="BA306" s="33">
        <v>2</v>
      </c>
      <c r="BB306" s="33">
        <v>3</v>
      </c>
      <c r="BC306" s="33">
        <v>3</v>
      </c>
      <c r="BD306" s="33">
        <v>6</v>
      </c>
      <c r="BE306" s="33">
        <v>2</v>
      </c>
      <c r="BF306" s="33">
        <v>6</v>
      </c>
      <c r="BG306" s="33">
        <v>7</v>
      </c>
      <c r="BH306" s="33">
        <v>6</v>
      </c>
      <c r="BI306" s="33">
        <v>8</v>
      </c>
      <c r="BJ306" s="33">
        <v>3</v>
      </c>
      <c r="BK306" s="33">
        <v>9</v>
      </c>
      <c r="BL306" s="33">
        <v>8</v>
      </c>
      <c r="BM306" s="33">
        <v>5</v>
      </c>
      <c r="BN306" s="33">
        <v>0</v>
      </c>
      <c r="BO306" s="33">
        <v>4</v>
      </c>
      <c r="BP306" s="33">
        <v>4</v>
      </c>
      <c r="BQ306" s="33">
        <v>7</v>
      </c>
      <c r="BR306" s="33">
        <v>0</v>
      </c>
      <c r="BS306" s="33">
        <v>7</v>
      </c>
      <c r="BT306" s="33">
        <v>3</v>
      </c>
      <c r="BU306" s="33">
        <v>1</v>
      </c>
      <c r="BV306" s="33">
        <v>1</v>
      </c>
      <c r="BW306" s="33">
        <v>0</v>
      </c>
      <c r="BX306" s="33">
        <v>6</v>
      </c>
      <c r="BY306" s="33">
        <v>0</v>
      </c>
      <c r="BZ306" s="33">
        <v>0</v>
      </c>
      <c r="CA306" s="33">
        <v>2</v>
      </c>
      <c r="CB306" s="33">
        <v>3</v>
      </c>
      <c r="CC306" s="33">
        <v>3</v>
      </c>
      <c r="CD306" s="33">
        <v>1</v>
      </c>
      <c r="CE306" s="33">
        <v>0</v>
      </c>
      <c r="CF306" s="33">
        <v>0</v>
      </c>
      <c r="CG306" s="33">
        <v>0</v>
      </c>
      <c r="CH306" s="33">
        <v>0</v>
      </c>
      <c r="CI306" s="33">
        <v>0</v>
      </c>
      <c r="CJ306" s="33">
        <v>1</v>
      </c>
      <c r="CK306" s="33">
        <v>0</v>
      </c>
      <c r="CL306" s="33">
        <v>0</v>
      </c>
      <c r="CM306" s="33">
        <v>0</v>
      </c>
      <c r="CN306" s="33">
        <v>0</v>
      </c>
      <c r="CO306" s="33">
        <v>0</v>
      </c>
      <c r="CP306" s="33">
        <v>0</v>
      </c>
      <c r="CQ306" s="33">
        <v>1</v>
      </c>
      <c r="CR306" s="33">
        <v>2</v>
      </c>
      <c r="CS306" s="8"/>
      <c r="CT306" s="8"/>
    </row>
    <row r="307" spans="1:98" x14ac:dyDescent="0.25">
      <c r="A307" s="4" t="s">
        <v>293</v>
      </c>
      <c r="B307" t="s">
        <v>314</v>
      </c>
      <c r="C307" t="s">
        <v>569</v>
      </c>
      <c r="D307" s="33">
        <v>232</v>
      </c>
      <c r="E307" s="33"/>
      <c r="F307" s="33">
        <v>3</v>
      </c>
      <c r="G307" s="33">
        <v>3</v>
      </c>
      <c r="H307" s="33">
        <v>4</v>
      </c>
      <c r="I307" s="33">
        <v>3</v>
      </c>
      <c r="J307" s="33">
        <v>3</v>
      </c>
      <c r="K307" s="33">
        <v>3</v>
      </c>
      <c r="L307" s="33">
        <v>2</v>
      </c>
      <c r="M307" s="33">
        <v>2</v>
      </c>
      <c r="N307" s="33">
        <v>0</v>
      </c>
      <c r="O307" s="33">
        <v>1</v>
      </c>
      <c r="P307" s="33">
        <v>0</v>
      </c>
      <c r="Q307" s="33">
        <v>4</v>
      </c>
      <c r="R307" s="33">
        <v>0</v>
      </c>
      <c r="S307" s="33">
        <v>1</v>
      </c>
      <c r="T307" s="33">
        <v>4</v>
      </c>
      <c r="U307" s="33">
        <v>0</v>
      </c>
      <c r="V307" s="33">
        <v>5</v>
      </c>
      <c r="W307" s="33">
        <v>3</v>
      </c>
      <c r="X307" s="33">
        <v>5</v>
      </c>
      <c r="Y307" s="33">
        <v>1</v>
      </c>
      <c r="Z307" s="33">
        <v>1</v>
      </c>
      <c r="AA307" s="33">
        <v>1</v>
      </c>
      <c r="AB307" s="33">
        <v>2</v>
      </c>
      <c r="AC307" s="33">
        <v>1</v>
      </c>
      <c r="AD307" s="33">
        <v>3</v>
      </c>
      <c r="AE307" s="33">
        <v>3</v>
      </c>
      <c r="AF307" s="33">
        <v>4</v>
      </c>
      <c r="AG307" s="33">
        <v>6</v>
      </c>
      <c r="AH307" s="33">
        <v>12</v>
      </c>
      <c r="AI307" s="33">
        <v>5</v>
      </c>
      <c r="AJ307" s="33">
        <v>3</v>
      </c>
      <c r="AK307" s="33">
        <v>3</v>
      </c>
      <c r="AL307" s="33">
        <v>7</v>
      </c>
      <c r="AM307" s="33">
        <v>4</v>
      </c>
      <c r="AN307" s="33">
        <v>3</v>
      </c>
      <c r="AO307" s="33">
        <v>2</v>
      </c>
      <c r="AP307" s="33">
        <v>5</v>
      </c>
      <c r="AQ307" s="33">
        <v>4</v>
      </c>
      <c r="AR307" s="33">
        <v>5</v>
      </c>
      <c r="AS307" s="33">
        <v>3</v>
      </c>
      <c r="AT307" s="33">
        <v>4</v>
      </c>
      <c r="AU307" s="33">
        <v>1</v>
      </c>
      <c r="AV307" s="33">
        <v>5</v>
      </c>
      <c r="AW307" s="33">
        <v>1</v>
      </c>
      <c r="AX307" s="33">
        <v>5</v>
      </c>
      <c r="AY307" s="33">
        <v>3</v>
      </c>
      <c r="AZ307" s="33">
        <v>2</v>
      </c>
      <c r="BA307" s="33">
        <v>0</v>
      </c>
      <c r="BB307" s="33">
        <v>5</v>
      </c>
      <c r="BC307" s="33">
        <v>2</v>
      </c>
      <c r="BD307" s="33">
        <v>0</v>
      </c>
      <c r="BE307" s="33">
        <v>2</v>
      </c>
      <c r="BF307" s="33">
        <v>1</v>
      </c>
      <c r="BG307" s="33">
        <v>3</v>
      </c>
      <c r="BH307" s="33">
        <v>3</v>
      </c>
      <c r="BI307" s="33">
        <v>4</v>
      </c>
      <c r="BJ307" s="33">
        <v>4</v>
      </c>
      <c r="BK307" s="33">
        <v>1</v>
      </c>
      <c r="BL307" s="33">
        <v>0</v>
      </c>
      <c r="BM307" s="33">
        <v>5</v>
      </c>
      <c r="BN307" s="33">
        <v>10</v>
      </c>
      <c r="BO307" s="33">
        <v>11</v>
      </c>
      <c r="BP307" s="33">
        <v>9</v>
      </c>
      <c r="BQ307" s="33">
        <v>0</v>
      </c>
      <c r="BR307" s="33">
        <v>1</v>
      </c>
      <c r="BS307" s="33">
        <v>1</v>
      </c>
      <c r="BT307" s="33">
        <v>0</v>
      </c>
      <c r="BU307" s="33">
        <v>0</v>
      </c>
      <c r="BV307" s="33">
        <v>3</v>
      </c>
      <c r="BW307" s="33">
        <v>6</v>
      </c>
      <c r="BX307" s="33">
        <v>0</v>
      </c>
      <c r="BY307" s="33">
        <v>1</v>
      </c>
      <c r="BZ307" s="33">
        <v>1</v>
      </c>
      <c r="CA307" s="33">
        <v>2</v>
      </c>
      <c r="CB307" s="33">
        <v>2</v>
      </c>
      <c r="CC307" s="33">
        <v>0</v>
      </c>
      <c r="CD307" s="33">
        <v>1</v>
      </c>
      <c r="CE307" s="33">
        <v>0</v>
      </c>
      <c r="CF307" s="33">
        <v>2</v>
      </c>
      <c r="CG307" s="33">
        <v>2</v>
      </c>
      <c r="CH307" s="33">
        <v>0</v>
      </c>
      <c r="CI307" s="33">
        <v>2</v>
      </c>
      <c r="CJ307" s="33">
        <v>0</v>
      </c>
      <c r="CK307" s="33">
        <v>0</v>
      </c>
      <c r="CL307" s="33">
        <v>0</v>
      </c>
      <c r="CM307" s="33">
        <v>1</v>
      </c>
      <c r="CN307" s="33">
        <v>0</v>
      </c>
      <c r="CO307" s="33">
        <v>2</v>
      </c>
      <c r="CP307" s="33">
        <v>0</v>
      </c>
      <c r="CQ307" s="33">
        <v>0</v>
      </c>
      <c r="CR307" s="33">
        <v>0</v>
      </c>
      <c r="CS307" s="8"/>
      <c r="CT307" s="8"/>
    </row>
    <row r="308" spans="1:98" x14ac:dyDescent="0.25">
      <c r="A308" s="4" t="s">
        <v>293</v>
      </c>
      <c r="B308" t="s">
        <v>315</v>
      </c>
      <c r="C308" t="s">
        <v>569</v>
      </c>
      <c r="D308" s="33">
        <v>316</v>
      </c>
      <c r="E308" s="33"/>
      <c r="F308" s="33">
        <v>4</v>
      </c>
      <c r="G308" s="33">
        <v>2</v>
      </c>
      <c r="H308" s="33">
        <v>2</v>
      </c>
      <c r="I308" s="33">
        <v>6</v>
      </c>
      <c r="J308" s="33">
        <v>3</v>
      </c>
      <c r="K308" s="33">
        <v>6</v>
      </c>
      <c r="L308" s="33">
        <v>2</v>
      </c>
      <c r="M308" s="33">
        <v>9</v>
      </c>
      <c r="N308" s="33">
        <v>3</v>
      </c>
      <c r="O308" s="33">
        <v>1</v>
      </c>
      <c r="P308" s="33">
        <v>4</v>
      </c>
      <c r="Q308" s="33">
        <v>1</v>
      </c>
      <c r="R308" s="33">
        <v>2</v>
      </c>
      <c r="S308" s="33">
        <v>2</v>
      </c>
      <c r="T308" s="33">
        <v>4</v>
      </c>
      <c r="U308" s="33">
        <v>5</v>
      </c>
      <c r="V308" s="33">
        <v>0</v>
      </c>
      <c r="W308" s="33">
        <v>9</v>
      </c>
      <c r="X308" s="33">
        <v>6</v>
      </c>
      <c r="Y308" s="33">
        <v>3</v>
      </c>
      <c r="Z308" s="33">
        <v>2</v>
      </c>
      <c r="AA308" s="33">
        <v>6</v>
      </c>
      <c r="AB308" s="33">
        <v>6</v>
      </c>
      <c r="AC308" s="33">
        <v>3</v>
      </c>
      <c r="AD308" s="33">
        <v>4</v>
      </c>
      <c r="AE308" s="33">
        <v>8</v>
      </c>
      <c r="AF308" s="33">
        <v>7</v>
      </c>
      <c r="AG308" s="33">
        <v>7</v>
      </c>
      <c r="AH308" s="33">
        <v>8</v>
      </c>
      <c r="AI308" s="33">
        <v>6</v>
      </c>
      <c r="AJ308" s="33">
        <v>4</v>
      </c>
      <c r="AK308" s="33">
        <v>2</v>
      </c>
      <c r="AL308" s="33">
        <v>5</v>
      </c>
      <c r="AM308" s="33">
        <v>13</v>
      </c>
      <c r="AN308" s="33">
        <v>1</v>
      </c>
      <c r="AO308" s="33">
        <v>2</v>
      </c>
      <c r="AP308" s="33">
        <v>4</v>
      </c>
      <c r="AQ308" s="33">
        <v>1</v>
      </c>
      <c r="AR308" s="33">
        <v>1</v>
      </c>
      <c r="AS308" s="33">
        <v>0</v>
      </c>
      <c r="AT308" s="33">
        <v>1</v>
      </c>
      <c r="AU308" s="33">
        <v>3</v>
      </c>
      <c r="AV308" s="33">
        <v>4</v>
      </c>
      <c r="AW308" s="33">
        <v>3</v>
      </c>
      <c r="AX308" s="33">
        <v>6</v>
      </c>
      <c r="AY308" s="33">
        <v>6</v>
      </c>
      <c r="AZ308" s="33">
        <v>2</v>
      </c>
      <c r="BA308" s="33">
        <v>0</v>
      </c>
      <c r="BB308" s="33">
        <v>1</v>
      </c>
      <c r="BC308" s="33">
        <v>4</v>
      </c>
      <c r="BD308" s="33">
        <v>5</v>
      </c>
      <c r="BE308" s="33">
        <v>9</v>
      </c>
      <c r="BF308" s="33">
        <v>5</v>
      </c>
      <c r="BG308" s="33">
        <v>10</v>
      </c>
      <c r="BH308" s="33">
        <v>7</v>
      </c>
      <c r="BI308" s="33">
        <v>0</v>
      </c>
      <c r="BJ308" s="33">
        <v>4</v>
      </c>
      <c r="BK308" s="33">
        <v>5</v>
      </c>
      <c r="BL308" s="33">
        <v>2</v>
      </c>
      <c r="BM308" s="33">
        <v>7</v>
      </c>
      <c r="BN308" s="33">
        <v>1</v>
      </c>
      <c r="BO308" s="33">
        <v>6</v>
      </c>
      <c r="BP308" s="33">
        <v>5</v>
      </c>
      <c r="BQ308" s="33">
        <v>4</v>
      </c>
      <c r="BR308" s="33">
        <v>4</v>
      </c>
      <c r="BS308" s="33">
        <v>2</v>
      </c>
      <c r="BT308" s="33">
        <v>4</v>
      </c>
      <c r="BU308" s="33">
        <v>4</v>
      </c>
      <c r="BV308" s="33">
        <v>2</v>
      </c>
      <c r="BW308" s="33">
        <v>5</v>
      </c>
      <c r="BX308" s="33">
        <v>6</v>
      </c>
      <c r="BY308" s="33">
        <v>2</v>
      </c>
      <c r="BZ308" s="33">
        <v>1</v>
      </c>
      <c r="CA308" s="33">
        <v>3</v>
      </c>
      <c r="CB308" s="33">
        <v>4</v>
      </c>
      <c r="CC308" s="33">
        <v>0</v>
      </c>
      <c r="CD308" s="33">
        <v>3</v>
      </c>
      <c r="CE308" s="33">
        <v>3</v>
      </c>
      <c r="CF308" s="33">
        <v>0</v>
      </c>
      <c r="CG308" s="33">
        <v>2</v>
      </c>
      <c r="CH308" s="33">
        <v>2</v>
      </c>
      <c r="CI308" s="33">
        <v>2</v>
      </c>
      <c r="CJ308" s="33">
        <v>2</v>
      </c>
      <c r="CK308" s="33">
        <v>0</v>
      </c>
      <c r="CL308" s="33">
        <v>0</v>
      </c>
      <c r="CM308" s="33">
        <v>0</v>
      </c>
      <c r="CN308" s="33">
        <v>0</v>
      </c>
      <c r="CO308" s="33">
        <v>0</v>
      </c>
      <c r="CP308" s="33">
        <v>0</v>
      </c>
      <c r="CQ308" s="33">
        <v>0</v>
      </c>
      <c r="CR308" s="33">
        <v>1</v>
      </c>
      <c r="CS308" s="8"/>
      <c r="CT308" s="8"/>
    </row>
    <row r="309" spans="1:98" x14ac:dyDescent="0.25">
      <c r="A309" s="4" t="s">
        <v>317</v>
      </c>
      <c r="B309" t="s">
        <v>316</v>
      </c>
      <c r="C309" t="s">
        <v>569</v>
      </c>
      <c r="D309" s="33">
        <v>347</v>
      </c>
      <c r="E309" s="33"/>
      <c r="F309" s="33">
        <v>3</v>
      </c>
      <c r="G309" s="33">
        <v>3</v>
      </c>
      <c r="H309" s="33">
        <v>4</v>
      </c>
      <c r="I309" s="33">
        <v>6</v>
      </c>
      <c r="J309" s="33">
        <v>6</v>
      </c>
      <c r="K309" s="33">
        <v>3</v>
      </c>
      <c r="L309" s="33">
        <v>0</v>
      </c>
      <c r="M309" s="33">
        <v>6</v>
      </c>
      <c r="N309" s="33">
        <v>3</v>
      </c>
      <c r="O309" s="33">
        <v>3</v>
      </c>
      <c r="P309" s="33">
        <v>4</v>
      </c>
      <c r="Q309" s="33">
        <v>10</v>
      </c>
      <c r="R309" s="33">
        <v>4</v>
      </c>
      <c r="S309" s="33">
        <v>3</v>
      </c>
      <c r="T309" s="33">
        <v>5</v>
      </c>
      <c r="U309" s="33">
        <v>3</v>
      </c>
      <c r="V309" s="33">
        <v>6</v>
      </c>
      <c r="W309" s="33">
        <v>4</v>
      </c>
      <c r="X309" s="33">
        <v>5</v>
      </c>
      <c r="Y309" s="33">
        <v>6</v>
      </c>
      <c r="Z309" s="33">
        <v>1</v>
      </c>
      <c r="AA309" s="33">
        <v>5</v>
      </c>
      <c r="AB309" s="33">
        <v>4</v>
      </c>
      <c r="AC309" s="33">
        <v>0</v>
      </c>
      <c r="AD309" s="33">
        <v>4</v>
      </c>
      <c r="AE309" s="33">
        <v>3</v>
      </c>
      <c r="AF309" s="33">
        <v>8</v>
      </c>
      <c r="AG309" s="33">
        <v>0</v>
      </c>
      <c r="AH309" s="33">
        <v>10</v>
      </c>
      <c r="AI309" s="33">
        <v>4</v>
      </c>
      <c r="AJ309" s="33">
        <v>0</v>
      </c>
      <c r="AK309" s="33">
        <v>3</v>
      </c>
      <c r="AL309" s="33">
        <v>11</v>
      </c>
      <c r="AM309" s="33">
        <v>5</v>
      </c>
      <c r="AN309" s="33">
        <v>2</v>
      </c>
      <c r="AO309" s="33">
        <v>3</v>
      </c>
      <c r="AP309" s="33">
        <v>2</v>
      </c>
      <c r="AQ309" s="33">
        <v>6</v>
      </c>
      <c r="AR309" s="33">
        <v>7</v>
      </c>
      <c r="AS309" s="33">
        <v>3</v>
      </c>
      <c r="AT309" s="33">
        <v>3</v>
      </c>
      <c r="AU309" s="33">
        <v>2</v>
      </c>
      <c r="AV309" s="33">
        <v>3</v>
      </c>
      <c r="AW309" s="33">
        <v>4</v>
      </c>
      <c r="AX309" s="33">
        <v>1</v>
      </c>
      <c r="AY309" s="33">
        <v>3</v>
      </c>
      <c r="AZ309" s="33">
        <v>3</v>
      </c>
      <c r="BA309" s="33">
        <v>7</v>
      </c>
      <c r="BB309" s="33">
        <v>0</v>
      </c>
      <c r="BC309" s="33">
        <v>5</v>
      </c>
      <c r="BD309" s="33">
        <v>3</v>
      </c>
      <c r="BE309" s="33">
        <v>3</v>
      </c>
      <c r="BF309" s="33">
        <v>13</v>
      </c>
      <c r="BG309" s="33">
        <v>7</v>
      </c>
      <c r="BH309" s="33">
        <v>4</v>
      </c>
      <c r="BI309" s="33">
        <v>2</v>
      </c>
      <c r="BJ309" s="33">
        <v>1</v>
      </c>
      <c r="BK309" s="33">
        <v>5</v>
      </c>
      <c r="BL309" s="33">
        <v>4</v>
      </c>
      <c r="BM309" s="33">
        <v>5</v>
      </c>
      <c r="BN309" s="33">
        <v>5</v>
      </c>
      <c r="BO309" s="33">
        <v>5</v>
      </c>
      <c r="BP309" s="33">
        <v>4</v>
      </c>
      <c r="BQ309" s="33">
        <v>2</v>
      </c>
      <c r="BR309" s="33">
        <v>5</v>
      </c>
      <c r="BS309" s="33">
        <v>4</v>
      </c>
      <c r="BT309" s="33">
        <v>4</v>
      </c>
      <c r="BU309" s="33">
        <v>9</v>
      </c>
      <c r="BV309" s="33">
        <v>4</v>
      </c>
      <c r="BW309" s="33">
        <v>1</v>
      </c>
      <c r="BX309" s="33">
        <v>2</v>
      </c>
      <c r="BY309" s="33">
        <v>2</v>
      </c>
      <c r="BZ309" s="33">
        <v>6</v>
      </c>
      <c r="CA309" s="33">
        <v>6</v>
      </c>
      <c r="CB309" s="33">
        <v>7</v>
      </c>
      <c r="CC309" s="33">
        <v>5</v>
      </c>
      <c r="CD309" s="33">
        <v>0</v>
      </c>
      <c r="CE309" s="33">
        <v>4</v>
      </c>
      <c r="CF309" s="33">
        <v>3</v>
      </c>
      <c r="CG309" s="33">
        <v>3</v>
      </c>
      <c r="CH309" s="33">
        <v>2</v>
      </c>
      <c r="CI309" s="33">
        <v>3</v>
      </c>
      <c r="CJ309" s="33">
        <v>1</v>
      </c>
      <c r="CK309" s="33">
        <v>4</v>
      </c>
      <c r="CL309" s="33">
        <v>6</v>
      </c>
      <c r="CM309" s="33">
        <v>4</v>
      </c>
      <c r="CN309" s="33">
        <v>0</v>
      </c>
      <c r="CO309" s="33">
        <v>0</v>
      </c>
      <c r="CP309" s="33">
        <v>0</v>
      </c>
      <c r="CQ309" s="33">
        <v>0</v>
      </c>
      <c r="CR309" s="33">
        <v>0</v>
      </c>
      <c r="CS309" s="8"/>
      <c r="CT309" s="8"/>
    </row>
    <row r="310" spans="1:98" x14ac:dyDescent="0.25">
      <c r="A310" s="4" t="s">
        <v>317</v>
      </c>
      <c r="B310" t="s">
        <v>318</v>
      </c>
      <c r="C310" t="s">
        <v>569</v>
      </c>
      <c r="D310" s="33">
        <v>379</v>
      </c>
      <c r="E310" s="33"/>
      <c r="F310" s="33">
        <v>3</v>
      </c>
      <c r="G310" s="33">
        <v>0</v>
      </c>
      <c r="H310" s="33">
        <v>4</v>
      </c>
      <c r="I310" s="33">
        <v>1</v>
      </c>
      <c r="J310" s="33">
        <v>5</v>
      </c>
      <c r="K310" s="33">
        <v>0</v>
      </c>
      <c r="L310" s="33">
        <v>5</v>
      </c>
      <c r="M310" s="33">
        <v>1</v>
      </c>
      <c r="N310" s="33">
        <v>2</v>
      </c>
      <c r="O310" s="33">
        <v>1</v>
      </c>
      <c r="P310" s="33">
        <v>3</v>
      </c>
      <c r="Q310" s="33">
        <v>0</v>
      </c>
      <c r="R310" s="33">
        <v>7</v>
      </c>
      <c r="S310" s="33">
        <v>4</v>
      </c>
      <c r="T310" s="33">
        <v>3</v>
      </c>
      <c r="U310" s="33">
        <v>0</v>
      </c>
      <c r="V310" s="33">
        <v>3</v>
      </c>
      <c r="W310" s="33">
        <v>3</v>
      </c>
      <c r="X310" s="33">
        <v>6</v>
      </c>
      <c r="Y310" s="33">
        <v>4</v>
      </c>
      <c r="Z310" s="33">
        <v>10</v>
      </c>
      <c r="AA310" s="33">
        <v>2</v>
      </c>
      <c r="AB310" s="33">
        <v>3</v>
      </c>
      <c r="AC310" s="33">
        <v>7</v>
      </c>
      <c r="AD310" s="33">
        <v>6</v>
      </c>
      <c r="AE310" s="33">
        <v>3</v>
      </c>
      <c r="AF310" s="33">
        <v>3</v>
      </c>
      <c r="AG310" s="33">
        <v>9</v>
      </c>
      <c r="AH310" s="33">
        <v>4</v>
      </c>
      <c r="AI310" s="33">
        <v>4</v>
      </c>
      <c r="AJ310" s="33">
        <v>11</v>
      </c>
      <c r="AK310" s="33">
        <v>8</v>
      </c>
      <c r="AL310" s="33">
        <v>4</v>
      </c>
      <c r="AM310" s="33">
        <v>6</v>
      </c>
      <c r="AN310" s="33">
        <v>4</v>
      </c>
      <c r="AO310" s="33">
        <v>1</v>
      </c>
      <c r="AP310" s="33">
        <v>4</v>
      </c>
      <c r="AQ310" s="33">
        <v>5</v>
      </c>
      <c r="AR310" s="33">
        <v>7</v>
      </c>
      <c r="AS310" s="33">
        <v>0</v>
      </c>
      <c r="AT310" s="33">
        <v>7</v>
      </c>
      <c r="AU310" s="33">
        <v>2</v>
      </c>
      <c r="AV310" s="33">
        <v>2</v>
      </c>
      <c r="AW310" s="33">
        <v>11</v>
      </c>
      <c r="AX310" s="33">
        <v>2</v>
      </c>
      <c r="AY310" s="33">
        <v>2</v>
      </c>
      <c r="AZ310" s="33">
        <v>5</v>
      </c>
      <c r="BA310" s="33">
        <v>2</v>
      </c>
      <c r="BB310" s="33">
        <v>5</v>
      </c>
      <c r="BC310" s="33">
        <v>0</v>
      </c>
      <c r="BD310" s="33">
        <v>1</v>
      </c>
      <c r="BE310" s="33">
        <v>3</v>
      </c>
      <c r="BF310" s="33">
        <v>4</v>
      </c>
      <c r="BG310" s="33">
        <v>4</v>
      </c>
      <c r="BH310" s="33">
        <v>3</v>
      </c>
      <c r="BI310" s="33">
        <v>8</v>
      </c>
      <c r="BJ310" s="33">
        <v>12</v>
      </c>
      <c r="BK310" s="33">
        <v>10</v>
      </c>
      <c r="BL310" s="33">
        <v>7</v>
      </c>
      <c r="BM310" s="33">
        <v>9</v>
      </c>
      <c r="BN310" s="33">
        <v>8</v>
      </c>
      <c r="BO310" s="33">
        <v>7</v>
      </c>
      <c r="BP310" s="33">
        <v>6</v>
      </c>
      <c r="BQ310" s="33">
        <v>3</v>
      </c>
      <c r="BR310" s="33">
        <v>6</v>
      </c>
      <c r="BS310" s="33">
        <v>7</v>
      </c>
      <c r="BT310" s="33">
        <v>4</v>
      </c>
      <c r="BU310" s="33">
        <v>8</v>
      </c>
      <c r="BV310" s="33">
        <v>4</v>
      </c>
      <c r="BW310" s="33">
        <v>4</v>
      </c>
      <c r="BX310" s="33">
        <v>7</v>
      </c>
      <c r="BY310" s="33">
        <v>12</v>
      </c>
      <c r="BZ310" s="33">
        <v>2</v>
      </c>
      <c r="CA310" s="33">
        <v>2</v>
      </c>
      <c r="CB310" s="33">
        <v>10</v>
      </c>
      <c r="CC310" s="33">
        <v>3</v>
      </c>
      <c r="CD310" s="33">
        <v>0</v>
      </c>
      <c r="CE310" s="33">
        <v>4</v>
      </c>
      <c r="CF310" s="33">
        <v>5</v>
      </c>
      <c r="CG310" s="33">
        <v>3</v>
      </c>
      <c r="CH310" s="33">
        <v>3</v>
      </c>
      <c r="CI310" s="33">
        <v>3</v>
      </c>
      <c r="CJ310" s="33">
        <v>4</v>
      </c>
      <c r="CK310" s="33">
        <v>0</v>
      </c>
      <c r="CL310" s="33">
        <v>2</v>
      </c>
      <c r="CM310" s="33">
        <v>1</v>
      </c>
      <c r="CN310" s="33">
        <v>0</v>
      </c>
      <c r="CO310" s="33">
        <v>0</v>
      </c>
      <c r="CP310" s="33">
        <v>1</v>
      </c>
      <c r="CQ310" s="33">
        <v>1</v>
      </c>
      <c r="CR310" s="33">
        <v>4</v>
      </c>
      <c r="CS310" s="8"/>
      <c r="CT310" s="8"/>
    </row>
    <row r="311" spans="1:98" x14ac:dyDescent="0.25">
      <c r="A311" s="4" t="s">
        <v>317</v>
      </c>
      <c r="B311" t="s">
        <v>319</v>
      </c>
      <c r="C311" t="s">
        <v>569</v>
      </c>
      <c r="D311" s="33">
        <v>224</v>
      </c>
      <c r="E311" s="33"/>
      <c r="F311" s="33">
        <v>0</v>
      </c>
      <c r="G311" s="33">
        <v>2</v>
      </c>
      <c r="H311" s="33">
        <v>0</v>
      </c>
      <c r="I311" s="33">
        <v>1</v>
      </c>
      <c r="J311" s="33">
        <v>2</v>
      </c>
      <c r="K311" s="33">
        <v>2</v>
      </c>
      <c r="L311" s="33">
        <v>5</v>
      </c>
      <c r="M311" s="33">
        <v>1</v>
      </c>
      <c r="N311" s="33">
        <v>3</v>
      </c>
      <c r="O311" s="33">
        <v>2</v>
      </c>
      <c r="P311" s="33">
        <v>2</v>
      </c>
      <c r="Q311" s="33">
        <v>4</v>
      </c>
      <c r="R311" s="33">
        <v>1</v>
      </c>
      <c r="S311" s="33">
        <v>1</v>
      </c>
      <c r="T311" s="33">
        <v>0</v>
      </c>
      <c r="U311" s="33">
        <v>5</v>
      </c>
      <c r="V311" s="33">
        <v>3</v>
      </c>
      <c r="W311" s="33">
        <v>1</v>
      </c>
      <c r="X311" s="33">
        <v>1</v>
      </c>
      <c r="Y311" s="33">
        <v>3</v>
      </c>
      <c r="Z311" s="33">
        <v>1</v>
      </c>
      <c r="AA311" s="33">
        <v>1</v>
      </c>
      <c r="AB311" s="33">
        <v>3</v>
      </c>
      <c r="AC311" s="33">
        <v>3</v>
      </c>
      <c r="AD311" s="33">
        <v>6</v>
      </c>
      <c r="AE311" s="33">
        <v>8</v>
      </c>
      <c r="AF311" s="33">
        <v>8</v>
      </c>
      <c r="AG311" s="33">
        <v>7</v>
      </c>
      <c r="AH311" s="33">
        <v>2</v>
      </c>
      <c r="AI311" s="33">
        <v>0</v>
      </c>
      <c r="AJ311" s="33">
        <v>1</v>
      </c>
      <c r="AK311" s="33">
        <v>3</v>
      </c>
      <c r="AL311" s="33">
        <v>7</v>
      </c>
      <c r="AM311" s="33">
        <v>2</v>
      </c>
      <c r="AN311" s="33">
        <v>0</v>
      </c>
      <c r="AO311" s="33">
        <v>2</v>
      </c>
      <c r="AP311" s="33">
        <v>3</v>
      </c>
      <c r="AQ311" s="33">
        <v>3</v>
      </c>
      <c r="AR311" s="33">
        <v>0</v>
      </c>
      <c r="AS311" s="33">
        <v>6</v>
      </c>
      <c r="AT311" s="33">
        <v>1</v>
      </c>
      <c r="AU311" s="33">
        <v>0</v>
      </c>
      <c r="AV311" s="33">
        <v>0</v>
      </c>
      <c r="AW311" s="33">
        <v>1</v>
      </c>
      <c r="AX311" s="33">
        <v>1</v>
      </c>
      <c r="AY311" s="33">
        <v>8</v>
      </c>
      <c r="AZ311" s="33">
        <v>4</v>
      </c>
      <c r="BA311" s="33">
        <v>3</v>
      </c>
      <c r="BB311" s="33">
        <v>3</v>
      </c>
      <c r="BC311" s="33">
        <v>0</v>
      </c>
      <c r="BD311" s="33">
        <v>2</v>
      </c>
      <c r="BE311" s="33">
        <v>1</v>
      </c>
      <c r="BF311" s="33">
        <v>0</v>
      </c>
      <c r="BG311" s="33">
        <v>5</v>
      </c>
      <c r="BH311" s="33">
        <v>3</v>
      </c>
      <c r="BI311" s="33">
        <v>3</v>
      </c>
      <c r="BJ311" s="33">
        <v>4</v>
      </c>
      <c r="BK311" s="33">
        <v>6</v>
      </c>
      <c r="BL311" s="33">
        <v>5</v>
      </c>
      <c r="BM311" s="33">
        <v>8</v>
      </c>
      <c r="BN311" s="33">
        <v>4</v>
      </c>
      <c r="BO311" s="33">
        <v>6</v>
      </c>
      <c r="BP311" s="33">
        <v>4</v>
      </c>
      <c r="BQ311" s="33">
        <v>2</v>
      </c>
      <c r="BR311" s="33">
        <v>1</v>
      </c>
      <c r="BS311" s="33">
        <v>4</v>
      </c>
      <c r="BT311" s="33">
        <v>4</v>
      </c>
      <c r="BU311" s="33">
        <v>2</v>
      </c>
      <c r="BV311" s="33">
        <v>1</v>
      </c>
      <c r="BW311" s="33">
        <v>3</v>
      </c>
      <c r="BX311" s="33">
        <v>0</v>
      </c>
      <c r="BY311" s="33">
        <v>1</v>
      </c>
      <c r="BZ311" s="33">
        <v>1</v>
      </c>
      <c r="CA311" s="33">
        <v>2</v>
      </c>
      <c r="CB311" s="33">
        <v>0</v>
      </c>
      <c r="CC311" s="33">
        <v>2</v>
      </c>
      <c r="CD311" s="33">
        <v>2</v>
      </c>
      <c r="CE311" s="33">
        <v>4</v>
      </c>
      <c r="CF311" s="33">
        <v>3</v>
      </c>
      <c r="CG311" s="33">
        <v>3</v>
      </c>
      <c r="CH311" s="33">
        <v>3</v>
      </c>
      <c r="CI311" s="33">
        <v>1</v>
      </c>
      <c r="CJ311" s="33">
        <v>0</v>
      </c>
      <c r="CK311" s="33">
        <v>1</v>
      </c>
      <c r="CL311" s="33">
        <v>1</v>
      </c>
      <c r="CM311" s="33">
        <v>3</v>
      </c>
      <c r="CN311" s="33">
        <v>0</v>
      </c>
      <c r="CO311" s="33">
        <v>0</v>
      </c>
      <c r="CP311" s="33">
        <v>0</v>
      </c>
      <c r="CQ311" s="33">
        <v>1</v>
      </c>
      <c r="CR311" s="33">
        <v>2</v>
      </c>
      <c r="CS311" s="8"/>
      <c r="CT311" s="8"/>
    </row>
    <row r="312" spans="1:98" x14ac:dyDescent="0.25">
      <c r="A312" s="4" t="s">
        <v>317</v>
      </c>
      <c r="B312" t="s">
        <v>320</v>
      </c>
      <c r="C312" t="s">
        <v>569</v>
      </c>
      <c r="D312" s="33">
        <v>323</v>
      </c>
      <c r="E312" s="33"/>
      <c r="F312" s="33">
        <v>2</v>
      </c>
      <c r="G312" s="33">
        <v>3</v>
      </c>
      <c r="H312" s="33">
        <v>4</v>
      </c>
      <c r="I312" s="33">
        <v>3</v>
      </c>
      <c r="J312" s="33">
        <v>0</v>
      </c>
      <c r="K312" s="33">
        <v>2</v>
      </c>
      <c r="L312" s="33">
        <v>2</v>
      </c>
      <c r="M312" s="33">
        <v>4</v>
      </c>
      <c r="N312" s="33">
        <v>4</v>
      </c>
      <c r="O312" s="33">
        <v>3</v>
      </c>
      <c r="P312" s="33">
        <v>3</v>
      </c>
      <c r="Q312" s="33">
        <v>9</v>
      </c>
      <c r="R312" s="33">
        <v>6</v>
      </c>
      <c r="S312" s="33">
        <v>5</v>
      </c>
      <c r="T312" s="33">
        <v>7</v>
      </c>
      <c r="U312" s="33">
        <v>5</v>
      </c>
      <c r="V312" s="33">
        <v>2</v>
      </c>
      <c r="W312" s="33">
        <v>3</v>
      </c>
      <c r="X312" s="33">
        <v>5</v>
      </c>
      <c r="Y312" s="33">
        <v>0</v>
      </c>
      <c r="Z312" s="33">
        <v>7</v>
      </c>
      <c r="AA312" s="33">
        <v>4</v>
      </c>
      <c r="AB312" s="33">
        <v>7</v>
      </c>
      <c r="AC312" s="33">
        <v>8</v>
      </c>
      <c r="AD312" s="33">
        <v>7</v>
      </c>
      <c r="AE312" s="33">
        <v>1</v>
      </c>
      <c r="AF312" s="33">
        <v>4</v>
      </c>
      <c r="AG312" s="33">
        <v>4</v>
      </c>
      <c r="AH312" s="33">
        <v>3</v>
      </c>
      <c r="AI312" s="33">
        <v>0</v>
      </c>
      <c r="AJ312" s="33">
        <v>3</v>
      </c>
      <c r="AK312" s="33">
        <v>2</v>
      </c>
      <c r="AL312" s="33">
        <v>4</v>
      </c>
      <c r="AM312" s="33">
        <v>2</v>
      </c>
      <c r="AN312" s="33">
        <v>5</v>
      </c>
      <c r="AO312" s="33">
        <v>3</v>
      </c>
      <c r="AP312" s="33">
        <v>1</v>
      </c>
      <c r="AQ312" s="33">
        <v>4</v>
      </c>
      <c r="AR312" s="33">
        <v>6</v>
      </c>
      <c r="AS312" s="33">
        <v>4</v>
      </c>
      <c r="AT312" s="33">
        <v>7</v>
      </c>
      <c r="AU312" s="33">
        <v>3</v>
      </c>
      <c r="AV312" s="33">
        <v>5</v>
      </c>
      <c r="AW312" s="33">
        <v>8</v>
      </c>
      <c r="AX312" s="33">
        <v>1</v>
      </c>
      <c r="AY312" s="33">
        <v>7</v>
      </c>
      <c r="AZ312" s="33">
        <v>2</v>
      </c>
      <c r="BA312" s="33">
        <v>4</v>
      </c>
      <c r="BB312" s="33">
        <v>4</v>
      </c>
      <c r="BC312" s="33">
        <v>1</v>
      </c>
      <c r="BD312" s="33">
        <v>2</v>
      </c>
      <c r="BE312" s="33">
        <v>4</v>
      </c>
      <c r="BF312" s="33">
        <v>10</v>
      </c>
      <c r="BG312" s="33">
        <v>8</v>
      </c>
      <c r="BH312" s="33">
        <v>9</v>
      </c>
      <c r="BI312" s="33">
        <v>12</v>
      </c>
      <c r="BJ312" s="33">
        <v>9</v>
      </c>
      <c r="BK312" s="33">
        <v>8</v>
      </c>
      <c r="BL312" s="33">
        <v>3</v>
      </c>
      <c r="BM312" s="33">
        <v>2</v>
      </c>
      <c r="BN312" s="33">
        <v>6</v>
      </c>
      <c r="BO312" s="33">
        <v>3</v>
      </c>
      <c r="BP312" s="33">
        <v>2</v>
      </c>
      <c r="BQ312" s="33">
        <v>5</v>
      </c>
      <c r="BR312" s="33">
        <v>0</v>
      </c>
      <c r="BS312" s="33">
        <v>9</v>
      </c>
      <c r="BT312" s="33">
        <v>6</v>
      </c>
      <c r="BU312" s="33">
        <v>4</v>
      </c>
      <c r="BV312" s="33">
        <v>3</v>
      </c>
      <c r="BW312" s="33">
        <v>3</v>
      </c>
      <c r="BX312" s="33">
        <v>1</v>
      </c>
      <c r="BY312" s="33">
        <v>4</v>
      </c>
      <c r="BZ312" s="33">
        <v>2</v>
      </c>
      <c r="CA312" s="33">
        <v>1</v>
      </c>
      <c r="CB312" s="33">
        <v>2</v>
      </c>
      <c r="CC312" s="33">
        <v>1</v>
      </c>
      <c r="CD312" s="33">
        <v>2</v>
      </c>
      <c r="CE312" s="33">
        <v>0</v>
      </c>
      <c r="CF312" s="33">
        <v>1</v>
      </c>
      <c r="CG312" s="33">
        <v>2</v>
      </c>
      <c r="CH312" s="33">
        <v>1</v>
      </c>
      <c r="CI312" s="33">
        <v>0</v>
      </c>
      <c r="CJ312" s="33">
        <v>0</v>
      </c>
      <c r="CK312" s="33">
        <v>3</v>
      </c>
      <c r="CL312" s="33">
        <v>1</v>
      </c>
      <c r="CM312" s="33">
        <v>1</v>
      </c>
      <c r="CN312" s="33">
        <v>0</v>
      </c>
      <c r="CO312" s="33">
        <v>0</v>
      </c>
      <c r="CP312" s="33">
        <v>0</v>
      </c>
      <c r="CQ312" s="33">
        <v>0</v>
      </c>
      <c r="CR312" s="33">
        <v>0</v>
      </c>
      <c r="CS312" s="8"/>
      <c r="CT312" s="8"/>
    </row>
    <row r="313" spans="1:98" x14ac:dyDescent="0.25">
      <c r="A313" s="4" t="s">
        <v>317</v>
      </c>
      <c r="B313" t="s">
        <v>321</v>
      </c>
      <c r="C313" t="s">
        <v>569</v>
      </c>
      <c r="D313" s="33">
        <v>419</v>
      </c>
      <c r="E313" s="33"/>
      <c r="F313" s="33">
        <v>5</v>
      </c>
      <c r="G313" s="33">
        <v>2</v>
      </c>
      <c r="H313" s="33">
        <v>2</v>
      </c>
      <c r="I313" s="33">
        <v>4</v>
      </c>
      <c r="J313" s="33">
        <v>6</v>
      </c>
      <c r="K313" s="33">
        <v>5</v>
      </c>
      <c r="L313" s="33">
        <v>5</v>
      </c>
      <c r="M313" s="33">
        <v>2</v>
      </c>
      <c r="N313" s="33">
        <v>3</v>
      </c>
      <c r="O313" s="33">
        <v>3</v>
      </c>
      <c r="P313" s="33">
        <v>5</v>
      </c>
      <c r="Q313" s="33">
        <v>3</v>
      </c>
      <c r="R313" s="33">
        <v>3</v>
      </c>
      <c r="S313" s="33">
        <v>8</v>
      </c>
      <c r="T313" s="33">
        <v>5</v>
      </c>
      <c r="U313" s="33">
        <v>1</v>
      </c>
      <c r="V313" s="33">
        <v>13</v>
      </c>
      <c r="W313" s="33">
        <v>3</v>
      </c>
      <c r="X313" s="33">
        <v>7</v>
      </c>
      <c r="Y313" s="33">
        <v>5</v>
      </c>
      <c r="Z313" s="33">
        <v>1</v>
      </c>
      <c r="AA313" s="33">
        <v>9</v>
      </c>
      <c r="AB313" s="33">
        <v>2</v>
      </c>
      <c r="AC313" s="33">
        <v>13</v>
      </c>
      <c r="AD313" s="33">
        <v>2</v>
      </c>
      <c r="AE313" s="33">
        <v>11</v>
      </c>
      <c r="AF313" s="33">
        <v>11</v>
      </c>
      <c r="AG313" s="33">
        <v>11</v>
      </c>
      <c r="AH313" s="33">
        <v>10</v>
      </c>
      <c r="AI313" s="33">
        <v>7</v>
      </c>
      <c r="AJ313" s="33">
        <v>7</v>
      </c>
      <c r="AK313" s="33">
        <v>11</v>
      </c>
      <c r="AL313" s="33">
        <v>7</v>
      </c>
      <c r="AM313" s="33">
        <v>6</v>
      </c>
      <c r="AN313" s="33">
        <v>5</v>
      </c>
      <c r="AO313" s="33">
        <v>7</v>
      </c>
      <c r="AP313" s="33">
        <v>11</v>
      </c>
      <c r="AQ313" s="33">
        <v>5</v>
      </c>
      <c r="AR313" s="33">
        <v>1</v>
      </c>
      <c r="AS313" s="33">
        <v>3</v>
      </c>
      <c r="AT313" s="33">
        <v>2</v>
      </c>
      <c r="AU313" s="33">
        <v>5</v>
      </c>
      <c r="AV313" s="33">
        <v>3</v>
      </c>
      <c r="AW313" s="33">
        <v>4</v>
      </c>
      <c r="AX313" s="33">
        <v>12</v>
      </c>
      <c r="AY313" s="33">
        <v>6</v>
      </c>
      <c r="AZ313" s="33">
        <v>7</v>
      </c>
      <c r="BA313" s="33">
        <v>7</v>
      </c>
      <c r="BB313" s="33">
        <v>7</v>
      </c>
      <c r="BC313" s="33">
        <v>8</v>
      </c>
      <c r="BD313" s="33">
        <v>6</v>
      </c>
      <c r="BE313" s="33">
        <v>10</v>
      </c>
      <c r="BF313" s="33">
        <v>10</v>
      </c>
      <c r="BG313" s="33">
        <v>10</v>
      </c>
      <c r="BH313" s="33">
        <v>1</v>
      </c>
      <c r="BI313" s="33">
        <v>3</v>
      </c>
      <c r="BJ313" s="33">
        <v>9</v>
      </c>
      <c r="BK313" s="33">
        <v>8</v>
      </c>
      <c r="BL313" s="33">
        <v>6</v>
      </c>
      <c r="BM313" s="33">
        <v>4</v>
      </c>
      <c r="BN313" s="33">
        <v>4</v>
      </c>
      <c r="BO313" s="33">
        <v>2</v>
      </c>
      <c r="BP313" s="33">
        <v>1</v>
      </c>
      <c r="BQ313" s="33">
        <v>0</v>
      </c>
      <c r="BR313" s="33">
        <v>10</v>
      </c>
      <c r="BS313" s="33">
        <v>1</v>
      </c>
      <c r="BT313" s="33">
        <v>4</v>
      </c>
      <c r="BU313" s="33">
        <v>6</v>
      </c>
      <c r="BV313" s="33">
        <v>2</v>
      </c>
      <c r="BW313" s="33">
        <v>0</v>
      </c>
      <c r="BX313" s="33">
        <v>2</v>
      </c>
      <c r="BY313" s="33">
        <v>5</v>
      </c>
      <c r="BZ313" s="33">
        <v>7</v>
      </c>
      <c r="CA313" s="33">
        <v>3</v>
      </c>
      <c r="CB313" s="33">
        <v>3</v>
      </c>
      <c r="CC313" s="33">
        <v>0</v>
      </c>
      <c r="CD313" s="33">
        <v>2</v>
      </c>
      <c r="CE313" s="33">
        <v>1</v>
      </c>
      <c r="CF313" s="33">
        <v>2</v>
      </c>
      <c r="CG313" s="33">
        <v>1</v>
      </c>
      <c r="CH313" s="33">
        <v>0</v>
      </c>
      <c r="CI313" s="33">
        <v>2</v>
      </c>
      <c r="CJ313" s="33">
        <v>0</v>
      </c>
      <c r="CK313" s="33">
        <v>0</v>
      </c>
      <c r="CL313" s="33">
        <v>2</v>
      </c>
      <c r="CM313" s="33">
        <v>0</v>
      </c>
      <c r="CN313" s="33">
        <v>0</v>
      </c>
      <c r="CO313" s="33">
        <v>0</v>
      </c>
      <c r="CP313" s="33">
        <v>1</v>
      </c>
      <c r="CQ313" s="33">
        <v>0</v>
      </c>
      <c r="CR313" s="33">
        <v>0</v>
      </c>
      <c r="CS313" s="8"/>
      <c r="CT313" s="8"/>
    </row>
    <row r="314" spans="1:98" x14ac:dyDescent="0.25">
      <c r="A314" s="4" t="s">
        <v>317</v>
      </c>
      <c r="B314" t="s">
        <v>322</v>
      </c>
      <c r="C314" t="s">
        <v>569</v>
      </c>
      <c r="D314" s="33">
        <v>456</v>
      </c>
      <c r="E314" s="33"/>
      <c r="F314" s="33">
        <v>1</v>
      </c>
      <c r="G314" s="33">
        <v>3</v>
      </c>
      <c r="H314" s="33">
        <v>4</v>
      </c>
      <c r="I314" s="33">
        <v>8</v>
      </c>
      <c r="J314" s="33">
        <v>3</v>
      </c>
      <c r="K314" s="33">
        <v>8</v>
      </c>
      <c r="L314" s="33">
        <v>6</v>
      </c>
      <c r="M314" s="33">
        <v>8</v>
      </c>
      <c r="N314" s="33">
        <v>12</v>
      </c>
      <c r="O314" s="33">
        <v>4</v>
      </c>
      <c r="P314" s="33">
        <v>12</v>
      </c>
      <c r="Q314" s="33">
        <v>5</v>
      </c>
      <c r="R314" s="33">
        <v>8</v>
      </c>
      <c r="S314" s="33">
        <v>7</v>
      </c>
      <c r="T314" s="33">
        <v>6</v>
      </c>
      <c r="U314" s="33">
        <v>9</v>
      </c>
      <c r="V314" s="33">
        <v>5</v>
      </c>
      <c r="W314" s="33">
        <v>8</v>
      </c>
      <c r="X314" s="33">
        <v>1</v>
      </c>
      <c r="Y314" s="33">
        <v>7</v>
      </c>
      <c r="Z314" s="33">
        <v>6</v>
      </c>
      <c r="AA314" s="33">
        <v>2</v>
      </c>
      <c r="AB314" s="33">
        <v>8</v>
      </c>
      <c r="AC314" s="33">
        <v>6</v>
      </c>
      <c r="AD314" s="33">
        <v>8</v>
      </c>
      <c r="AE314" s="33">
        <v>4</v>
      </c>
      <c r="AF314" s="33">
        <v>9</v>
      </c>
      <c r="AG314" s="33">
        <v>9</v>
      </c>
      <c r="AH314" s="33">
        <v>11</v>
      </c>
      <c r="AI314" s="33">
        <v>3</v>
      </c>
      <c r="AJ314" s="33">
        <v>12</v>
      </c>
      <c r="AK314" s="33">
        <v>1</v>
      </c>
      <c r="AL314" s="33">
        <v>3</v>
      </c>
      <c r="AM314" s="33">
        <v>2</v>
      </c>
      <c r="AN314" s="33">
        <v>7</v>
      </c>
      <c r="AO314" s="33">
        <v>0</v>
      </c>
      <c r="AP314" s="33">
        <v>9</v>
      </c>
      <c r="AQ314" s="33">
        <v>5</v>
      </c>
      <c r="AR314" s="33">
        <v>0</v>
      </c>
      <c r="AS314" s="33">
        <v>6</v>
      </c>
      <c r="AT314" s="33">
        <v>10</v>
      </c>
      <c r="AU314" s="33">
        <v>11</v>
      </c>
      <c r="AV314" s="33">
        <v>2</v>
      </c>
      <c r="AW314" s="33">
        <v>0</v>
      </c>
      <c r="AX314" s="33">
        <v>4</v>
      </c>
      <c r="AY314" s="33">
        <v>4</v>
      </c>
      <c r="AZ314" s="33">
        <v>3</v>
      </c>
      <c r="BA314" s="33">
        <v>5</v>
      </c>
      <c r="BB314" s="33">
        <v>8</v>
      </c>
      <c r="BC314" s="33">
        <v>7</v>
      </c>
      <c r="BD314" s="33">
        <v>7</v>
      </c>
      <c r="BE314" s="33">
        <v>0</v>
      </c>
      <c r="BF314" s="33">
        <v>1</v>
      </c>
      <c r="BG314" s="33">
        <v>8</v>
      </c>
      <c r="BH314" s="33">
        <v>9</v>
      </c>
      <c r="BI314" s="33">
        <v>9</v>
      </c>
      <c r="BJ314" s="33">
        <v>6</v>
      </c>
      <c r="BK314" s="33">
        <v>4</v>
      </c>
      <c r="BL314" s="33">
        <v>5</v>
      </c>
      <c r="BM314" s="33">
        <v>7</v>
      </c>
      <c r="BN314" s="33">
        <v>15</v>
      </c>
      <c r="BO314" s="33">
        <v>5</v>
      </c>
      <c r="BP314" s="33">
        <v>9</v>
      </c>
      <c r="BQ314" s="33">
        <v>2</v>
      </c>
      <c r="BR314" s="33">
        <v>2</v>
      </c>
      <c r="BS314" s="33">
        <v>5</v>
      </c>
      <c r="BT314" s="33">
        <v>5</v>
      </c>
      <c r="BU314" s="33">
        <v>0</v>
      </c>
      <c r="BV314" s="33">
        <v>8</v>
      </c>
      <c r="BW314" s="33">
        <v>4</v>
      </c>
      <c r="BX314" s="33">
        <v>7</v>
      </c>
      <c r="BY314" s="33">
        <v>1</v>
      </c>
      <c r="BZ314" s="33">
        <v>2</v>
      </c>
      <c r="CA314" s="33">
        <v>4</v>
      </c>
      <c r="CB314" s="33">
        <v>6</v>
      </c>
      <c r="CC314" s="33">
        <v>2</v>
      </c>
      <c r="CD314" s="33">
        <v>4</v>
      </c>
      <c r="CE314" s="33">
        <v>3</v>
      </c>
      <c r="CF314" s="33">
        <v>1</v>
      </c>
      <c r="CG314" s="33">
        <v>4</v>
      </c>
      <c r="CH314" s="33">
        <v>2</v>
      </c>
      <c r="CI314" s="33">
        <v>4</v>
      </c>
      <c r="CJ314" s="33">
        <v>6</v>
      </c>
      <c r="CK314" s="33">
        <v>3</v>
      </c>
      <c r="CL314" s="33">
        <v>0</v>
      </c>
      <c r="CM314" s="33">
        <v>3</v>
      </c>
      <c r="CN314" s="33">
        <v>0</v>
      </c>
      <c r="CO314" s="33">
        <v>0</v>
      </c>
      <c r="CP314" s="33">
        <v>0</v>
      </c>
      <c r="CQ314" s="33">
        <v>0</v>
      </c>
      <c r="CR314" s="33">
        <v>3</v>
      </c>
      <c r="CS314" s="8"/>
      <c r="CT314" s="8"/>
    </row>
    <row r="315" spans="1:98" x14ac:dyDescent="0.25">
      <c r="A315" s="4" t="s">
        <v>293</v>
      </c>
      <c r="B315" t="s">
        <v>323</v>
      </c>
      <c r="C315" t="s">
        <v>569</v>
      </c>
      <c r="D315" s="33">
        <v>370</v>
      </c>
      <c r="E315" s="33"/>
      <c r="F315" s="33">
        <v>2</v>
      </c>
      <c r="G315" s="33">
        <v>5</v>
      </c>
      <c r="H315" s="33">
        <v>8</v>
      </c>
      <c r="I315" s="33">
        <v>0</v>
      </c>
      <c r="J315" s="33">
        <v>3</v>
      </c>
      <c r="K315" s="33">
        <v>6</v>
      </c>
      <c r="L315" s="33">
        <v>4</v>
      </c>
      <c r="M315" s="33">
        <v>3</v>
      </c>
      <c r="N315" s="33">
        <v>3</v>
      </c>
      <c r="O315" s="33">
        <v>3</v>
      </c>
      <c r="P315" s="33">
        <v>6</v>
      </c>
      <c r="Q315" s="33">
        <v>6</v>
      </c>
      <c r="R315" s="33">
        <v>0</v>
      </c>
      <c r="S315" s="33">
        <v>0</v>
      </c>
      <c r="T315" s="33">
        <v>1</v>
      </c>
      <c r="U315" s="33">
        <v>1</v>
      </c>
      <c r="V315" s="33">
        <v>6</v>
      </c>
      <c r="W315" s="33">
        <v>3</v>
      </c>
      <c r="X315" s="33">
        <v>3</v>
      </c>
      <c r="Y315" s="33">
        <v>0</v>
      </c>
      <c r="Z315" s="33">
        <v>0</v>
      </c>
      <c r="AA315" s="33">
        <v>6</v>
      </c>
      <c r="AB315" s="33">
        <v>4</v>
      </c>
      <c r="AC315" s="33">
        <v>4</v>
      </c>
      <c r="AD315" s="33">
        <v>3</v>
      </c>
      <c r="AE315" s="33">
        <v>3</v>
      </c>
      <c r="AF315" s="33">
        <v>4</v>
      </c>
      <c r="AG315" s="33">
        <v>5</v>
      </c>
      <c r="AH315" s="33">
        <v>6</v>
      </c>
      <c r="AI315" s="33">
        <v>9</v>
      </c>
      <c r="AJ315" s="33">
        <v>2</v>
      </c>
      <c r="AK315" s="33">
        <v>6</v>
      </c>
      <c r="AL315" s="33">
        <v>5</v>
      </c>
      <c r="AM315" s="33">
        <v>9</v>
      </c>
      <c r="AN315" s="33">
        <v>1</v>
      </c>
      <c r="AO315" s="33">
        <v>3</v>
      </c>
      <c r="AP315" s="33">
        <v>1</v>
      </c>
      <c r="AQ315" s="33">
        <v>4</v>
      </c>
      <c r="AR315" s="33">
        <v>3</v>
      </c>
      <c r="AS315" s="33">
        <v>9</v>
      </c>
      <c r="AT315" s="33">
        <v>4</v>
      </c>
      <c r="AU315" s="33">
        <v>2</v>
      </c>
      <c r="AV315" s="33">
        <v>3</v>
      </c>
      <c r="AW315" s="33">
        <v>2</v>
      </c>
      <c r="AX315" s="33">
        <v>4</v>
      </c>
      <c r="AY315" s="33">
        <v>7</v>
      </c>
      <c r="AZ315" s="33">
        <v>10</v>
      </c>
      <c r="BA315" s="33">
        <v>4</v>
      </c>
      <c r="BB315" s="33">
        <v>0</v>
      </c>
      <c r="BC315" s="33">
        <v>11</v>
      </c>
      <c r="BD315" s="33">
        <v>2</v>
      </c>
      <c r="BE315" s="33">
        <v>8</v>
      </c>
      <c r="BF315" s="33">
        <v>8</v>
      </c>
      <c r="BG315" s="33">
        <v>4</v>
      </c>
      <c r="BH315" s="33">
        <v>10</v>
      </c>
      <c r="BI315" s="33">
        <v>6</v>
      </c>
      <c r="BJ315" s="33">
        <v>4</v>
      </c>
      <c r="BK315" s="33">
        <v>6</v>
      </c>
      <c r="BL315" s="33">
        <v>12</v>
      </c>
      <c r="BM315" s="33">
        <v>4</v>
      </c>
      <c r="BN315" s="33">
        <v>6</v>
      </c>
      <c r="BO315" s="33">
        <v>7</v>
      </c>
      <c r="BP315" s="33">
        <v>9</v>
      </c>
      <c r="BQ315" s="33">
        <v>6</v>
      </c>
      <c r="BR315" s="33">
        <v>3</v>
      </c>
      <c r="BS315" s="33">
        <v>13</v>
      </c>
      <c r="BT315" s="33">
        <v>5</v>
      </c>
      <c r="BU315" s="33">
        <v>7</v>
      </c>
      <c r="BV315" s="33">
        <v>1</v>
      </c>
      <c r="BW315" s="33">
        <v>6</v>
      </c>
      <c r="BX315" s="33">
        <v>6</v>
      </c>
      <c r="BY315" s="33">
        <v>0</v>
      </c>
      <c r="BZ315" s="33">
        <v>4</v>
      </c>
      <c r="CA315" s="33">
        <v>2</v>
      </c>
      <c r="CB315" s="33">
        <v>2</v>
      </c>
      <c r="CC315" s="33">
        <v>3</v>
      </c>
      <c r="CD315" s="33">
        <v>0</v>
      </c>
      <c r="CE315" s="33">
        <v>4</v>
      </c>
      <c r="CF315" s="33">
        <v>2</v>
      </c>
      <c r="CG315" s="33">
        <v>2</v>
      </c>
      <c r="CH315" s="33">
        <v>2</v>
      </c>
      <c r="CI315" s="33">
        <v>3</v>
      </c>
      <c r="CJ315" s="33">
        <v>2</v>
      </c>
      <c r="CK315" s="33">
        <v>2</v>
      </c>
      <c r="CL315" s="33">
        <v>5</v>
      </c>
      <c r="CM315" s="33">
        <v>1</v>
      </c>
      <c r="CN315" s="33">
        <v>1</v>
      </c>
      <c r="CO315" s="33">
        <v>1</v>
      </c>
      <c r="CP315" s="33">
        <v>2</v>
      </c>
      <c r="CQ315" s="33">
        <v>1</v>
      </c>
      <c r="CR315" s="33">
        <v>1</v>
      </c>
      <c r="CS315" s="8"/>
      <c r="CT315" s="8"/>
    </row>
    <row r="316" spans="1:98" x14ac:dyDescent="0.25">
      <c r="A316" s="4" t="s">
        <v>293</v>
      </c>
      <c r="B316" t="s">
        <v>324</v>
      </c>
      <c r="C316" t="s">
        <v>569</v>
      </c>
      <c r="D316" s="33">
        <v>404</v>
      </c>
      <c r="E316" s="33"/>
      <c r="F316" s="33">
        <v>2</v>
      </c>
      <c r="G316" s="33">
        <v>1</v>
      </c>
      <c r="H316" s="33">
        <v>3</v>
      </c>
      <c r="I316" s="33">
        <v>4</v>
      </c>
      <c r="J316" s="33">
        <v>4</v>
      </c>
      <c r="K316" s="33">
        <v>9</v>
      </c>
      <c r="L316" s="33">
        <v>1</v>
      </c>
      <c r="M316" s="33">
        <v>7</v>
      </c>
      <c r="N316" s="33">
        <v>8</v>
      </c>
      <c r="O316" s="33">
        <v>5</v>
      </c>
      <c r="P316" s="33">
        <v>4</v>
      </c>
      <c r="Q316" s="33">
        <v>2</v>
      </c>
      <c r="R316" s="33">
        <v>2</v>
      </c>
      <c r="S316" s="33">
        <v>1</v>
      </c>
      <c r="T316" s="33">
        <v>2</v>
      </c>
      <c r="U316" s="33">
        <v>3</v>
      </c>
      <c r="V316" s="33">
        <v>4</v>
      </c>
      <c r="W316" s="33">
        <v>0</v>
      </c>
      <c r="X316" s="33">
        <v>4</v>
      </c>
      <c r="Y316" s="33">
        <v>1</v>
      </c>
      <c r="Z316" s="33">
        <v>6</v>
      </c>
      <c r="AA316" s="33">
        <v>3</v>
      </c>
      <c r="AB316" s="33">
        <v>0</v>
      </c>
      <c r="AC316" s="33">
        <v>12</v>
      </c>
      <c r="AD316" s="33">
        <v>6</v>
      </c>
      <c r="AE316" s="33">
        <v>2</v>
      </c>
      <c r="AF316" s="33">
        <v>9</v>
      </c>
      <c r="AG316" s="33">
        <v>6</v>
      </c>
      <c r="AH316" s="33">
        <v>1</v>
      </c>
      <c r="AI316" s="33">
        <v>7</v>
      </c>
      <c r="AJ316" s="33">
        <v>8</v>
      </c>
      <c r="AK316" s="33">
        <v>7</v>
      </c>
      <c r="AL316" s="33">
        <v>3</v>
      </c>
      <c r="AM316" s="33">
        <v>8</v>
      </c>
      <c r="AN316" s="33">
        <v>7</v>
      </c>
      <c r="AO316" s="33">
        <v>6</v>
      </c>
      <c r="AP316" s="33">
        <v>1</v>
      </c>
      <c r="AQ316" s="33">
        <v>9</v>
      </c>
      <c r="AR316" s="33">
        <v>0</v>
      </c>
      <c r="AS316" s="33">
        <v>9</v>
      </c>
      <c r="AT316" s="33">
        <v>0</v>
      </c>
      <c r="AU316" s="33">
        <v>4</v>
      </c>
      <c r="AV316" s="33">
        <v>10</v>
      </c>
      <c r="AW316" s="33">
        <v>9</v>
      </c>
      <c r="AX316" s="33">
        <v>1</v>
      </c>
      <c r="AY316" s="33">
        <v>8</v>
      </c>
      <c r="AZ316" s="33">
        <v>4</v>
      </c>
      <c r="BA316" s="33">
        <v>11</v>
      </c>
      <c r="BB316" s="33">
        <v>9</v>
      </c>
      <c r="BC316" s="33">
        <v>8</v>
      </c>
      <c r="BD316" s="33">
        <v>10</v>
      </c>
      <c r="BE316" s="33">
        <v>3</v>
      </c>
      <c r="BF316" s="33">
        <v>9</v>
      </c>
      <c r="BG316" s="33">
        <v>10</v>
      </c>
      <c r="BH316" s="33">
        <v>5</v>
      </c>
      <c r="BI316" s="33">
        <v>12</v>
      </c>
      <c r="BJ316" s="33">
        <v>1</v>
      </c>
      <c r="BK316" s="33">
        <v>10</v>
      </c>
      <c r="BL316" s="33">
        <v>2</v>
      </c>
      <c r="BM316" s="33">
        <v>8</v>
      </c>
      <c r="BN316" s="33">
        <v>6</v>
      </c>
      <c r="BO316" s="33">
        <v>6</v>
      </c>
      <c r="BP316" s="33">
        <v>7</v>
      </c>
      <c r="BQ316" s="33">
        <v>4</v>
      </c>
      <c r="BR316" s="33">
        <v>3</v>
      </c>
      <c r="BS316" s="33">
        <v>5</v>
      </c>
      <c r="BT316" s="33">
        <v>9</v>
      </c>
      <c r="BU316" s="33">
        <v>3</v>
      </c>
      <c r="BV316" s="33">
        <v>5</v>
      </c>
      <c r="BW316" s="33">
        <v>0</v>
      </c>
      <c r="BX316" s="33">
        <v>1</v>
      </c>
      <c r="BY316" s="33">
        <v>3</v>
      </c>
      <c r="BZ316" s="33">
        <v>1</v>
      </c>
      <c r="CA316" s="33">
        <v>1</v>
      </c>
      <c r="CB316" s="33">
        <v>4</v>
      </c>
      <c r="CC316" s="33">
        <v>1</v>
      </c>
      <c r="CD316" s="33">
        <v>3</v>
      </c>
      <c r="CE316" s="33">
        <v>4</v>
      </c>
      <c r="CF316" s="33">
        <v>2</v>
      </c>
      <c r="CG316" s="33">
        <v>2</v>
      </c>
      <c r="CH316" s="33">
        <v>4</v>
      </c>
      <c r="CI316" s="33">
        <v>5</v>
      </c>
      <c r="CJ316" s="33">
        <v>5</v>
      </c>
      <c r="CK316" s="33">
        <v>2</v>
      </c>
      <c r="CL316" s="33">
        <v>0</v>
      </c>
      <c r="CM316" s="33">
        <v>1</v>
      </c>
      <c r="CN316" s="33">
        <v>0</v>
      </c>
      <c r="CO316" s="33">
        <v>1</v>
      </c>
      <c r="CP316" s="33">
        <v>0</v>
      </c>
      <c r="CQ316" s="33">
        <v>0</v>
      </c>
      <c r="CR316" s="33">
        <v>5</v>
      </c>
      <c r="CS316" s="8"/>
      <c r="CT316" s="8"/>
    </row>
    <row r="317" spans="1:98" x14ac:dyDescent="0.25">
      <c r="A317" s="4" t="s">
        <v>293</v>
      </c>
      <c r="B317" t="s">
        <v>325</v>
      </c>
      <c r="C317" t="s">
        <v>569</v>
      </c>
      <c r="D317" s="33">
        <v>398</v>
      </c>
      <c r="E317" s="33"/>
      <c r="F317" s="33">
        <v>6</v>
      </c>
      <c r="G317" s="33">
        <v>5</v>
      </c>
      <c r="H317" s="33">
        <v>4</v>
      </c>
      <c r="I317" s="33">
        <v>1</v>
      </c>
      <c r="J317" s="33">
        <v>3</v>
      </c>
      <c r="K317" s="33">
        <v>4</v>
      </c>
      <c r="L317" s="33">
        <v>3</v>
      </c>
      <c r="M317" s="33">
        <v>0</v>
      </c>
      <c r="N317" s="33">
        <v>3</v>
      </c>
      <c r="O317" s="33">
        <v>9</v>
      </c>
      <c r="P317" s="33">
        <v>5</v>
      </c>
      <c r="Q317" s="33">
        <v>5</v>
      </c>
      <c r="R317" s="33">
        <v>0</v>
      </c>
      <c r="S317" s="33">
        <v>3</v>
      </c>
      <c r="T317" s="33">
        <v>6</v>
      </c>
      <c r="U317" s="33">
        <v>2</v>
      </c>
      <c r="V317" s="33">
        <v>9</v>
      </c>
      <c r="W317" s="33">
        <v>4</v>
      </c>
      <c r="X317" s="33">
        <v>4</v>
      </c>
      <c r="Y317" s="33">
        <v>4</v>
      </c>
      <c r="Z317" s="33">
        <v>2</v>
      </c>
      <c r="AA317" s="33">
        <v>3</v>
      </c>
      <c r="AB317" s="33">
        <v>7</v>
      </c>
      <c r="AC317" s="33">
        <v>11</v>
      </c>
      <c r="AD317" s="33">
        <v>6</v>
      </c>
      <c r="AE317" s="33">
        <v>7</v>
      </c>
      <c r="AF317" s="33">
        <v>5</v>
      </c>
      <c r="AG317" s="33">
        <v>4</v>
      </c>
      <c r="AH317" s="33">
        <v>5</v>
      </c>
      <c r="AI317" s="33">
        <v>0</v>
      </c>
      <c r="AJ317" s="33">
        <v>2</v>
      </c>
      <c r="AK317" s="33">
        <v>1</v>
      </c>
      <c r="AL317" s="33">
        <v>3</v>
      </c>
      <c r="AM317" s="33">
        <v>2</v>
      </c>
      <c r="AN317" s="33">
        <v>10</v>
      </c>
      <c r="AO317" s="33">
        <v>5</v>
      </c>
      <c r="AP317" s="33">
        <v>4</v>
      </c>
      <c r="AQ317" s="33">
        <v>6</v>
      </c>
      <c r="AR317" s="33">
        <v>3</v>
      </c>
      <c r="AS317" s="33">
        <v>0</v>
      </c>
      <c r="AT317" s="33">
        <v>4</v>
      </c>
      <c r="AU317" s="33">
        <v>4</v>
      </c>
      <c r="AV317" s="33">
        <v>4</v>
      </c>
      <c r="AW317" s="33">
        <v>10</v>
      </c>
      <c r="AX317" s="33">
        <v>12</v>
      </c>
      <c r="AY317" s="33">
        <v>5</v>
      </c>
      <c r="AZ317" s="33">
        <v>6</v>
      </c>
      <c r="BA317" s="33">
        <v>1</v>
      </c>
      <c r="BB317" s="33">
        <v>1</v>
      </c>
      <c r="BC317" s="33">
        <v>5</v>
      </c>
      <c r="BD317" s="33">
        <v>13</v>
      </c>
      <c r="BE317" s="33">
        <v>5</v>
      </c>
      <c r="BF317" s="33">
        <v>7</v>
      </c>
      <c r="BG317" s="33">
        <v>11</v>
      </c>
      <c r="BH317" s="33">
        <v>8</v>
      </c>
      <c r="BI317" s="33">
        <v>4</v>
      </c>
      <c r="BJ317" s="33">
        <v>8</v>
      </c>
      <c r="BK317" s="33">
        <v>6</v>
      </c>
      <c r="BL317" s="33">
        <v>1</v>
      </c>
      <c r="BM317" s="33">
        <v>9</v>
      </c>
      <c r="BN317" s="33">
        <v>4</v>
      </c>
      <c r="BO317" s="33">
        <v>9</v>
      </c>
      <c r="BP317" s="33">
        <v>8</v>
      </c>
      <c r="BQ317" s="33">
        <v>8</v>
      </c>
      <c r="BR317" s="33">
        <v>4</v>
      </c>
      <c r="BS317" s="33">
        <v>0</v>
      </c>
      <c r="BT317" s="33">
        <v>1</v>
      </c>
      <c r="BU317" s="33">
        <v>8</v>
      </c>
      <c r="BV317" s="33">
        <v>4</v>
      </c>
      <c r="BW317" s="33">
        <v>4</v>
      </c>
      <c r="BX317" s="33">
        <v>1</v>
      </c>
      <c r="BY317" s="33">
        <v>2</v>
      </c>
      <c r="BZ317" s="33">
        <v>2</v>
      </c>
      <c r="CA317" s="33">
        <v>2</v>
      </c>
      <c r="CB317" s="33">
        <v>3</v>
      </c>
      <c r="CC317" s="33">
        <v>0</v>
      </c>
      <c r="CD317" s="33">
        <v>4</v>
      </c>
      <c r="CE317" s="33">
        <v>4</v>
      </c>
      <c r="CF317" s="33">
        <v>3</v>
      </c>
      <c r="CG317" s="33">
        <v>1</v>
      </c>
      <c r="CH317" s="33">
        <v>1</v>
      </c>
      <c r="CI317" s="33">
        <v>3</v>
      </c>
      <c r="CJ317" s="33">
        <v>4</v>
      </c>
      <c r="CK317" s="33">
        <v>3</v>
      </c>
      <c r="CL317" s="33">
        <v>2</v>
      </c>
      <c r="CM317" s="33">
        <v>1</v>
      </c>
      <c r="CN317" s="33">
        <v>4</v>
      </c>
      <c r="CO317" s="33">
        <v>2</v>
      </c>
      <c r="CP317" s="33">
        <v>4</v>
      </c>
      <c r="CQ317" s="33">
        <v>1</v>
      </c>
      <c r="CR317" s="33">
        <v>11</v>
      </c>
      <c r="CS317" s="8"/>
      <c r="CT317" s="8"/>
    </row>
    <row r="318" spans="1:98" x14ac:dyDescent="0.25">
      <c r="A318" s="4" t="s">
        <v>293</v>
      </c>
      <c r="B318" t="s">
        <v>326</v>
      </c>
      <c r="C318" t="s">
        <v>569</v>
      </c>
      <c r="D318" s="33">
        <v>478</v>
      </c>
      <c r="E318" s="33"/>
      <c r="F318" s="33">
        <v>4</v>
      </c>
      <c r="G318" s="33">
        <v>6</v>
      </c>
      <c r="H318" s="33">
        <v>8</v>
      </c>
      <c r="I318" s="33">
        <v>5</v>
      </c>
      <c r="J318" s="33">
        <v>4</v>
      </c>
      <c r="K318" s="33">
        <v>9</v>
      </c>
      <c r="L318" s="33">
        <v>8</v>
      </c>
      <c r="M318" s="33">
        <v>3</v>
      </c>
      <c r="N318" s="33">
        <v>16</v>
      </c>
      <c r="O318" s="33">
        <v>10</v>
      </c>
      <c r="P318" s="33">
        <v>12</v>
      </c>
      <c r="Q318" s="33">
        <v>8</v>
      </c>
      <c r="R318" s="33">
        <v>7</v>
      </c>
      <c r="S318" s="33">
        <v>10</v>
      </c>
      <c r="T318" s="33">
        <v>9</v>
      </c>
      <c r="U318" s="33">
        <v>9</v>
      </c>
      <c r="V318" s="33">
        <v>2</v>
      </c>
      <c r="W318" s="33">
        <v>6</v>
      </c>
      <c r="X318" s="33">
        <v>5</v>
      </c>
      <c r="Y318" s="33">
        <v>5</v>
      </c>
      <c r="Z318" s="33">
        <v>10</v>
      </c>
      <c r="AA318" s="33">
        <v>2</v>
      </c>
      <c r="AB318" s="33">
        <v>9</v>
      </c>
      <c r="AC318" s="33">
        <v>11</v>
      </c>
      <c r="AD318" s="33">
        <v>14</v>
      </c>
      <c r="AE318" s="33">
        <v>9</v>
      </c>
      <c r="AF318" s="33">
        <v>6</v>
      </c>
      <c r="AG318" s="33">
        <v>9</v>
      </c>
      <c r="AH318" s="33">
        <v>6</v>
      </c>
      <c r="AI318" s="33">
        <v>9</v>
      </c>
      <c r="AJ318" s="33">
        <v>10</v>
      </c>
      <c r="AK318" s="33">
        <v>8</v>
      </c>
      <c r="AL318" s="33">
        <v>2</v>
      </c>
      <c r="AM318" s="33">
        <v>1</v>
      </c>
      <c r="AN318" s="33">
        <v>8</v>
      </c>
      <c r="AO318" s="33">
        <v>8</v>
      </c>
      <c r="AP318" s="33">
        <v>1</v>
      </c>
      <c r="AQ318" s="33">
        <v>4</v>
      </c>
      <c r="AR318" s="33">
        <v>8</v>
      </c>
      <c r="AS318" s="33">
        <v>4</v>
      </c>
      <c r="AT318" s="33">
        <v>4</v>
      </c>
      <c r="AU318" s="33">
        <v>13</v>
      </c>
      <c r="AV318" s="33">
        <v>5</v>
      </c>
      <c r="AW318" s="33">
        <v>2</v>
      </c>
      <c r="AX318" s="33">
        <v>7</v>
      </c>
      <c r="AY318" s="33">
        <v>1</v>
      </c>
      <c r="AZ318" s="33">
        <v>6</v>
      </c>
      <c r="BA318" s="33">
        <v>5</v>
      </c>
      <c r="BB318" s="33">
        <v>10</v>
      </c>
      <c r="BC318" s="33">
        <v>3</v>
      </c>
      <c r="BD318" s="33">
        <v>4</v>
      </c>
      <c r="BE318" s="33">
        <v>3</v>
      </c>
      <c r="BF318" s="33">
        <v>4</v>
      </c>
      <c r="BG318" s="33">
        <v>6</v>
      </c>
      <c r="BH318" s="33">
        <v>3</v>
      </c>
      <c r="BI318" s="33">
        <v>2</v>
      </c>
      <c r="BJ318" s="33">
        <v>13</v>
      </c>
      <c r="BK318" s="33">
        <v>4</v>
      </c>
      <c r="BL318" s="33">
        <v>5</v>
      </c>
      <c r="BM318" s="33">
        <v>6</v>
      </c>
      <c r="BN318" s="33">
        <v>2</v>
      </c>
      <c r="BO318" s="33">
        <v>9</v>
      </c>
      <c r="BP318" s="33">
        <v>7</v>
      </c>
      <c r="BQ318" s="33">
        <v>6</v>
      </c>
      <c r="BR318" s="33">
        <v>6</v>
      </c>
      <c r="BS318" s="33">
        <v>1</v>
      </c>
      <c r="BT318" s="33">
        <v>4</v>
      </c>
      <c r="BU318" s="33">
        <v>2</v>
      </c>
      <c r="BV318" s="33">
        <v>4</v>
      </c>
      <c r="BW318" s="33">
        <v>7</v>
      </c>
      <c r="BX318" s="33">
        <v>1</v>
      </c>
      <c r="BY318" s="33">
        <v>6</v>
      </c>
      <c r="BZ318" s="33">
        <v>4</v>
      </c>
      <c r="CA318" s="33">
        <v>2</v>
      </c>
      <c r="CB318" s="33">
        <v>3</v>
      </c>
      <c r="CC318" s="33">
        <v>5</v>
      </c>
      <c r="CD318" s="33">
        <v>3</v>
      </c>
      <c r="CE318" s="33">
        <v>3</v>
      </c>
      <c r="CF318" s="33">
        <v>0</v>
      </c>
      <c r="CG318" s="33">
        <v>3</v>
      </c>
      <c r="CH318" s="33">
        <v>3</v>
      </c>
      <c r="CI318" s="33">
        <v>2</v>
      </c>
      <c r="CJ318" s="33">
        <v>1</v>
      </c>
      <c r="CK318" s="33">
        <v>1</v>
      </c>
      <c r="CL318" s="33">
        <v>1</v>
      </c>
      <c r="CM318" s="33">
        <v>1</v>
      </c>
      <c r="CN318" s="33">
        <v>0</v>
      </c>
      <c r="CO318" s="33">
        <v>0</v>
      </c>
      <c r="CP318" s="33">
        <v>0</v>
      </c>
      <c r="CQ318" s="33">
        <v>0</v>
      </c>
      <c r="CR318" s="33">
        <v>0</v>
      </c>
      <c r="CS318" s="8"/>
      <c r="CT318" s="8"/>
    </row>
    <row r="319" spans="1:98" x14ac:dyDescent="0.25">
      <c r="A319" s="4" t="s">
        <v>293</v>
      </c>
      <c r="B319" t="s">
        <v>327</v>
      </c>
      <c r="C319" t="s">
        <v>569</v>
      </c>
      <c r="D319" s="33">
        <v>280</v>
      </c>
      <c r="E319" s="33"/>
      <c r="F319" s="33">
        <v>1</v>
      </c>
      <c r="G319" s="33">
        <v>2</v>
      </c>
      <c r="H319" s="33">
        <v>1</v>
      </c>
      <c r="I319" s="33">
        <v>0</v>
      </c>
      <c r="J319" s="33">
        <v>3</v>
      </c>
      <c r="K319" s="33">
        <v>2</v>
      </c>
      <c r="L319" s="33">
        <v>1</v>
      </c>
      <c r="M319" s="33">
        <v>4</v>
      </c>
      <c r="N319" s="33">
        <v>1</v>
      </c>
      <c r="O319" s="33">
        <v>2</v>
      </c>
      <c r="P319" s="33">
        <v>2</v>
      </c>
      <c r="Q319" s="33">
        <v>2</v>
      </c>
      <c r="R319" s="33">
        <v>3</v>
      </c>
      <c r="S319" s="33">
        <v>0</v>
      </c>
      <c r="T319" s="33">
        <v>1</v>
      </c>
      <c r="U319" s="33">
        <v>3</v>
      </c>
      <c r="V319" s="33">
        <v>7</v>
      </c>
      <c r="W319" s="33">
        <v>1</v>
      </c>
      <c r="X319" s="33">
        <v>2</v>
      </c>
      <c r="Y319" s="33">
        <v>2</v>
      </c>
      <c r="Z319" s="33">
        <v>3</v>
      </c>
      <c r="AA319" s="33">
        <v>3</v>
      </c>
      <c r="AB319" s="33">
        <v>3</v>
      </c>
      <c r="AC319" s="33">
        <v>4</v>
      </c>
      <c r="AD319" s="33">
        <v>2</v>
      </c>
      <c r="AE319" s="33">
        <v>1</v>
      </c>
      <c r="AF319" s="33">
        <v>7</v>
      </c>
      <c r="AG319" s="33">
        <v>2</v>
      </c>
      <c r="AH319" s="33">
        <v>2</v>
      </c>
      <c r="AI319" s="33">
        <v>1</v>
      </c>
      <c r="AJ319" s="33">
        <v>3</v>
      </c>
      <c r="AK319" s="33">
        <v>4</v>
      </c>
      <c r="AL319" s="33">
        <v>0</v>
      </c>
      <c r="AM319" s="33">
        <v>5</v>
      </c>
      <c r="AN319" s="33">
        <v>1</v>
      </c>
      <c r="AO319" s="33">
        <v>6</v>
      </c>
      <c r="AP319" s="33">
        <v>2</v>
      </c>
      <c r="AQ319" s="33">
        <v>4</v>
      </c>
      <c r="AR319" s="33">
        <v>3</v>
      </c>
      <c r="AS319" s="33">
        <v>4</v>
      </c>
      <c r="AT319" s="33">
        <v>5</v>
      </c>
      <c r="AU319" s="33">
        <v>4</v>
      </c>
      <c r="AV319" s="33">
        <v>1</v>
      </c>
      <c r="AW319" s="33">
        <v>3</v>
      </c>
      <c r="AX319" s="33">
        <v>2</v>
      </c>
      <c r="AY319" s="33">
        <v>1</v>
      </c>
      <c r="AZ319" s="33">
        <v>11</v>
      </c>
      <c r="BA319" s="33">
        <v>5</v>
      </c>
      <c r="BB319" s="33">
        <v>5</v>
      </c>
      <c r="BC319" s="33">
        <v>7</v>
      </c>
      <c r="BD319" s="33">
        <v>1</v>
      </c>
      <c r="BE319" s="33">
        <v>7</v>
      </c>
      <c r="BF319" s="33">
        <v>1</v>
      </c>
      <c r="BG319" s="33">
        <v>2</v>
      </c>
      <c r="BH319" s="33">
        <v>6</v>
      </c>
      <c r="BI319" s="33">
        <v>10</v>
      </c>
      <c r="BJ319" s="33">
        <v>8</v>
      </c>
      <c r="BK319" s="33">
        <v>5</v>
      </c>
      <c r="BL319" s="33">
        <v>8</v>
      </c>
      <c r="BM319" s="33">
        <v>3</v>
      </c>
      <c r="BN319" s="33">
        <v>3</v>
      </c>
      <c r="BO319" s="33">
        <v>3</v>
      </c>
      <c r="BP319" s="33">
        <v>3</v>
      </c>
      <c r="BQ319" s="33">
        <v>0</v>
      </c>
      <c r="BR319" s="33">
        <v>6</v>
      </c>
      <c r="BS319" s="33">
        <v>5</v>
      </c>
      <c r="BT319" s="33">
        <v>6</v>
      </c>
      <c r="BU319" s="33">
        <v>4</v>
      </c>
      <c r="BV319" s="33">
        <v>2</v>
      </c>
      <c r="BW319" s="33">
        <v>4</v>
      </c>
      <c r="BX319" s="33">
        <v>4</v>
      </c>
      <c r="BY319" s="33">
        <v>1</v>
      </c>
      <c r="BZ319" s="33">
        <v>6</v>
      </c>
      <c r="CA319" s="33">
        <v>2</v>
      </c>
      <c r="CB319" s="33">
        <v>4</v>
      </c>
      <c r="CC319" s="33">
        <v>1</v>
      </c>
      <c r="CD319" s="33">
        <v>4</v>
      </c>
      <c r="CE319" s="33">
        <v>4</v>
      </c>
      <c r="CF319" s="33">
        <v>1</v>
      </c>
      <c r="CG319" s="33">
        <v>3</v>
      </c>
      <c r="CH319" s="33">
        <v>6</v>
      </c>
      <c r="CI319" s="33">
        <v>1</v>
      </c>
      <c r="CJ319" s="33">
        <v>3</v>
      </c>
      <c r="CK319" s="33">
        <v>2</v>
      </c>
      <c r="CL319" s="33">
        <v>4</v>
      </c>
      <c r="CM319" s="33">
        <v>0</v>
      </c>
      <c r="CN319" s="33">
        <v>0</v>
      </c>
      <c r="CO319" s="33">
        <v>0</v>
      </c>
      <c r="CP319" s="33">
        <v>0</v>
      </c>
      <c r="CQ319" s="33">
        <v>0</v>
      </c>
      <c r="CR319" s="33">
        <v>3</v>
      </c>
      <c r="CS319" s="8"/>
      <c r="CT319" s="8"/>
    </row>
    <row r="320" spans="1:98" x14ac:dyDescent="0.25">
      <c r="A320" s="4" t="s">
        <v>317</v>
      </c>
      <c r="B320" t="s">
        <v>328</v>
      </c>
      <c r="C320" t="s">
        <v>569</v>
      </c>
      <c r="D320" s="33">
        <v>234</v>
      </c>
      <c r="E320" s="33"/>
      <c r="F320" s="33">
        <v>2</v>
      </c>
      <c r="G320" s="33">
        <v>3</v>
      </c>
      <c r="H320" s="33">
        <v>1</v>
      </c>
      <c r="I320" s="33">
        <v>1</v>
      </c>
      <c r="J320" s="33">
        <v>6</v>
      </c>
      <c r="K320" s="33">
        <v>1</v>
      </c>
      <c r="L320" s="33">
        <v>4</v>
      </c>
      <c r="M320" s="33">
        <v>6</v>
      </c>
      <c r="N320" s="33">
        <v>1</v>
      </c>
      <c r="O320" s="33">
        <v>0</v>
      </c>
      <c r="P320" s="33">
        <v>3</v>
      </c>
      <c r="Q320" s="33">
        <v>5</v>
      </c>
      <c r="R320" s="33">
        <v>0</v>
      </c>
      <c r="S320" s="33">
        <v>1</v>
      </c>
      <c r="T320" s="33">
        <v>3</v>
      </c>
      <c r="U320" s="33">
        <v>5</v>
      </c>
      <c r="V320" s="33">
        <v>3</v>
      </c>
      <c r="W320" s="33">
        <v>4</v>
      </c>
      <c r="X320" s="33">
        <v>3</v>
      </c>
      <c r="Y320" s="33">
        <v>5</v>
      </c>
      <c r="Z320" s="33">
        <v>3</v>
      </c>
      <c r="AA320" s="33">
        <v>2</v>
      </c>
      <c r="AB320" s="33">
        <v>5</v>
      </c>
      <c r="AC320" s="33">
        <v>2</v>
      </c>
      <c r="AD320" s="33">
        <v>7</v>
      </c>
      <c r="AE320" s="33">
        <v>1</v>
      </c>
      <c r="AF320" s="33">
        <v>4</v>
      </c>
      <c r="AG320" s="33">
        <v>4</v>
      </c>
      <c r="AH320" s="33">
        <v>2</v>
      </c>
      <c r="AI320" s="33">
        <v>3</v>
      </c>
      <c r="AJ320" s="33">
        <v>1</v>
      </c>
      <c r="AK320" s="33">
        <v>0</v>
      </c>
      <c r="AL320" s="33">
        <v>6</v>
      </c>
      <c r="AM320" s="33">
        <v>1</v>
      </c>
      <c r="AN320" s="33">
        <v>0</v>
      </c>
      <c r="AO320" s="33">
        <v>5</v>
      </c>
      <c r="AP320" s="33">
        <v>4</v>
      </c>
      <c r="AQ320" s="33">
        <v>7</v>
      </c>
      <c r="AR320" s="33">
        <v>4</v>
      </c>
      <c r="AS320" s="33">
        <v>7</v>
      </c>
      <c r="AT320" s="33">
        <v>11</v>
      </c>
      <c r="AU320" s="33">
        <v>1</v>
      </c>
      <c r="AV320" s="33">
        <v>2</v>
      </c>
      <c r="AW320" s="33">
        <v>5</v>
      </c>
      <c r="AX320" s="33">
        <v>0</v>
      </c>
      <c r="AY320" s="33">
        <v>3</v>
      </c>
      <c r="AZ320" s="33">
        <v>7</v>
      </c>
      <c r="BA320" s="33">
        <v>6</v>
      </c>
      <c r="BB320" s="33">
        <v>2</v>
      </c>
      <c r="BC320" s="33">
        <v>5</v>
      </c>
      <c r="BD320" s="33">
        <v>5</v>
      </c>
      <c r="BE320" s="33">
        <v>1</v>
      </c>
      <c r="BF320" s="33">
        <v>4</v>
      </c>
      <c r="BG320" s="33">
        <v>10</v>
      </c>
      <c r="BH320" s="33">
        <v>3</v>
      </c>
      <c r="BI320" s="33">
        <v>4</v>
      </c>
      <c r="BJ320" s="33">
        <v>2</v>
      </c>
      <c r="BK320" s="33">
        <v>2</v>
      </c>
      <c r="BL320" s="33">
        <v>5</v>
      </c>
      <c r="BM320" s="33">
        <v>1</v>
      </c>
      <c r="BN320" s="33">
        <v>2</v>
      </c>
      <c r="BO320" s="33">
        <v>1</v>
      </c>
      <c r="BP320" s="33">
        <v>2</v>
      </c>
      <c r="BQ320" s="33">
        <v>2</v>
      </c>
      <c r="BR320" s="33">
        <v>4</v>
      </c>
      <c r="BS320" s="33">
        <v>1</v>
      </c>
      <c r="BT320" s="33">
        <v>2</v>
      </c>
      <c r="BU320" s="33">
        <v>1</v>
      </c>
      <c r="BV320" s="33">
        <v>3</v>
      </c>
      <c r="BW320" s="33">
        <v>0</v>
      </c>
      <c r="BX320" s="33">
        <v>1</v>
      </c>
      <c r="BY320" s="33">
        <v>3</v>
      </c>
      <c r="BZ320" s="33">
        <v>1</v>
      </c>
      <c r="CA320" s="33">
        <v>3</v>
      </c>
      <c r="CB320" s="33">
        <v>0</v>
      </c>
      <c r="CC320" s="33">
        <v>0</v>
      </c>
      <c r="CD320" s="33">
        <v>1</v>
      </c>
      <c r="CE320" s="33">
        <v>0</v>
      </c>
      <c r="CF320" s="33">
        <v>1</v>
      </c>
      <c r="CG320" s="33">
        <v>1</v>
      </c>
      <c r="CH320" s="33">
        <v>0</v>
      </c>
      <c r="CI320" s="33">
        <v>0</v>
      </c>
      <c r="CJ320" s="33">
        <v>0</v>
      </c>
      <c r="CK320" s="33">
        <v>0</v>
      </c>
      <c r="CL320" s="33">
        <v>1</v>
      </c>
      <c r="CM320" s="33">
        <v>0</v>
      </c>
      <c r="CN320" s="33">
        <v>0</v>
      </c>
      <c r="CO320" s="33">
        <v>0</v>
      </c>
      <c r="CP320" s="33">
        <v>0</v>
      </c>
      <c r="CQ320" s="33">
        <v>0</v>
      </c>
      <c r="CR320" s="33">
        <v>0</v>
      </c>
      <c r="CS320" s="8"/>
      <c r="CT320" s="8"/>
    </row>
    <row r="321" spans="1:98" x14ac:dyDescent="0.25">
      <c r="A321" s="4" t="s">
        <v>317</v>
      </c>
      <c r="B321" t="s">
        <v>329</v>
      </c>
      <c r="C321" t="s">
        <v>569</v>
      </c>
      <c r="D321" s="33">
        <v>314</v>
      </c>
      <c r="E321" s="33"/>
      <c r="F321" s="33">
        <v>3</v>
      </c>
      <c r="G321" s="33">
        <v>3</v>
      </c>
      <c r="H321" s="33">
        <v>4</v>
      </c>
      <c r="I321" s="33">
        <v>4</v>
      </c>
      <c r="J321" s="33">
        <v>3</v>
      </c>
      <c r="K321" s="33">
        <v>4</v>
      </c>
      <c r="L321" s="33">
        <v>0</v>
      </c>
      <c r="M321" s="33">
        <v>1</v>
      </c>
      <c r="N321" s="33">
        <v>2</v>
      </c>
      <c r="O321" s="33">
        <v>0</v>
      </c>
      <c r="P321" s="33">
        <v>2</v>
      </c>
      <c r="Q321" s="33">
        <v>6</v>
      </c>
      <c r="R321" s="33">
        <v>2</v>
      </c>
      <c r="S321" s="33">
        <v>5</v>
      </c>
      <c r="T321" s="33">
        <v>4</v>
      </c>
      <c r="U321" s="33">
        <v>2</v>
      </c>
      <c r="V321" s="33">
        <v>5</v>
      </c>
      <c r="W321" s="33">
        <v>4</v>
      </c>
      <c r="X321" s="33">
        <v>6</v>
      </c>
      <c r="Y321" s="33">
        <v>2</v>
      </c>
      <c r="Z321" s="33">
        <v>2</v>
      </c>
      <c r="AA321" s="33">
        <v>0</v>
      </c>
      <c r="AB321" s="33">
        <v>6</v>
      </c>
      <c r="AC321" s="33">
        <v>2</v>
      </c>
      <c r="AD321" s="33">
        <v>3</v>
      </c>
      <c r="AE321" s="33">
        <v>3</v>
      </c>
      <c r="AF321" s="33">
        <v>2</v>
      </c>
      <c r="AG321" s="33">
        <v>9</v>
      </c>
      <c r="AH321" s="33">
        <v>4</v>
      </c>
      <c r="AI321" s="33">
        <v>0</v>
      </c>
      <c r="AJ321" s="33">
        <v>5</v>
      </c>
      <c r="AK321" s="33">
        <v>3</v>
      </c>
      <c r="AL321" s="33">
        <v>4</v>
      </c>
      <c r="AM321" s="33">
        <v>5</v>
      </c>
      <c r="AN321" s="33">
        <v>4</v>
      </c>
      <c r="AO321" s="33">
        <v>4</v>
      </c>
      <c r="AP321" s="33">
        <v>7</v>
      </c>
      <c r="AQ321" s="33">
        <v>4</v>
      </c>
      <c r="AR321" s="33">
        <v>2</v>
      </c>
      <c r="AS321" s="33">
        <v>3</v>
      </c>
      <c r="AT321" s="33">
        <v>3</v>
      </c>
      <c r="AU321" s="33">
        <v>2</v>
      </c>
      <c r="AV321" s="33">
        <v>3</v>
      </c>
      <c r="AW321" s="33">
        <v>6</v>
      </c>
      <c r="AX321" s="33">
        <v>2</v>
      </c>
      <c r="AY321" s="33">
        <v>2</v>
      </c>
      <c r="AZ321" s="33">
        <v>2</v>
      </c>
      <c r="BA321" s="33">
        <v>3</v>
      </c>
      <c r="BB321" s="33">
        <v>2</v>
      </c>
      <c r="BC321" s="33">
        <v>7</v>
      </c>
      <c r="BD321" s="33">
        <v>7</v>
      </c>
      <c r="BE321" s="33">
        <v>1</v>
      </c>
      <c r="BF321" s="33">
        <v>6</v>
      </c>
      <c r="BG321" s="33">
        <v>4</v>
      </c>
      <c r="BH321" s="33">
        <v>1</v>
      </c>
      <c r="BI321" s="33">
        <v>7</v>
      </c>
      <c r="BJ321" s="33">
        <v>1</v>
      </c>
      <c r="BK321" s="33">
        <v>8</v>
      </c>
      <c r="BL321" s="33">
        <v>6</v>
      </c>
      <c r="BM321" s="33">
        <v>7</v>
      </c>
      <c r="BN321" s="33">
        <v>4</v>
      </c>
      <c r="BO321" s="33">
        <v>3</v>
      </c>
      <c r="BP321" s="33">
        <v>1</v>
      </c>
      <c r="BQ321" s="33">
        <v>6</v>
      </c>
      <c r="BR321" s="33">
        <v>2</v>
      </c>
      <c r="BS321" s="33">
        <v>2</v>
      </c>
      <c r="BT321" s="33">
        <v>6</v>
      </c>
      <c r="BU321" s="33">
        <v>3</v>
      </c>
      <c r="BV321" s="33">
        <v>7</v>
      </c>
      <c r="BW321" s="33">
        <v>5</v>
      </c>
      <c r="BX321" s="33">
        <v>5</v>
      </c>
      <c r="BY321" s="33">
        <v>4</v>
      </c>
      <c r="BZ321" s="33">
        <v>9</v>
      </c>
      <c r="CA321" s="33">
        <v>5</v>
      </c>
      <c r="CB321" s="33">
        <v>7</v>
      </c>
      <c r="CC321" s="33">
        <v>4</v>
      </c>
      <c r="CD321" s="33">
        <v>1</v>
      </c>
      <c r="CE321" s="33">
        <v>6</v>
      </c>
      <c r="CF321" s="33">
        <v>3</v>
      </c>
      <c r="CG321" s="33">
        <v>1</v>
      </c>
      <c r="CH321" s="33">
        <v>2</v>
      </c>
      <c r="CI321" s="33">
        <v>0</v>
      </c>
      <c r="CJ321" s="33">
        <v>2</v>
      </c>
      <c r="CK321" s="33">
        <v>2</v>
      </c>
      <c r="CL321" s="33">
        <v>1</v>
      </c>
      <c r="CM321" s="33">
        <v>3</v>
      </c>
      <c r="CN321" s="33">
        <v>1</v>
      </c>
      <c r="CO321" s="33">
        <v>1</v>
      </c>
      <c r="CP321" s="33">
        <v>2</v>
      </c>
      <c r="CQ321" s="33">
        <v>0</v>
      </c>
      <c r="CR321" s="33">
        <v>2</v>
      </c>
      <c r="CS321" s="8"/>
      <c r="CT321" s="8"/>
    </row>
    <row r="322" spans="1:98" x14ac:dyDescent="0.25">
      <c r="A322" s="4" t="s">
        <v>317</v>
      </c>
      <c r="B322" t="s">
        <v>330</v>
      </c>
      <c r="C322" t="s">
        <v>569</v>
      </c>
      <c r="D322" s="33">
        <v>265</v>
      </c>
      <c r="E322" s="33"/>
      <c r="F322" s="33">
        <v>2</v>
      </c>
      <c r="G322" s="33">
        <v>1</v>
      </c>
      <c r="H322" s="33">
        <v>2</v>
      </c>
      <c r="I322" s="33">
        <v>2</v>
      </c>
      <c r="J322" s="33">
        <v>2</v>
      </c>
      <c r="K322" s="33">
        <v>3</v>
      </c>
      <c r="L322" s="33">
        <v>4</v>
      </c>
      <c r="M322" s="33">
        <v>3</v>
      </c>
      <c r="N322" s="33">
        <v>2</v>
      </c>
      <c r="O322" s="33">
        <v>4</v>
      </c>
      <c r="P322" s="33">
        <v>6</v>
      </c>
      <c r="Q322" s="33">
        <v>1</v>
      </c>
      <c r="R322" s="33">
        <v>2</v>
      </c>
      <c r="S322" s="33">
        <v>1</v>
      </c>
      <c r="T322" s="33">
        <v>3</v>
      </c>
      <c r="U322" s="33">
        <v>3</v>
      </c>
      <c r="V322" s="33">
        <v>4</v>
      </c>
      <c r="W322" s="33">
        <v>4</v>
      </c>
      <c r="X322" s="33">
        <v>3</v>
      </c>
      <c r="Y322" s="33">
        <v>0</v>
      </c>
      <c r="Z322" s="33">
        <v>7</v>
      </c>
      <c r="AA322" s="33">
        <v>5</v>
      </c>
      <c r="AB322" s="33">
        <v>3</v>
      </c>
      <c r="AC322" s="33">
        <v>4</v>
      </c>
      <c r="AD322" s="33">
        <v>1</v>
      </c>
      <c r="AE322" s="33">
        <v>8</v>
      </c>
      <c r="AF322" s="33">
        <v>0</v>
      </c>
      <c r="AG322" s="33">
        <v>2</v>
      </c>
      <c r="AH322" s="33">
        <v>5</v>
      </c>
      <c r="AI322" s="33">
        <v>6</v>
      </c>
      <c r="AJ322" s="33">
        <v>3</v>
      </c>
      <c r="AK322" s="33">
        <v>1</v>
      </c>
      <c r="AL322" s="33">
        <v>4</v>
      </c>
      <c r="AM322" s="33">
        <v>4</v>
      </c>
      <c r="AN322" s="33">
        <v>3</v>
      </c>
      <c r="AO322" s="33">
        <v>3</v>
      </c>
      <c r="AP322" s="33">
        <v>6</v>
      </c>
      <c r="AQ322" s="33">
        <v>6</v>
      </c>
      <c r="AR322" s="33">
        <v>5</v>
      </c>
      <c r="AS322" s="33">
        <v>3</v>
      </c>
      <c r="AT322" s="33">
        <v>3</v>
      </c>
      <c r="AU322" s="33">
        <v>3</v>
      </c>
      <c r="AV322" s="33">
        <v>2</v>
      </c>
      <c r="AW322" s="33">
        <v>0</v>
      </c>
      <c r="AX322" s="33">
        <v>2</v>
      </c>
      <c r="AY322" s="33">
        <v>4</v>
      </c>
      <c r="AZ322" s="33">
        <v>2</v>
      </c>
      <c r="BA322" s="33">
        <v>2</v>
      </c>
      <c r="BB322" s="33">
        <v>3</v>
      </c>
      <c r="BC322" s="33">
        <v>4</v>
      </c>
      <c r="BD322" s="33">
        <v>0</v>
      </c>
      <c r="BE322" s="33">
        <v>2</v>
      </c>
      <c r="BF322" s="33">
        <v>4</v>
      </c>
      <c r="BG322" s="33">
        <v>9</v>
      </c>
      <c r="BH322" s="33">
        <v>7</v>
      </c>
      <c r="BI322" s="33">
        <v>3</v>
      </c>
      <c r="BJ322" s="33">
        <v>4</v>
      </c>
      <c r="BK322" s="33">
        <v>3</v>
      </c>
      <c r="BL322" s="33">
        <v>4</v>
      </c>
      <c r="BM322" s="33">
        <v>2</v>
      </c>
      <c r="BN322" s="33">
        <v>2</v>
      </c>
      <c r="BO322" s="33">
        <v>6</v>
      </c>
      <c r="BP322" s="33">
        <v>1</v>
      </c>
      <c r="BQ322" s="33">
        <v>2</v>
      </c>
      <c r="BR322" s="33">
        <v>4</v>
      </c>
      <c r="BS322" s="33">
        <v>5</v>
      </c>
      <c r="BT322" s="33">
        <v>4</v>
      </c>
      <c r="BU322" s="33">
        <v>4</v>
      </c>
      <c r="BV322" s="33">
        <v>1</v>
      </c>
      <c r="BW322" s="33">
        <v>4</v>
      </c>
      <c r="BX322" s="33">
        <v>6</v>
      </c>
      <c r="BY322" s="33">
        <v>3</v>
      </c>
      <c r="BZ322" s="33">
        <v>3</v>
      </c>
      <c r="CA322" s="33">
        <v>5</v>
      </c>
      <c r="CB322" s="33">
        <v>1</v>
      </c>
      <c r="CC322" s="33">
        <v>3</v>
      </c>
      <c r="CD322" s="33">
        <v>1</v>
      </c>
      <c r="CE322" s="33">
        <v>0</v>
      </c>
      <c r="CF322" s="33">
        <v>2</v>
      </c>
      <c r="CG322" s="33">
        <v>2</v>
      </c>
      <c r="CH322" s="33">
        <v>2</v>
      </c>
      <c r="CI322" s="33">
        <v>1</v>
      </c>
      <c r="CJ322" s="33">
        <v>0</v>
      </c>
      <c r="CK322" s="33">
        <v>2</v>
      </c>
      <c r="CL322" s="33">
        <v>0</v>
      </c>
      <c r="CM322" s="33">
        <v>1</v>
      </c>
      <c r="CN322" s="33">
        <v>1</v>
      </c>
      <c r="CO322" s="33">
        <v>0</v>
      </c>
      <c r="CP322" s="33">
        <v>2</v>
      </c>
      <c r="CQ322" s="33">
        <v>0</v>
      </c>
      <c r="CR322" s="33">
        <v>3</v>
      </c>
      <c r="CS322" s="8"/>
      <c r="CT322" s="8"/>
    </row>
    <row r="323" spans="1:98" x14ac:dyDescent="0.25">
      <c r="A323" s="4" t="s">
        <v>317</v>
      </c>
      <c r="B323" t="s">
        <v>331</v>
      </c>
      <c r="C323" t="s">
        <v>569</v>
      </c>
      <c r="D323" s="33">
        <v>289</v>
      </c>
      <c r="E323" s="33"/>
      <c r="F323" s="33">
        <v>2</v>
      </c>
      <c r="G323" s="33">
        <v>1</v>
      </c>
      <c r="H323" s="33">
        <v>6</v>
      </c>
      <c r="I323" s="33">
        <v>4</v>
      </c>
      <c r="J323" s="33">
        <v>2</v>
      </c>
      <c r="K323" s="33">
        <v>5</v>
      </c>
      <c r="L323" s="33">
        <v>2</v>
      </c>
      <c r="M323" s="33">
        <v>4</v>
      </c>
      <c r="N323" s="33">
        <v>6</v>
      </c>
      <c r="O323" s="33">
        <v>7</v>
      </c>
      <c r="P323" s="33">
        <v>6</v>
      </c>
      <c r="Q323" s="33">
        <v>5</v>
      </c>
      <c r="R323" s="33">
        <v>7</v>
      </c>
      <c r="S323" s="33">
        <v>6</v>
      </c>
      <c r="T323" s="33">
        <v>7</v>
      </c>
      <c r="U323" s="33">
        <v>2</v>
      </c>
      <c r="V323" s="33">
        <v>4</v>
      </c>
      <c r="W323" s="33">
        <v>9</v>
      </c>
      <c r="X323" s="33">
        <v>2</v>
      </c>
      <c r="Y323" s="33">
        <v>1</v>
      </c>
      <c r="Z323" s="33">
        <v>2</v>
      </c>
      <c r="AA323" s="33">
        <v>8</v>
      </c>
      <c r="AB323" s="33">
        <v>3</v>
      </c>
      <c r="AC323" s="33">
        <v>2</v>
      </c>
      <c r="AD323" s="33">
        <v>3</v>
      </c>
      <c r="AE323" s="33">
        <v>1</v>
      </c>
      <c r="AF323" s="33">
        <v>1</v>
      </c>
      <c r="AG323" s="33">
        <v>3</v>
      </c>
      <c r="AH323" s="33">
        <v>2</v>
      </c>
      <c r="AI323" s="33">
        <v>6</v>
      </c>
      <c r="AJ323" s="33">
        <v>3</v>
      </c>
      <c r="AK323" s="33">
        <v>3</v>
      </c>
      <c r="AL323" s="33">
        <v>3</v>
      </c>
      <c r="AM323" s="33">
        <v>6</v>
      </c>
      <c r="AN323" s="33">
        <v>6</v>
      </c>
      <c r="AO323" s="33">
        <v>3</v>
      </c>
      <c r="AP323" s="33">
        <v>3</v>
      </c>
      <c r="AQ323" s="33">
        <v>4</v>
      </c>
      <c r="AR323" s="33">
        <v>0</v>
      </c>
      <c r="AS323" s="33">
        <v>10</v>
      </c>
      <c r="AT323" s="33">
        <v>2</v>
      </c>
      <c r="AU323" s="33">
        <v>2</v>
      </c>
      <c r="AV323" s="33">
        <v>0</v>
      </c>
      <c r="AW323" s="33">
        <v>4</v>
      </c>
      <c r="AX323" s="33">
        <v>1</v>
      </c>
      <c r="AY323" s="33">
        <v>0</v>
      </c>
      <c r="AZ323" s="33">
        <v>6</v>
      </c>
      <c r="BA323" s="33">
        <v>5</v>
      </c>
      <c r="BB323" s="33">
        <v>2</v>
      </c>
      <c r="BC323" s="33">
        <v>4</v>
      </c>
      <c r="BD323" s="33">
        <v>4</v>
      </c>
      <c r="BE323" s="33">
        <v>2</v>
      </c>
      <c r="BF323" s="33">
        <v>1</v>
      </c>
      <c r="BG323" s="33">
        <v>5</v>
      </c>
      <c r="BH323" s="33">
        <v>5</v>
      </c>
      <c r="BI323" s="33">
        <v>5</v>
      </c>
      <c r="BJ323" s="33">
        <v>4</v>
      </c>
      <c r="BK323" s="33">
        <v>3</v>
      </c>
      <c r="BL323" s="33">
        <v>1</v>
      </c>
      <c r="BM323" s="33">
        <v>8</v>
      </c>
      <c r="BN323" s="33">
        <v>7</v>
      </c>
      <c r="BO323" s="33">
        <v>2</v>
      </c>
      <c r="BP323" s="33">
        <v>1</v>
      </c>
      <c r="BQ323" s="33">
        <v>4</v>
      </c>
      <c r="BR323" s="33">
        <v>3</v>
      </c>
      <c r="BS323" s="33">
        <v>2</v>
      </c>
      <c r="BT323" s="33">
        <v>6</v>
      </c>
      <c r="BU323" s="33">
        <v>2</v>
      </c>
      <c r="BV323" s="33">
        <v>3</v>
      </c>
      <c r="BW323" s="33">
        <v>1</v>
      </c>
      <c r="BX323" s="33">
        <v>2</v>
      </c>
      <c r="BY323" s="33">
        <v>3</v>
      </c>
      <c r="BZ323" s="33">
        <v>2</v>
      </c>
      <c r="CA323" s="33">
        <v>2</v>
      </c>
      <c r="CB323" s="33">
        <v>6</v>
      </c>
      <c r="CC323" s="33">
        <v>2</v>
      </c>
      <c r="CD323" s="33">
        <v>0</v>
      </c>
      <c r="CE323" s="33">
        <v>3</v>
      </c>
      <c r="CF323" s="33">
        <v>1</v>
      </c>
      <c r="CG323" s="33">
        <v>1</v>
      </c>
      <c r="CH323" s="33">
        <v>2</v>
      </c>
      <c r="CI323" s="33">
        <v>0</v>
      </c>
      <c r="CJ323" s="33">
        <v>0</v>
      </c>
      <c r="CK323" s="33">
        <v>2</v>
      </c>
      <c r="CL323" s="33">
        <v>0</v>
      </c>
      <c r="CM323" s="33">
        <v>0</v>
      </c>
      <c r="CN323" s="33">
        <v>1</v>
      </c>
      <c r="CO323" s="33">
        <v>0</v>
      </c>
      <c r="CP323" s="33">
        <v>2</v>
      </c>
      <c r="CQ323" s="33">
        <v>1</v>
      </c>
      <c r="CR323" s="33">
        <v>4</v>
      </c>
      <c r="CS323" s="8"/>
      <c r="CT323" s="8"/>
    </row>
    <row r="324" spans="1:98" x14ac:dyDescent="0.25">
      <c r="A324" s="4" t="s">
        <v>317</v>
      </c>
      <c r="B324" t="s">
        <v>332</v>
      </c>
      <c r="C324" t="s">
        <v>569</v>
      </c>
      <c r="D324" s="33">
        <v>625</v>
      </c>
      <c r="E324" s="33"/>
      <c r="F324" s="33">
        <v>11</v>
      </c>
      <c r="G324" s="33">
        <v>6</v>
      </c>
      <c r="H324" s="33">
        <v>11</v>
      </c>
      <c r="I324" s="33">
        <v>7</v>
      </c>
      <c r="J324" s="33">
        <v>8</v>
      </c>
      <c r="K324" s="33">
        <v>12</v>
      </c>
      <c r="L324" s="33">
        <v>17</v>
      </c>
      <c r="M324" s="33">
        <v>13</v>
      </c>
      <c r="N324" s="33">
        <v>10</v>
      </c>
      <c r="O324" s="33">
        <v>9</v>
      </c>
      <c r="P324" s="33">
        <v>15</v>
      </c>
      <c r="Q324" s="33">
        <v>13</v>
      </c>
      <c r="R324" s="33">
        <v>8</v>
      </c>
      <c r="S324" s="33">
        <v>10</v>
      </c>
      <c r="T324" s="33">
        <v>10</v>
      </c>
      <c r="U324" s="33">
        <v>7</v>
      </c>
      <c r="V324" s="33">
        <v>9</v>
      </c>
      <c r="W324" s="33">
        <v>8</v>
      </c>
      <c r="X324" s="33">
        <v>11</v>
      </c>
      <c r="Y324" s="33">
        <v>4</v>
      </c>
      <c r="Z324" s="33">
        <v>1</v>
      </c>
      <c r="AA324" s="33">
        <v>1</v>
      </c>
      <c r="AB324" s="33">
        <v>5</v>
      </c>
      <c r="AC324" s="33">
        <v>2</v>
      </c>
      <c r="AD324" s="33">
        <v>8</v>
      </c>
      <c r="AE324" s="33">
        <v>0</v>
      </c>
      <c r="AF324" s="33">
        <v>0</v>
      </c>
      <c r="AG324" s="33">
        <v>0</v>
      </c>
      <c r="AH324" s="33">
        <v>3</v>
      </c>
      <c r="AI324" s="33">
        <v>4</v>
      </c>
      <c r="AJ324" s="33">
        <v>7</v>
      </c>
      <c r="AK324" s="33">
        <v>9</v>
      </c>
      <c r="AL324" s="33">
        <v>5</v>
      </c>
      <c r="AM324" s="33">
        <v>8</v>
      </c>
      <c r="AN324" s="33">
        <v>7</v>
      </c>
      <c r="AO324" s="33">
        <v>7</v>
      </c>
      <c r="AP324" s="33">
        <v>19</v>
      </c>
      <c r="AQ324" s="33">
        <v>12</v>
      </c>
      <c r="AR324" s="33">
        <v>19</v>
      </c>
      <c r="AS324" s="33">
        <v>12</v>
      </c>
      <c r="AT324" s="33">
        <v>25</v>
      </c>
      <c r="AU324" s="33">
        <v>13</v>
      </c>
      <c r="AV324" s="33">
        <v>19</v>
      </c>
      <c r="AW324" s="33">
        <v>12</v>
      </c>
      <c r="AX324" s="33">
        <v>16</v>
      </c>
      <c r="AY324" s="33">
        <v>8</v>
      </c>
      <c r="AZ324" s="33">
        <v>10</v>
      </c>
      <c r="BA324" s="33">
        <v>9</v>
      </c>
      <c r="BB324" s="33">
        <v>13</v>
      </c>
      <c r="BC324" s="33">
        <v>10</v>
      </c>
      <c r="BD324" s="33">
        <v>9</v>
      </c>
      <c r="BE324" s="33">
        <v>7</v>
      </c>
      <c r="BF324" s="33">
        <v>15</v>
      </c>
      <c r="BG324" s="33">
        <v>2</v>
      </c>
      <c r="BH324" s="33">
        <v>8</v>
      </c>
      <c r="BI324" s="33">
        <v>7</v>
      </c>
      <c r="BJ324" s="33">
        <v>4</v>
      </c>
      <c r="BK324" s="33">
        <v>5</v>
      </c>
      <c r="BL324" s="33">
        <v>5</v>
      </c>
      <c r="BM324" s="33">
        <v>3</v>
      </c>
      <c r="BN324" s="33">
        <v>7</v>
      </c>
      <c r="BO324" s="33">
        <v>4</v>
      </c>
      <c r="BP324" s="33">
        <v>5</v>
      </c>
      <c r="BQ324" s="33">
        <v>5</v>
      </c>
      <c r="BR324" s="33">
        <v>7</v>
      </c>
      <c r="BS324" s="33">
        <v>3</v>
      </c>
      <c r="BT324" s="33">
        <v>7</v>
      </c>
      <c r="BU324" s="33">
        <v>4</v>
      </c>
      <c r="BV324" s="33">
        <v>0</v>
      </c>
      <c r="BW324" s="33">
        <v>4</v>
      </c>
      <c r="BX324" s="33">
        <v>5</v>
      </c>
      <c r="BY324" s="33">
        <v>6</v>
      </c>
      <c r="BZ324" s="33">
        <v>3</v>
      </c>
      <c r="CA324" s="33">
        <v>7</v>
      </c>
      <c r="CB324" s="33">
        <v>5</v>
      </c>
      <c r="CC324" s="33">
        <v>3</v>
      </c>
      <c r="CD324" s="33">
        <v>2</v>
      </c>
      <c r="CE324" s="33">
        <v>5</v>
      </c>
      <c r="CF324" s="33">
        <v>2</v>
      </c>
      <c r="CG324" s="33">
        <v>3</v>
      </c>
      <c r="CH324" s="33">
        <v>0</v>
      </c>
      <c r="CI324" s="33">
        <v>5</v>
      </c>
      <c r="CJ324" s="33">
        <v>1</v>
      </c>
      <c r="CK324" s="33">
        <v>1</v>
      </c>
      <c r="CL324" s="33">
        <v>1</v>
      </c>
      <c r="CM324" s="33">
        <v>1</v>
      </c>
      <c r="CN324" s="33">
        <v>0</v>
      </c>
      <c r="CO324" s="33">
        <v>0</v>
      </c>
      <c r="CP324" s="33">
        <v>1</v>
      </c>
      <c r="CQ324" s="33">
        <v>0</v>
      </c>
      <c r="CR324" s="33">
        <v>0</v>
      </c>
      <c r="CS324" s="8"/>
      <c r="CT324" s="8"/>
    </row>
    <row r="325" spans="1:98" x14ac:dyDescent="0.25">
      <c r="A325" s="4" t="s">
        <v>317</v>
      </c>
      <c r="B325" t="s">
        <v>333</v>
      </c>
      <c r="C325" t="s">
        <v>569</v>
      </c>
      <c r="D325" s="33">
        <v>472</v>
      </c>
      <c r="E325" s="33"/>
      <c r="F325" s="33">
        <v>4</v>
      </c>
      <c r="G325" s="33">
        <v>2</v>
      </c>
      <c r="H325" s="33">
        <v>2</v>
      </c>
      <c r="I325" s="33">
        <v>3</v>
      </c>
      <c r="J325" s="33">
        <v>8</v>
      </c>
      <c r="K325" s="33">
        <v>5</v>
      </c>
      <c r="L325" s="33">
        <v>5</v>
      </c>
      <c r="M325" s="33">
        <v>8</v>
      </c>
      <c r="N325" s="33">
        <v>2</v>
      </c>
      <c r="O325" s="33">
        <v>9</v>
      </c>
      <c r="P325" s="33">
        <v>3</v>
      </c>
      <c r="Q325" s="33">
        <v>3</v>
      </c>
      <c r="R325" s="33">
        <v>8</v>
      </c>
      <c r="S325" s="33">
        <v>16</v>
      </c>
      <c r="T325" s="33">
        <v>8</v>
      </c>
      <c r="U325" s="33">
        <v>12</v>
      </c>
      <c r="V325" s="33">
        <v>20</v>
      </c>
      <c r="W325" s="33">
        <v>7</v>
      </c>
      <c r="X325" s="33">
        <v>8</v>
      </c>
      <c r="Y325" s="33">
        <v>15</v>
      </c>
      <c r="Z325" s="33">
        <v>1</v>
      </c>
      <c r="AA325" s="33">
        <v>10</v>
      </c>
      <c r="AB325" s="33">
        <v>9</v>
      </c>
      <c r="AC325" s="33">
        <v>7</v>
      </c>
      <c r="AD325" s="33">
        <v>6</v>
      </c>
      <c r="AE325" s="33">
        <v>7</v>
      </c>
      <c r="AF325" s="33">
        <v>6</v>
      </c>
      <c r="AG325" s="33">
        <v>3</v>
      </c>
      <c r="AH325" s="33">
        <v>3</v>
      </c>
      <c r="AI325" s="33">
        <v>7</v>
      </c>
      <c r="AJ325" s="33">
        <v>5</v>
      </c>
      <c r="AK325" s="33">
        <v>4</v>
      </c>
      <c r="AL325" s="33">
        <v>2</v>
      </c>
      <c r="AM325" s="33">
        <v>5</v>
      </c>
      <c r="AN325" s="33">
        <v>2</v>
      </c>
      <c r="AO325" s="33">
        <v>8</v>
      </c>
      <c r="AP325" s="33">
        <v>7</v>
      </c>
      <c r="AQ325" s="33">
        <v>5</v>
      </c>
      <c r="AR325" s="33">
        <v>3</v>
      </c>
      <c r="AS325" s="33">
        <v>1</v>
      </c>
      <c r="AT325" s="33">
        <v>3</v>
      </c>
      <c r="AU325" s="33">
        <v>5</v>
      </c>
      <c r="AV325" s="33">
        <v>5</v>
      </c>
      <c r="AW325" s="33">
        <v>4</v>
      </c>
      <c r="AX325" s="33">
        <v>2</v>
      </c>
      <c r="AY325" s="33">
        <v>4</v>
      </c>
      <c r="AZ325" s="33">
        <v>2</v>
      </c>
      <c r="BA325" s="33">
        <v>6</v>
      </c>
      <c r="BB325" s="33">
        <v>13</v>
      </c>
      <c r="BC325" s="33">
        <v>0</v>
      </c>
      <c r="BD325" s="33">
        <v>13</v>
      </c>
      <c r="BE325" s="33">
        <v>12</v>
      </c>
      <c r="BF325" s="33">
        <v>9</v>
      </c>
      <c r="BG325" s="33">
        <v>8</v>
      </c>
      <c r="BH325" s="33">
        <v>5</v>
      </c>
      <c r="BI325" s="33">
        <v>4</v>
      </c>
      <c r="BJ325" s="33">
        <v>10</v>
      </c>
      <c r="BK325" s="33">
        <v>6</v>
      </c>
      <c r="BL325" s="33">
        <v>2</v>
      </c>
      <c r="BM325" s="33">
        <v>6</v>
      </c>
      <c r="BN325" s="33">
        <v>4</v>
      </c>
      <c r="BO325" s="33">
        <v>7</v>
      </c>
      <c r="BP325" s="33">
        <v>5</v>
      </c>
      <c r="BQ325" s="33">
        <v>3</v>
      </c>
      <c r="BR325" s="33">
        <v>10</v>
      </c>
      <c r="BS325" s="33">
        <v>7</v>
      </c>
      <c r="BT325" s="33">
        <v>2</v>
      </c>
      <c r="BU325" s="33">
        <v>4</v>
      </c>
      <c r="BV325" s="33">
        <v>3</v>
      </c>
      <c r="BW325" s="33">
        <v>1</v>
      </c>
      <c r="BX325" s="33">
        <v>9</v>
      </c>
      <c r="BY325" s="33">
        <v>2</v>
      </c>
      <c r="BZ325" s="33">
        <v>0</v>
      </c>
      <c r="CA325" s="33">
        <v>4</v>
      </c>
      <c r="CB325" s="33">
        <v>3</v>
      </c>
      <c r="CC325" s="33">
        <v>6</v>
      </c>
      <c r="CD325" s="33">
        <v>6</v>
      </c>
      <c r="CE325" s="33">
        <v>6</v>
      </c>
      <c r="CF325" s="33">
        <v>2</v>
      </c>
      <c r="CG325" s="33">
        <v>0</v>
      </c>
      <c r="CH325" s="33">
        <v>5</v>
      </c>
      <c r="CI325" s="33">
        <v>7</v>
      </c>
      <c r="CJ325" s="33">
        <v>1</v>
      </c>
      <c r="CK325" s="33">
        <v>6</v>
      </c>
      <c r="CL325" s="33">
        <v>0</v>
      </c>
      <c r="CM325" s="33">
        <v>0</v>
      </c>
      <c r="CN325" s="33">
        <v>0</v>
      </c>
      <c r="CO325" s="33">
        <v>0</v>
      </c>
      <c r="CP325" s="33">
        <v>0</v>
      </c>
      <c r="CQ325" s="33">
        <v>1</v>
      </c>
      <c r="CR325" s="33">
        <v>0</v>
      </c>
      <c r="CS325" s="8"/>
      <c r="CT325" s="8"/>
    </row>
    <row r="326" spans="1:98" x14ac:dyDescent="0.25">
      <c r="A326" s="4" t="s">
        <v>317</v>
      </c>
      <c r="B326" t="s">
        <v>334</v>
      </c>
      <c r="C326" t="s">
        <v>569</v>
      </c>
      <c r="D326" s="33">
        <v>304</v>
      </c>
      <c r="E326" s="33"/>
      <c r="F326" s="33">
        <v>5</v>
      </c>
      <c r="G326" s="33">
        <v>5</v>
      </c>
      <c r="H326" s="33">
        <v>2</v>
      </c>
      <c r="I326" s="33">
        <v>8</v>
      </c>
      <c r="J326" s="33">
        <v>3</v>
      </c>
      <c r="K326" s="33">
        <v>7</v>
      </c>
      <c r="L326" s="33">
        <v>5</v>
      </c>
      <c r="M326" s="33">
        <v>3</v>
      </c>
      <c r="N326" s="33">
        <v>6</v>
      </c>
      <c r="O326" s="33">
        <v>2</v>
      </c>
      <c r="P326" s="33">
        <v>7</v>
      </c>
      <c r="Q326" s="33">
        <v>2</v>
      </c>
      <c r="R326" s="33">
        <v>3</v>
      </c>
      <c r="S326" s="33">
        <v>2</v>
      </c>
      <c r="T326" s="33">
        <v>2</v>
      </c>
      <c r="U326" s="33">
        <v>4</v>
      </c>
      <c r="V326" s="33">
        <v>3</v>
      </c>
      <c r="W326" s="33">
        <v>2</v>
      </c>
      <c r="X326" s="33">
        <v>2</v>
      </c>
      <c r="Y326" s="33">
        <v>1</v>
      </c>
      <c r="Z326" s="33">
        <v>7</v>
      </c>
      <c r="AA326" s="33">
        <v>5</v>
      </c>
      <c r="AB326" s="33">
        <v>6</v>
      </c>
      <c r="AC326" s="33">
        <v>4</v>
      </c>
      <c r="AD326" s="33">
        <v>7</v>
      </c>
      <c r="AE326" s="33">
        <v>5</v>
      </c>
      <c r="AF326" s="33">
        <v>9</v>
      </c>
      <c r="AG326" s="33">
        <v>8</v>
      </c>
      <c r="AH326" s="33">
        <v>3</v>
      </c>
      <c r="AI326" s="33">
        <v>7</v>
      </c>
      <c r="AJ326" s="33">
        <v>3</v>
      </c>
      <c r="AK326" s="33">
        <v>6</v>
      </c>
      <c r="AL326" s="33">
        <v>6</v>
      </c>
      <c r="AM326" s="33">
        <v>0</v>
      </c>
      <c r="AN326" s="33">
        <v>3</v>
      </c>
      <c r="AO326" s="33">
        <v>0</v>
      </c>
      <c r="AP326" s="33">
        <v>5</v>
      </c>
      <c r="AQ326" s="33">
        <v>7</v>
      </c>
      <c r="AR326" s="33">
        <v>3</v>
      </c>
      <c r="AS326" s="33">
        <v>1</v>
      </c>
      <c r="AT326" s="33">
        <v>1</v>
      </c>
      <c r="AU326" s="33">
        <v>5</v>
      </c>
      <c r="AV326" s="33">
        <v>3</v>
      </c>
      <c r="AW326" s="33">
        <v>0</v>
      </c>
      <c r="AX326" s="33">
        <v>4</v>
      </c>
      <c r="AY326" s="33">
        <v>4</v>
      </c>
      <c r="AZ326" s="33">
        <v>2</v>
      </c>
      <c r="BA326" s="33">
        <v>3</v>
      </c>
      <c r="BB326" s="33">
        <v>1</v>
      </c>
      <c r="BC326" s="33">
        <v>3</v>
      </c>
      <c r="BD326" s="33">
        <v>0</v>
      </c>
      <c r="BE326" s="33">
        <v>3</v>
      </c>
      <c r="BF326" s="33">
        <v>6</v>
      </c>
      <c r="BG326" s="33">
        <v>7</v>
      </c>
      <c r="BH326" s="33">
        <v>7</v>
      </c>
      <c r="BI326" s="33">
        <v>4</v>
      </c>
      <c r="BJ326" s="33">
        <v>6</v>
      </c>
      <c r="BK326" s="33">
        <v>3</v>
      </c>
      <c r="BL326" s="33">
        <v>5</v>
      </c>
      <c r="BM326" s="33">
        <v>3</v>
      </c>
      <c r="BN326" s="33">
        <v>3</v>
      </c>
      <c r="BO326" s="33">
        <v>0</v>
      </c>
      <c r="BP326" s="33">
        <v>4</v>
      </c>
      <c r="BQ326" s="33">
        <v>3</v>
      </c>
      <c r="BR326" s="33">
        <v>1</v>
      </c>
      <c r="BS326" s="33">
        <v>5</v>
      </c>
      <c r="BT326" s="33">
        <v>4</v>
      </c>
      <c r="BU326" s="33">
        <v>3</v>
      </c>
      <c r="BV326" s="33">
        <v>7</v>
      </c>
      <c r="BW326" s="33">
        <v>5</v>
      </c>
      <c r="BX326" s="33">
        <v>5</v>
      </c>
      <c r="BY326" s="33">
        <v>3</v>
      </c>
      <c r="BZ326" s="33">
        <v>0</v>
      </c>
      <c r="CA326" s="33">
        <v>3</v>
      </c>
      <c r="CB326" s="33">
        <v>3</v>
      </c>
      <c r="CC326" s="33">
        <v>2</v>
      </c>
      <c r="CD326" s="33">
        <v>3</v>
      </c>
      <c r="CE326" s="33">
        <v>2</v>
      </c>
      <c r="CF326" s="33">
        <v>0</v>
      </c>
      <c r="CG326" s="33">
        <v>0</v>
      </c>
      <c r="CH326" s="33">
        <v>2</v>
      </c>
      <c r="CI326" s="33">
        <v>2</v>
      </c>
      <c r="CJ326" s="33">
        <v>1</v>
      </c>
      <c r="CK326" s="33">
        <v>1</v>
      </c>
      <c r="CL326" s="33">
        <v>1</v>
      </c>
      <c r="CM326" s="33">
        <v>1</v>
      </c>
      <c r="CN326" s="33">
        <v>1</v>
      </c>
      <c r="CO326" s="33">
        <v>0</v>
      </c>
      <c r="CP326" s="33">
        <v>0</v>
      </c>
      <c r="CQ326" s="33">
        <v>0</v>
      </c>
      <c r="CR326" s="33">
        <v>0</v>
      </c>
      <c r="CS326" s="8"/>
      <c r="CT326" s="8"/>
    </row>
    <row r="327" spans="1:98" x14ac:dyDescent="0.25">
      <c r="A327" s="4" t="s">
        <v>317</v>
      </c>
      <c r="B327" t="s">
        <v>335</v>
      </c>
      <c r="C327" t="s">
        <v>569</v>
      </c>
      <c r="D327" s="33">
        <v>389</v>
      </c>
      <c r="E327" s="33"/>
      <c r="F327" s="33">
        <v>3</v>
      </c>
      <c r="G327" s="33">
        <v>6</v>
      </c>
      <c r="H327" s="33">
        <v>4</v>
      </c>
      <c r="I327" s="33">
        <v>4</v>
      </c>
      <c r="J327" s="33">
        <v>5</v>
      </c>
      <c r="K327" s="33">
        <v>6</v>
      </c>
      <c r="L327" s="33">
        <v>7</v>
      </c>
      <c r="M327" s="33">
        <v>6</v>
      </c>
      <c r="N327" s="33">
        <v>8</v>
      </c>
      <c r="O327" s="33">
        <v>4</v>
      </c>
      <c r="P327" s="33">
        <v>10</v>
      </c>
      <c r="Q327" s="33">
        <v>2</v>
      </c>
      <c r="R327" s="33">
        <v>3</v>
      </c>
      <c r="S327" s="33">
        <v>3</v>
      </c>
      <c r="T327" s="33">
        <v>10</v>
      </c>
      <c r="U327" s="33">
        <v>6</v>
      </c>
      <c r="V327" s="33">
        <v>3</v>
      </c>
      <c r="W327" s="33">
        <v>7</v>
      </c>
      <c r="X327" s="33">
        <v>6</v>
      </c>
      <c r="Y327" s="33">
        <v>5</v>
      </c>
      <c r="Z327" s="33">
        <v>2</v>
      </c>
      <c r="AA327" s="33">
        <v>4</v>
      </c>
      <c r="AB327" s="33">
        <v>9</v>
      </c>
      <c r="AC327" s="33">
        <v>4</v>
      </c>
      <c r="AD327" s="33">
        <v>0</v>
      </c>
      <c r="AE327" s="33">
        <v>8</v>
      </c>
      <c r="AF327" s="33">
        <v>10</v>
      </c>
      <c r="AG327" s="33">
        <v>9</v>
      </c>
      <c r="AH327" s="33">
        <v>3</v>
      </c>
      <c r="AI327" s="33">
        <v>0</v>
      </c>
      <c r="AJ327" s="33">
        <v>6</v>
      </c>
      <c r="AK327" s="33">
        <v>8</v>
      </c>
      <c r="AL327" s="33">
        <v>1</v>
      </c>
      <c r="AM327" s="33">
        <v>10</v>
      </c>
      <c r="AN327" s="33">
        <v>6</v>
      </c>
      <c r="AO327" s="33">
        <v>7</v>
      </c>
      <c r="AP327" s="33">
        <v>7</v>
      </c>
      <c r="AQ327" s="33">
        <v>9</v>
      </c>
      <c r="AR327" s="33">
        <v>8</v>
      </c>
      <c r="AS327" s="33">
        <v>6</v>
      </c>
      <c r="AT327" s="33">
        <v>11</v>
      </c>
      <c r="AU327" s="33">
        <v>7</v>
      </c>
      <c r="AV327" s="33">
        <v>9</v>
      </c>
      <c r="AW327" s="33">
        <v>3</v>
      </c>
      <c r="AX327" s="33">
        <v>4</v>
      </c>
      <c r="AY327" s="33">
        <v>6</v>
      </c>
      <c r="AZ327" s="33">
        <v>3</v>
      </c>
      <c r="BA327" s="33">
        <v>10</v>
      </c>
      <c r="BB327" s="33">
        <v>6</v>
      </c>
      <c r="BC327" s="33">
        <v>8</v>
      </c>
      <c r="BD327" s="33">
        <v>2</v>
      </c>
      <c r="BE327" s="33">
        <v>2</v>
      </c>
      <c r="BF327" s="33">
        <v>7</v>
      </c>
      <c r="BG327" s="33">
        <v>4</v>
      </c>
      <c r="BH327" s="33">
        <v>11</v>
      </c>
      <c r="BI327" s="33">
        <v>8</v>
      </c>
      <c r="BJ327" s="33">
        <v>3</v>
      </c>
      <c r="BK327" s="33">
        <v>4</v>
      </c>
      <c r="BL327" s="33">
        <v>0</v>
      </c>
      <c r="BM327" s="33">
        <v>7</v>
      </c>
      <c r="BN327" s="33">
        <v>13</v>
      </c>
      <c r="BO327" s="33">
        <v>4</v>
      </c>
      <c r="BP327" s="33">
        <v>2</v>
      </c>
      <c r="BQ327" s="33">
        <v>5</v>
      </c>
      <c r="BR327" s="33">
        <v>4</v>
      </c>
      <c r="BS327" s="33">
        <v>0</v>
      </c>
      <c r="BT327" s="33">
        <v>0</v>
      </c>
      <c r="BU327" s="33">
        <v>4</v>
      </c>
      <c r="BV327" s="33">
        <v>0</v>
      </c>
      <c r="BW327" s="33">
        <v>3</v>
      </c>
      <c r="BX327" s="33">
        <v>0</v>
      </c>
      <c r="BY327" s="33">
        <v>2</v>
      </c>
      <c r="BZ327" s="33">
        <v>3</v>
      </c>
      <c r="CA327" s="33">
        <v>3</v>
      </c>
      <c r="CB327" s="33">
        <v>0</v>
      </c>
      <c r="CC327" s="33">
        <v>2</v>
      </c>
      <c r="CD327" s="33">
        <v>0</v>
      </c>
      <c r="CE327" s="33">
        <v>2</v>
      </c>
      <c r="CF327" s="33">
        <v>0</v>
      </c>
      <c r="CG327" s="33">
        <v>0</v>
      </c>
      <c r="CH327" s="33">
        <v>1</v>
      </c>
      <c r="CI327" s="33">
        <v>0</v>
      </c>
      <c r="CJ327" s="33">
        <v>0</v>
      </c>
      <c r="CK327" s="33">
        <v>0</v>
      </c>
      <c r="CL327" s="33">
        <v>0</v>
      </c>
      <c r="CM327" s="33">
        <v>0</v>
      </c>
      <c r="CN327" s="33">
        <v>1</v>
      </c>
      <c r="CO327" s="33">
        <v>0</v>
      </c>
      <c r="CP327" s="33">
        <v>0</v>
      </c>
      <c r="CQ327" s="33">
        <v>0</v>
      </c>
      <c r="CR327" s="33">
        <v>0</v>
      </c>
      <c r="CS327" s="8"/>
      <c r="CT327" s="8"/>
    </row>
    <row r="328" spans="1:98" x14ac:dyDescent="0.25">
      <c r="A328" s="4" t="s">
        <v>317</v>
      </c>
      <c r="B328" t="s">
        <v>336</v>
      </c>
      <c r="C328" t="s">
        <v>569</v>
      </c>
      <c r="D328" s="33">
        <v>206</v>
      </c>
      <c r="E328" s="33"/>
      <c r="F328" s="33">
        <v>2</v>
      </c>
      <c r="G328" s="33">
        <v>1</v>
      </c>
      <c r="H328" s="33">
        <v>1</v>
      </c>
      <c r="I328" s="33">
        <v>2</v>
      </c>
      <c r="J328" s="33">
        <v>0</v>
      </c>
      <c r="K328" s="33">
        <v>2</v>
      </c>
      <c r="L328" s="33">
        <v>2</v>
      </c>
      <c r="M328" s="33">
        <v>0</v>
      </c>
      <c r="N328" s="33">
        <v>1</v>
      </c>
      <c r="O328" s="33">
        <v>6</v>
      </c>
      <c r="P328" s="33">
        <v>1</v>
      </c>
      <c r="Q328" s="33">
        <v>4</v>
      </c>
      <c r="R328" s="33">
        <v>2</v>
      </c>
      <c r="S328" s="33">
        <v>2</v>
      </c>
      <c r="T328" s="33">
        <v>2</v>
      </c>
      <c r="U328" s="33">
        <v>1</v>
      </c>
      <c r="V328" s="33">
        <v>0</v>
      </c>
      <c r="W328" s="33">
        <v>0</v>
      </c>
      <c r="X328" s="33">
        <v>3</v>
      </c>
      <c r="Y328" s="33">
        <v>4</v>
      </c>
      <c r="Z328" s="33">
        <v>2</v>
      </c>
      <c r="AA328" s="33">
        <v>2</v>
      </c>
      <c r="AB328" s="33">
        <v>6</v>
      </c>
      <c r="AC328" s="33">
        <v>7</v>
      </c>
      <c r="AD328" s="33">
        <v>5</v>
      </c>
      <c r="AE328" s="33">
        <v>1</v>
      </c>
      <c r="AF328" s="33">
        <v>0</v>
      </c>
      <c r="AG328" s="33">
        <v>3</v>
      </c>
      <c r="AH328" s="33">
        <v>3</v>
      </c>
      <c r="AI328" s="33">
        <v>10</v>
      </c>
      <c r="AJ328" s="33">
        <v>0</v>
      </c>
      <c r="AK328" s="33">
        <v>4</v>
      </c>
      <c r="AL328" s="33">
        <v>1</v>
      </c>
      <c r="AM328" s="33">
        <v>6</v>
      </c>
      <c r="AN328" s="33">
        <v>4</v>
      </c>
      <c r="AO328" s="33">
        <v>0</v>
      </c>
      <c r="AP328" s="33">
        <v>0</v>
      </c>
      <c r="AQ328" s="33">
        <v>3</v>
      </c>
      <c r="AR328" s="33">
        <v>4</v>
      </c>
      <c r="AS328" s="33">
        <v>3</v>
      </c>
      <c r="AT328" s="33">
        <v>3</v>
      </c>
      <c r="AU328" s="33">
        <v>7</v>
      </c>
      <c r="AV328" s="33">
        <v>0</v>
      </c>
      <c r="AW328" s="33">
        <v>1</v>
      </c>
      <c r="AX328" s="33">
        <v>0</v>
      </c>
      <c r="AY328" s="33">
        <v>2</v>
      </c>
      <c r="AZ328" s="33">
        <v>3</v>
      </c>
      <c r="BA328" s="33">
        <v>0</v>
      </c>
      <c r="BB328" s="33">
        <v>0</v>
      </c>
      <c r="BC328" s="33">
        <v>4</v>
      </c>
      <c r="BD328" s="33">
        <v>7</v>
      </c>
      <c r="BE328" s="33">
        <v>2</v>
      </c>
      <c r="BF328" s="33">
        <v>5</v>
      </c>
      <c r="BG328" s="33">
        <v>3</v>
      </c>
      <c r="BH328" s="33">
        <v>3</v>
      </c>
      <c r="BI328" s="33">
        <v>7</v>
      </c>
      <c r="BJ328" s="33">
        <v>3</v>
      </c>
      <c r="BK328" s="33">
        <v>10</v>
      </c>
      <c r="BL328" s="33">
        <v>3</v>
      </c>
      <c r="BM328" s="33">
        <v>2</v>
      </c>
      <c r="BN328" s="33">
        <v>2</v>
      </c>
      <c r="BO328" s="33">
        <v>7</v>
      </c>
      <c r="BP328" s="33">
        <v>0</v>
      </c>
      <c r="BQ328" s="33">
        <v>3</v>
      </c>
      <c r="BR328" s="33">
        <v>1</v>
      </c>
      <c r="BS328" s="33">
        <v>1</v>
      </c>
      <c r="BT328" s="33">
        <v>3</v>
      </c>
      <c r="BU328" s="33">
        <v>3</v>
      </c>
      <c r="BV328" s="33">
        <v>0</v>
      </c>
      <c r="BW328" s="33">
        <v>2</v>
      </c>
      <c r="BX328" s="33">
        <v>2</v>
      </c>
      <c r="BY328" s="33">
        <v>0</v>
      </c>
      <c r="BZ328" s="33">
        <v>3</v>
      </c>
      <c r="CA328" s="33">
        <v>1</v>
      </c>
      <c r="CB328" s="33">
        <v>0</v>
      </c>
      <c r="CC328" s="33">
        <v>2</v>
      </c>
      <c r="CD328" s="33">
        <v>0</v>
      </c>
      <c r="CE328" s="33">
        <v>0</v>
      </c>
      <c r="CF328" s="33">
        <v>1</v>
      </c>
      <c r="CG328" s="33">
        <v>0</v>
      </c>
      <c r="CH328" s="33">
        <v>1</v>
      </c>
      <c r="CI328" s="33">
        <v>0</v>
      </c>
      <c r="CJ328" s="33">
        <v>4</v>
      </c>
      <c r="CK328" s="33">
        <v>2</v>
      </c>
      <c r="CL328" s="33">
        <v>0</v>
      </c>
      <c r="CM328" s="33">
        <v>0</v>
      </c>
      <c r="CN328" s="33">
        <v>1</v>
      </c>
      <c r="CO328" s="33">
        <v>0</v>
      </c>
      <c r="CP328" s="33">
        <v>1</v>
      </c>
      <c r="CQ328" s="33">
        <v>0</v>
      </c>
      <c r="CR328" s="33">
        <v>1</v>
      </c>
      <c r="CS328" s="8"/>
      <c r="CT328" s="8"/>
    </row>
    <row r="329" spans="1:98" x14ac:dyDescent="0.25">
      <c r="A329" s="4" t="s">
        <v>317</v>
      </c>
      <c r="B329" t="s">
        <v>337</v>
      </c>
      <c r="C329" t="s">
        <v>569</v>
      </c>
      <c r="D329" s="33">
        <v>334</v>
      </c>
      <c r="E329" s="33"/>
      <c r="F329" s="33">
        <v>2</v>
      </c>
      <c r="G329" s="33">
        <v>4</v>
      </c>
      <c r="H329" s="33">
        <v>5</v>
      </c>
      <c r="I329" s="33">
        <v>1</v>
      </c>
      <c r="J329" s="33">
        <v>7</v>
      </c>
      <c r="K329" s="33">
        <v>5</v>
      </c>
      <c r="L329" s="33">
        <v>4</v>
      </c>
      <c r="M329" s="33">
        <v>4</v>
      </c>
      <c r="N329" s="33">
        <v>7</v>
      </c>
      <c r="O329" s="33">
        <v>4</v>
      </c>
      <c r="P329" s="33">
        <v>5</v>
      </c>
      <c r="Q329" s="33">
        <v>5</v>
      </c>
      <c r="R329" s="33">
        <v>2</v>
      </c>
      <c r="S329" s="33">
        <v>5</v>
      </c>
      <c r="T329" s="33">
        <v>9</v>
      </c>
      <c r="U329" s="33">
        <v>1</v>
      </c>
      <c r="V329" s="33">
        <v>3</v>
      </c>
      <c r="W329" s="33">
        <v>2</v>
      </c>
      <c r="X329" s="33">
        <v>7</v>
      </c>
      <c r="Y329" s="33">
        <v>5</v>
      </c>
      <c r="Z329" s="33">
        <v>2</v>
      </c>
      <c r="AA329" s="33">
        <v>10</v>
      </c>
      <c r="AB329" s="33">
        <v>0</v>
      </c>
      <c r="AC329" s="33">
        <v>7</v>
      </c>
      <c r="AD329" s="33">
        <v>0</v>
      </c>
      <c r="AE329" s="33">
        <v>6</v>
      </c>
      <c r="AF329" s="33">
        <v>4</v>
      </c>
      <c r="AG329" s="33">
        <v>4</v>
      </c>
      <c r="AH329" s="33">
        <v>1</v>
      </c>
      <c r="AI329" s="33">
        <v>5</v>
      </c>
      <c r="AJ329" s="33">
        <v>1</v>
      </c>
      <c r="AK329" s="33">
        <v>4</v>
      </c>
      <c r="AL329" s="33">
        <v>8</v>
      </c>
      <c r="AM329" s="33">
        <v>7</v>
      </c>
      <c r="AN329" s="33">
        <v>5</v>
      </c>
      <c r="AO329" s="33">
        <v>3</v>
      </c>
      <c r="AP329" s="33">
        <v>14</v>
      </c>
      <c r="AQ329" s="33">
        <v>3</v>
      </c>
      <c r="AR329" s="33">
        <v>10</v>
      </c>
      <c r="AS329" s="33">
        <v>10</v>
      </c>
      <c r="AT329" s="33">
        <v>2</v>
      </c>
      <c r="AU329" s="33">
        <v>9</v>
      </c>
      <c r="AV329" s="33">
        <v>7</v>
      </c>
      <c r="AW329" s="33">
        <v>9</v>
      </c>
      <c r="AX329" s="33">
        <v>4</v>
      </c>
      <c r="AY329" s="33">
        <v>5</v>
      </c>
      <c r="AZ329" s="33">
        <v>3</v>
      </c>
      <c r="BA329" s="33">
        <v>4</v>
      </c>
      <c r="BB329" s="33">
        <v>3</v>
      </c>
      <c r="BC329" s="33">
        <v>4</v>
      </c>
      <c r="BD329" s="33">
        <v>4</v>
      </c>
      <c r="BE329" s="33">
        <v>4</v>
      </c>
      <c r="BF329" s="33">
        <v>8</v>
      </c>
      <c r="BG329" s="33">
        <v>3</v>
      </c>
      <c r="BH329" s="33">
        <v>6</v>
      </c>
      <c r="BI329" s="33">
        <v>10</v>
      </c>
      <c r="BJ329" s="33">
        <v>8</v>
      </c>
      <c r="BK329" s="33">
        <v>2</v>
      </c>
      <c r="BL329" s="33">
        <v>4</v>
      </c>
      <c r="BM329" s="33">
        <v>4</v>
      </c>
      <c r="BN329" s="33">
        <v>6</v>
      </c>
      <c r="BO329" s="33">
        <v>3</v>
      </c>
      <c r="BP329" s="33">
        <v>7</v>
      </c>
      <c r="BQ329" s="33">
        <v>1</v>
      </c>
      <c r="BR329" s="33">
        <v>2</v>
      </c>
      <c r="BS329" s="33">
        <v>1</v>
      </c>
      <c r="BT329" s="33">
        <v>0</v>
      </c>
      <c r="BU329" s="33">
        <v>3</v>
      </c>
      <c r="BV329" s="33">
        <v>2</v>
      </c>
      <c r="BW329" s="33">
        <v>3</v>
      </c>
      <c r="BX329" s="33">
        <v>1</v>
      </c>
      <c r="BY329" s="33">
        <v>2</v>
      </c>
      <c r="BZ329" s="33">
        <v>1</v>
      </c>
      <c r="CA329" s="33">
        <v>1</v>
      </c>
      <c r="CB329" s="33">
        <v>3</v>
      </c>
      <c r="CC329" s="33">
        <v>1</v>
      </c>
      <c r="CD329" s="33">
        <v>1</v>
      </c>
      <c r="CE329" s="33">
        <v>0</v>
      </c>
      <c r="CF329" s="33">
        <v>0</v>
      </c>
      <c r="CG329" s="33">
        <v>0</v>
      </c>
      <c r="CH329" s="33">
        <v>0</v>
      </c>
      <c r="CI329" s="33">
        <v>0</v>
      </c>
      <c r="CJ329" s="33">
        <v>1</v>
      </c>
      <c r="CK329" s="33">
        <v>0</v>
      </c>
      <c r="CL329" s="33">
        <v>0</v>
      </c>
      <c r="CM329" s="33">
        <v>1</v>
      </c>
      <c r="CN329" s="33">
        <v>0</v>
      </c>
      <c r="CO329" s="33">
        <v>0</v>
      </c>
      <c r="CP329" s="33">
        <v>0</v>
      </c>
      <c r="CQ329" s="33">
        <v>0</v>
      </c>
      <c r="CR329" s="33">
        <v>0</v>
      </c>
      <c r="CS329" s="8"/>
      <c r="CT329" s="8"/>
    </row>
    <row r="330" spans="1:98" x14ac:dyDescent="0.25">
      <c r="A330" s="4" t="s">
        <v>317</v>
      </c>
      <c r="B330" t="s">
        <v>338</v>
      </c>
      <c r="C330" t="s">
        <v>569</v>
      </c>
      <c r="D330" s="33">
        <v>471</v>
      </c>
      <c r="E330" s="33"/>
      <c r="F330" s="33">
        <v>5</v>
      </c>
      <c r="G330" s="33">
        <v>4</v>
      </c>
      <c r="H330" s="33">
        <v>5</v>
      </c>
      <c r="I330" s="33">
        <v>6</v>
      </c>
      <c r="J330" s="33">
        <v>5</v>
      </c>
      <c r="K330" s="33">
        <v>6</v>
      </c>
      <c r="L330" s="33">
        <v>2</v>
      </c>
      <c r="M330" s="33">
        <v>5</v>
      </c>
      <c r="N330" s="33">
        <v>11</v>
      </c>
      <c r="O330" s="33">
        <v>1</v>
      </c>
      <c r="P330" s="33">
        <v>4</v>
      </c>
      <c r="Q330" s="33">
        <v>8</v>
      </c>
      <c r="R330" s="33">
        <v>7</v>
      </c>
      <c r="S330" s="33">
        <v>12</v>
      </c>
      <c r="T330" s="33">
        <v>3</v>
      </c>
      <c r="U330" s="33">
        <v>5</v>
      </c>
      <c r="V330" s="33">
        <v>7</v>
      </c>
      <c r="W330" s="33">
        <v>9</v>
      </c>
      <c r="X330" s="33">
        <v>8</v>
      </c>
      <c r="Y330" s="33">
        <v>3</v>
      </c>
      <c r="Z330" s="33">
        <v>5</v>
      </c>
      <c r="AA330" s="33">
        <v>9</v>
      </c>
      <c r="AB330" s="33">
        <v>4</v>
      </c>
      <c r="AC330" s="33">
        <v>4</v>
      </c>
      <c r="AD330" s="33">
        <v>5</v>
      </c>
      <c r="AE330" s="33">
        <v>2</v>
      </c>
      <c r="AF330" s="33">
        <v>7</v>
      </c>
      <c r="AG330" s="33">
        <v>7</v>
      </c>
      <c r="AH330" s="33">
        <v>10</v>
      </c>
      <c r="AI330" s="33">
        <v>10</v>
      </c>
      <c r="AJ330" s="33">
        <v>4</v>
      </c>
      <c r="AK330" s="33">
        <v>3</v>
      </c>
      <c r="AL330" s="33">
        <v>5</v>
      </c>
      <c r="AM330" s="33">
        <v>5</v>
      </c>
      <c r="AN330" s="33">
        <v>4</v>
      </c>
      <c r="AO330" s="33">
        <v>6</v>
      </c>
      <c r="AP330" s="33">
        <v>7</v>
      </c>
      <c r="AQ330" s="33">
        <v>0</v>
      </c>
      <c r="AR330" s="33">
        <v>6</v>
      </c>
      <c r="AS330" s="33">
        <v>0</v>
      </c>
      <c r="AT330" s="33">
        <v>2</v>
      </c>
      <c r="AU330" s="33">
        <v>4</v>
      </c>
      <c r="AV330" s="33">
        <v>3</v>
      </c>
      <c r="AW330" s="33">
        <v>6</v>
      </c>
      <c r="AX330" s="33">
        <v>11</v>
      </c>
      <c r="AY330" s="33">
        <v>6</v>
      </c>
      <c r="AZ330" s="33">
        <v>5</v>
      </c>
      <c r="BA330" s="33">
        <v>5</v>
      </c>
      <c r="BB330" s="33">
        <v>3</v>
      </c>
      <c r="BC330" s="33">
        <v>9</v>
      </c>
      <c r="BD330" s="33">
        <v>8</v>
      </c>
      <c r="BE330" s="33">
        <v>13</v>
      </c>
      <c r="BF330" s="33">
        <v>6</v>
      </c>
      <c r="BG330" s="33">
        <v>6</v>
      </c>
      <c r="BH330" s="33">
        <v>7</v>
      </c>
      <c r="BI330" s="33">
        <v>8</v>
      </c>
      <c r="BJ330" s="33">
        <v>14</v>
      </c>
      <c r="BK330" s="33">
        <v>12</v>
      </c>
      <c r="BL330" s="33">
        <v>18</v>
      </c>
      <c r="BM330" s="33">
        <v>4</v>
      </c>
      <c r="BN330" s="33">
        <v>6</v>
      </c>
      <c r="BO330" s="33">
        <v>9</v>
      </c>
      <c r="BP330" s="33">
        <v>5</v>
      </c>
      <c r="BQ330" s="33">
        <v>3</v>
      </c>
      <c r="BR330" s="33">
        <v>7</v>
      </c>
      <c r="BS330" s="33">
        <v>8</v>
      </c>
      <c r="BT330" s="33">
        <v>4</v>
      </c>
      <c r="BU330" s="33">
        <v>3</v>
      </c>
      <c r="BV330" s="33">
        <v>6</v>
      </c>
      <c r="BW330" s="33">
        <v>3</v>
      </c>
      <c r="BX330" s="33">
        <v>2</v>
      </c>
      <c r="BY330" s="33">
        <v>3</v>
      </c>
      <c r="BZ330" s="33">
        <v>4</v>
      </c>
      <c r="CA330" s="33">
        <v>6</v>
      </c>
      <c r="CB330" s="33">
        <v>4</v>
      </c>
      <c r="CC330" s="33">
        <v>6</v>
      </c>
      <c r="CD330" s="33">
        <v>2</v>
      </c>
      <c r="CE330" s="33">
        <v>1</v>
      </c>
      <c r="CF330" s="33">
        <v>2</v>
      </c>
      <c r="CG330" s="33">
        <v>4</v>
      </c>
      <c r="CH330" s="33">
        <v>2</v>
      </c>
      <c r="CI330" s="33">
        <v>1</v>
      </c>
      <c r="CJ330" s="33">
        <v>1</v>
      </c>
      <c r="CK330" s="33">
        <v>3</v>
      </c>
      <c r="CL330" s="33">
        <v>1</v>
      </c>
      <c r="CM330" s="33">
        <v>1</v>
      </c>
      <c r="CN330" s="33">
        <v>1</v>
      </c>
      <c r="CO330" s="33">
        <v>2</v>
      </c>
      <c r="CP330" s="33">
        <v>1</v>
      </c>
      <c r="CQ330" s="33">
        <v>0</v>
      </c>
      <c r="CR330" s="33">
        <v>1</v>
      </c>
      <c r="CS330" s="8"/>
      <c r="CT330" s="8"/>
    </row>
    <row r="331" spans="1:98" x14ac:dyDescent="0.25">
      <c r="A331" s="4" t="s">
        <v>317</v>
      </c>
      <c r="B331" t="s">
        <v>339</v>
      </c>
      <c r="C331" t="s">
        <v>569</v>
      </c>
      <c r="D331" s="33">
        <v>367</v>
      </c>
      <c r="E331" s="33"/>
      <c r="F331" s="33">
        <v>5</v>
      </c>
      <c r="G331" s="33">
        <v>3</v>
      </c>
      <c r="H331" s="33">
        <v>3</v>
      </c>
      <c r="I331" s="33">
        <v>6</v>
      </c>
      <c r="J331" s="33">
        <v>7</v>
      </c>
      <c r="K331" s="33">
        <v>1</v>
      </c>
      <c r="L331" s="33">
        <v>2</v>
      </c>
      <c r="M331" s="33">
        <v>7</v>
      </c>
      <c r="N331" s="33">
        <v>6</v>
      </c>
      <c r="O331" s="33">
        <v>9</v>
      </c>
      <c r="P331" s="33">
        <v>1</v>
      </c>
      <c r="Q331" s="33">
        <v>6</v>
      </c>
      <c r="R331" s="33">
        <v>7</v>
      </c>
      <c r="S331" s="33">
        <v>2</v>
      </c>
      <c r="T331" s="33">
        <v>4</v>
      </c>
      <c r="U331" s="33">
        <v>6</v>
      </c>
      <c r="V331" s="33">
        <v>5</v>
      </c>
      <c r="W331" s="33">
        <v>7</v>
      </c>
      <c r="X331" s="33">
        <v>1</v>
      </c>
      <c r="Y331" s="33">
        <v>8</v>
      </c>
      <c r="Z331" s="33">
        <v>6</v>
      </c>
      <c r="AA331" s="33">
        <v>8</v>
      </c>
      <c r="AB331" s="33">
        <v>7</v>
      </c>
      <c r="AC331" s="33">
        <v>0</v>
      </c>
      <c r="AD331" s="33">
        <v>7</v>
      </c>
      <c r="AE331" s="33">
        <v>3</v>
      </c>
      <c r="AF331" s="33">
        <v>4</v>
      </c>
      <c r="AG331" s="33">
        <v>6</v>
      </c>
      <c r="AH331" s="33">
        <v>7</v>
      </c>
      <c r="AI331" s="33">
        <v>3</v>
      </c>
      <c r="AJ331" s="33">
        <v>1</v>
      </c>
      <c r="AK331" s="33">
        <v>3</v>
      </c>
      <c r="AL331" s="33">
        <v>1</v>
      </c>
      <c r="AM331" s="33">
        <v>3</v>
      </c>
      <c r="AN331" s="33">
        <v>4</v>
      </c>
      <c r="AO331" s="33">
        <v>3</v>
      </c>
      <c r="AP331" s="33">
        <v>4</v>
      </c>
      <c r="AQ331" s="33">
        <v>1</v>
      </c>
      <c r="AR331" s="33">
        <v>3</v>
      </c>
      <c r="AS331" s="33">
        <v>7</v>
      </c>
      <c r="AT331" s="33">
        <v>9</v>
      </c>
      <c r="AU331" s="33">
        <v>3</v>
      </c>
      <c r="AV331" s="33">
        <v>3</v>
      </c>
      <c r="AW331" s="33">
        <v>5</v>
      </c>
      <c r="AX331" s="33">
        <v>0</v>
      </c>
      <c r="AY331" s="33">
        <v>2</v>
      </c>
      <c r="AZ331" s="33">
        <v>3</v>
      </c>
      <c r="BA331" s="33">
        <v>4</v>
      </c>
      <c r="BB331" s="33">
        <v>10</v>
      </c>
      <c r="BC331" s="33">
        <v>1</v>
      </c>
      <c r="BD331" s="33">
        <v>8</v>
      </c>
      <c r="BE331" s="33">
        <v>2</v>
      </c>
      <c r="BF331" s="33">
        <v>6</v>
      </c>
      <c r="BG331" s="33">
        <v>7</v>
      </c>
      <c r="BH331" s="33">
        <v>7</v>
      </c>
      <c r="BI331" s="33">
        <v>0</v>
      </c>
      <c r="BJ331" s="33">
        <v>6</v>
      </c>
      <c r="BK331" s="33">
        <v>7</v>
      </c>
      <c r="BL331" s="33">
        <v>3</v>
      </c>
      <c r="BM331" s="33">
        <v>4</v>
      </c>
      <c r="BN331" s="33">
        <v>3</v>
      </c>
      <c r="BO331" s="33">
        <v>5</v>
      </c>
      <c r="BP331" s="33">
        <v>7</v>
      </c>
      <c r="BQ331" s="33">
        <v>6</v>
      </c>
      <c r="BR331" s="33">
        <v>4</v>
      </c>
      <c r="BS331" s="33">
        <v>2</v>
      </c>
      <c r="BT331" s="33">
        <v>7</v>
      </c>
      <c r="BU331" s="33">
        <v>5</v>
      </c>
      <c r="BV331" s="33">
        <v>4</v>
      </c>
      <c r="BW331" s="33">
        <v>8</v>
      </c>
      <c r="BX331" s="33">
        <v>7</v>
      </c>
      <c r="BY331" s="33">
        <v>2</v>
      </c>
      <c r="BZ331" s="33">
        <v>6</v>
      </c>
      <c r="CA331" s="33">
        <v>6</v>
      </c>
      <c r="CB331" s="33">
        <v>2</v>
      </c>
      <c r="CC331" s="33">
        <v>3</v>
      </c>
      <c r="CD331" s="33">
        <v>6</v>
      </c>
      <c r="CE331" s="33">
        <v>2</v>
      </c>
      <c r="CF331" s="33">
        <v>3</v>
      </c>
      <c r="CG331" s="33">
        <v>3</v>
      </c>
      <c r="CH331" s="33">
        <v>2</v>
      </c>
      <c r="CI331" s="33">
        <v>1</v>
      </c>
      <c r="CJ331" s="33">
        <v>3</v>
      </c>
      <c r="CK331" s="33">
        <v>1</v>
      </c>
      <c r="CL331" s="33">
        <v>0</v>
      </c>
      <c r="CM331" s="33">
        <v>1</v>
      </c>
      <c r="CN331" s="33">
        <v>0</v>
      </c>
      <c r="CO331" s="33">
        <v>0</v>
      </c>
      <c r="CP331" s="33">
        <v>0</v>
      </c>
      <c r="CQ331" s="33">
        <v>0</v>
      </c>
      <c r="CR331" s="33">
        <v>1</v>
      </c>
      <c r="CS331" s="8"/>
      <c r="CT331" s="8"/>
    </row>
    <row r="332" spans="1:98" x14ac:dyDescent="0.25">
      <c r="A332" s="4" t="s">
        <v>317</v>
      </c>
      <c r="B332" t="s">
        <v>340</v>
      </c>
      <c r="C332" t="s">
        <v>569</v>
      </c>
      <c r="D332" s="33">
        <v>395</v>
      </c>
      <c r="E332" s="33"/>
      <c r="F332" s="33">
        <v>1</v>
      </c>
      <c r="G332" s="33">
        <v>4</v>
      </c>
      <c r="H332" s="33">
        <v>2</v>
      </c>
      <c r="I332" s="33">
        <v>4</v>
      </c>
      <c r="J332" s="33">
        <v>9</v>
      </c>
      <c r="K332" s="33">
        <v>4</v>
      </c>
      <c r="L332" s="33">
        <v>3</v>
      </c>
      <c r="M332" s="33">
        <v>1</v>
      </c>
      <c r="N332" s="33">
        <v>7</v>
      </c>
      <c r="O332" s="33">
        <v>7</v>
      </c>
      <c r="P332" s="33">
        <v>1</v>
      </c>
      <c r="Q332" s="33">
        <v>5</v>
      </c>
      <c r="R332" s="33">
        <v>6</v>
      </c>
      <c r="S332" s="33">
        <v>3</v>
      </c>
      <c r="T332" s="33">
        <v>3</v>
      </c>
      <c r="U332" s="33">
        <v>4</v>
      </c>
      <c r="V332" s="33">
        <v>2</v>
      </c>
      <c r="W332" s="33">
        <v>4</v>
      </c>
      <c r="X332" s="33">
        <v>5</v>
      </c>
      <c r="Y332" s="33">
        <v>0</v>
      </c>
      <c r="Z332" s="33">
        <v>4</v>
      </c>
      <c r="AA332" s="33">
        <v>3</v>
      </c>
      <c r="AB332" s="33">
        <v>4</v>
      </c>
      <c r="AC332" s="33">
        <v>3</v>
      </c>
      <c r="AD332" s="33">
        <v>2</v>
      </c>
      <c r="AE332" s="33">
        <v>4</v>
      </c>
      <c r="AF332" s="33">
        <v>7</v>
      </c>
      <c r="AG332" s="33">
        <v>2</v>
      </c>
      <c r="AH332" s="33">
        <v>2</v>
      </c>
      <c r="AI332" s="33">
        <v>2</v>
      </c>
      <c r="AJ332" s="33">
        <v>4</v>
      </c>
      <c r="AK332" s="33">
        <v>4</v>
      </c>
      <c r="AL332" s="33">
        <v>4</v>
      </c>
      <c r="AM332" s="33">
        <v>4</v>
      </c>
      <c r="AN332" s="33">
        <v>3</v>
      </c>
      <c r="AO332" s="33">
        <v>3</v>
      </c>
      <c r="AP332" s="33">
        <v>5</v>
      </c>
      <c r="AQ332" s="33">
        <v>3</v>
      </c>
      <c r="AR332" s="33">
        <v>6</v>
      </c>
      <c r="AS332" s="33">
        <v>5</v>
      </c>
      <c r="AT332" s="33">
        <v>4</v>
      </c>
      <c r="AU332" s="33">
        <v>3</v>
      </c>
      <c r="AV332" s="33">
        <v>4</v>
      </c>
      <c r="AW332" s="33">
        <v>2</v>
      </c>
      <c r="AX332" s="33">
        <v>8</v>
      </c>
      <c r="AY332" s="33">
        <v>1</v>
      </c>
      <c r="AZ332" s="33">
        <v>2</v>
      </c>
      <c r="BA332" s="33">
        <v>6</v>
      </c>
      <c r="BB332" s="33">
        <v>8</v>
      </c>
      <c r="BC332" s="33">
        <v>3</v>
      </c>
      <c r="BD332" s="33">
        <v>3</v>
      </c>
      <c r="BE332" s="33">
        <v>7</v>
      </c>
      <c r="BF332" s="33">
        <v>5</v>
      </c>
      <c r="BG332" s="33">
        <v>11</v>
      </c>
      <c r="BH332" s="33">
        <v>12</v>
      </c>
      <c r="BI332" s="33">
        <v>6</v>
      </c>
      <c r="BJ332" s="33">
        <v>13</v>
      </c>
      <c r="BK332" s="33">
        <v>10</v>
      </c>
      <c r="BL332" s="33">
        <v>11</v>
      </c>
      <c r="BM332" s="33">
        <v>11</v>
      </c>
      <c r="BN332" s="33">
        <v>5</v>
      </c>
      <c r="BO332" s="33">
        <v>8</v>
      </c>
      <c r="BP332" s="33">
        <v>5</v>
      </c>
      <c r="BQ332" s="33">
        <v>4</v>
      </c>
      <c r="BR332" s="33">
        <v>11</v>
      </c>
      <c r="BS332" s="33">
        <v>5</v>
      </c>
      <c r="BT332" s="33">
        <v>6</v>
      </c>
      <c r="BU332" s="33">
        <v>4</v>
      </c>
      <c r="BV332" s="33">
        <v>2</v>
      </c>
      <c r="BW332" s="33">
        <v>5</v>
      </c>
      <c r="BX332" s="33">
        <v>4</v>
      </c>
      <c r="BY332" s="33">
        <v>1</v>
      </c>
      <c r="BZ332" s="33">
        <v>5</v>
      </c>
      <c r="CA332" s="33">
        <v>3</v>
      </c>
      <c r="CB332" s="33">
        <v>5</v>
      </c>
      <c r="CC332" s="33">
        <v>3</v>
      </c>
      <c r="CD332" s="33">
        <v>7</v>
      </c>
      <c r="CE332" s="33">
        <v>3</v>
      </c>
      <c r="CF332" s="33">
        <v>7</v>
      </c>
      <c r="CG332" s="33">
        <v>4</v>
      </c>
      <c r="CH332" s="33">
        <v>4</v>
      </c>
      <c r="CI332" s="33">
        <v>3</v>
      </c>
      <c r="CJ332" s="33">
        <v>4</v>
      </c>
      <c r="CK332" s="33">
        <v>0</v>
      </c>
      <c r="CL332" s="33">
        <v>1</v>
      </c>
      <c r="CM332" s="33">
        <v>3</v>
      </c>
      <c r="CN332" s="33">
        <v>1</v>
      </c>
      <c r="CO332" s="33">
        <v>1</v>
      </c>
      <c r="CP332" s="33">
        <v>0</v>
      </c>
      <c r="CQ332" s="33">
        <v>1</v>
      </c>
      <c r="CR332" s="33">
        <v>1</v>
      </c>
      <c r="CS332" s="8"/>
      <c r="CT332" s="8"/>
    </row>
    <row r="333" spans="1:98" x14ac:dyDescent="0.25">
      <c r="A333" s="4" t="s">
        <v>317</v>
      </c>
      <c r="B333" t="s">
        <v>341</v>
      </c>
      <c r="C333" t="s">
        <v>569</v>
      </c>
      <c r="D333" s="33">
        <v>881</v>
      </c>
      <c r="E333" s="33"/>
      <c r="F333" s="33">
        <v>18</v>
      </c>
      <c r="G333" s="33">
        <v>11</v>
      </c>
      <c r="H333" s="33">
        <v>12</v>
      </c>
      <c r="I333" s="33">
        <v>15</v>
      </c>
      <c r="J333" s="33">
        <v>16</v>
      </c>
      <c r="K333" s="33">
        <v>14</v>
      </c>
      <c r="L333" s="33">
        <v>12</v>
      </c>
      <c r="M333" s="33">
        <v>17</v>
      </c>
      <c r="N333" s="33">
        <v>15</v>
      </c>
      <c r="O333" s="33">
        <v>15</v>
      </c>
      <c r="P333" s="33">
        <v>17</v>
      </c>
      <c r="Q333" s="33">
        <v>13</v>
      </c>
      <c r="R333" s="33">
        <v>5</v>
      </c>
      <c r="S333" s="33">
        <v>17</v>
      </c>
      <c r="T333" s="33">
        <v>12</v>
      </c>
      <c r="U333" s="33">
        <v>10</v>
      </c>
      <c r="V333" s="33">
        <v>7</v>
      </c>
      <c r="W333" s="33">
        <v>7</v>
      </c>
      <c r="X333" s="33">
        <v>12</v>
      </c>
      <c r="Y333" s="33">
        <v>7</v>
      </c>
      <c r="Z333" s="33">
        <v>9</v>
      </c>
      <c r="AA333" s="33">
        <v>4</v>
      </c>
      <c r="AB333" s="33">
        <v>9</v>
      </c>
      <c r="AC333" s="33">
        <v>8</v>
      </c>
      <c r="AD333" s="33">
        <v>11</v>
      </c>
      <c r="AE333" s="33">
        <v>6</v>
      </c>
      <c r="AF333" s="33">
        <v>8</v>
      </c>
      <c r="AG333" s="33">
        <v>12</v>
      </c>
      <c r="AH333" s="33">
        <v>16</v>
      </c>
      <c r="AI333" s="33">
        <v>9</v>
      </c>
      <c r="AJ333" s="33">
        <v>16</v>
      </c>
      <c r="AK333" s="33">
        <v>21</v>
      </c>
      <c r="AL333" s="33">
        <v>13</v>
      </c>
      <c r="AM333" s="33">
        <v>20</v>
      </c>
      <c r="AN333" s="33">
        <v>22</v>
      </c>
      <c r="AO333" s="33">
        <v>17</v>
      </c>
      <c r="AP333" s="33">
        <v>15</v>
      </c>
      <c r="AQ333" s="33">
        <v>18</v>
      </c>
      <c r="AR333" s="33">
        <v>18</v>
      </c>
      <c r="AS333" s="33">
        <v>22</v>
      </c>
      <c r="AT333" s="33">
        <v>18</v>
      </c>
      <c r="AU333" s="33">
        <v>15</v>
      </c>
      <c r="AV333" s="33">
        <v>18</v>
      </c>
      <c r="AW333" s="33">
        <v>20</v>
      </c>
      <c r="AX333" s="33">
        <v>5</v>
      </c>
      <c r="AY333" s="33">
        <v>8</v>
      </c>
      <c r="AZ333" s="33">
        <v>13</v>
      </c>
      <c r="BA333" s="33">
        <v>17</v>
      </c>
      <c r="BB333" s="33">
        <v>9</v>
      </c>
      <c r="BC333" s="33">
        <v>3</v>
      </c>
      <c r="BD333" s="33">
        <v>8</v>
      </c>
      <c r="BE333" s="33">
        <v>15</v>
      </c>
      <c r="BF333" s="33">
        <v>10</v>
      </c>
      <c r="BG333" s="33">
        <v>14</v>
      </c>
      <c r="BH333" s="33">
        <v>12</v>
      </c>
      <c r="BI333" s="33">
        <v>19</v>
      </c>
      <c r="BJ333" s="33">
        <v>18</v>
      </c>
      <c r="BK333" s="33">
        <v>10</v>
      </c>
      <c r="BL333" s="33">
        <v>13</v>
      </c>
      <c r="BM333" s="33">
        <v>6</v>
      </c>
      <c r="BN333" s="33">
        <v>6</v>
      </c>
      <c r="BO333" s="33">
        <v>11</v>
      </c>
      <c r="BP333" s="33">
        <v>9</v>
      </c>
      <c r="BQ333" s="33">
        <v>8</v>
      </c>
      <c r="BR333" s="33">
        <v>0</v>
      </c>
      <c r="BS333" s="33">
        <v>7</v>
      </c>
      <c r="BT333" s="33">
        <v>4</v>
      </c>
      <c r="BU333" s="33">
        <v>6</v>
      </c>
      <c r="BV333" s="33">
        <v>10</v>
      </c>
      <c r="BW333" s="33">
        <v>3</v>
      </c>
      <c r="BX333" s="33">
        <v>1</v>
      </c>
      <c r="BY333" s="33">
        <v>3</v>
      </c>
      <c r="BZ333" s="33">
        <v>3</v>
      </c>
      <c r="CA333" s="33">
        <v>4</v>
      </c>
      <c r="CB333" s="33">
        <v>1</v>
      </c>
      <c r="CC333" s="33">
        <v>3</v>
      </c>
      <c r="CD333" s="33">
        <v>3</v>
      </c>
      <c r="CE333" s="33">
        <v>2</v>
      </c>
      <c r="CF333" s="33">
        <v>4</v>
      </c>
      <c r="CG333" s="33">
        <v>1</v>
      </c>
      <c r="CH333" s="33">
        <v>1</v>
      </c>
      <c r="CI333" s="33">
        <v>4</v>
      </c>
      <c r="CJ333" s="33">
        <v>2</v>
      </c>
      <c r="CK333" s="33">
        <v>2</v>
      </c>
      <c r="CL333" s="33">
        <v>1</v>
      </c>
      <c r="CM333" s="33">
        <v>3</v>
      </c>
      <c r="CN333" s="33">
        <v>0</v>
      </c>
      <c r="CO333" s="33">
        <v>0</v>
      </c>
      <c r="CP333" s="33">
        <v>1</v>
      </c>
      <c r="CQ333" s="33">
        <v>1</v>
      </c>
      <c r="CR333" s="33">
        <v>0</v>
      </c>
      <c r="CS333" s="8"/>
      <c r="CT333" s="8"/>
    </row>
    <row r="334" spans="1:98" x14ac:dyDescent="0.25">
      <c r="A334" s="4" t="s">
        <v>317</v>
      </c>
      <c r="B334" t="s">
        <v>342</v>
      </c>
      <c r="C334" t="s">
        <v>569</v>
      </c>
      <c r="D334" s="33">
        <v>270</v>
      </c>
      <c r="E334" s="33"/>
      <c r="F334" s="33">
        <v>1</v>
      </c>
      <c r="G334" s="33">
        <v>1</v>
      </c>
      <c r="H334" s="33">
        <v>3</v>
      </c>
      <c r="I334" s="33">
        <v>3</v>
      </c>
      <c r="J334" s="33">
        <v>3</v>
      </c>
      <c r="K334" s="33">
        <v>5</v>
      </c>
      <c r="L334" s="33">
        <v>8</v>
      </c>
      <c r="M334" s="33">
        <v>0</v>
      </c>
      <c r="N334" s="33">
        <v>7</v>
      </c>
      <c r="O334" s="33">
        <v>1</v>
      </c>
      <c r="P334" s="33">
        <v>6</v>
      </c>
      <c r="Q334" s="33">
        <v>0</v>
      </c>
      <c r="R334" s="33">
        <v>4</v>
      </c>
      <c r="S334" s="33">
        <v>8</v>
      </c>
      <c r="T334" s="33">
        <v>3</v>
      </c>
      <c r="U334" s="33">
        <v>7</v>
      </c>
      <c r="V334" s="33">
        <v>3</v>
      </c>
      <c r="W334" s="33">
        <v>5</v>
      </c>
      <c r="X334" s="33">
        <v>5</v>
      </c>
      <c r="Y334" s="33">
        <v>1</v>
      </c>
      <c r="Z334" s="33">
        <v>3</v>
      </c>
      <c r="AA334" s="33">
        <v>4</v>
      </c>
      <c r="AB334" s="33">
        <v>2</v>
      </c>
      <c r="AC334" s="33">
        <v>5</v>
      </c>
      <c r="AD334" s="33">
        <v>1</v>
      </c>
      <c r="AE334" s="33">
        <v>4</v>
      </c>
      <c r="AF334" s="33">
        <v>0</v>
      </c>
      <c r="AG334" s="33">
        <v>4</v>
      </c>
      <c r="AH334" s="33">
        <v>4</v>
      </c>
      <c r="AI334" s="33">
        <v>3</v>
      </c>
      <c r="AJ334" s="33">
        <v>4</v>
      </c>
      <c r="AK334" s="33">
        <v>1</v>
      </c>
      <c r="AL334" s="33">
        <v>1</v>
      </c>
      <c r="AM334" s="33">
        <v>1</v>
      </c>
      <c r="AN334" s="33">
        <v>3</v>
      </c>
      <c r="AO334" s="33">
        <v>4</v>
      </c>
      <c r="AP334" s="33">
        <v>0</v>
      </c>
      <c r="AQ334" s="33">
        <v>0</v>
      </c>
      <c r="AR334" s="33">
        <v>5</v>
      </c>
      <c r="AS334" s="33">
        <v>0</v>
      </c>
      <c r="AT334" s="33">
        <v>5</v>
      </c>
      <c r="AU334" s="33">
        <v>5</v>
      </c>
      <c r="AV334" s="33">
        <v>4</v>
      </c>
      <c r="AW334" s="33">
        <v>0</v>
      </c>
      <c r="AX334" s="33">
        <v>3</v>
      </c>
      <c r="AY334" s="33">
        <v>1</v>
      </c>
      <c r="AZ334" s="33">
        <v>1</v>
      </c>
      <c r="BA334" s="33">
        <v>6</v>
      </c>
      <c r="BB334" s="33">
        <v>1</v>
      </c>
      <c r="BC334" s="33">
        <v>3</v>
      </c>
      <c r="BD334" s="33">
        <v>8</v>
      </c>
      <c r="BE334" s="33">
        <v>7</v>
      </c>
      <c r="BF334" s="33">
        <v>5</v>
      </c>
      <c r="BG334" s="33">
        <v>4</v>
      </c>
      <c r="BH334" s="33">
        <v>3</v>
      </c>
      <c r="BI334" s="33">
        <v>6</v>
      </c>
      <c r="BJ334" s="33">
        <v>3</v>
      </c>
      <c r="BK334" s="33">
        <v>2</v>
      </c>
      <c r="BL334" s="33">
        <v>1</v>
      </c>
      <c r="BM334" s="33">
        <v>7</v>
      </c>
      <c r="BN334" s="33">
        <v>3</v>
      </c>
      <c r="BO334" s="33">
        <v>5</v>
      </c>
      <c r="BP334" s="33">
        <v>7</v>
      </c>
      <c r="BQ334" s="33">
        <v>3</v>
      </c>
      <c r="BR334" s="33">
        <v>2</v>
      </c>
      <c r="BS334" s="33">
        <v>3</v>
      </c>
      <c r="BT334" s="33">
        <v>1</v>
      </c>
      <c r="BU334" s="33">
        <v>1</v>
      </c>
      <c r="BV334" s="33">
        <v>5</v>
      </c>
      <c r="BW334" s="33">
        <v>3</v>
      </c>
      <c r="BX334" s="33">
        <v>5</v>
      </c>
      <c r="BY334" s="33">
        <v>4</v>
      </c>
      <c r="BZ334" s="33">
        <v>1</v>
      </c>
      <c r="CA334" s="33">
        <v>0</v>
      </c>
      <c r="CB334" s="33">
        <v>3</v>
      </c>
      <c r="CC334" s="33">
        <v>1</v>
      </c>
      <c r="CD334" s="33">
        <v>6</v>
      </c>
      <c r="CE334" s="33">
        <v>3</v>
      </c>
      <c r="CF334" s="33">
        <v>3</v>
      </c>
      <c r="CG334" s="33">
        <v>0</v>
      </c>
      <c r="CH334" s="33">
        <v>4</v>
      </c>
      <c r="CI334" s="33">
        <v>1</v>
      </c>
      <c r="CJ334" s="33">
        <v>1</v>
      </c>
      <c r="CK334" s="33">
        <v>0</v>
      </c>
      <c r="CL334" s="33">
        <v>0</v>
      </c>
      <c r="CM334" s="33">
        <v>0</v>
      </c>
      <c r="CN334" s="33">
        <v>0</v>
      </c>
      <c r="CO334" s="33">
        <v>2</v>
      </c>
      <c r="CP334" s="33">
        <v>4</v>
      </c>
      <c r="CQ334" s="33">
        <v>0</v>
      </c>
      <c r="CR334" s="33">
        <v>1</v>
      </c>
      <c r="CS334" s="8"/>
      <c r="CT334" s="8"/>
    </row>
    <row r="335" spans="1:98" x14ac:dyDescent="0.25">
      <c r="A335" s="4" t="s">
        <v>317</v>
      </c>
      <c r="B335" t="s">
        <v>343</v>
      </c>
      <c r="C335" t="s">
        <v>569</v>
      </c>
      <c r="D335" s="33">
        <v>374</v>
      </c>
      <c r="E335" s="33"/>
      <c r="F335" s="33">
        <v>4</v>
      </c>
      <c r="G335" s="33">
        <v>4</v>
      </c>
      <c r="H335" s="33">
        <v>3</v>
      </c>
      <c r="I335" s="33">
        <v>4</v>
      </c>
      <c r="J335" s="33">
        <v>3</v>
      </c>
      <c r="K335" s="33">
        <v>1</v>
      </c>
      <c r="L335" s="33">
        <v>4</v>
      </c>
      <c r="M335" s="33">
        <v>5</v>
      </c>
      <c r="N335" s="33">
        <v>14</v>
      </c>
      <c r="O335" s="33">
        <v>4</v>
      </c>
      <c r="P335" s="33">
        <v>3</v>
      </c>
      <c r="Q335" s="33">
        <v>5</v>
      </c>
      <c r="R335" s="33">
        <v>7</v>
      </c>
      <c r="S335" s="33">
        <v>7</v>
      </c>
      <c r="T335" s="33">
        <v>4</v>
      </c>
      <c r="U335" s="33">
        <v>10</v>
      </c>
      <c r="V335" s="33">
        <v>7</v>
      </c>
      <c r="W335" s="33">
        <v>10</v>
      </c>
      <c r="X335" s="33">
        <v>3</v>
      </c>
      <c r="Y335" s="33">
        <v>3</v>
      </c>
      <c r="Z335" s="33">
        <v>6</v>
      </c>
      <c r="AA335" s="33">
        <v>2</v>
      </c>
      <c r="AB335" s="33">
        <v>4</v>
      </c>
      <c r="AC335" s="33">
        <v>8</v>
      </c>
      <c r="AD335" s="33">
        <v>1</v>
      </c>
      <c r="AE335" s="33">
        <v>2</v>
      </c>
      <c r="AF335" s="33">
        <v>4</v>
      </c>
      <c r="AG335" s="33">
        <v>8</v>
      </c>
      <c r="AH335" s="33">
        <v>5</v>
      </c>
      <c r="AI335" s="33">
        <v>2</v>
      </c>
      <c r="AJ335" s="33">
        <v>3</v>
      </c>
      <c r="AK335" s="33">
        <v>3</v>
      </c>
      <c r="AL335" s="33">
        <v>2</v>
      </c>
      <c r="AM335" s="33">
        <v>3</v>
      </c>
      <c r="AN335" s="33">
        <v>5</v>
      </c>
      <c r="AO335" s="33">
        <v>9</v>
      </c>
      <c r="AP335" s="33">
        <v>2</v>
      </c>
      <c r="AQ335" s="33">
        <v>7</v>
      </c>
      <c r="AR335" s="33">
        <v>0</v>
      </c>
      <c r="AS335" s="33">
        <v>4</v>
      </c>
      <c r="AT335" s="33">
        <v>6</v>
      </c>
      <c r="AU335" s="33">
        <v>11</v>
      </c>
      <c r="AV335" s="33">
        <v>9</v>
      </c>
      <c r="AW335" s="33">
        <v>1</v>
      </c>
      <c r="AX335" s="33">
        <v>12</v>
      </c>
      <c r="AY335" s="33">
        <v>2</v>
      </c>
      <c r="AZ335" s="33">
        <v>4</v>
      </c>
      <c r="BA335" s="33">
        <v>7</v>
      </c>
      <c r="BB335" s="33">
        <v>3</v>
      </c>
      <c r="BC335" s="33">
        <v>11</v>
      </c>
      <c r="BD335" s="33">
        <v>9</v>
      </c>
      <c r="BE335" s="33">
        <v>12</v>
      </c>
      <c r="BF335" s="33">
        <v>11</v>
      </c>
      <c r="BG335" s="33">
        <v>4</v>
      </c>
      <c r="BH335" s="33">
        <v>10</v>
      </c>
      <c r="BI335" s="33">
        <v>7</v>
      </c>
      <c r="BJ335" s="33">
        <v>3</v>
      </c>
      <c r="BK335" s="33">
        <v>5</v>
      </c>
      <c r="BL335" s="33">
        <v>3</v>
      </c>
      <c r="BM335" s="33">
        <v>6</v>
      </c>
      <c r="BN335" s="33">
        <v>3</v>
      </c>
      <c r="BO335" s="33">
        <v>4</v>
      </c>
      <c r="BP335" s="33">
        <v>4</v>
      </c>
      <c r="BQ335" s="33">
        <v>3</v>
      </c>
      <c r="BR335" s="33">
        <v>1</v>
      </c>
      <c r="BS335" s="33">
        <v>2</v>
      </c>
      <c r="BT335" s="33">
        <v>4</v>
      </c>
      <c r="BU335" s="33">
        <v>3</v>
      </c>
      <c r="BV335" s="33">
        <v>1</v>
      </c>
      <c r="BW335" s="33">
        <v>4</v>
      </c>
      <c r="BX335" s="33">
        <v>3</v>
      </c>
      <c r="BY335" s="33">
        <v>1</v>
      </c>
      <c r="BZ335" s="33">
        <v>3</v>
      </c>
      <c r="CA335" s="33">
        <v>5</v>
      </c>
      <c r="CB335" s="33">
        <v>2</v>
      </c>
      <c r="CC335" s="33">
        <v>0</v>
      </c>
      <c r="CD335" s="33">
        <v>0</v>
      </c>
      <c r="CE335" s="33">
        <v>1</v>
      </c>
      <c r="CF335" s="33">
        <v>2</v>
      </c>
      <c r="CG335" s="33">
        <v>0</v>
      </c>
      <c r="CH335" s="33">
        <v>1</v>
      </c>
      <c r="CI335" s="33">
        <v>0</v>
      </c>
      <c r="CJ335" s="33">
        <v>0</v>
      </c>
      <c r="CK335" s="33">
        <v>1</v>
      </c>
      <c r="CL335" s="33">
        <v>0</v>
      </c>
      <c r="CM335" s="33">
        <v>0</v>
      </c>
      <c r="CN335" s="33">
        <v>1</v>
      </c>
      <c r="CO335" s="33">
        <v>1</v>
      </c>
      <c r="CP335" s="33">
        <v>2</v>
      </c>
      <c r="CQ335" s="33">
        <v>0</v>
      </c>
      <c r="CR335" s="33">
        <v>1</v>
      </c>
      <c r="CS335" s="8"/>
      <c r="CT335" s="8"/>
    </row>
    <row r="336" spans="1:98" x14ac:dyDescent="0.25">
      <c r="A336" s="4" t="s">
        <v>317</v>
      </c>
      <c r="B336" t="s">
        <v>344</v>
      </c>
      <c r="C336" t="s">
        <v>569</v>
      </c>
      <c r="D336" s="33">
        <v>363</v>
      </c>
      <c r="E336" s="33"/>
      <c r="F336" s="33">
        <v>2</v>
      </c>
      <c r="G336" s="33">
        <v>1</v>
      </c>
      <c r="H336" s="33">
        <v>2</v>
      </c>
      <c r="I336" s="33">
        <v>1</v>
      </c>
      <c r="J336" s="33">
        <v>2</v>
      </c>
      <c r="K336" s="33">
        <v>3</v>
      </c>
      <c r="L336" s="33">
        <v>1</v>
      </c>
      <c r="M336" s="33">
        <v>0</v>
      </c>
      <c r="N336" s="33">
        <v>0</v>
      </c>
      <c r="O336" s="33">
        <v>4</v>
      </c>
      <c r="P336" s="33">
        <v>2</v>
      </c>
      <c r="Q336" s="33">
        <v>3</v>
      </c>
      <c r="R336" s="33">
        <v>2</v>
      </c>
      <c r="S336" s="33">
        <v>1</v>
      </c>
      <c r="T336" s="33">
        <v>1</v>
      </c>
      <c r="U336" s="33">
        <v>1</v>
      </c>
      <c r="V336" s="33">
        <v>3</v>
      </c>
      <c r="W336" s="33">
        <v>9</v>
      </c>
      <c r="X336" s="33">
        <v>3</v>
      </c>
      <c r="Y336" s="33">
        <v>9</v>
      </c>
      <c r="Z336" s="33">
        <v>8</v>
      </c>
      <c r="AA336" s="33">
        <v>7</v>
      </c>
      <c r="AB336" s="33">
        <v>4</v>
      </c>
      <c r="AC336" s="33">
        <v>5</v>
      </c>
      <c r="AD336" s="33">
        <v>2</v>
      </c>
      <c r="AE336" s="33">
        <v>2</v>
      </c>
      <c r="AF336" s="33">
        <v>1</v>
      </c>
      <c r="AG336" s="33">
        <v>5</v>
      </c>
      <c r="AH336" s="33">
        <v>8</v>
      </c>
      <c r="AI336" s="33">
        <v>5</v>
      </c>
      <c r="AJ336" s="33">
        <v>4</v>
      </c>
      <c r="AK336" s="33">
        <v>1</v>
      </c>
      <c r="AL336" s="33">
        <v>4</v>
      </c>
      <c r="AM336" s="33">
        <v>4</v>
      </c>
      <c r="AN336" s="33">
        <v>2</v>
      </c>
      <c r="AO336" s="33">
        <v>10</v>
      </c>
      <c r="AP336" s="33">
        <v>8</v>
      </c>
      <c r="AQ336" s="33">
        <v>4</v>
      </c>
      <c r="AR336" s="33">
        <v>0</v>
      </c>
      <c r="AS336" s="33">
        <v>5</v>
      </c>
      <c r="AT336" s="33">
        <v>0</v>
      </c>
      <c r="AU336" s="33">
        <v>2</v>
      </c>
      <c r="AV336" s="33">
        <v>3</v>
      </c>
      <c r="AW336" s="33">
        <v>5</v>
      </c>
      <c r="AX336" s="33">
        <v>1</v>
      </c>
      <c r="AY336" s="33">
        <v>0</v>
      </c>
      <c r="AZ336" s="33">
        <v>4</v>
      </c>
      <c r="BA336" s="33">
        <v>0</v>
      </c>
      <c r="BB336" s="33">
        <v>2</v>
      </c>
      <c r="BC336" s="33">
        <v>5</v>
      </c>
      <c r="BD336" s="33">
        <v>7</v>
      </c>
      <c r="BE336" s="33">
        <v>4</v>
      </c>
      <c r="BF336" s="33">
        <v>5</v>
      </c>
      <c r="BG336" s="33">
        <v>6</v>
      </c>
      <c r="BH336" s="33">
        <v>8</v>
      </c>
      <c r="BI336" s="33">
        <v>14</v>
      </c>
      <c r="BJ336" s="33">
        <v>10</v>
      </c>
      <c r="BK336" s="33">
        <v>7</v>
      </c>
      <c r="BL336" s="33">
        <v>9</v>
      </c>
      <c r="BM336" s="33">
        <v>7</v>
      </c>
      <c r="BN336" s="33">
        <v>4</v>
      </c>
      <c r="BO336" s="33">
        <v>7</v>
      </c>
      <c r="BP336" s="33">
        <v>7</v>
      </c>
      <c r="BQ336" s="33">
        <v>7</v>
      </c>
      <c r="BR336" s="33">
        <v>6</v>
      </c>
      <c r="BS336" s="33">
        <v>6</v>
      </c>
      <c r="BT336" s="33">
        <v>8</v>
      </c>
      <c r="BU336" s="33">
        <v>5</v>
      </c>
      <c r="BV336" s="33">
        <v>9</v>
      </c>
      <c r="BW336" s="33">
        <v>3</v>
      </c>
      <c r="BX336" s="33">
        <v>7</v>
      </c>
      <c r="BY336" s="33">
        <v>10</v>
      </c>
      <c r="BZ336" s="33">
        <v>11</v>
      </c>
      <c r="CA336" s="33">
        <v>7</v>
      </c>
      <c r="CB336" s="33">
        <v>1</v>
      </c>
      <c r="CC336" s="33">
        <v>4</v>
      </c>
      <c r="CD336" s="33">
        <v>2</v>
      </c>
      <c r="CE336" s="33">
        <v>1</v>
      </c>
      <c r="CF336" s="33">
        <v>6</v>
      </c>
      <c r="CG336" s="33">
        <v>0</v>
      </c>
      <c r="CH336" s="33">
        <v>3</v>
      </c>
      <c r="CI336" s="33">
        <v>2</v>
      </c>
      <c r="CJ336" s="33">
        <v>2</v>
      </c>
      <c r="CK336" s="33">
        <v>2</v>
      </c>
      <c r="CL336" s="33">
        <v>0</v>
      </c>
      <c r="CM336" s="33">
        <v>1</v>
      </c>
      <c r="CN336" s="33">
        <v>2</v>
      </c>
      <c r="CO336" s="33">
        <v>1</v>
      </c>
      <c r="CP336" s="33">
        <v>0</v>
      </c>
      <c r="CQ336" s="33">
        <v>1</v>
      </c>
      <c r="CR336" s="33">
        <v>0</v>
      </c>
      <c r="CS336" s="8"/>
      <c r="CT336" s="8"/>
    </row>
    <row r="337" spans="1:98" x14ac:dyDescent="0.25">
      <c r="A337" s="4" t="s">
        <v>317</v>
      </c>
      <c r="B337" t="s">
        <v>345</v>
      </c>
      <c r="C337" t="s">
        <v>569</v>
      </c>
      <c r="D337" s="33">
        <v>370</v>
      </c>
      <c r="E337" s="33"/>
      <c r="F337" s="33">
        <v>4</v>
      </c>
      <c r="G337" s="33">
        <v>2</v>
      </c>
      <c r="H337" s="33">
        <v>5</v>
      </c>
      <c r="I337" s="33">
        <v>5</v>
      </c>
      <c r="J337" s="33">
        <v>1</v>
      </c>
      <c r="K337" s="33">
        <v>1</v>
      </c>
      <c r="L337" s="33">
        <v>7</v>
      </c>
      <c r="M337" s="33">
        <v>2</v>
      </c>
      <c r="N337" s="33">
        <v>10</v>
      </c>
      <c r="O337" s="33">
        <v>4</v>
      </c>
      <c r="P337" s="33">
        <v>3</v>
      </c>
      <c r="Q337" s="33">
        <v>4</v>
      </c>
      <c r="R337" s="33">
        <v>3</v>
      </c>
      <c r="S337" s="33">
        <v>5</v>
      </c>
      <c r="T337" s="33">
        <v>6</v>
      </c>
      <c r="U337" s="33">
        <v>3</v>
      </c>
      <c r="V337" s="33">
        <v>9</v>
      </c>
      <c r="W337" s="33">
        <v>7</v>
      </c>
      <c r="X337" s="33">
        <v>3</v>
      </c>
      <c r="Y337" s="33">
        <v>3</v>
      </c>
      <c r="Z337" s="33">
        <v>7</v>
      </c>
      <c r="AA337" s="33">
        <v>5</v>
      </c>
      <c r="AB337" s="33">
        <v>4</v>
      </c>
      <c r="AC337" s="33">
        <v>7</v>
      </c>
      <c r="AD337" s="33">
        <v>4</v>
      </c>
      <c r="AE337" s="33">
        <v>2</v>
      </c>
      <c r="AF337" s="33">
        <v>8</v>
      </c>
      <c r="AG337" s="33">
        <v>2</v>
      </c>
      <c r="AH337" s="33">
        <v>2</v>
      </c>
      <c r="AI337" s="33">
        <v>10</v>
      </c>
      <c r="AJ337" s="33">
        <v>13</v>
      </c>
      <c r="AK337" s="33">
        <v>6</v>
      </c>
      <c r="AL337" s="33">
        <v>0</v>
      </c>
      <c r="AM337" s="33">
        <v>3</v>
      </c>
      <c r="AN337" s="33">
        <v>3</v>
      </c>
      <c r="AO337" s="33">
        <v>4</v>
      </c>
      <c r="AP337" s="33">
        <v>0</v>
      </c>
      <c r="AQ337" s="33">
        <v>3</v>
      </c>
      <c r="AR337" s="33">
        <v>8</v>
      </c>
      <c r="AS337" s="33">
        <v>2</v>
      </c>
      <c r="AT337" s="33">
        <v>3</v>
      </c>
      <c r="AU337" s="33">
        <v>3</v>
      </c>
      <c r="AV337" s="33">
        <v>1</v>
      </c>
      <c r="AW337" s="33">
        <v>3</v>
      </c>
      <c r="AX337" s="33">
        <v>9</v>
      </c>
      <c r="AY337" s="33">
        <v>6</v>
      </c>
      <c r="AZ337" s="33">
        <v>2</v>
      </c>
      <c r="BA337" s="33">
        <v>9</v>
      </c>
      <c r="BB337" s="33">
        <v>4</v>
      </c>
      <c r="BC337" s="33">
        <v>9</v>
      </c>
      <c r="BD337" s="33">
        <v>5</v>
      </c>
      <c r="BE337" s="33">
        <v>7</v>
      </c>
      <c r="BF337" s="33">
        <v>4</v>
      </c>
      <c r="BG337" s="33">
        <v>8</v>
      </c>
      <c r="BH337" s="33">
        <v>4</v>
      </c>
      <c r="BI337" s="33">
        <v>4</v>
      </c>
      <c r="BJ337" s="33">
        <v>6</v>
      </c>
      <c r="BK337" s="33">
        <v>3</v>
      </c>
      <c r="BL337" s="33">
        <v>7</v>
      </c>
      <c r="BM337" s="33">
        <v>5</v>
      </c>
      <c r="BN337" s="33">
        <v>5</v>
      </c>
      <c r="BO337" s="33">
        <v>5</v>
      </c>
      <c r="BP337" s="33">
        <v>8</v>
      </c>
      <c r="BQ337" s="33">
        <v>5</v>
      </c>
      <c r="BR337" s="33">
        <v>4</v>
      </c>
      <c r="BS337" s="33">
        <v>6</v>
      </c>
      <c r="BT337" s="33">
        <v>2</v>
      </c>
      <c r="BU337" s="33">
        <v>5</v>
      </c>
      <c r="BV337" s="33">
        <v>7</v>
      </c>
      <c r="BW337" s="33">
        <v>2</v>
      </c>
      <c r="BX337" s="33">
        <v>5</v>
      </c>
      <c r="BY337" s="33">
        <v>1</v>
      </c>
      <c r="BZ337" s="33">
        <v>3</v>
      </c>
      <c r="CA337" s="33">
        <v>4</v>
      </c>
      <c r="CB337" s="33">
        <v>4</v>
      </c>
      <c r="CC337" s="33">
        <v>1</v>
      </c>
      <c r="CD337" s="33">
        <v>1</v>
      </c>
      <c r="CE337" s="33">
        <v>7</v>
      </c>
      <c r="CF337" s="33">
        <v>0</v>
      </c>
      <c r="CG337" s="33">
        <v>3</v>
      </c>
      <c r="CH337" s="33">
        <v>2</v>
      </c>
      <c r="CI337" s="33">
        <v>2</v>
      </c>
      <c r="CJ337" s="33">
        <v>0</v>
      </c>
      <c r="CK337" s="33">
        <v>0</v>
      </c>
      <c r="CL337" s="33">
        <v>0</v>
      </c>
      <c r="CM337" s="33">
        <v>3</v>
      </c>
      <c r="CN337" s="33">
        <v>0</v>
      </c>
      <c r="CO337" s="33">
        <v>0</v>
      </c>
      <c r="CP337" s="33">
        <v>1</v>
      </c>
      <c r="CQ337" s="33">
        <v>0</v>
      </c>
      <c r="CR337" s="33">
        <v>2</v>
      </c>
      <c r="CS337" s="8"/>
      <c r="CT337" s="8"/>
    </row>
    <row r="338" spans="1:98" x14ac:dyDescent="0.25">
      <c r="A338" s="4" t="s">
        <v>317</v>
      </c>
      <c r="B338" t="s">
        <v>346</v>
      </c>
      <c r="C338" t="s">
        <v>569</v>
      </c>
      <c r="D338" s="33">
        <v>695</v>
      </c>
      <c r="E338" s="33"/>
      <c r="F338" s="33">
        <v>9</v>
      </c>
      <c r="G338" s="33">
        <v>15</v>
      </c>
      <c r="H338" s="33">
        <v>11</v>
      </c>
      <c r="I338" s="33">
        <v>14</v>
      </c>
      <c r="J338" s="33">
        <v>10</v>
      </c>
      <c r="K338" s="33">
        <v>11</v>
      </c>
      <c r="L338" s="33">
        <v>9</v>
      </c>
      <c r="M338" s="33">
        <v>14</v>
      </c>
      <c r="N338" s="33">
        <v>10</v>
      </c>
      <c r="O338" s="33">
        <v>15</v>
      </c>
      <c r="P338" s="33">
        <v>12</v>
      </c>
      <c r="Q338" s="33">
        <v>8</v>
      </c>
      <c r="R338" s="33">
        <v>7</v>
      </c>
      <c r="S338" s="33">
        <v>12</v>
      </c>
      <c r="T338" s="33">
        <v>7</v>
      </c>
      <c r="U338" s="33">
        <v>10</v>
      </c>
      <c r="V338" s="33">
        <v>11</v>
      </c>
      <c r="W338" s="33">
        <v>8</v>
      </c>
      <c r="X338" s="33">
        <v>10</v>
      </c>
      <c r="Y338" s="33">
        <v>5</v>
      </c>
      <c r="Z338" s="33">
        <v>4</v>
      </c>
      <c r="AA338" s="33">
        <v>10</v>
      </c>
      <c r="AB338" s="33">
        <v>10</v>
      </c>
      <c r="AC338" s="33">
        <v>5</v>
      </c>
      <c r="AD338" s="33">
        <v>7</v>
      </c>
      <c r="AE338" s="33">
        <v>7</v>
      </c>
      <c r="AF338" s="33">
        <v>8</v>
      </c>
      <c r="AG338" s="33">
        <v>5</v>
      </c>
      <c r="AH338" s="33">
        <v>13</v>
      </c>
      <c r="AI338" s="33">
        <v>11</v>
      </c>
      <c r="AJ338" s="33">
        <v>9</v>
      </c>
      <c r="AK338" s="33">
        <v>6</v>
      </c>
      <c r="AL338" s="33">
        <v>6</v>
      </c>
      <c r="AM338" s="33">
        <v>7</v>
      </c>
      <c r="AN338" s="33">
        <v>11</v>
      </c>
      <c r="AO338" s="33">
        <v>8</v>
      </c>
      <c r="AP338" s="33">
        <v>14</v>
      </c>
      <c r="AQ338" s="33">
        <v>10</v>
      </c>
      <c r="AR338" s="33">
        <v>13</v>
      </c>
      <c r="AS338" s="33">
        <v>7</v>
      </c>
      <c r="AT338" s="33">
        <v>7</v>
      </c>
      <c r="AU338" s="33">
        <v>18</v>
      </c>
      <c r="AV338" s="33">
        <v>13</v>
      </c>
      <c r="AW338" s="33">
        <v>14</v>
      </c>
      <c r="AX338" s="33">
        <v>13</v>
      </c>
      <c r="AY338" s="33">
        <v>12</v>
      </c>
      <c r="AZ338" s="33">
        <v>9</v>
      </c>
      <c r="BA338" s="33">
        <v>10</v>
      </c>
      <c r="BB338" s="33">
        <v>14</v>
      </c>
      <c r="BC338" s="33">
        <v>9</v>
      </c>
      <c r="BD338" s="33">
        <v>15</v>
      </c>
      <c r="BE338" s="33">
        <v>11</v>
      </c>
      <c r="BF338" s="33">
        <v>7</v>
      </c>
      <c r="BG338" s="33">
        <v>15</v>
      </c>
      <c r="BH338" s="33">
        <v>7</v>
      </c>
      <c r="BI338" s="33">
        <v>9</v>
      </c>
      <c r="BJ338" s="33">
        <v>17</v>
      </c>
      <c r="BK338" s="33">
        <v>13</v>
      </c>
      <c r="BL338" s="33">
        <v>10</v>
      </c>
      <c r="BM338" s="33">
        <v>6</v>
      </c>
      <c r="BN338" s="33">
        <v>5</v>
      </c>
      <c r="BO338" s="33">
        <v>1</v>
      </c>
      <c r="BP338" s="33">
        <v>7</v>
      </c>
      <c r="BQ338" s="33">
        <v>9</v>
      </c>
      <c r="BR338" s="33">
        <v>5</v>
      </c>
      <c r="BS338" s="33">
        <v>8</v>
      </c>
      <c r="BT338" s="33">
        <v>10</v>
      </c>
      <c r="BU338" s="33">
        <v>1</v>
      </c>
      <c r="BV338" s="33">
        <v>5</v>
      </c>
      <c r="BW338" s="33">
        <v>3</v>
      </c>
      <c r="BX338" s="33">
        <v>2</v>
      </c>
      <c r="BY338" s="33">
        <v>3</v>
      </c>
      <c r="BZ338" s="33">
        <v>3</v>
      </c>
      <c r="CA338" s="33">
        <v>4</v>
      </c>
      <c r="CB338" s="33">
        <v>3</v>
      </c>
      <c r="CC338" s="33">
        <v>3</v>
      </c>
      <c r="CD338" s="33">
        <v>0</v>
      </c>
      <c r="CE338" s="33">
        <v>0</v>
      </c>
      <c r="CF338" s="33">
        <v>1</v>
      </c>
      <c r="CG338" s="33">
        <v>5</v>
      </c>
      <c r="CH338" s="33">
        <v>2</v>
      </c>
      <c r="CI338" s="33">
        <v>2</v>
      </c>
      <c r="CJ338" s="33">
        <v>2</v>
      </c>
      <c r="CK338" s="33">
        <v>0</v>
      </c>
      <c r="CL338" s="33">
        <v>0</v>
      </c>
      <c r="CM338" s="33">
        <v>2</v>
      </c>
      <c r="CN338" s="33">
        <v>0</v>
      </c>
      <c r="CO338" s="33">
        <v>0</v>
      </c>
      <c r="CP338" s="33">
        <v>0</v>
      </c>
      <c r="CQ338" s="33">
        <v>1</v>
      </c>
      <c r="CR338" s="33">
        <v>0</v>
      </c>
      <c r="CS338" s="8"/>
      <c r="CT338" s="8"/>
    </row>
    <row r="339" spans="1:98" x14ac:dyDescent="0.25">
      <c r="A339" s="4" t="s">
        <v>348</v>
      </c>
      <c r="B339" t="s">
        <v>347</v>
      </c>
      <c r="C339" t="s">
        <v>572</v>
      </c>
      <c r="D339" s="33">
        <v>532</v>
      </c>
      <c r="E339" s="33"/>
      <c r="F339" s="33">
        <v>6</v>
      </c>
      <c r="G339" s="33">
        <v>6</v>
      </c>
      <c r="H339" s="33">
        <v>6</v>
      </c>
      <c r="I339" s="33">
        <v>10</v>
      </c>
      <c r="J339" s="33">
        <v>8</v>
      </c>
      <c r="K339" s="33">
        <v>9</v>
      </c>
      <c r="L339" s="33">
        <v>12</v>
      </c>
      <c r="M339" s="33">
        <v>11</v>
      </c>
      <c r="N339" s="33">
        <v>8</v>
      </c>
      <c r="O339" s="33">
        <v>5</v>
      </c>
      <c r="P339" s="33">
        <v>7</v>
      </c>
      <c r="Q339" s="33">
        <v>6</v>
      </c>
      <c r="R339" s="33">
        <v>11</v>
      </c>
      <c r="S339" s="33">
        <v>6</v>
      </c>
      <c r="T339" s="33">
        <v>9</v>
      </c>
      <c r="U339" s="33">
        <v>15</v>
      </c>
      <c r="V339" s="33">
        <v>12</v>
      </c>
      <c r="W339" s="33">
        <v>11</v>
      </c>
      <c r="X339" s="33">
        <v>7</v>
      </c>
      <c r="Y339" s="33">
        <v>3</v>
      </c>
      <c r="Z339" s="33">
        <v>2</v>
      </c>
      <c r="AA339" s="33">
        <v>5</v>
      </c>
      <c r="AB339" s="33">
        <v>8</v>
      </c>
      <c r="AC339" s="33">
        <v>1</v>
      </c>
      <c r="AD339" s="33">
        <v>4</v>
      </c>
      <c r="AE339" s="33">
        <v>7</v>
      </c>
      <c r="AF339" s="33">
        <v>6</v>
      </c>
      <c r="AG339" s="33">
        <v>6</v>
      </c>
      <c r="AH339" s="33">
        <v>6</v>
      </c>
      <c r="AI339" s="33">
        <v>3</v>
      </c>
      <c r="AJ339" s="33">
        <v>6</v>
      </c>
      <c r="AK339" s="33">
        <v>2</v>
      </c>
      <c r="AL339" s="33">
        <v>6</v>
      </c>
      <c r="AM339" s="33">
        <v>9</v>
      </c>
      <c r="AN339" s="33">
        <v>9</v>
      </c>
      <c r="AO339" s="33">
        <v>2</v>
      </c>
      <c r="AP339" s="33">
        <v>3</v>
      </c>
      <c r="AQ339" s="33">
        <v>9</v>
      </c>
      <c r="AR339" s="33">
        <v>9</v>
      </c>
      <c r="AS339" s="33">
        <v>6</v>
      </c>
      <c r="AT339" s="33">
        <v>2</v>
      </c>
      <c r="AU339" s="33">
        <v>11</v>
      </c>
      <c r="AV339" s="33">
        <v>14</v>
      </c>
      <c r="AW339" s="33">
        <v>10</v>
      </c>
      <c r="AX339" s="33">
        <v>8</v>
      </c>
      <c r="AY339" s="33">
        <v>6</v>
      </c>
      <c r="AZ339" s="33">
        <v>10</v>
      </c>
      <c r="BA339" s="33">
        <v>8</v>
      </c>
      <c r="BB339" s="33">
        <v>16</v>
      </c>
      <c r="BC339" s="33">
        <v>4</v>
      </c>
      <c r="BD339" s="33">
        <v>9</v>
      </c>
      <c r="BE339" s="33">
        <v>12</v>
      </c>
      <c r="BF339" s="33">
        <v>10</v>
      </c>
      <c r="BG339" s="33">
        <v>11</v>
      </c>
      <c r="BH339" s="33">
        <v>6</v>
      </c>
      <c r="BI339" s="33">
        <v>9</v>
      </c>
      <c r="BJ339" s="33">
        <v>8</v>
      </c>
      <c r="BK339" s="33">
        <v>6</v>
      </c>
      <c r="BL339" s="33">
        <v>5</v>
      </c>
      <c r="BM339" s="33">
        <v>7</v>
      </c>
      <c r="BN339" s="33">
        <v>1</v>
      </c>
      <c r="BO339" s="33">
        <v>2</v>
      </c>
      <c r="BP339" s="33">
        <v>7</v>
      </c>
      <c r="BQ339" s="33">
        <v>10</v>
      </c>
      <c r="BR339" s="33">
        <v>3</v>
      </c>
      <c r="BS339" s="33">
        <v>1</v>
      </c>
      <c r="BT339" s="33">
        <v>5</v>
      </c>
      <c r="BU339" s="33">
        <v>8</v>
      </c>
      <c r="BV339" s="33">
        <v>5</v>
      </c>
      <c r="BW339" s="33">
        <v>6</v>
      </c>
      <c r="BX339" s="33">
        <v>2</v>
      </c>
      <c r="BY339" s="33">
        <v>4</v>
      </c>
      <c r="BZ339" s="33">
        <v>4</v>
      </c>
      <c r="CA339" s="33">
        <v>2</v>
      </c>
      <c r="CB339" s="33">
        <v>1</v>
      </c>
      <c r="CC339" s="33">
        <v>1</v>
      </c>
      <c r="CD339" s="33">
        <v>2</v>
      </c>
      <c r="CE339" s="33">
        <v>1</v>
      </c>
      <c r="CF339" s="33">
        <v>4</v>
      </c>
      <c r="CG339" s="33">
        <v>3</v>
      </c>
      <c r="CH339" s="33">
        <v>2</v>
      </c>
      <c r="CI339" s="33">
        <v>1</v>
      </c>
      <c r="CJ339" s="33">
        <v>2</v>
      </c>
      <c r="CK339" s="33">
        <v>0</v>
      </c>
      <c r="CL339" s="33">
        <v>2</v>
      </c>
      <c r="CM339" s="33">
        <v>0</v>
      </c>
      <c r="CN339" s="33">
        <v>1</v>
      </c>
      <c r="CO339" s="33">
        <v>1</v>
      </c>
      <c r="CP339" s="33">
        <v>1</v>
      </c>
      <c r="CQ339" s="33">
        <v>0</v>
      </c>
      <c r="CR339" s="33">
        <v>1</v>
      </c>
      <c r="CS339" s="8"/>
      <c r="CT339" s="8"/>
    </row>
    <row r="340" spans="1:98" x14ac:dyDescent="0.25">
      <c r="A340" s="4" t="s">
        <v>348</v>
      </c>
      <c r="B340" t="s">
        <v>349</v>
      </c>
      <c r="C340" t="s">
        <v>572</v>
      </c>
      <c r="D340" s="33">
        <v>577</v>
      </c>
      <c r="E340" s="33"/>
      <c r="F340" s="33">
        <v>8</v>
      </c>
      <c r="G340" s="33">
        <v>9</v>
      </c>
      <c r="H340" s="33">
        <v>6</v>
      </c>
      <c r="I340" s="33">
        <v>12</v>
      </c>
      <c r="J340" s="33">
        <v>11</v>
      </c>
      <c r="K340" s="33">
        <v>10</v>
      </c>
      <c r="L340" s="33">
        <v>5</v>
      </c>
      <c r="M340" s="33">
        <v>7</v>
      </c>
      <c r="N340" s="33">
        <v>6</v>
      </c>
      <c r="O340" s="33">
        <v>9</v>
      </c>
      <c r="P340" s="33">
        <v>6</v>
      </c>
      <c r="Q340" s="33">
        <v>8</v>
      </c>
      <c r="R340" s="33">
        <v>12</v>
      </c>
      <c r="S340" s="33">
        <v>6</v>
      </c>
      <c r="T340" s="33">
        <v>11</v>
      </c>
      <c r="U340" s="33">
        <v>14</v>
      </c>
      <c r="V340" s="33">
        <v>5</v>
      </c>
      <c r="W340" s="33">
        <v>4</v>
      </c>
      <c r="X340" s="33">
        <v>5</v>
      </c>
      <c r="Y340" s="33">
        <v>6</v>
      </c>
      <c r="Z340" s="33">
        <v>6</v>
      </c>
      <c r="AA340" s="33">
        <v>8</v>
      </c>
      <c r="AB340" s="33">
        <v>4</v>
      </c>
      <c r="AC340" s="33">
        <v>5</v>
      </c>
      <c r="AD340" s="33">
        <v>4</v>
      </c>
      <c r="AE340" s="33">
        <v>4</v>
      </c>
      <c r="AF340" s="33">
        <v>6</v>
      </c>
      <c r="AG340" s="33">
        <v>0</v>
      </c>
      <c r="AH340" s="33">
        <v>9</v>
      </c>
      <c r="AI340" s="33">
        <v>9</v>
      </c>
      <c r="AJ340" s="33">
        <v>6</v>
      </c>
      <c r="AK340" s="33">
        <v>4</v>
      </c>
      <c r="AL340" s="33">
        <v>7</v>
      </c>
      <c r="AM340" s="33">
        <v>2</v>
      </c>
      <c r="AN340" s="33">
        <v>6</v>
      </c>
      <c r="AO340" s="33">
        <v>12</v>
      </c>
      <c r="AP340" s="33">
        <v>5</v>
      </c>
      <c r="AQ340" s="33">
        <v>7</v>
      </c>
      <c r="AR340" s="33">
        <v>9</v>
      </c>
      <c r="AS340" s="33">
        <v>5</v>
      </c>
      <c r="AT340" s="33">
        <v>12</v>
      </c>
      <c r="AU340" s="33">
        <v>16</v>
      </c>
      <c r="AV340" s="33">
        <v>12</v>
      </c>
      <c r="AW340" s="33">
        <v>10</v>
      </c>
      <c r="AX340" s="33">
        <v>6</v>
      </c>
      <c r="AY340" s="33">
        <v>7</v>
      </c>
      <c r="AZ340" s="33">
        <v>14</v>
      </c>
      <c r="BA340" s="33">
        <v>5</v>
      </c>
      <c r="BB340" s="33">
        <v>11</v>
      </c>
      <c r="BC340" s="33">
        <v>8</v>
      </c>
      <c r="BD340" s="33">
        <v>9</v>
      </c>
      <c r="BE340" s="33">
        <v>11</v>
      </c>
      <c r="BF340" s="33">
        <v>12</v>
      </c>
      <c r="BG340" s="33">
        <v>14</v>
      </c>
      <c r="BH340" s="33">
        <v>4</v>
      </c>
      <c r="BI340" s="33">
        <v>14</v>
      </c>
      <c r="BJ340" s="33">
        <v>14</v>
      </c>
      <c r="BK340" s="33">
        <v>5</v>
      </c>
      <c r="BL340" s="33">
        <v>10</v>
      </c>
      <c r="BM340" s="33">
        <v>7</v>
      </c>
      <c r="BN340" s="33">
        <v>2</v>
      </c>
      <c r="BO340" s="33">
        <v>9</v>
      </c>
      <c r="BP340" s="33">
        <v>7</v>
      </c>
      <c r="BQ340" s="33">
        <v>3</v>
      </c>
      <c r="BR340" s="33">
        <v>4</v>
      </c>
      <c r="BS340" s="33">
        <v>5</v>
      </c>
      <c r="BT340" s="33">
        <v>7</v>
      </c>
      <c r="BU340" s="33">
        <v>4</v>
      </c>
      <c r="BV340" s="33">
        <v>9</v>
      </c>
      <c r="BW340" s="33">
        <v>4</v>
      </c>
      <c r="BX340" s="33">
        <v>4</v>
      </c>
      <c r="BY340" s="33">
        <v>4</v>
      </c>
      <c r="BZ340" s="33">
        <v>4</v>
      </c>
      <c r="CA340" s="33">
        <v>3</v>
      </c>
      <c r="CB340" s="33">
        <v>3</v>
      </c>
      <c r="CC340" s="33">
        <v>2</v>
      </c>
      <c r="CD340" s="33">
        <v>1</v>
      </c>
      <c r="CE340" s="33">
        <v>3</v>
      </c>
      <c r="CF340" s="33">
        <v>6</v>
      </c>
      <c r="CG340" s="33">
        <v>1</v>
      </c>
      <c r="CH340" s="33">
        <v>2</v>
      </c>
      <c r="CI340" s="33">
        <v>2</v>
      </c>
      <c r="CJ340" s="33">
        <v>0</v>
      </c>
      <c r="CK340" s="33">
        <v>0</v>
      </c>
      <c r="CL340" s="33">
        <v>0</v>
      </c>
      <c r="CM340" s="33">
        <v>0</v>
      </c>
      <c r="CN340" s="33">
        <v>3</v>
      </c>
      <c r="CO340" s="33">
        <v>1</v>
      </c>
      <c r="CP340" s="33">
        <v>1</v>
      </c>
      <c r="CQ340" s="33">
        <v>0</v>
      </c>
      <c r="CR340" s="33">
        <v>4</v>
      </c>
      <c r="CS340" s="8"/>
      <c r="CT340" s="8"/>
    </row>
    <row r="341" spans="1:98" x14ac:dyDescent="0.25">
      <c r="A341" s="4" t="s">
        <v>348</v>
      </c>
      <c r="B341" t="s">
        <v>350</v>
      </c>
      <c r="C341" t="s">
        <v>572</v>
      </c>
      <c r="D341" s="33">
        <v>361</v>
      </c>
      <c r="E341" s="33"/>
      <c r="F341" s="33">
        <v>2</v>
      </c>
      <c r="G341" s="33">
        <v>7</v>
      </c>
      <c r="H341" s="33">
        <v>6</v>
      </c>
      <c r="I341" s="33">
        <v>8</v>
      </c>
      <c r="J341" s="33">
        <v>6</v>
      </c>
      <c r="K341" s="33">
        <v>7</v>
      </c>
      <c r="L341" s="33">
        <v>8</v>
      </c>
      <c r="M341" s="33">
        <v>3</v>
      </c>
      <c r="N341" s="33">
        <v>5</v>
      </c>
      <c r="O341" s="33">
        <v>8</v>
      </c>
      <c r="P341" s="33">
        <v>5</v>
      </c>
      <c r="Q341" s="33">
        <v>3</v>
      </c>
      <c r="R341" s="33">
        <v>9</v>
      </c>
      <c r="S341" s="33">
        <v>12</v>
      </c>
      <c r="T341" s="33">
        <v>5</v>
      </c>
      <c r="U341" s="33">
        <v>11</v>
      </c>
      <c r="V341" s="33">
        <v>1</v>
      </c>
      <c r="W341" s="33">
        <v>2</v>
      </c>
      <c r="X341" s="33">
        <v>8</v>
      </c>
      <c r="Y341" s="33">
        <v>6</v>
      </c>
      <c r="Z341" s="33">
        <v>1</v>
      </c>
      <c r="AA341" s="33">
        <v>6</v>
      </c>
      <c r="AB341" s="33">
        <v>3</v>
      </c>
      <c r="AC341" s="33">
        <v>6</v>
      </c>
      <c r="AD341" s="33">
        <v>6</v>
      </c>
      <c r="AE341" s="33">
        <v>1</v>
      </c>
      <c r="AF341" s="33">
        <v>4</v>
      </c>
      <c r="AG341" s="33">
        <v>3</v>
      </c>
      <c r="AH341" s="33">
        <v>1</v>
      </c>
      <c r="AI341" s="33">
        <v>1</v>
      </c>
      <c r="AJ341" s="33">
        <v>2</v>
      </c>
      <c r="AK341" s="33">
        <v>1</v>
      </c>
      <c r="AL341" s="33">
        <v>2</v>
      </c>
      <c r="AM341" s="33">
        <v>3</v>
      </c>
      <c r="AN341" s="33">
        <v>4</v>
      </c>
      <c r="AO341" s="33">
        <v>10</v>
      </c>
      <c r="AP341" s="33">
        <v>2</v>
      </c>
      <c r="AQ341" s="33">
        <v>6</v>
      </c>
      <c r="AR341" s="33">
        <v>7</v>
      </c>
      <c r="AS341" s="33">
        <v>6</v>
      </c>
      <c r="AT341" s="33">
        <v>2</v>
      </c>
      <c r="AU341" s="33">
        <v>2</v>
      </c>
      <c r="AV341" s="33">
        <v>8</v>
      </c>
      <c r="AW341" s="33">
        <v>5</v>
      </c>
      <c r="AX341" s="33">
        <v>4</v>
      </c>
      <c r="AY341" s="33">
        <v>8</v>
      </c>
      <c r="AZ341" s="33">
        <v>4</v>
      </c>
      <c r="BA341" s="33">
        <v>9</v>
      </c>
      <c r="BB341" s="33">
        <v>9</v>
      </c>
      <c r="BC341" s="33">
        <v>6</v>
      </c>
      <c r="BD341" s="33">
        <v>3</v>
      </c>
      <c r="BE341" s="33">
        <v>5</v>
      </c>
      <c r="BF341" s="33">
        <v>7</v>
      </c>
      <c r="BG341" s="33">
        <v>8</v>
      </c>
      <c r="BH341" s="33">
        <v>7</v>
      </c>
      <c r="BI341" s="33">
        <v>7</v>
      </c>
      <c r="BJ341" s="33">
        <v>11</v>
      </c>
      <c r="BK341" s="33">
        <v>9</v>
      </c>
      <c r="BL341" s="33">
        <v>2</v>
      </c>
      <c r="BM341" s="33">
        <v>0</v>
      </c>
      <c r="BN341" s="33">
        <v>6</v>
      </c>
      <c r="BO341" s="33">
        <v>3</v>
      </c>
      <c r="BP341" s="33">
        <v>0</v>
      </c>
      <c r="BQ341" s="33">
        <v>3</v>
      </c>
      <c r="BR341" s="33">
        <v>2</v>
      </c>
      <c r="BS341" s="33">
        <v>2</v>
      </c>
      <c r="BT341" s="33">
        <v>3</v>
      </c>
      <c r="BU341" s="33">
        <v>3</v>
      </c>
      <c r="BV341" s="33">
        <v>2</v>
      </c>
      <c r="BW341" s="33">
        <v>2</v>
      </c>
      <c r="BX341" s="33">
        <v>0</v>
      </c>
      <c r="BY341" s="33">
        <v>3</v>
      </c>
      <c r="BZ341" s="33">
        <v>3</v>
      </c>
      <c r="CA341" s="33">
        <v>2</v>
      </c>
      <c r="CB341" s="33">
        <v>1</v>
      </c>
      <c r="CC341" s="33">
        <v>2</v>
      </c>
      <c r="CD341" s="33">
        <v>0</v>
      </c>
      <c r="CE341" s="33">
        <v>2</v>
      </c>
      <c r="CF341" s="33">
        <v>1</v>
      </c>
      <c r="CG341" s="33">
        <v>2</v>
      </c>
      <c r="CH341" s="33">
        <v>1</v>
      </c>
      <c r="CI341" s="33">
        <v>0</v>
      </c>
      <c r="CJ341" s="33">
        <v>0</v>
      </c>
      <c r="CK341" s="33">
        <v>1</v>
      </c>
      <c r="CL341" s="33">
        <v>1</v>
      </c>
      <c r="CM341" s="33">
        <v>0</v>
      </c>
      <c r="CN341" s="33">
        <v>0</v>
      </c>
      <c r="CO341" s="33">
        <v>0</v>
      </c>
      <c r="CP341" s="33">
        <v>1</v>
      </c>
      <c r="CQ341" s="33">
        <v>1</v>
      </c>
      <c r="CR341" s="33">
        <v>1</v>
      </c>
      <c r="CS341" s="8"/>
      <c r="CT341" s="8"/>
    </row>
    <row r="342" spans="1:98" x14ac:dyDescent="0.25">
      <c r="A342" s="4" t="s">
        <v>348</v>
      </c>
      <c r="B342" t="s">
        <v>351</v>
      </c>
      <c r="C342" t="s">
        <v>572</v>
      </c>
      <c r="D342" s="33">
        <v>539</v>
      </c>
      <c r="E342" s="33"/>
      <c r="F342" s="33">
        <v>6</v>
      </c>
      <c r="G342" s="33">
        <v>9</v>
      </c>
      <c r="H342" s="33">
        <v>8</v>
      </c>
      <c r="I342" s="33">
        <v>4</v>
      </c>
      <c r="J342" s="33">
        <v>7</v>
      </c>
      <c r="K342" s="33">
        <v>4</v>
      </c>
      <c r="L342" s="33">
        <v>7</v>
      </c>
      <c r="M342" s="33">
        <v>5</v>
      </c>
      <c r="N342" s="33">
        <v>15</v>
      </c>
      <c r="O342" s="33">
        <v>8</v>
      </c>
      <c r="P342" s="33">
        <v>11</v>
      </c>
      <c r="Q342" s="33">
        <v>10</v>
      </c>
      <c r="R342" s="33">
        <v>4</v>
      </c>
      <c r="S342" s="33">
        <v>5</v>
      </c>
      <c r="T342" s="33">
        <v>11</v>
      </c>
      <c r="U342" s="33">
        <v>3</v>
      </c>
      <c r="V342" s="33">
        <v>9</v>
      </c>
      <c r="W342" s="33">
        <v>8</v>
      </c>
      <c r="X342" s="33">
        <v>6</v>
      </c>
      <c r="Y342" s="33">
        <v>9</v>
      </c>
      <c r="Z342" s="33">
        <v>6</v>
      </c>
      <c r="AA342" s="33">
        <v>10</v>
      </c>
      <c r="AB342" s="33">
        <v>10</v>
      </c>
      <c r="AC342" s="33">
        <v>5</v>
      </c>
      <c r="AD342" s="33">
        <v>8</v>
      </c>
      <c r="AE342" s="33">
        <v>8</v>
      </c>
      <c r="AF342" s="33">
        <v>0</v>
      </c>
      <c r="AG342" s="33">
        <v>5</v>
      </c>
      <c r="AH342" s="33">
        <v>7</v>
      </c>
      <c r="AI342" s="33">
        <v>5</v>
      </c>
      <c r="AJ342" s="33">
        <v>9</v>
      </c>
      <c r="AK342" s="33">
        <v>6</v>
      </c>
      <c r="AL342" s="33">
        <v>5</v>
      </c>
      <c r="AM342" s="33">
        <v>10</v>
      </c>
      <c r="AN342" s="33">
        <v>7</v>
      </c>
      <c r="AO342" s="33">
        <v>4</v>
      </c>
      <c r="AP342" s="33">
        <v>5</v>
      </c>
      <c r="AQ342" s="33">
        <v>2</v>
      </c>
      <c r="AR342" s="33">
        <v>5</v>
      </c>
      <c r="AS342" s="33">
        <v>7</v>
      </c>
      <c r="AT342" s="33">
        <v>4</v>
      </c>
      <c r="AU342" s="33">
        <v>7</v>
      </c>
      <c r="AV342" s="33">
        <v>4</v>
      </c>
      <c r="AW342" s="33">
        <v>3</v>
      </c>
      <c r="AX342" s="33">
        <v>8</v>
      </c>
      <c r="AY342" s="33">
        <v>11</v>
      </c>
      <c r="AZ342" s="33">
        <v>5</v>
      </c>
      <c r="BA342" s="33">
        <v>10</v>
      </c>
      <c r="BB342" s="33">
        <v>5</v>
      </c>
      <c r="BC342" s="33">
        <v>13</v>
      </c>
      <c r="BD342" s="33">
        <v>7</v>
      </c>
      <c r="BE342" s="33">
        <v>7</v>
      </c>
      <c r="BF342" s="33">
        <v>12</v>
      </c>
      <c r="BG342" s="33">
        <v>7</v>
      </c>
      <c r="BH342" s="33">
        <v>10</v>
      </c>
      <c r="BI342" s="33">
        <v>2</v>
      </c>
      <c r="BJ342" s="33">
        <v>11</v>
      </c>
      <c r="BK342" s="33">
        <v>2</v>
      </c>
      <c r="BL342" s="33">
        <v>9</v>
      </c>
      <c r="BM342" s="33">
        <v>9</v>
      </c>
      <c r="BN342" s="33">
        <v>3</v>
      </c>
      <c r="BO342" s="33">
        <v>5</v>
      </c>
      <c r="BP342" s="33">
        <v>2</v>
      </c>
      <c r="BQ342" s="33">
        <v>12</v>
      </c>
      <c r="BR342" s="33">
        <v>4</v>
      </c>
      <c r="BS342" s="33">
        <v>7</v>
      </c>
      <c r="BT342" s="33">
        <v>6</v>
      </c>
      <c r="BU342" s="33">
        <v>4</v>
      </c>
      <c r="BV342" s="33">
        <v>7</v>
      </c>
      <c r="BW342" s="33">
        <v>6</v>
      </c>
      <c r="BX342" s="33">
        <v>5</v>
      </c>
      <c r="BY342" s="33">
        <v>6</v>
      </c>
      <c r="BZ342" s="33">
        <v>9</v>
      </c>
      <c r="CA342" s="33">
        <v>3</v>
      </c>
      <c r="CB342" s="33">
        <v>7</v>
      </c>
      <c r="CC342" s="33">
        <v>2</v>
      </c>
      <c r="CD342" s="33">
        <v>6</v>
      </c>
      <c r="CE342" s="33">
        <v>2</v>
      </c>
      <c r="CF342" s="33">
        <v>3</v>
      </c>
      <c r="CG342" s="33">
        <v>6</v>
      </c>
      <c r="CH342" s="33">
        <v>5</v>
      </c>
      <c r="CI342" s="33">
        <v>3</v>
      </c>
      <c r="CJ342" s="33">
        <v>2</v>
      </c>
      <c r="CK342" s="33">
        <v>1</v>
      </c>
      <c r="CL342" s="33">
        <v>0</v>
      </c>
      <c r="CM342" s="33">
        <v>2</v>
      </c>
      <c r="CN342" s="33">
        <v>0</v>
      </c>
      <c r="CO342" s="33">
        <v>1</v>
      </c>
      <c r="CP342" s="33">
        <v>0</v>
      </c>
      <c r="CQ342" s="33">
        <v>0</v>
      </c>
      <c r="CR342" s="33">
        <v>1</v>
      </c>
      <c r="CS342" s="8"/>
      <c r="CT342" s="8"/>
    </row>
    <row r="343" spans="1:98" x14ac:dyDescent="0.25">
      <c r="A343" s="4" t="s">
        <v>348</v>
      </c>
      <c r="B343" t="s">
        <v>352</v>
      </c>
      <c r="C343" t="s">
        <v>572</v>
      </c>
      <c r="D343" s="33">
        <v>379</v>
      </c>
      <c r="E343" s="33"/>
      <c r="F343" s="33">
        <v>3</v>
      </c>
      <c r="G343" s="33">
        <v>2</v>
      </c>
      <c r="H343" s="33">
        <v>6</v>
      </c>
      <c r="I343" s="33">
        <v>3</v>
      </c>
      <c r="J343" s="33">
        <v>2</v>
      </c>
      <c r="K343" s="33">
        <v>9</v>
      </c>
      <c r="L343" s="33">
        <v>7</v>
      </c>
      <c r="M343" s="33">
        <v>1</v>
      </c>
      <c r="N343" s="33">
        <v>0</v>
      </c>
      <c r="O343" s="33">
        <v>5</v>
      </c>
      <c r="P343" s="33">
        <v>10</v>
      </c>
      <c r="Q343" s="33">
        <v>7</v>
      </c>
      <c r="R343" s="33">
        <v>5</v>
      </c>
      <c r="S343" s="33">
        <v>2</v>
      </c>
      <c r="T343" s="33">
        <v>2</v>
      </c>
      <c r="U343" s="33">
        <v>7</v>
      </c>
      <c r="V343" s="33">
        <v>2</v>
      </c>
      <c r="W343" s="33">
        <v>5</v>
      </c>
      <c r="X343" s="33">
        <v>5</v>
      </c>
      <c r="Y343" s="33">
        <v>4</v>
      </c>
      <c r="Z343" s="33">
        <v>6</v>
      </c>
      <c r="AA343" s="33">
        <v>2</v>
      </c>
      <c r="AB343" s="33">
        <v>4</v>
      </c>
      <c r="AC343" s="33">
        <v>1</v>
      </c>
      <c r="AD343" s="33">
        <v>2</v>
      </c>
      <c r="AE343" s="33">
        <v>2</v>
      </c>
      <c r="AF343" s="33">
        <v>8</v>
      </c>
      <c r="AG343" s="33">
        <v>3</v>
      </c>
      <c r="AH343" s="33">
        <v>6</v>
      </c>
      <c r="AI343" s="33">
        <v>11</v>
      </c>
      <c r="AJ343" s="33">
        <v>4</v>
      </c>
      <c r="AK343" s="33">
        <v>9</v>
      </c>
      <c r="AL343" s="33">
        <v>4</v>
      </c>
      <c r="AM343" s="33">
        <v>3</v>
      </c>
      <c r="AN343" s="33">
        <v>3</v>
      </c>
      <c r="AO343" s="33">
        <v>6</v>
      </c>
      <c r="AP343" s="33">
        <v>3</v>
      </c>
      <c r="AQ343" s="33">
        <v>2</v>
      </c>
      <c r="AR343" s="33">
        <v>5</v>
      </c>
      <c r="AS343" s="33">
        <v>1</v>
      </c>
      <c r="AT343" s="33">
        <v>10</v>
      </c>
      <c r="AU343" s="33">
        <v>11</v>
      </c>
      <c r="AV343" s="33">
        <v>10</v>
      </c>
      <c r="AW343" s="33">
        <v>4</v>
      </c>
      <c r="AX343" s="33">
        <v>2</v>
      </c>
      <c r="AY343" s="33">
        <v>8</v>
      </c>
      <c r="AZ343" s="33">
        <v>6</v>
      </c>
      <c r="BA343" s="33">
        <v>5</v>
      </c>
      <c r="BB343" s="33">
        <v>1</v>
      </c>
      <c r="BC343" s="33">
        <v>6</v>
      </c>
      <c r="BD343" s="33">
        <v>6</v>
      </c>
      <c r="BE343" s="33">
        <v>8</v>
      </c>
      <c r="BF343" s="33">
        <v>2</v>
      </c>
      <c r="BG343" s="33">
        <v>9</v>
      </c>
      <c r="BH343" s="33">
        <v>1</v>
      </c>
      <c r="BI343" s="33">
        <v>2</v>
      </c>
      <c r="BJ343" s="33">
        <v>5</v>
      </c>
      <c r="BK343" s="33">
        <v>3</v>
      </c>
      <c r="BL343" s="33">
        <v>2</v>
      </c>
      <c r="BM343" s="33">
        <v>5</v>
      </c>
      <c r="BN343" s="33">
        <v>5</v>
      </c>
      <c r="BO343" s="33">
        <v>1</v>
      </c>
      <c r="BP343" s="33">
        <v>7</v>
      </c>
      <c r="BQ343" s="33">
        <v>3</v>
      </c>
      <c r="BR343" s="33">
        <v>5</v>
      </c>
      <c r="BS343" s="33">
        <v>3</v>
      </c>
      <c r="BT343" s="33">
        <v>6</v>
      </c>
      <c r="BU343" s="33">
        <v>6</v>
      </c>
      <c r="BV343" s="33">
        <v>5</v>
      </c>
      <c r="BW343" s="33">
        <v>3</v>
      </c>
      <c r="BX343" s="33">
        <v>5</v>
      </c>
      <c r="BY343" s="33">
        <v>7</v>
      </c>
      <c r="BZ343" s="33">
        <v>2</v>
      </c>
      <c r="CA343" s="33">
        <v>5</v>
      </c>
      <c r="CB343" s="33">
        <v>6</v>
      </c>
      <c r="CC343" s="33">
        <v>2</v>
      </c>
      <c r="CD343" s="33">
        <v>5</v>
      </c>
      <c r="CE343" s="33">
        <v>2</v>
      </c>
      <c r="CF343" s="33">
        <v>2</v>
      </c>
      <c r="CG343" s="33">
        <v>5</v>
      </c>
      <c r="CH343" s="33">
        <v>3</v>
      </c>
      <c r="CI343" s="33">
        <v>4</v>
      </c>
      <c r="CJ343" s="33">
        <v>2</v>
      </c>
      <c r="CK343" s="33">
        <v>0</v>
      </c>
      <c r="CL343" s="33">
        <v>1</v>
      </c>
      <c r="CM343" s="33">
        <v>0</v>
      </c>
      <c r="CN343" s="33">
        <v>2</v>
      </c>
      <c r="CO343" s="33">
        <v>1</v>
      </c>
      <c r="CP343" s="33">
        <v>2</v>
      </c>
      <c r="CQ343" s="33">
        <v>1</v>
      </c>
      <c r="CR343" s="33">
        <v>0</v>
      </c>
      <c r="CS343" s="8"/>
      <c r="CT343" s="8"/>
    </row>
    <row r="344" spans="1:98" x14ac:dyDescent="0.25">
      <c r="A344" s="4" t="s">
        <v>348</v>
      </c>
      <c r="B344" t="s">
        <v>353</v>
      </c>
      <c r="C344" t="s">
        <v>572</v>
      </c>
      <c r="D344" s="33">
        <v>274</v>
      </c>
      <c r="E344" s="33"/>
      <c r="F344" s="33">
        <v>4</v>
      </c>
      <c r="G344" s="33">
        <v>2</v>
      </c>
      <c r="H344" s="33">
        <v>4</v>
      </c>
      <c r="I344" s="33">
        <v>4</v>
      </c>
      <c r="J344" s="33">
        <v>3</v>
      </c>
      <c r="K344" s="33">
        <v>5</v>
      </c>
      <c r="L344" s="33">
        <v>2</v>
      </c>
      <c r="M344" s="33">
        <v>4</v>
      </c>
      <c r="N344" s="33">
        <v>4</v>
      </c>
      <c r="O344" s="33">
        <v>4</v>
      </c>
      <c r="P344" s="33">
        <v>6</v>
      </c>
      <c r="Q344" s="33">
        <v>5</v>
      </c>
      <c r="R344" s="33">
        <v>2</v>
      </c>
      <c r="S344" s="33">
        <v>2</v>
      </c>
      <c r="T344" s="33">
        <v>4</v>
      </c>
      <c r="U344" s="33">
        <v>4</v>
      </c>
      <c r="V344" s="33">
        <v>7</v>
      </c>
      <c r="W344" s="33">
        <v>6</v>
      </c>
      <c r="X344" s="33">
        <v>8</v>
      </c>
      <c r="Y344" s="33">
        <v>6</v>
      </c>
      <c r="Z344" s="33">
        <v>5</v>
      </c>
      <c r="AA344" s="33">
        <v>3</v>
      </c>
      <c r="AB344" s="33">
        <v>2</v>
      </c>
      <c r="AC344" s="33">
        <v>2</v>
      </c>
      <c r="AD344" s="33">
        <v>0</v>
      </c>
      <c r="AE344" s="33">
        <v>2</v>
      </c>
      <c r="AF344" s="33">
        <v>2</v>
      </c>
      <c r="AG344" s="33">
        <v>2</v>
      </c>
      <c r="AH344" s="33">
        <v>1</v>
      </c>
      <c r="AI344" s="33">
        <v>1</v>
      </c>
      <c r="AJ344" s="33">
        <v>3</v>
      </c>
      <c r="AK344" s="33">
        <v>1</v>
      </c>
      <c r="AL344" s="33">
        <v>2</v>
      </c>
      <c r="AM344" s="33">
        <v>6</v>
      </c>
      <c r="AN344" s="33">
        <v>2</v>
      </c>
      <c r="AO344" s="33">
        <v>2</v>
      </c>
      <c r="AP344" s="33">
        <v>3</v>
      </c>
      <c r="AQ344" s="33">
        <v>3</v>
      </c>
      <c r="AR344" s="33">
        <v>0</v>
      </c>
      <c r="AS344" s="33">
        <v>3</v>
      </c>
      <c r="AT344" s="33">
        <v>5</v>
      </c>
      <c r="AU344" s="33">
        <v>8</v>
      </c>
      <c r="AV344" s="33">
        <v>7</v>
      </c>
      <c r="AW344" s="33">
        <v>5</v>
      </c>
      <c r="AX344" s="33">
        <v>5</v>
      </c>
      <c r="AY344" s="33">
        <v>10</v>
      </c>
      <c r="AZ344" s="33">
        <v>7</v>
      </c>
      <c r="BA344" s="33">
        <v>8</v>
      </c>
      <c r="BB344" s="33">
        <v>0</v>
      </c>
      <c r="BC344" s="33">
        <v>6</v>
      </c>
      <c r="BD344" s="33">
        <v>3</v>
      </c>
      <c r="BE344" s="33">
        <v>7</v>
      </c>
      <c r="BF344" s="33">
        <v>9</v>
      </c>
      <c r="BG344" s="33">
        <v>3</v>
      </c>
      <c r="BH344" s="33">
        <v>11</v>
      </c>
      <c r="BI344" s="33">
        <v>2</v>
      </c>
      <c r="BJ344" s="33">
        <v>8</v>
      </c>
      <c r="BK344" s="33">
        <v>3</v>
      </c>
      <c r="BL344" s="33">
        <v>1</v>
      </c>
      <c r="BM344" s="33">
        <v>3</v>
      </c>
      <c r="BN344" s="33">
        <v>2</v>
      </c>
      <c r="BO344" s="33">
        <v>1</v>
      </c>
      <c r="BP344" s="33">
        <v>4</v>
      </c>
      <c r="BQ344" s="33">
        <v>1</v>
      </c>
      <c r="BR344" s="33">
        <v>6</v>
      </c>
      <c r="BS344" s="33">
        <v>2</v>
      </c>
      <c r="BT344" s="33">
        <v>3</v>
      </c>
      <c r="BU344" s="33">
        <v>1</v>
      </c>
      <c r="BV344" s="33">
        <v>3</v>
      </c>
      <c r="BW344" s="33">
        <v>1</v>
      </c>
      <c r="BX344" s="33">
        <v>0</v>
      </c>
      <c r="BY344" s="33">
        <v>1</v>
      </c>
      <c r="BZ344" s="33">
        <v>1</v>
      </c>
      <c r="CA344" s="33">
        <v>1</v>
      </c>
      <c r="CB344" s="33">
        <v>0</v>
      </c>
      <c r="CC344" s="33">
        <v>0</v>
      </c>
      <c r="CD344" s="33">
        <v>2</v>
      </c>
      <c r="CE344" s="33">
        <v>0</v>
      </c>
      <c r="CF344" s="33">
        <v>1</v>
      </c>
      <c r="CG344" s="33">
        <v>1</v>
      </c>
      <c r="CH344" s="33">
        <v>0</v>
      </c>
      <c r="CI344" s="33">
        <v>0</v>
      </c>
      <c r="CJ344" s="33">
        <v>0</v>
      </c>
      <c r="CK344" s="33">
        <v>0</v>
      </c>
      <c r="CL344" s="33">
        <v>1</v>
      </c>
      <c r="CM344" s="33">
        <v>0</v>
      </c>
      <c r="CN344" s="33">
        <v>0</v>
      </c>
      <c r="CO344" s="33">
        <v>0</v>
      </c>
      <c r="CP344" s="33">
        <v>0</v>
      </c>
      <c r="CQ344" s="33">
        <v>0</v>
      </c>
      <c r="CR344" s="33">
        <v>0</v>
      </c>
      <c r="CS344" s="8"/>
      <c r="CT344" s="8"/>
    </row>
    <row r="345" spans="1:98" x14ac:dyDescent="0.25">
      <c r="A345" s="4" t="s">
        <v>348</v>
      </c>
      <c r="B345" t="s">
        <v>354</v>
      </c>
      <c r="C345" t="s">
        <v>572</v>
      </c>
      <c r="D345" s="33">
        <v>1337</v>
      </c>
      <c r="E345" s="33"/>
      <c r="F345" s="33">
        <v>29</v>
      </c>
      <c r="G345" s="33">
        <v>38</v>
      </c>
      <c r="H345" s="33">
        <v>34</v>
      </c>
      <c r="I345" s="33">
        <v>27</v>
      </c>
      <c r="J345" s="33">
        <v>20</v>
      </c>
      <c r="K345" s="33">
        <v>20</v>
      </c>
      <c r="L345" s="33">
        <v>26</v>
      </c>
      <c r="M345" s="33">
        <v>24</v>
      </c>
      <c r="N345" s="33">
        <v>31</v>
      </c>
      <c r="O345" s="33">
        <v>14</v>
      </c>
      <c r="P345" s="33">
        <v>15</v>
      </c>
      <c r="Q345" s="33">
        <v>23</v>
      </c>
      <c r="R345" s="33">
        <v>20</v>
      </c>
      <c r="S345" s="33">
        <v>17</v>
      </c>
      <c r="T345" s="33">
        <v>16</v>
      </c>
      <c r="U345" s="33">
        <v>20</v>
      </c>
      <c r="V345" s="33">
        <v>24</v>
      </c>
      <c r="W345" s="33">
        <v>12</v>
      </c>
      <c r="X345" s="33">
        <v>14</v>
      </c>
      <c r="Y345" s="33">
        <v>14</v>
      </c>
      <c r="Z345" s="33">
        <v>9</v>
      </c>
      <c r="AA345" s="33">
        <v>14</v>
      </c>
      <c r="AB345" s="33">
        <v>9</v>
      </c>
      <c r="AC345" s="33">
        <v>9</v>
      </c>
      <c r="AD345" s="33">
        <v>14</v>
      </c>
      <c r="AE345" s="33">
        <v>10</v>
      </c>
      <c r="AF345" s="33">
        <v>24</v>
      </c>
      <c r="AG345" s="33">
        <v>10</v>
      </c>
      <c r="AH345" s="33">
        <v>9</v>
      </c>
      <c r="AI345" s="33">
        <v>26</v>
      </c>
      <c r="AJ345" s="33">
        <v>26</v>
      </c>
      <c r="AK345" s="33">
        <v>17</v>
      </c>
      <c r="AL345" s="33">
        <v>23</v>
      </c>
      <c r="AM345" s="33">
        <v>17</v>
      </c>
      <c r="AN345" s="33">
        <v>30</v>
      </c>
      <c r="AO345" s="33">
        <v>27</v>
      </c>
      <c r="AP345" s="33">
        <v>35</v>
      </c>
      <c r="AQ345" s="33">
        <v>23</v>
      </c>
      <c r="AR345" s="33">
        <v>31</v>
      </c>
      <c r="AS345" s="33">
        <v>31</v>
      </c>
      <c r="AT345" s="33">
        <v>37</v>
      </c>
      <c r="AU345" s="33">
        <v>32</v>
      </c>
      <c r="AV345" s="33">
        <v>33</v>
      </c>
      <c r="AW345" s="33">
        <v>27</v>
      </c>
      <c r="AX345" s="33">
        <v>24</v>
      </c>
      <c r="AY345" s="33">
        <v>24</v>
      </c>
      <c r="AZ345" s="33">
        <v>11</v>
      </c>
      <c r="BA345" s="33">
        <v>24</v>
      </c>
      <c r="BB345" s="33">
        <v>16</v>
      </c>
      <c r="BC345" s="33">
        <v>11</v>
      </c>
      <c r="BD345" s="33">
        <v>14</v>
      </c>
      <c r="BE345" s="33">
        <v>29</v>
      </c>
      <c r="BF345" s="33">
        <v>21</v>
      </c>
      <c r="BG345" s="33">
        <v>28</v>
      </c>
      <c r="BH345" s="33">
        <v>24</v>
      </c>
      <c r="BI345" s="33">
        <v>8</v>
      </c>
      <c r="BJ345" s="33">
        <v>4</v>
      </c>
      <c r="BK345" s="33">
        <v>9</v>
      </c>
      <c r="BL345" s="33">
        <v>14</v>
      </c>
      <c r="BM345" s="33">
        <v>9</v>
      </c>
      <c r="BN345" s="33">
        <v>7</v>
      </c>
      <c r="BO345" s="33">
        <v>12</v>
      </c>
      <c r="BP345" s="33">
        <v>11</v>
      </c>
      <c r="BQ345" s="33">
        <v>12</v>
      </c>
      <c r="BR345" s="33">
        <v>10</v>
      </c>
      <c r="BS345" s="33">
        <v>8</v>
      </c>
      <c r="BT345" s="33">
        <v>2</v>
      </c>
      <c r="BU345" s="33">
        <v>6</v>
      </c>
      <c r="BV345" s="33">
        <v>9</v>
      </c>
      <c r="BW345" s="33">
        <v>3</v>
      </c>
      <c r="BX345" s="33">
        <v>3</v>
      </c>
      <c r="BY345" s="33">
        <v>3</v>
      </c>
      <c r="BZ345" s="33">
        <v>9</v>
      </c>
      <c r="CA345" s="33">
        <v>2</v>
      </c>
      <c r="CB345" s="33">
        <v>0</v>
      </c>
      <c r="CC345" s="33">
        <v>2</v>
      </c>
      <c r="CD345" s="33">
        <v>0</v>
      </c>
      <c r="CE345" s="33">
        <v>0</v>
      </c>
      <c r="CF345" s="33">
        <v>2</v>
      </c>
      <c r="CG345" s="33">
        <v>1</v>
      </c>
      <c r="CH345" s="33">
        <v>1</v>
      </c>
      <c r="CI345" s="33">
        <v>0</v>
      </c>
      <c r="CJ345" s="33">
        <v>0</v>
      </c>
      <c r="CK345" s="33">
        <v>2</v>
      </c>
      <c r="CL345" s="33">
        <v>0</v>
      </c>
      <c r="CM345" s="33">
        <v>0</v>
      </c>
      <c r="CN345" s="33">
        <v>0</v>
      </c>
      <c r="CO345" s="33">
        <v>0</v>
      </c>
      <c r="CP345" s="33">
        <v>0</v>
      </c>
      <c r="CQ345" s="33">
        <v>1</v>
      </c>
      <c r="CR345" s="33">
        <v>0</v>
      </c>
      <c r="CS345" s="8"/>
      <c r="CT345" s="8"/>
    </row>
    <row r="346" spans="1:98" x14ac:dyDescent="0.25">
      <c r="A346" s="4" t="s">
        <v>356</v>
      </c>
      <c r="B346" t="s">
        <v>355</v>
      </c>
      <c r="C346" t="s">
        <v>572</v>
      </c>
      <c r="D346" s="33">
        <v>580</v>
      </c>
      <c r="E346" s="33"/>
      <c r="F346" s="33">
        <v>4</v>
      </c>
      <c r="G346" s="33">
        <v>1</v>
      </c>
      <c r="H346" s="33">
        <v>7</v>
      </c>
      <c r="I346" s="33">
        <v>11</v>
      </c>
      <c r="J346" s="33">
        <v>5</v>
      </c>
      <c r="K346" s="33">
        <v>14</v>
      </c>
      <c r="L346" s="33">
        <v>6</v>
      </c>
      <c r="M346" s="33">
        <v>12</v>
      </c>
      <c r="N346" s="33">
        <v>16</v>
      </c>
      <c r="O346" s="33">
        <v>10</v>
      </c>
      <c r="P346" s="33">
        <v>8</v>
      </c>
      <c r="Q346" s="33">
        <v>15</v>
      </c>
      <c r="R346" s="33">
        <v>12</v>
      </c>
      <c r="S346" s="33">
        <v>18</v>
      </c>
      <c r="T346" s="33">
        <v>10</v>
      </c>
      <c r="U346" s="33">
        <v>4</v>
      </c>
      <c r="V346" s="33">
        <v>10</v>
      </c>
      <c r="W346" s="33">
        <v>3</v>
      </c>
      <c r="X346" s="33">
        <v>11</v>
      </c>
      <c r="Y346" s="33">
        <v>6</v>
      </c>
      <c r="Z346" s="33">
        <v>5</v>
      </c>
      <c r="AA346" s="33">
        <v>17</v>
      </c>
      <c r="AB346" s="33">
        <v>15</v>
      </c>
      <c r="AC346" s="33">
        <v>7</v>
      </c>
      <c r="AD346" s="33">
        <v>11</v>
      </c>
      <c r="AE346" s="33">
        <v>1</v>
      </c>
      <c r="AF346" s="33">
        <v>2</v>
      </c>
      <c r="AG346" s="33">
        <v>7</v>
      </c>
      <c r="AH346" s="33">
        <v>4</v>
      </c>
      <c r="AI346" s="33">
        <v>2</v>
      </c>
      <c r="AJ346" s="33">
        <v>2</v>
      </c>
      <c r="AK346" s="33">
        <v>5</v>
      </c>
      <c r="AL346" s="33">
        <v>4</v>
      </c>
      <c r="AM346" s="33">
        <v>12</v>
      </c>
      <c r="AN346" s="33">
        <v>3</v>
      </c>
      <c r="AO346" s="33">
        <v>4</v>
      </c>
      <c r="AP346" s="33">
        <v>4</v>
      </c>
      <c r="AQ346" s="33">
        <v>7</v>
      </c>
      <c r="AR346" s="33">
        <v>9</v>
      </c>
      <c r="AS346" s="33">
        <v>6</v>
      </c>
      <c r="AT346" s="33">
        <v>10</v>
      </c>
      <c r="AU346" s="33">
        <v>4</v>
      </c>
      <c r="AV346" s="33">
        <v>4</v>
      </c>
      <c r="AW346" s="33">
        <v>12</v>
      </c>
      <c r="AX346" s="33">
        <v>10</v>
      </c>
      <c r="AY346" s="33">
        <v>14</v>
      </c>
      <c r="AZ346" s="33">
        <v>13</v>
      </c>
      <c r="BA346" s="33">
        <v>12</v>
      </c>
      <c r="BB346" s="33">
        <v>5</v>
      </c>
      <c r="BC346" s="33">
        <v>10</v>
      </c>
      <c r="BD346" s="33">
        <v>11</v>
      </c>
      <c r="BE346" s="33">
        <v>14</v>
      </c>
      <c r="BF346" s="33">
        <v>17</v>
      </c>
      <c r="BG346" s="33">
        <v>20</v>
      </c>
      <c r="BH346" s="33">
        <v>5</v>
      </c>
      <c r="BI346" s="33">
        <v>7</v>
      </c>
      <c r="BJ346" s="33">
        <v>9</v>
      </c>
      <c r="BK346" s="33">
        <v>11</v>
      </c>
      <c r="BL346" s="33">
        <v>1</v>
      </c>
      <c r="BM346" s="33">
        <v>7</v>
      </c>
      <c r="BN346" s="33">
        <v>2</v>
      </c>
      <c r="BO346" s="33">
        <v>7</v>
      </c>
      <c r="BP346" s="33">
        <v>8</v>
      </c>
      <c r="BQ346" s="33">
        <v>8</v>
      </c>
      <c r="BR346" s="33">
        <v>6</v>
      </c>
      <c r="BS346" s="33">
        <v>5</v>
      </c>
      <c r="BT346" s="33">
        <v>6</v>
      </c>
      <c r="BU346" s="33">
        <v>4</v>
      </c>
      <c r="BV346" s="33">
        <v>3</v>
      </c>
      <c r="BW346" s="33">
        <v>7</v>
      </c>
      <c r="BX346" s="33">
        <v>5</v>
      </c>
      <c r="BY346" s="33">
        <v>0</v>
      </c>
      <c r="BZ346" s="33">
        <v>0</v>
      </c>
      <c r="CA346" s="33">
        <v>2</v>
      </c>
      <c r="CB346" s="33">
        <v>4</v>
      </c>
      <c r="CC346" s="33">
        <v>0</v>
      </c>
      <c r="CD346" s="33">
        <v>1</v>
      </c>
      <c r="CE346" s="33">
        <v>0</v>
      </c>
      <c r="CF346" s="33">
        <v>2</v>
      </c>
      <c r="CG346" s="33">
        <v>0</v>
      </c>
      <c r="CH346" s="33">
        <v>2</v>
      </c>
      <c r="CI346" s="33">
        <v>0</v>
      </c>
      <c r="CJ346" s="33">
        <v>0</v>
      </c>
      <c r="CK346" s="33">
        <v>0</v>
      </c>
      <c r="CL346" s="33">
        <v>1</v>
      </c>
      <c r="CM346" s="33">
        <v>0</v>
      </c>
      <c r="CN346" s="33">
        <v>0</v>
      </c>
      <c r="CO346" s="33">
        <v>0</v>
      </c>
      <c r="CP346" s="33">
        <v>1</v>
      </c>
      <c r="CQ346" s="33">
        <v>0</v>
      </c>
      <c r="CR346" s="33">
        <v>0</v>
      </c>
      <c r="CS346" s="8"/>
      <c r="CT346" s="8"/>
    </row>
    <row r="347" spans="1:98" x14ac:dyDescent="0.25">
      <c r="A347" s="4" t="s">
        <v>356</v>
      </c>
      <c r="B347" t="s">
        <v>357</v>
      </c>
      <c r="C347" t="s">
        <v>572</v>
      </c>
      <c r="D347" s="33">
        <v>495</v>
      </c>
      <c r="E347" s="33"/>
      <c r="F347" s="33">
        <v>6</v>
      </c>
      <c r="G347" s="33">
        <v>2</v>
      </c>
      <c r="H347" s="33">
        <v>10</v>
      </c>
      <c r="I347" s="33">
        <v>7</v>
      </c>
      <c r="J347" s="33">
        <v>4</v>
      </c>
      <c r="K347" s="33">
        <v>15</v>
      </c>
      <c r="L347" s="33">
        <v>7</v>
      </c>
      <c r="M347" s="33">
        <v>4</v>
      </c>
      <c r="N347" s="33">
        <v>9</v>
      </c>
      <c r="O347" s="33">
        <v>8</v>
      </c>
      <c r="P347" s="33">
        <v>5</v>
      </c>
      <c r="Q347" s="33">
        <v>6</v>
      </c>
      <c r="R347" s="33">
        <v>13</v>
      </c>
      <c r="S347" s="33">
        <v>7</v>
      </c>
      <c r="T347" s="33">
        <v>13</v>
      </c>
      <c r="U347" s="33">
        <v>10</v>
      </c>
      <c r="V347" s="33">
        <v>8</v>
      </c>
      <c r="W347" s="33">
        <v>9</v>
      </c>
      <c r="X347" s="33">
        <v>9</v>
      </c>
      <c r="Y347" s="33">
        <v>10</v>
      </c>
      <c r="Z347" s="33">
        <v>2</v>
      </c>
      <c r="AA347" s="33">
        <v>7</v>
      </c>
      <c r="AB347" s="33">
        <v>12</v>
      </c>
      <c r="AC347" s="33">
        <v>9</v>
      </c>
      <c r="AD347" s="33">
        <v>7</v>
      </c>
      <c r="AE347" s="33">
        <v>5</v>
      </c>
      <c r="AF347" s="33">
        <v>4</v>
      </c>
      <c r="AG347" s="33">
        <v>3</v>
      </c>
      <c r="AH347" s="33">
        <v>3</v>
      </c>
      <c r="AI347" s="33">
        <v>1</v>
      </c>
      <c r="AJ347" s="33">
        <v>1</v>
      </c>
      <c r="AK347" s="33">
        <v>3</v>
      </c>
      <c r="AL347" s="33">
        <v>12</v>
      </c>
      <c r="AM347" s="33">
        <v>7</v>
      </c>
      <c r="AN347" s="33">
        <v>8</v>
      </c>
      <c r="AO347" s="33">
        <v>6</v>
      </c>
      <c r="AP347" s="33">
        <v>5</v>
      </c>
      <c r="AQ347" s="33">
        <v>3</v>
      </c>
      <c r="AR347" s="33">
        <v>4</v>
      </c>
      <c r="AS347" s="33">
        <v>9</v>
      </c>
      <c r="AT347" s="33">
        <v>7</v>
      </c>
      <c r="AU347" s="33">
        <v>6</v>
      </c>
      <c r="AV347" s="33">
        <v>10</v>
      </c>
      <c r="AW347" s="33">
        <v>6</v>
      </c>
      <c r="AX347" s="33">
        <v>8</v>
      </c>
      <c r="AY347" s="33">
        <v>5</v>
      </c>
      <c r="AZ347" s="33">
        <v>9</v>
      </c>
      <c r="BA347" s="33">
        <v>14</v>
      </c>
      <c r="BB347" s="33">
        <v>4</v>
      </c>
      <c r="BC347" s="33">
        <v>6</v>
      </c>
      <c r="BD347" s="33">
        <v>12</v>
      </c>
      <c r="BE347" s="33">
        <v>7</v>
      </c>
      <c r="BF347" s="33">
        <v>10</v>
      </c>
      <c r="BG347" s="33">
        <v>4</v>
      </c>
      <c r="BH347" s="33">
        <v>11</v>
      </c>
      <c r="BI347" s="33">
        <v>15</v>
      </c>
      <c r="BJ347" s="33">
        <v>9</v>
      </c>
      <c r="BK347" s="33">
        <v>5</v>
      </c>
      <c r="BL347" s="33">
        <v>3</v>
      </c>
      <c r="BM347" s="33">
        <v>6</v>
      </c>
      <c r="BN347" s="33">
        <v>5</v>
      </c>
      <c r="BO347" s="33">
        <v>4</v>
      </c>
      <c r="BP347" s="33">
        <v>9</v>
      </c>
      <c r="BQ347" s="33">
        <v>2</v>
      </c>
      <c r="BR347" s="33">
        <v>1</v>
      </c>
      <c r="BS347" s="33">
        <v>6</v>
      </c>
      <c r="BT347" s="33">
        <v>4</v>
      </c>
      <c r="BU347" s="33">
        <v>5</v>
      </c>
      <c r="BV347" s="33">
        <v>0</v>
      </c>
      <c r="BW347" s="33">
        <v>0</v>
      </c>
      <c r="BX347" s="33">
        <v>3</v>
      </c>
      <c r="BY347" s="33">
        <v>2</v>
      </c>
      <c r="BZ347" s="33">
        <v>1</v>
      </c>
      <c r="CA347" s="33">
        <v>2</v>
      </c>
      <c r="CB347" s="33">
        <v>3</v>
      </c>
      <c r="CC347" s="33">
        <v>1</v>
      </c>
      <c r="CD347" s="33">
        <v>0</v>
      </c>
      <c r="CE347" s="33">
        <v>2</v>
      </c>
      <c r="CF347" s="33">
        <v>0</v>
      </c>
      <c r="CG347" s="33">
        <v>2</v>
      </c>
      <c r="CH347" s="33">
        <v>3</v>
      </c>
      <c r="CI347" s="33">
        <v>2</v>
      </c>
      <c r="CJ347" s="33">
        <v>1</v>
      </c>
      <c r="CK347" s="33">
        <v>1</v>
      </c>
      <c r="CL347" s="33">
        <v>0</v>
      </c>
      <c r="CM347" s="33">
        <v>0</v>
      </c>
      <c r="CN347" s="33">
        <v>1</v>
      </c>
      <c r="CO347" s="33">
        <v>0</v>
      </c>
      <c r="CP347" s="33">
        <v>0</v>
      </c>
      <c r="CQ347" s="33">
        <v>1</v>
      </c>
      <c r="CR347" s="33">
        <v>4</v>
      </c>
      <c r="CS347" s="8"/>
      <c r="CT347" s="8"/>
    </row>
    <row r="348" spans="1:98" x14ac:dyDescent="0.25">
      <c r="A348" s="4" t="s">
        <v>356</v>
      </c>
      <c r="B348" t="s">
        <v>358</v>
      </c>
      <c r="C348" t="s">
        <v>572</v>
      </c>
      <c r="D348" s="33">
        <v>431</v>
      </c>
      <c r="E348" s="33"/>
      <c r="F348" s="33">
        <v>5</v>
      </c>
      <c r="G348" s="33">
        <v>4</v>
      </c>
      <c r="H348" s="33">
        <v>5</v>
      </c>
      <c r="I348" s="33">
        <v>5</v>
      </c>
      <c r="J348" s="33">
        <v>3</v>
      </c>
      <c r="K348" s="33">
        <v>8</v>
      </c>
      <c r="L348" s="33">
        <v>5</v>
      </c>
      <c r="M348" s="33">
        <v>9</v>
      </c>
      <c r="N348" s="33">
        <v>3</v>
      </c>
      <c r="O348" s="33">
        <v>4</v>
      </c>
      <c r="P348" s="33">
        <v>6</v>
      </c>
      <c r="Q348" s="33">
        <v>3</v>
      </c>
      <c r="R348" s="33">
        <v>5</v>
      </c>
      <c r="S348" s="33">
        <v>5</v>
      </c>
      <c r="T348" s="33">
        <v>4</v>
      </c>
      <c r="U348" s="33">
        <v>3</v>
      </c>
      <c r="V348" s="33">
        <v>5</v>
      </c>
      <c r="W348" s="33">
        <v>5</v>
      </c>
      <c r="X348" s="33">
        <v>6</v>
      </c>
      <c r="Y348" s="33">
        <v>7</v>
      </c>
      <c r="Z348" s="33">
        <v>2</v>
      </c>
      <c r="AA348" s="33">
        <v>7</v>
      </c>
      <c r="AB348" s="33">
        <v>1</v>
      </c>
      <c r="AC348" s="33">
        <v>2</v>
      </c>
      <c r="AD348" s="33">
        <v>4</v>
      </c>
      <c r="AE348" s="33">
        <v>6</v>
      </c>
      <c r="AF348" s="33">
        <v>4</v>
      </c>
      <c r="AG348" s="33">
        <v>5</v>
      </c>
      <c r="AH348" s="33">
        <v>6</v>
      </c>
      <c r="AI348" s="33">
        <v>2</v>
      </c>
      <c r="AJ348" s="33">
        <v>5</v>
      </c>
      <c r="AK348" s="33">
        <v>10</v>
      </c>
      <c r="AL348" s="33">
        <v>1</v>
      </c>
      <c r="AM348" s="33">
        <v>0</v>
      </c>
      <c r="AN348" s="33">
        <v>9</v>
      </c>
      <c r="AO348" s="33">
        <v>4</v>
      </c>
      <c r="AP348" s="33">
        <v>9</v>
      </c>
      <c r="AQ348" s="33">
        <v>5</v>
      </c>
      <c r="AR348" s="33">
        <v>5</v>
      </c>
      <c r="AS348" s="33">
        <v>8</v>
      </c>
      <c r="AT348" s="33">
        <v>4</v>
      </c>
      <c r="AU348" s="33">
        <v>4</v>
      </c>
      <c r="AV348" s="33">
        <v>0</v>
      </c>
      <c r="AW348" s="33">
        <v>11</v>
      </c>
      <c r="AX348" s="33">
        <v>4</v>
      </c>
      <c r="AY348" s="33">
        <v>11</v>
      </c>
      <c r="AZ348" s="33">
        <v>14</v>
      </c>
      <c r="BA348" s="33">
        <v>5</v>
      </c>
      <c r="BB348" s="33">
        <v>7</v>
      </c>
      <c r="BC348" s="33">
        <v>6</v>
      </c>
      <c r="BD348" s="33">
        <v>9</v>
      </c>
      <c r="BE348" s="33">
        <v>3</v>
      </c>
      <c r="BF348" s="33">
        <v>6</v>
      </c>
      <c r="BG348" s="33">
        <v>7</v>
      </c>
      <c r="BH348" s="33">
        <v>5</v>
      </c>
      <c r="BI348" s="33">
        <v>4</v>
      </c>
      <c r="BJ348" s="33">
        <v>6</v>
      </c>
      <c r="BK348" s="33">
        <v>7</v>
      </c>
      <c r="BL348" s="33">
        <v>2</v>
      </c>
      <c r="BM348" s="33">
        <v>6</v>
      </c>
      <c r="BN348" s="33">
        <v>3</v>
      </c>
      <c r="BO348" s="33">
        <v>5</v>
      </c>
      <c r="BP348" s="33">
        <v>9</v>
      </c>
      <c r="BQ348" s="33">
        <v>2</v>
      </c>
      <c r="BR348" s="33">
        <v>7</v>
      </c>
      <c r="BS348" s="33">
        <v>5</v>
      </c>
      <c r="BT348" s="33">
        <v>4</v>
      </c>
      <c r="BU348" s="33">
        <v>3</v>
      </c>
      <c r="BV348" s="33">
        <v>8</v>
      </c>
      <c r="BW348" s="33">
        <v>3</v>
      </c>
      <c r="BX348" s="33">
        <v>5</v>
      </c>
      <c r="BY348" s="33">
        <v>6</v>
      </c>
      <c r="BZ348" s="33">
        <v>6</v>
      </c>
      <c r="CA348" s="33">
        <v>7</v>
      </c>
      <c r="CB348" s="33">
        <v>7</v>
      </c>
      <c r="CC348" s="33">
        <v>6</v>
      </c>
      <c r="CD348" s="33">
        <v>4</v>
      </c>
      <c r="CE348" s="33">
        <v>2</v>
      </c>
      <c r="CF348" s="33">
        <v>4</v>
      </c>
      <c r="CG348" s="33">
        <v>4</v>
      </c>
      <c r="CH348" s="33">
        <v>3</v>
      </c>
      <c r="CI348" s="33">
        <v>7</v>
      </c>
      <c r="CJ348" s="33">
        <v>2</v>
      </c>
      <c r="CK348" s="33">
        <v>2</v>
      </c>
      <c r="CL348" s="33">
        <v>0</v>
      </c>
      <c r="CM348" s="33">
        <v>0</v>
      </c>
      <c r="CN348" s="33">
        <v>0</v>
      </c>
      <c r="CO348" s="33">
        <v>0</v>
      </c>
      <c r="CP348" s="33">
        <v>0</v>
      </c>
      <c r="CQ348" s="33">
        <v>1</v>
      </c>
      <c r="CR348" s="33">
        <v>0</v>
      </c>
      <c r="CS348" s="8"/>
      <c r="CT348" s="8"/>
    </row>
    <row r="349" spans="1:98" x14ac:dyDescent="0.25">
      <c r="A349" s="4" t="s">
        <v>356</v>
      </c>
      <c r="B349" t="s">
        <v>359</v>
      </c>
      <c r="C349" t="s">
        <v>572</v>
      </c>
      <c r="D349" s="33">
        <v>558</v>
      </c>
      <c r="E349" s="33"/>
      <c r="F349" s="33">
        <v>13</v>
      </c>
      <c r="G349" s="33">
        <v>5</v>
      </c>
      <c r="H349" s="33">
        <v>6</v>
      </c>
      <c r="I349" s="33">
        <v>12</v>
      </c>
      <c r="J349" s="33">
        <v>9</v>
      </c>
      <c r="K349" s="33">
        <v>4</v>
      </c>
      <c r="L349" s="33">
        <v>3</v>
      </c>
      <c r="M349" s="33">
        <v>4</v>
      </c>
      <c r="N349" s="33">
        <v>4</v>
      </c>
      <c r="O349" s="33">
        <v>6</v>
      </c>
      <c r="P349" s="33">
        <v>8</v>
      </c>
      <c r="Q349" s="33">
        <v>7</v>
      </c>
      <c r="R349" s="33">
        <v>9</v>
      </c>
      <c r="S349" s="33">
        <v>4</v>
      </c>
      <c r="T349" s="33">
        <v>7</v>
      </c>
      <c r="U349" s="33">
        <v>8</v>
      </c>
      <c r="V349" s="33">
        <v>2</v>
      </c>
      <c r="W349" s="33">
        <v>7</v>
      </c>
      <c r="X349" s="33">
        <v>5</v>
      </c>
      <c r="Y349" s="33">
        <v>6</v>
      </c>
      <c r="Z349" s="33">
        <v>8</v>
      </c>
      <c r="AA349" s="33">
        <v>6</v>
      </c>
      <c r="AB349" s="33">
        <v>3</v>
      </c>
      <c r="AC349" s="33">
        <v>4</v>
      </c>
      <c r="AD349" s="33">
        <v>3</v>
      </c>
      <c r="AE349" s="33">
        <v>7</v>
      </c>
      <c r="AF349" s="33">
        <v>7</v>
      </c>
      <c r="AG349" s="33">
        <v>10</v>
      </c>
      <c r="AH349" s="33">
        <v>12</v>
      </c>
      <c r="AI349" s="33">
        <v>7</v>
      </c>
      <c r="AJ349" s="33">
        <v>13</v>
      </c>
      <c r="AK349" s="33">
        <v>9</v>
      </c>
      <c r="AL349" s="33">
        <v>9</v>
      </c>
      <c r="AM349" s="33">
        <v>8</v>
      </c>
      <c r="AN349" s="33">
        <v>12</v>
      </c>
      <c r="AO349" s="33">
        <v>17</v>
      </c>
      <c r="AP349" s="33">
        <v>8</v>
      </c>
      <c r="AQ349" s="33">
        <v>6</v>
      </c>
      <c r="AR349" s="33">
        <v>2</v>
      </c>
      <c r="AS349" s="33">
        <v>1</v>
      </c>
      <c r="AT349" s="33">
        <v>5</v>
      </c>
      <c r="AU349" s="33">
        <v>18</v>
      </c>
      <c r="AV349" s="33">
        <v>7</v>
      </c>
      <c r="AW349" s="33">
        <v>3</v>
      </c>
      <c r="AX349" s="33">
        <v>6</v>
      </c>
      <c r="AY349" s="33">
        <v>8</v>
      </c>
      <c r="AZ349" s="33">
        <v>3</v>
      </c>
      <c r="BA349" s="33">
        <v>8</v>
      </c>
      <c r="BB349" s="33">
        <v>11</v>
      </c>
      <c r="BC349" s="33">
        <v>2</v>
      </c>
      <c r="BD349" s="33">
        <v>0</v>
      </c>
      <c r="BE349" s="33">
        <v>6</v>
      </c>
      <c r="BF349" s="33">
        <v>4</v>
      </c>
      <c r="BG349" s="33">
        <v>11</v>
      </c>
      <c r="BH349" s="33">
        <v>7</v>
      </c>
      <c r="BI349" s="33">
        <v>11</v>
      </c>
      <c r="BJ349" s="33">
        <v>10</v>
      </c>
      <c r="BK349" s="33">
        <v>7</v>
      </c>
      <c r="BL349" s="33">
        <v>7</v>
      </c>
      <c r="BM349" s="33">
        <v>7</v>
      </c>
      <c r="BN349" s="33">
        <v>6</v>
      </c>
      <c r="BO349" s="33">
        <v>10</v>
      </c>
      <c r="BP349" s="33">
        <v>11</v>
      </c>
      <c r="BQ349" s="33">
        <v>1</v>
      </c>
      <c r="BR349" s="33">
        <v>3</v>
      </c>
      <c r="BS349" s="33">
        <v>5</v>
      </c>
      <c r="BT349" s="33">
        <v>6</v>
      </c>
      <c r="BU349" s="33">
        <v>3</v>
      </c>
      <c r="BV349" s="33">
        <v>8</v>
      </c>
      <c r="BW349" s="33">
        <v>5</v>
      </c>
      <c r="BX349" s="33">
        <v>5</v>
      </c>
      <c r="BY349" s="33">
        <v>4</v>
      </c>
      <c r="BZ349" s="33">
        <v>11</v>
      </c>
      <c r="CA349" s="33">
        <v>6</v>
      </c>
      <c r="CB349" s="33">
        <v>8</v>
      </c>
      <c r="CC349" s="33">
        <v>6</v>
      </c>
      <c r="CD349" s="33">
        <v>5</v>
      </c>
      <c r="CE349" s="33">
        <v>7</v>
      </c>
      <c r="CF349" s="33">
        <v>3</v>
      </c>
      <c r="CG349" s="33">
        <v>0</v>
      </c>
      <c r="CH349" s="33">
        <v>5</v>
      </c>
      <c r="CI349" s="33">
        <v>2</v>
      </c>
      <c r="CJ349" s="33">
        <v>3</v>
      </c>
      <c r="CK349" s="33">
        <v>2</v>
      </c>
      <c r="CL349" s="33">
        <v>3</v>
      </c>
      <c r="CM349" s="33">
        <v>2</v>
      </c>
      <c r="CN349" s="33">
        <v>1</v>
      </c>
      <c r="CO349" s="33">
        <v>0</v>
      </c>
      <c r="CP349" s="33">
        <v>2</v>
      </c>
      <c r="CQ349" s="33">
        <v>0</v>
      </c>
      <c r="CR349" s="33">
        <v>3</v>
      </c>
      <c r="CS349" s="8"/>
      <c r="CT349" s="8"/>
    </row>
    <row r="350" spans="1:98" x14ac:dyDescent="0.25">
      <c r="A350" s="4" t="s">
        <v>356</v>
      </c>
      <c r="B350" t="s">
        <v>360</v>
      </c>
      <c r="C350" t="s">
        <v>572</v>
      </c>
      <c r="D350" s="33">
        <v>325</v>
      </c>
      <c r="E350" s="33"/>
      <c r="F350" s="33">
        <v>2</v>
      </c>
      <c r="G350" s="33">
        <v>4</v>
      </c>
      <c r="H350" s="33">
        <v>1</v>
      </c>
      <c r="I350" s="33">
        <v>5</v>
      </c>
      <c r="J350" s="33">
        <v>3</v>
      </c>
      <c r="K350" s="33">
        <v>3</v>
      </c>
      <c r="L350" s="33">
        <v>1</v>
      </c>
      <c r="M350" s="33">
        <v>4</v>
      </c>
      <c r="N350" s="33">
        <v>2</v>
      </c>
      <c r="O350" s="33">
        <v>1</v>
      </c>
      <c r="P350" s="33">
        <v>0</v>
      </c>
      <c r="Q350" s="33">
        <v>3</v>
      </c>
      <c r="R350" s="33">
        <v>2</v>
      </c>
      <c r="S350" s="33">
        <v>0</v>
      </c>
      <c r="T350" s="33">
        <v>6</v>
      </c>
      <c r="U350" s="33">
        <v>4</v>
      </c>
      <c r="V350" s="33">
        <v>3</v>
      </c>
      <c r="W350" s="33">
        <v>0</v>
      </c>
      <c r="X350" s="33">
        <v>5</v>
      </c>
      <c r="Y350" s="33">
        <v>1</v>
      </c>
      <c r="Z350" s="33">
        <v>5</v>
      </c>
      <c r="AA350" s="33">
        <v>5</v>
      </c>
      <c r="AB350" s="33">
        <v>0</v>
      </c>
      <c r="AC350" s="33">
        <v>1</v>
      </c>
      <c r="AD350" s="33">
        <v>2</v>
      </c>
      <c r="AE350" s="33">
        <v>0</v>
      </c>
      <c r="AF350" s="33">
        <v>4</v>
      </c>
      <c r="AG350" s="33">
        <v>5</v>
      </c>
      <c r="AH350" s="33">
        <v>6</v>
      </c>
      <c r="AI350" s="33">
        <v>4</v>
      </c>
      <c r="AJ350" s="33">
        <v>6</v>
      </c>
      <c r="AK350" s="33">
        <v>6</v>
      </c>
      <c r="AL350" s="33">
        <v>8</v>
      </c>
      <c r="AM350" s="33">
        <v>8</v>
      </c>
      <c r="AN350" s="33">
        <v>5</v>
      </c>
      <c r="AO350" s="33">
        <v>6</v>
      </c>
      <c r="AP350" s="33">
        <v>0</v>
      </c>
      <c r="AQ350" s="33">
        <v>1</v>
      </c>
      <c r="AR350" s="33">
        <v>3</v>
      </c>
      <c r="AS350" s="33">
        <v>4</v>
      </c>
      <c r="AT350" s="33">
        <v>2</v>
      </c>
      <c r="AU350" s="33">
        <v>5</v>
      </c>
      <c r="AV350" s="33">
        <v>4</v>
      </c>
      <c r="AW350" s="33">
        <v>0</v>
      </c>
      <c r="AX350" s="33">
        <v>4</v>
      </c>
      <c r="AY350" s="33">
        <v>5</v>
      </c>
      <c r="AZ350" s="33">
        <v>10</v>
      </c>
      <c r="BA350" s="33">
        <v>5</v>
      </c>
      <c r="BB350" s="33">
        <v>2</v>
      </c>
      <c r="BC350" s="33">
        <v>2</v>
      </c>
      <c r="BD350" s="33">
        <v>4</v>
      </c>
      <c r="BE350" s="33">
        <v>0</v>
      </c>
      <c r="BF350" s="33">
        <v>3</v>
      </c>
      <c r="BG350" s="33">
        <v>5</v>
      </c>
      <c r="BH350" s="33">
        <v>9</v>
      </c>
      <c r="BI350" s="33">
        <v>5</v>
      </c>
      <c r="BJ350" s="33">
        <v>6</v>
      </c>
      <c r="BK350" s="33">
        <v>6</v>
      </c>
      <c r="BL350" s="33">
        <v>4</v>
      </c>
      <c r="BM350" s="33">
        <v>5</v>
      </c>
      <c r="BN350" s="33">
        <v>3</v>
      </c>
      <c r="BO350" s="33">
        <v>10</v>
      </c>
      <c r="BP350" s="33">
        <v>2</v>
      </c>
      <c r="BQ350" s="33">
        <v>1</v>
      </c>
      <c r="BR350" s="33">
        <v>7</v>
      </c>
      <c r="BS350" s="33">
        <v>5</v>
      </c>
      <c r="BT350" s="33">
        <v>8</v>
      </c>
      <c r="BU350" s="33">
        <v>6</v>
      </c>
      <c r="BV350" s="33">
        <v>8</v>
      </c>
      <c r="BW350" s="33">
        <v>5</v>
      </c>
      <c r="BX350" s="33">
        <v>5</v>
      </c>
      <c r="BY350" s="33">
        <v>2</v>
      </c>
      <c r="BZ350" s="33">
        <v>6</v>
      </c>
      <c r="CA350" s="33">
        <v>3</v>
      </c>
      <c r="CB350" s="33">
        <v>2</v>
      </c>
      <c r="CC350" s="33">
        <v>8</v>
      </c>
      <c r="CD350" s="33">
        <v>4</v>
      </c>
      <c r="CE350" s="33">
        <v>3</v>
      </c>
      <c r="CF350" s="33">
        <v>3</v>
      </c>
      <c r="CG350" s="33">
        <v>1</v>
      </c>
      <c r="CH350" s="33">
        <v>4</v>
      </c>
      <c r="CI350" s="33">
        <v>2</v>
      </c>
      <c r="CJ350" s="33">
        <v>2</v>
      </c>
      <c r="CK350" s="33">
        <v>2</v>
      </c>
      <c r="CL350" s="33">
        <v>1</v>
      </c>
      <c r="CM350" s="33">
        <v>1</v>
      </c>
      <c r="CN350" s="33">
        <v>0</v>
      </c>
      <c r="CO350" s="33">
        <v>5</v>
      </c>
      <c r="CP350" s="33">
        <v>0</v>
      </c>
      <c r="CQ350" s="33">
        <v>1</v>
      </c>
      <c r="CR350" s="33">
        <v>0</v>
      </c>
      <c r="CS350" s="8"/>
      <c r="CT350" s="8"/>
    </row>
    <row r="351" spans="1:98" x14ac:dyDescent="0.25">
      <c r="A351" s="4" t="s">
        <v>356</v>
      </c>
      <c r="B351" t="s">
        <v>361</v>
      </c>
      <c r="C351" t="s">
        <v>572</v>
      </c>
      <c r="D351" s="33">
        <v>496</v>
      </c>
      <c r="E351" s="33"/>
      <c r="F351" s="33">
        <v>6</v>
      </c>
      <c r="G351" s="33">
        <v>5</v>
      </c>
      <c r="H351" s="33">
        <v>9</v>
      </c>
      <c r="I351" s="33">
        <v>6</v>
      </c>
      <c r="J351" s="33">
        <v>6</v>
      </c>
      <c r="K351" s="33">
        <v>9</v>
      </c>
      <c r="L351" s="33">
        <v>2</v>
      </c>
      <c r="M351" s="33">
        <v>2</v>
      </c>
      <c r="N351" s="33">
        <v>2</v>
      </c>
      <c r="O351" s="33">
        <v>8</v>
      </c>
      <c r="P351" s="33">
        <v>8</v>
      </c>
      <c r="Q351" s="33">
        <v>5</v>
      </c>
      <c r="R351" s="33">
        <v>7</v>
      </c>
      <c r="S351" s="33">
        <v>4</v>
      </c>
      <c r="T351" s="33">
        <v>4</v>
      </c>
      <c r="U351" s="33">
        <v>8</v>
      </c>
      <c r="V351" s="33">
        <v>6</v>
      </c>
      <c r="W351" s="33">
        <v>6</v>
      </c>
      <c r="X351" s="33">
        <v>6</v>
      </c>
      <c r="Y351" s="33">
        <v>4</v>
      </c>
      <c r="Z351" s="33">
        <v>7</v>
      </c>
      <c r="AA351" s="33">
        <v>0</v>
      </c>
      <c r="AB351" s="33">
        <v>6</v>
      </c>
      <c r="AC351" s="33">
        <v>12</v>
      </c>
      <c r="AD351" s="33">
        <v>7</v>
      </c>
      <c r="AE351" s="33">
        <v>6</v>
      </c>
      <c r="AF351" s="33">
        <v>5</v>
      </c>
      <c r="AG351" s="33">
        <v>6</v>
      </c>
      <c r="AH351" s="33">
        <v>2</v>
      </c>
      <c r="AI351" s="33">
        <v>4</v>
      </c>
      <c r="AJ351" s="33">
        <v>4</v>
      </c>
      <c r="AK351" s="33">
        <v>7</v>
      </c>
      <c r="AL351" s="33">
        <v>6</v>
      </c>
      <c r="AM351" s="33">
        <v>8</v>
      </c>
      <c r="AN351" s="33">
        <v>4</v>
      </c>
      <c r="AO351" s="33">
        <v>6</v>
      </c>
      <c r="AP351" s="33">
        <v>8</v>
      </c>
      <c r="AQ351" s="33">
        <v>3</v>
      </c>
      <c r="AR351" s="33">
        <v>5</v>
      </c>
      <c r="AS351" s="33">
        <v>9</v>
      </c>
      <c r="AT351" s="33">
        <v>11</v>
      </c>
      <c r="AU351" s="33">
        <v>5</v>
      </c>
      <c r="AV351" s="33">
        <v>7</v>
      </c>
      <c r="AW351" s="33">
        <v>6</v>
      </c>
      <c r="AX351" s="33">
        <v>7</v>
      </c>
      <c r="AY351" s="33">
        <v>2</v>
      </c>
      <c r="AZ351" s="33">
        <v>4</v>
      </c>
      <c r="BA351" s="33">
        <v>5</v>
      </c>
      <c r="BB351" s="33">
        <v>6</v>
      </c>
      <c r="BC351" s="33">
        <v>10</v>
      </c>
      <c r="BD351" s="33">
        <v>10</v>
      </c>
      <c r="BE351" s="33">
        <v>16</v>
      </c>
      <c r="BF351" s="33">
        <v>6</v>
      </c>
      <c r="BG351" s="33">
        <v>10</v>
      </c>
      <c r="BH351" s="33">
        <v>3</v>
      </c>
      <c r="BI351" s="33">
        <v>4</v>
      </c>
      <c r="BJ351" s="33">
        <v>4</v>
      </c>
      <c r="BK351" s="33">
        <v>11</v>
      </c>
      <c r="BL351" s="33">
        <v>4</v>
      </c>
      <c r="BM351" s="33">
        <v>7</v>
      </c>
      <c r="BN351" s="33">
        <v>13</v>
      </c>
      <c r="BO351" s="33">
        <v>14</v>
      </c>
      <c r="BP351" s="33">
        <v>6</v>
      </c>
      <c r="BQ351" s="33">
        <v>1</v>
      </c>
      <c r="BR351" s="33">
        <v>3</v>
      </c>
      <c r="BS351" s="33">
        <v>6</v>
      </c>
      <c r="BT351" s="33">
        <v>3</v>
      </c>
      <c r="BU351" s="33">
        <v>6</v>
      </c>
      <c r="BV351" s="33">
        <v>4</v>
      </c>
      <c r="BW351" s="33">
        <v>8</v>
      </c>
      <c r="BX351" s="33">
        <v>4</v>
      </c>
      <c r="BY351" s="33">
        <v>5</v>
      </c>
      <c r="BZ351" s="33">
        <v>8</v>
      </c>
      <c r="CA351" s="33">
        <v>5</v>
      </c>
      <c r="CB351" s="33">
        <v>2</v>
      </c>
      <c r="CC351" s="33">
        <v>4</v>
      </c>
      <c r="CD351" s="33">
        <v>7</v>
      </c>
      <c r="CE351" s="33">
        <v>5</v>
      </c>
      <c r="CF351" s="33">
        <v>4</v>
      </c>
      <c r="CG351" s="33">
        <v>3</v>
      </c>
      <c r="CH351" s="33">
        <v>2</v>
      </c>
      <c r="CI351" s="33">
        <v>5</v>
      </c>
      <c r="CJ351" s="33">
        <v>1</v>
      </c>
      <c r="CK351" s="33">
        <v>3</v>
      </c>
      <c r="CL351" s="33">
        <v>3</v>
      </c>
      <c r="CM351" s="33">
        <v>0</v>
      </c>
      <c r="CN351" s="33">
        <v>1</v>
      </c>
      <c r="CO351" s="33">
        <v>0</v>
      </c>
      <c r="CP351" s="33">
        <v>1</v>
      </c>
      <c r="CQ351" s="33">
        <v>0</v>
      </c>
      <c r="CR351" s="33">
        <v>3</v>
      </c>
      <c r="CS351" s="8"/>
      <c r="CT351" s="8"/>
    </row>
    <row r="352" spans="1:98" x14ac:dyDescent="0.25">
      <c r="A352" s="4" t="s">
        <v>356</v>
      </c>
      <c r="B352" t="s">
        <v>362</v>
      </c>
      <c r="C352" t="s">
        <v>572</v>
      </c>
      <c r="D352" s="33">
        <v>323</v>
      </c>
      <c r="E352" s="33"/>
      <c r="F352" s="33">
        <v>1</v>
      </c>
      <c r="G352" s="33">
        <v>1</v>
      </c>
      <c r="H352" s="33">
        <v>4</v>
      </c>
      <c r="I352" s="33">
        <v>0</v>
      </c>
      <c r="J352" s="33">
        <v>0</v>
      </c>
      <c r="K352" s="33">
        <v>5</v>
      </c>
      <c r="L352" s="33">
        <v>5</v>
      </c>
      <c r="M352" s="33">
        <v>3</v>
      </c>
      <c r="N352" s="33">
        <v>2</v>
      </c>
      <c r="O352" s="33">
        <v>1</v>
      </c>
      <c r="P352" s="33">
        <v>4</v>
      </c>
      <c r="Q352" s="33">
        <v>4</v>
      </c>
      <c r="R352" s="33">
        <v>6</v>
      </c>
      <c r="S352" s="33">
        <v>4</v>
      </c>
      <c r="T352" s="33">
        <v>5</v>
      </c>
      <c r="U352" s="33">
        <v>1</v>
      </c>
      <c r="V352" s="33">
        <v>1</v>
      </c>
      <c r="W352" s="33">
        <v>6</v>
      </c>
      <c r="X352" s="33">
        <v>3</v>
      </c>
      <c r="Y352" s="33">
        <v>2</v>
      </c>
      <c r="Z352" s="33">
        <v>2</v>
      </c>
      <c r="AA352" s="33">
        <v>0</v>
      </c>
      <c r="AB352" s="33">
        <v>2</v>
      </c>
      <c r="AC352" s="33">
        <v>1</v>
      </c>
      <c r="AD352" s="33">
        <v>4</v>
      </c>
      <c r="AE352" s="33">
        <v>2</v>
      </c>
      <c r="AF352" s="33">
        <v>6</v>
      </c>
      <c r="AG352" s="33">
        <v>4</v>
      </c>
      <c r="AH352" s="33">
        <v>5</v>
      </c>
      <c r="AI352" s="33">
        <v>4</v>
      </c>
      <c r="AJ352" s="33">
        <v>5</v>
      </c>
      <c r="AK352" s="33">
        <v>1</v>
      </c>
      <c r="AL352" s="33">
        <v>3</v>
      </c>
      <c r="AM352" s="33">
        <v>3</v>
      </c>
      <c r="AN352" s="33">
        <v>6</v>
      </c>
      <c r="AO352" s="33">
        <v>1</v>
      </c>
      <c r="AP352" s="33">
        <v>7</v>
      </c>
      <c r="AQ352" s="33">
        <v>4</v>
      </c>
      <c r="AR352" s="33">
        <v>3</v>
      </c>
      <c r="AS352" s="33">
        <v>4</v>
      </c>
      <c r="AT352" s="33">
        <v>6</v>
      </c>
      <c r="AU352" s="33">
        <v>1</v>
      </c>
      <c r="AV352" s="33">
        <v>5</v>
      </c>
      <c r="AW352" s="33">
        <v>7</v>
      </c>
      <c r="AX352" s="33">
        <v>4</v>
      </c>
      <c r="AY352" s="33">
        <v>3</v>
      </c>
      <c r="AZ352" s="33">
        <v>1</v>
      </c>
      <c r="BA352" s="33">
        <v>2</v>
      </c>
      <c r="BB352" s="33">
        <v>3</v>
      </c>
      <c r="BC352" s="33">
        <v>1</v>
      </c>
      <c r="BD352" s="33">
        <v>5</v>
      </c>
      <c r="BE352" s="33">
        <v>5</v>
      </c>
      <c r="BF352" s="33">
        <v>3</v>
      </c>
      <c r="BG352" s="33">
        <v>3</v>
      </c>
      <c r="BH352" s="33">
        <v>7</v>
      </c>
      <c r="BI352" s="33">
        <v>4</v>
      </c>
      <c r="BJ352" s="33">
        <v>3</v>
      </c>
      <c r="BK352" s="33">
        <v>4</v>
      </c>
      <c r="BL352" s="33">
        <v>7</v>
      </c>
      <c r="BM352" s="33">
        <v>5</v>
      </c>
      <c r="BN352" s="33">
        <v>6</v>
      </c>
      <c r="BO352" s="33">
        <v>8</v>
      </c>
      <c r="BP352" s="33">
        <v>3</v>
      </c>
      <c r="BQ352" s="33">
        <v>6</v>
      </c>
      <c r="BR352" s="33">
        <v>1</v>
      </c>
      <c r="BS352" s="33">
        <v>8</v>
      </c>
      <c r="BT352" s="33">
        <v>9</v>
      </c>
      <c r="BU352" s="33">
        <v>4</v>
      </c>
      <c r="BV352" s="33">
        <v>7</v>
      </c>
      <c r="BW352" s="33">
        <v>4</v>
      </c>
      <c r="BX352" s="33">
        <v>8</v>
      </c>
      <c r="BY352" s="33">
        <v>6</v>
      </c>
      <c r="BZ352" s="33">
        <v>3</v>
      </c>
      <c r="CA352" s="33">
        <v>9</v>
      </c>
      <c r="CB352" s="33">
        <v>6</v>
      </c>
      <c r="CC352" s="33">
        <v>1</v>
      </c>
      <c r="CD352" s="33">
        <v>0</v>
      </c>
      <c r="CE352" s="33">
        <v>2</v>
      </c>
      <c r="CF352" s="33">
        <v>2</v>
      </c>
      <c r="CG352" s="33">
        <v>3</v>
      </c>
      <c r="CH352" s="33">
        <v>1</v>
      </c>
      <c r="CI352" s="33">
        <v>5</v>
      </c>
      <c r="CJ352" s="33">
        <v>3</v>
      </c>
      <c r="CK352" s="33">
        <v>3</v>
      </c>
      <c r="CL352" s="33">
        <v>2</v>
      </c>
      <c r="CM352" s="33">
        <v>3</v>
      </c>
      <c r="CN352" s="33">
        <v>0</v>
      </c>
      <c r="CO352" s="33">
        <v>0</v>
      </c>
      <c r="CP352" s="33">
        <v>1</v>
      </c>
      <c r="CQ352" s="33">
        <v>2</v>
      </c>
      <c r="CR352" s="33">
        <v>3</v>
      </c>
      <c r="CS352" s="8"/>
      <c r="CT352" s="8"/>
    </row>
    <row r="353" spans="1:98" x14ac:dyDescent="0.25">
      <c r="A353" s="4" t="s">
        <v>356</v>
      </c>
      <c r="B353" t="s">
        <v>363</v>
      </c>
      <c r="C353" t="s">
        <v>572</v>
      </c>
      <c r="D353" s="33">
        <v>799</v>
      </c>
      <c r="E353" s="33"/>
      <c r="F353" s="33">
        <v>20</v>
      </c>
      <c r="G353" s="33">
        <v>18</v>
      </c>
      <c r="H353" s="33">
        <v>22</v>
      </c>
      <c r="I353" s="33">
        <v>15</v>
      </c>
      <c r="J353" s="33">
        <v>16</v>
      </c>
      <c r="K353" s="33">
        <v>19</v>
      </c>
      <c r="L353" s="33">
        <v>17</v>
      </c>
      <c r="M353" s="33">
        <v>18</v>
      </c>
      <c r="N353" s="33">
        <v>11</v>
      </c>
      <c r="O353" s="33">
        <v>22</v>
      </c>
      <c r="P353" s="33">
        <v>7</v>
      </c>
      <c r="Q353" s="33">
        <v>12</v>
      </c>
      <c r="R353" s="33">
        <v>12</v>
      </c>
      <c r="S353" s="33">
        <v>14</v>
      </c>
      <c r="T353" s="33">
        <v>13</v>
      </c>
      <c r="U353" s="33">
        <v>5</v>
      </c>
      <c r="V353" s="33">
        <v>7</v>
      </c>
      <c r="W353" s="33">
        <v>10</v>
      </c>
      <c r="X353" s="33">
        <v>3</v>
      </c>
      <c r="Y353" s="33">
        <v>7</v>
      </c>
      <c r="Z353" s="33">
        <v>4</v>
      </c>
      <c r="AA353" s="33">
        <v>1</v>
      </c>
      <c r="AB353" s="33">
        <v>7</v>
      </c>
      <c r="AC353" s="33">
        <v>8</v>
      </c>
      <c r="AD353" s="33">
        <v>4</v>
      </c>
      <c r="AE353" s="33">
        <v>8</v>
      </c>
      <c r="AF353" s="33">
        <v>8</v>
      </c>
      <c r="AG353" s="33">
        <v>4</v>
      </c>
      <c r="AH353" s="33">
        <v>7</v>
      </c>
      <c r="AI353" s="33">
        <v>12</v>
      </c>
      <c r="AJ353" s="33">
        <v>10</v>
      </c>
      <c r="AK353" s="33">
        <v>10</v>
      </c>
      <c r="AL353" s="33">
        <v>13</v>
      </c>
      <c r="AM353" s="33">
        <v>18</v>
      </c>
      <c r="AN353" s="33">
        <v>16</v>
      </c>
      <c r="AO353" s="33">
        <v>19</v>
      </c>
      <c r="AP353" s="33">
        <v>14</v>
      </c>
      <c r="AQ353" s="33">
        <v>16</v>
      </c>
      <c r="AR353" s="33">
        <v>24</v>
      </c>
      <c r="AS353" s="33">
        <v>9</v>
      </c>
      <c r="AT353" s="33">
        <v>23</v>
      </c>
      <c r="AU353" s="33">
        <v>19</v>
      </c>
      <c r="AV353" s="33">
        <v>12</v>
      </c>
      <c r="AW353" s="33">
        <v>8</v>
      </c>
      <c r="AX353" s="33">
        <v>13</v>
      </c>
      <c r="AY353" s="33">
        <v>3</v>
      </c>
      <c r="AZ353" s="33">
        <v>5</v>
      </c>
      <c r="BA353" s="33">
        <v>14</v>
      </c>
      <c r="BB353" s="33">
        <v>10</v>
      </c>
      <c r="BC353" s="33">
        <v>13</v>
      </c>
      <c r="BD353" s="33">
        <v>10</v>
      </c>
      <c r="BE353" s="33">
        <v>12</v>
      </c>
      <c r="BF353" s="33">
        <v>5</v>
      </c>
      <c r="BG353" s="33">
        <v>9</v>
      </c>
      <c r="BH353" s="33">
        <v>6</v>
      </c>
      <c r="BI353" s="33">
        <v>11</v>
      </c>
      <c r="BJ353" s="33">
        <v>9</v>
      </c>
      <c r="BK353" s="33">
        <v>6</v>
      </c>
      <c r="BL353" s="33">
        <v>6</v>
      </c>
      <c r="BM353" s="33">
        <v>6</v>
      </c>
      <c r="BN353" s="33">
        <v>4</v>
      </c>
      <c r="BO353" s="33">
        <v>9</v>
      </c>
      <c r="BP353" s="33">
        <v>5</v>
      </c>
      <c r="BQ353" s="33">
        <v>9</v>
      </c>
      <c r="BR353" s="33">
        <v>6</v>
      </c>
      <c r="BS353" s="33">
        <v>4</v>
      </c>
      <c r="BT353" s="33">
        <v>9</v>
      </c>
      <c r="BU353" s="33">
        <v>5</v>
      </c>
      <c r="BV353" s="33">
        <v>4</v>
      </c>
      <c r="BW353" s="33">
        <v>2</v>
      </c>
      <c r="BX353" s="33">
        <v>9</v>
      </c>
      <c r="BY353" s="33">
        <v>3</v>
      </c>
      <c r="BZ353" s="33">
        <v>0</v>
      </c>
      <c r="CA353" s="33">
        <v>6</v>
      </c>
      <c r="CB353" s="33">
        <v>9</v>
      </c>
      <c r="CC353" s="33">
        <v>7</v>
      </c>
      <c r="CD353" s="33">
        <v>5</v>
      </c>
      <c r="CE353" s="33">
        <v>2</v>
      </c>
      <c r="CF353" s="33">
        <v>1</v>
      </c>
      <c r="CG353" s="33">
        <v>5</v>
      </c>
      <c r="CH353" s="33">
        <v>2</v>
      </c>
      <c r="CI353" s="33">
        <v>0</v>
      </c>
      <c r="CJ353" s="33">
        <v>2</v>
      </c>
      <c r="CK353" s="33">
        <v>4</v>
      </c>
      <c r="CL353" s="33">
        <v>1</v>
      </c>
      <c r="CM353" s="33">
        <v>2</v>
      </c>
      <c r="CN353" s="33">
        <v>1</v>
      </c>
      <c r="CO353" s="33">
        <v>0</v>
      </c>
      <c r="CP353" s="33">
        <v>1</v>
      </c>
      <c r="CQ353" s="33">
        <v>0</v>
      </c>
      <c r="CR353" s="33">
        <v>2</v>
      </c>
      <c r="CS353" s="8"/>
      <c r="CT353" s="8"/>
    </row>
    <row r="354" spans="1:98" x14ac:dyDescent="0.25">
      <c r="A354" s="4" t="s">
        <v>356</v>
      </c>
      <c r="B354" t="s">
        <v>364</v>
      </c>
      <c r="C354" t="s">
        <v>572</v>
      </c>
      <c r="D354" s="33">
        <v>357</v>
      </c>
      <c r="E354" s="33"/>
      <c r="F354" s="33">
        <v>4</v>
      </c>
      <c r="G354" s="33">
        <v>2</v>
      </c>
      <c r="H354" s="33">
        <v>3</v>
      </c>
      <c r="I354" s="33">
        <v>1</v>
      </c>
      <c r="J354" s="33">
        <v>3</v>
      </c>
      <c r="K354" s="33">
        <v>1</v>
      </c>
      <c r="L354" s="33">
        <v>3</v>
      </c>
      <c r="M354" s="33">
        <v>2</v>
      </c>
      <c r="N354" s="33">
        <v>6</v>
      </c>
      <c r="O354" s="33">
        <v>4</v>
      </c>
      <c r="P354" s="33">
        <v>3</v>
      </c>
      <c r="Q354" s="33">
        <v>2</v>
      </c>
      <c r="R354" s="33">
        <v>6</v>
      </c>
      <c r="S354" s="33">
        <v>1</v>
      </c>
      <c r="T354" s="33">
        <v>4</v>
      </c>
      <c r="U354" s="33">
        <v>8</v>
      </c>
      <c r="V354" s="33">
        <v>4</v>
      </c>
      <c r="W354" s="33">
        <v>9</v>
      </c>
      <c r="X354" s="33">
        <v>4</v>
      </c>
      <c r="Y354" s="33">
        <v>6</v>
      </c>
      <c r="Z354" s="33">
        <v>5</v>
      </c>
      <c r="AA354" s="33">
        <v>5</v>
      </c>
      <c r="AB354" s="33">
        <v>7</v>
      </c>
      <c r="AC354" s="33">
        <v>4</v>
      </c>
      <c r="AD354" s="33">
        <v>7</v>
      </c>
      <c r="AE354" s="33">
        <v>9</v>
      </c>
      <c r="AF354" s="33">
        <v>4</v>
      </c>
      <c r="AG354" s="33">
        <v>5</v>
      </c>
      <c r="AH354" s="33">
        <v>6</v>
      </c>
      <c r="AI354" s="33">
        <v>3</v>
      </c>
      <c r="AJ354" s="33">
        <v>0</v>
      </c>
      <c r="AK354" s="33">
        <v>7</v>
      </c>
      <c r="AL354" s="33">
        <v>2</v>
      </c>
      <c r="AM354" s="33">
        <v>5</v>
      </c>
      <c r="AN354" s="33">
        <v>3</v>
      </c>
      <c r="AO354" s="33">
        <v>0</v>
      </c>
      <c r="AP354" s="33">
        <v>4</v>
      </c>
      <c r="AQ354" s="33">
        <v>4</v>
      </c>
      <c r="AR354" s="33">
        <v>7</v>
      </c>
      <c r="AS354" s="33">
        <v>7</v>
      </c>
      <c r="AT354" s="33">
        <v>4</v>
      </c>
      <c r="AU354" s="33">
        <v>4</v>
      </c>
      <c r="AV354" s="33">
        <v>3</v>
      </c>
      <c r="AW354" s="33">
        <v>5</v>
      </c>
      <c r="AX354" s="33">
        <v>1</v>
      </c>
      <c r="AY354" s="33">
        <v>3</v>
      </c>
      <c r="AZ354" s="33">
        <v>7</v>
      </c>
      <c r="BA354" s="33">
        <v>16</v>
      </c>
      <c r="BB354" s="33">
        <v>4</v>
      </c>
      <c r="BC354" s="33">
        <v>7</v>
      </c>
      <c r="BD354" s="33">
        <v>16</v>
      </c>
      <c r="BE354" s="33">
        <v>8</v>
      </c>
      <c r="BF354" s="33">
        <v>1</v>
      </c>
      <c r="BG354" s="33">
        <v>5</v>
      </c>
      <c r="BH354" s="33">
        <v>7</v>
      </c>
      <c r="BI354" s="33">
        <v>9</v>
      </c>
      <c r="BJ354" s="33">
        <v>12</v>
      </c>
      <c r="BK354" s="33">
        <v>4</v>
      </c>
      <c r="BL354" s="33">
        <v>10</v>
      </c>
      <c r="BM354" s="33">
        <v>5</v>
      </c>
      <c r="BN354" s="33">
        <v>4</v>
      </c>
      <c r="BO354" s="33">
        <v>3</v>
      </c>
      <c r="BP354" s="33">
        <v>6</v>
      </c>
      <c r="BQ354" s="33">
        <v>4</v>
      </c>
      <c r="BR354" s="33">
        <v>4</v>
      </c>
      <c r="BS354" s="33">
        <v>5</v>
      </c>
      <c r="BT354" s="33">
        <v>3</v>
      </c>
      <c r="BU354" s="33">
        <v>4</v>
      </c>
      <c r="BV354" s="33">
        <v>3</v>
      </c>
      <c r="BW354" s="33">
        <v>1</v>
      </c>
      <c r="BX354" s="33">
        <v>0</v>
      </c>
      <c r="BY354" s="33">
        <v>3</v>
      </c>
      <c r="BZ354" s="33">
        <v>1</v>
      </c>
      <c r="CA354" s="33">
        <v>1</v>
      </c>
      <c r="CB354" s="33">
        <v>0</v>
      </c>
      <c r="CC354" s="33">
        <v>1</v>
      </c>
      <c r="CD354" s="33">
        <v>2</v>
      </c>
      <c r="CE354" s="33">
        <v>1</v>
      </c>
      <c r="CF354" s="33">
        <v>1</v>
      </c>
      <c r="CG354" s="33">
        <v>0</v>
      </c>
      <c r="CH354" s="33">
        <v>0</v>
      </c>
      <c r="CI354" s="33">
        <v>0</v>
      </c>
      <c r="CJ354" s="33">
        <v>0</v>
      </c>
      <c r="CK354" s="33">
        <v>1</v>
      </c>
      <c r="CL354" s="33">
        <v>0</v>
      </c>
      <c r="CM354" s="33">
        <v>0</v>
      </c>
      <c r="CN354" s="33">
        <v>2</v>
      </c>
      <c r="CO354" s="33">
        <v>3</v>
      </c>
      <c r="CP354" s="33">
        <v>0</v>
      </c>
      <c r="CQ354" s="33">
        <v>0</v>
      </c>
      <c r="CR354" s="33">
        <v>3</v>
      </c>
      <c r="CS354" s="8"/>
      <c r="CT354" s="8"/>
    </row>
    <row r="355" spans="1:98" x14ac:dyDescent="0.25">
      <c r="A355" s="4" t="s">
        <v>356</v>
      </c>
      <c r="B355" t="s">
        <v>365</v>
      </c>
      <c r="C355" t="s">
        <v>572</v>
      </c>
      <c r="D355" s="33">
        <v>356</v>
      </c>
      <c r="E355" s="33"/>
      <c r="F355" s="33">
        <v>4</v>
      </c>
      <c r="G355" s="33">
        <v>4</v>
      </c>
      <c r="H355" s="33">
        <v>7</v>
      </c>
      <c r="I355" s="33">
        <v>5</v>
      </c>
      <c r="J355" s="33">
        <v>6</v>
      </c>
      <c r="K355" s="33">
        <v>3</v>
      </c>
      <c r="L355" s="33">
        <v>12</v>
      </c>
      <c r="M355" s="33">
        <v>4</v>
      </c>
      <c r="N355" s="33">
        <v>7</v>
      </c>
      <c r="O355" s="33">
        <v>11</v>
      </c>
      <c r="P355" s="33">
        <v>6</v>
      </c>
      <c r="Q355" s="33">
        <v>4</v>
      </c>
      <c r="R355" s="33">
        <v>12</v>
      </c>
      <c r="S355" s="33">
        <v>1</v>
      </c>
      <c r="T355" s="33">
        <v>4</v>
      </c>
      <c r="U355" s="33">
        <v>2</v>
      </c>
      <c r="V355" s="33">
        <v>6</v>
      </c>
      <c r="W355" s="33">
        <v>1</v>
      </c>
      <c r="X355" s="33">
        <v>8</v>
      </c>
      <c r="Y355" s="33">
        <v>5</v>
      </c>
      <c r="Z355" s="33">
        <v>3</v>
      </c>
      <c r="AA355" s="33">
        <v>4</v>
      </c>
      <c r="AB355" s="33">
        <v>6</v>
      </c>
      <c r="AC355" s="33">
        <v>5</v>
      </c>
      <c r="AD355" s="33">
        <v>5</v>
      </c>
      <c r="AE355" s="33">
        <v>3</v>
      </c>
      <c r="AF355" s="33">
        <v>3</v>
      </c>
      <c r="AG355" s="33">
        <v>10</v>
      </c>
      <c r="AH355" s="33">
        <v>3</v>
      </c>
      <c r="AI355" s="33">
        <v>1</v>
      </c>
      <c r="AJ355" s="33">
        <v>4</v>
      </c>
      <c r="AK355" s="33">
        <v>6</v>
      </c>
      <c r="AL355" s="33">
        <v>2</v>
      </c>
      <c r="AM355" s="33">
        <v>4</v>
      </c>
      <c r="AN355" s="33">
        <v>3</v>
      </c>
      <c r="AO355" s="33">
        <v>3</v>
      </c>
      <c r="AP355" s="33">
        <v>8</v>
      </c>
      <c r="AQ355" s="33">
        <v>4</v>
      </c>
      <c r="AR355" s="33">
        <v>3</v>
      </c>
      <c r="AS355" s="33">
        <v>1</v>
      </c>
      <c r="AT355" s="33">
        <v>7</v>
      </c>
      <c r="AU355" s="33">
        <v>1</v>
      </c>
      <c r="AV355" s="33">
        <v>3</v>
      </c>
      <c r="AW355" s="33">
        <v>5</v>
      </c>
      <c r="AX355" s="33">
        <v>0</v>
      </c>
      <c r="AY355" s="33">
        <v>1</v>
      </c>
      <c r="AZ355" s="33">
        <v>2</v>
      </c>
      <c r="BA355" s="33">
        <v>9</v>
      </c>
      <c r="BB355" s="33">
        <v>3</v>
      </c>
      <c r="BC355" s="33">
        <v>3</v>
      </c>
      <c r="BD355" s="33">
        <v>5</v>
      </c>
      <c r="BE355" s="33">
        <v>7</v>
      </c>
      <c r="BF355" s="33">
        <v>5</v>
      </c>
      <c r="BG355" s="33">
        <v>7</v>
      </c>
      <c r="BH355" s="33">
        <v>8</v>
      </c>
      <c r="BI355" s="33">
        <v>10</v>
      </c>
      <c r="BJ355" s="33">
        <v>5</v>
      </c>
      <c r="BK355" s="33">
        <v>7</v>
      </c>
      <c r="BL355" s="33">
        <v>7</v>
      </c>
      <c r="BM355" s="33">
        <v>6</v>
      </c>
      <c r="BN355" s="33">
        <v>2</v>
      </c>
      <c r="BO355" s="33">
        <v>3</v>
      </c>
      <c r="BP355" s="33">
        <v>5</v>
      </c>
      <c r="BQ355" s="33">
        <v>10</v>
      </c>
      <c r="BR355" s="33">
        <v>8</v>
      </c>
      <c r="BS355" s="33">
        <v>4</v>
      </c>
      <c r="BT355" s="33">
        <v>5</v>
      </c>
      <c r="BU355" s="33">
        <v>0</v>
      </c>
      <c r="BV355" s="33">
        <v>0</v>
      </c>
      <c r="BW355" s="33">
        <v>3</v>
      </c>
      <c r="BX355" s="33">
        <v>4</v>
      </c>
      <c r="BY355" s="33">
        <v>4</v>
      </c>
      <c r="BZ355" s="33">
        <v>2</v>
      </c>
      <c r="CA355" s="33">
        <v>0</v>
      </c>
      <c r="CB355" s="33">
        <v>1</v>
      </c>
      <c r="CC355" s="33">
        <v>1</v>
      </c>
      <c r="CD355" s="33">
        <v>0</v>
      </c>
      <c r="CE355" s="33">
        <v>1</v>
      </c>
      <c r="CF355" s="33">
        <v>1</v>
      </c>
      <c r="CG355" s="33">
        <v>2</v>
      </c>
      <c r="CH355" s="33">
        <v>1</v>
      </c>
      <c r="CI355" s="33">
        <v>0</v>
      </c>
      <c r="CJ355" s="33">
        <v>1</v>
      </c>
      <c r="CK355" s="33">
        <v>0</v>
      </c>
      <c r="CL355" s="33">
        <v>0</v>
      </c>
      <c r="CM355" s="33">
        <v>2</v>
      </c>
      <c r="CN355" s="33">
        <v>1</v>
      </c>
      <c r="CO355" s="33">
        <v>0</v>
      </c>
      <c r="CP355" s="33">
        <v>1</v>
      </c>
      <c r="CQ355" s="33">
        <v>0</v>
      </c>
      <c r="CR355" s="33">
        <v>0</v>
      </c>
      <c r="CS355" s="8"/>
      <c r="CT355" s="8"/>
    </row>
    <row r="356" spans="1:98" x14ac:dyDescent="0.25">
      <c r="A356" s="4" t="s">
        <v>356</v>
      </c>
      <c r="B356" t="s">
        <v>366</v>
      </c>
      <c r="C356" t="s">
        <v>572</v>
      </c>
      <c r="D356" s="33">
        <v>463</v>
      </c>
      <c r="E356" s="33"/>
      <c r="F356" s="33">
        <v>4</v>
      </c>
      <c r="G356" s="33">
        <v>7</v>
      </c>
      <c r="H356" s="33">
        <v>4</v>
      </c>
      <c r="I356" s="33">
        <v>1</v>
      </c>
      <c r="J356" s="33">
        <v>3</v>
      </c>
      <c r="K356" s="33">
        <v>4</v>
      </c>
      <c r="L356" s="33">
        <v>2</v>
      </c>
      <c r="M356" s="33">
        <v>8</v>
      </c>
      <c r="N356" s="33">
        <v>9</v>
      </c>
      <c r="O356" s="33">
        <v>3</v>
      </c>
      <c r="P356" s="33">
        <v>0</v>
      </c>
      <c r="Q356" s="33">
        <v>3</v>
      </c>
      <c r="R356" s="33">
        <v>7</v>
      </c>
      <c r="S356" s="33">
        <v>10</v>
      </c>
      <c r="T356" s="33">
        <v>5</v>
      </c>
      <c r="U356" s="33">
        <v>3</v>
      </c>
      <c r="V356" s="33">
        <v>1</v>
      </c>
      <c r="W356" s="33">
        <v>14</v>
      </c>
      <c r="X356" s="33">
        <v>4</v>
      </c>
      <c r="Y356" s="33">
        <v>3</v>
      </c>
      <c r="Z356" s="33">
        <v>5</v>
      </c>
      <c r="AA356" s="33">
        <v>6</v>
      </c>
      <c r="AB356" s="33">
        <v>11</v>
      </c>
      <c r="AC356" s="33">
        <v>7</v>
      </c>
      <c r="AD356" s="33">
        <v>8</v>
      </c>
      <c r="AE356" s="33">
        <v>4</v>
      </c>
      <c r="AF356" s="33">
        <v>6</v>
      </c>
      <c r="AG356" s="33">
        <v>4</v>
      </c>
      <c r="AH356" s="33">
        <v>4</v>
      </c>
      <c r="AI356" s="33">
        <v>5</v>
      </c>
      <c r="AJ356" s="33">
        <v>3</v>
      </c>
      <c r="AK356" s="33">
        <v>6</v>
      </c>
      <c r="AL356" s="33">
        <v>4</v>
      </c>
      <c r="AM356" s="33">
        <v>7</v>
      </c>
      <c r="AN356" s="33">
        <v>4</v>
      </c>
      <c r="AO356" s="33">
        <v>9</v>
      </c>
      <c r="AP356" s="33">
        <v>9</v>
      </c>
      <c r="AQ356" s="33">
        <v>7</v>
      </c>
      <c r="AR356" s="33">
        <v>7</v>
      </c>
      <c r="AS356" s="33">
        <v>1</v>
      </c>
      <c r="AT356" s="33">
        <v>4</v>
      </c>
      <c r="AU356" s="33">
        <v>8</v>
      </c>
      <c r="AV356" s="33">
        <v>5</v>
      </c>
      <c r="AW356" s="33">
        <v>7</v>
      </c>
      <c r="AX356" s="33">
        <v>4</v>
      </c>
      <c r="AY356" s="33">
        <v>6</v>
      </c>
      <c r="AZ356" s="33">
        <v>10</v>
      </c>
      <c r="BA356" s="33">
        <v>2</v>
      </c>
      <c r="BB356" s="33">
        <v>6</v>
      </c>
      <c r="BC356" s="33">
        <v>2</v>
      </c>
      <c r="BD356" s="33">
        <v>2</v>
      </c>
      <c r="BE356" s="33">
        <v>6</v>
      </c>
      <c r="BF356" s="33">
        <v>5</v>
      </c>
      <c r="BG356" s="33">
        <v>12</v>
      </c>
      <c r="BH356" s="33">
        <v>8</v>
      </c>
      <c r="BI356" s="33">
        <v>3</v>
      </c>
      <c r="BJ356" s="33">
        <v>9</v>
      </c>
      <c r="BK356" s="33">
        <v>15</v>
      </c>
      <c r="BL356" s="33">
        <v>7</v>
      </c>
      <c r="BM356" s="33">
        <v>10</v>
      </c>
      <c r="BN356" s="33">
        <v>3</v>
      </c>
      <c r="BO356" s="33">
        <v>10</v>
      </c>
      <c r="BP356" s="33">
        <v>0</v>
      </c>
      <c r="BQ356" s="33">
        <v>5</v>
      </c>
      <c r="BR356" s="33">
        <v>6</v>
      </c>
      <c r="BS356" s="33">
        <v>9</v>
      </c>
      <c r="BT356" s="33">
        <v>5</v>
      </c>
      <c r="BU356" s="33">
        <v>3</v>
      </c>
      <c r="BV356" s="33">
        <v>2</v>
      </c>
      <c r="BW356" s="33">
        <v>6</v>
      </c>
      <c r="BX356" s="33">
        <v>5</v>
      </c>
      <c r="BY356" s="33">
        <v>7</v>
      </c>
      <c r="BZ356" s="33">
        <v>7</v>
      </c>
      <c r="CA356" s="33">
        <v>4</v>
      </c>
      <c r="CB356" s="33">
        <v>9</v>
      </c>
      <c r="CC356" s="33">
        <v>4</v>
      </c>
      <c r="CD356" s="33">
        <v>2</v>
      </c>
      <c r="CE356" s="33">
        <v>3</v>
      </c>
      <c r="CF356" s="33">
        <v>1</v>
      </c>
      <c r="CG356" s="33">
        <v>5</v>
      </c>
      <c r="CH356" s="33">
        <v>1</v>
      </c>
      <c r="CI356" s="33">
        <v>0</v>
      </c>
      <c r="CJ356" s="33">
        <v>10</v>
      </c>
      <c r="CK356" s="33">
        <v>2</v>
      </c>
      <c r="CL356" s="33">
        <v>2</v>
      </c>
      <c r="CM356" s="33">
        <v>4</v>
      </c>
      <c r="CN356" s="33">
        <v>3</v>
      </c>
      <c r="CO356" s="33">
        <v>1</v>
      </c>
      <c r="CP356" s="33">
        <v>0</v>
      </c>
      <c r="CQ356" s="33">
        <v>0</v>
      </c>
      <c r="CR356" s="33">
        <v>1</v>
      </c>
      <c r="CS356" s="8"/>
      <c r="CT356" s="8"/>
    </row>
    <row r="357" spans="1:98" x14ac:dyDescent="0.25">
      <c r="A357" s="4" t="s">
        <v>356</v>
      </c>
      <c r="B357" t="s">
        <v>367</v>
      </c>
      <c r="C357" t="s">
        <v>572</v>
      </c>
      <c r="D357" s="33">
        <v>376</v>
      </c>
      <c r="E357" s="33"/>
      <c r="F357" s="33">
        <v>5</v>
      </c>
      <c r="G357" s="33">
        <v>6</v>
      </c>
      <c r="H357" s="33">
        <v>0</v>
      </c>
      <c r="I357" s="33">
        <v>3</v>
      </c>
      <c r="J357" s="33">
        <v>2</v>
      </c>
      <c r="K357" s="33">
        <v>2</v>
      </c>
      <c r="L357" s="33">
        <v>4</v>
      </c>
      <c r="M357" s="33">
        <v>5</v>
      </c>
      <c r="N357" s="33">
        <v>4</v>
      </c>
      <c r="O357" s="33">
        <v>4</v>
      </c>
      <c r="P357" s="33">
        <v>2</v>
      </c>
      <c r="Q357" s="33">
        <v>6</v>
      </c>
      <c r="R357" s="33">
        <v>6</v>
      </c>
      <c r="S357" s="33">
        <v>6</v>
      </c>
      <c r="T357" s="33">
        <v>4</v>
      </c>
      <c r="U357" s="33">
        <v>4</v>
      </c>
      <c r="V357" s="33">
        <v>7</v>
      </c>
      <c r="W357" s="33">
        <v>4</v>
      </c>
      <c r="X357" s="33">
        <v>2</v>
      </c>
      <c r="Y357" s="33">
        <v>6</v>
      </c>
      <c r="Z357" s="33">
        <v>6</v>
      </c>
      <c r="AA357" s="33">
        <v>1</v>
      </c>
      <c r="AB357" s="33">
        <v>3</v>
      </c>
      <c r="AC357" s="33">
        <v>4</v>
      </c>
      <c r="AD357" s="33">
        <v>6</v>
      </c>
      <c r="AE357" s="33">
        <v>3</v>
      </c>
      <c r="AF357" s="33">
        <v>3</v>
      </c>
      <c r="AG357" s="33">
        <v>0</v>
      </c>
      <c r="AH357" s="33">
        <v>4</v>
      </c>
      <c r="AI357" s="33">
        <v>0</v>
      </c>
      <c r="AJ357" s="33">
        <v>2</v>
      </c>
      <c r="AK357" s="33">
        <v>5</v>
      </c>
      <c r="AL357" s="33">
        <v>2</v>
      </c>
      <c r="AM357" s="33">
        <v>4</v>
      </c>
      <c r="AN357" s="33">
        <v>3</v>
      </c>
      <c r="AO357" s="33">
        <v>7</v>
      </c>
      <c r="AP357" s="33">
        <v>0</v>
      </c>
      <c r="AQ357" s="33">
        <v>0</v>
      </c>
      <c r="AR357" s="33">
        <v>2</v>
      </c>
      <c r="AS357" s="33">
        <v>7</v>
      </c>
      <c r="AT357" s="33">
        <v>2</v>
      </c>
      <c r="AU357" s="33">
        <v>1</v>
      </c>
      <c r="AV357" s="33">
        <v>12</v>
      </c>
      <c r="AW357" s="33">
        <v>4</v>
      </c>
      <c r="AX357" s="33">
        <v>3</v>
      </c>
      <c r="AY357" s="33">
        <v>2</v>
      </c>
      <c r="AZ357" s="33">
        <v>2</v>
      </c>
      <c r="BA357" s="33">
        <v>6</v>
      </c>
      <c r="BB357" s="33">
        <v>7</v>
      </c>
      <c r="BC357" s="33">
        <v>4</v>
      </c>
      <c r="BD357" s="33">
        <v>8</v>
      </c>
      <c r="BE357" s="33">
        <v>3</v>
      </c>
      <c r="BF357" s="33">
        <v>11</v>
      </c>
      <c r="BG357" s="33">
        <v>4</v>
      </c>
      <c r="BH357" s="33">
        <v>10</v>
      </c>
      <c r="BI357" s="33">
        <v>3</v>
      </c>
      <c r="BJ357" s="33">
        <v>5</v>
      </c>
      <c r="BK357" s="33">
        <v>9</v>
      </c>
      <c r="BL357" s="33">
        <v>3</v>
      </c>
      <c r="BM357" s="33">
        <v>4</v>
      </c>
      <c r="BN357" s="33">
        <v>5</v>
      </c>
      <c r="BO357" s="33">
        <v>5</v>
      </c>
      <c r="BP357" s="33">
        <v>4</v>
      </c>
      <c r="BQ357" s="33">
        <v>6</v>
      </c>
      <c r="BR357" s="33">
        <v>4</v>
      </c>
      <c r="BS357" s="33">
        <v>4</v>
      </c>
      <c r="BT357" s="33">
        <v>8</v>
      </c>
      <c r="BU357" s="33">
        <v>9</v>
      </c>
      <c r="BV357" s="33">
        <v>4</v>
      </c>
      <c r="BW357" s="33">
        <v>5</v>
      </c>
      <c r="BX357" s="33">
        <v>9</v>
      </c>
      <c r="BY357" s="33">
        <v>7</v>
      </c>
      <c r="BZ357" s="33">
        <v>4</v>
      </c>
      <c r="CA357" s="33">
        <v>3</v>
      </c>
      <c r="CB357" s="33">
        <v>5</v>
      </c>
      <c r="CC357" s="33">
        <v>3</v>
      </c>
      <c r="CD357" s="33">
        <v>3</v>
      </c>
      <c r="CE357" s="33">
        <v>6</v>
      </c>
      <c r="CF357" s="33">
        <v>13</v>
      </c>
      <c r="CG357" s="33">
        <v>3</v>
      </c>
      <c r="CH357" s="33">
        <v>2</v>
      </c>
      <c r="CI357" s="33">
        <v>1</v>
      </c>
      <c r="CJ357" s="33">
        <v>5</v>
      </c>
      <c r="CK357" s="33">
        <v>3</v>
      </c>
      <c r="CL357" s="33">
        <v>1</v>
      </c>
      <c r="CM357" s="33">
        <v>1</v>
      </c>
      <c r="CN357" s="33">
        <v>3</v>
      </c>
      <c r="CO357" s="33">
        <v>1</v>
      </c>
      <c r="CP357" s="33">
        <v>0</v>
      </c>
      <c r="CQ357" s="33">
        <v>1</v>
      </c>
      <c r="CR357" s="33">
        <v>1</v>
      </c>
      <c r="CS357" s="8"/>
      <c r="CT357" s="8"/>
    </row>
    <row r="358" spans="1:98" x14ac:dyDescent="0.25">
      <c r="A358" s="4" t="s">
        <v>356</v>
      </c>
      <c r="B358" t="s">
        <v>368</v>
      </c>
      <c r="C358" t="s">
        <v>572</v>
      </c>
      <c r="D358" s="33">
        <v>414</v>
      </c>
      <c r="E358" s="33"/>
      <c r="F358" s="33">
        <v>6</v>
      </c>
      <c r="G358" s="33">
        <v>8</v>
      </c>
      <c r="H358" s="33">
        <v>1</v>
      </c>
      <c r="I358" s="33">
        <v>4</v>
      </c>
      <c r="J358" s="33">
        <v>5</v>
      </c>
      <c r="K358" s="33">
        <v>8</v>
      </c>
      <c r="L358" s="33">
        <v>2</v>
      </c>
      <c r="M358" s="33">
        <v>6</v>
      </c>
      <c r="N358" s="33">
        <v>4</v>
      </c>
      <c r="O358" s="33">
        <v>9</v>
      </c>
      <c r="P358" s="33">
        <v>5</v>
      </c>
      <c r="Q358" s="33">
        <v>1</v>
      </c>
      <c r="R358" s="33">
        <v>6</v>
      </c>
      <c r="S358" s="33">
        <v>6</v>
      </c>
      <c r="T358" s="33">
        <v>3</v>
      </c>
      <c r="U358" s="33">
        <v>1</v>
      </c>
      <c r="V358" s="33">
        <v>4</v>
      </c>
      <c r="W358" s="33">
        <v>4</v>
      </c>
      <c r="X358" s="33">
        <v>2</v>
      </c>
      <c r="Y358" s="33">
        <v>5</v>
      </c>
      <c r="Z358" s="33">
        <v>7</v>
      </c>
      <c r="AA358" s="33">
        <v>3</v>
      </c>
      <c r="AB358" s="33">
        <v>9</v>
      </c>
      <c r="AC358" s="33">
        <v>8</v>
      </c>
      <c r="AD358" s="33">
        <v>4</v>
      </c>
      <c r="AE358" s="33">
        <v>4</v>
      </c>
      <c r="AF358" s="33">
        <v>8</v>
      </c>
      <c r="AG358" s="33">
        <v>7</v>
      </c>
      <c r="AH358" s="33">
        <v>5</v>
      </c>
      <c r="AI358" s="33">
        <v>4</v>
      </c>
      <c r="AJ358" s="33">
        <v>7</v>
      </c>
      <c r="AK358" s="33">
        <v>3</v>
      </c>
      <c r="AL358" s="33">
        <v>3</v>
      </c>
      <c r="AM358" s="33">
        <v>6</v>
      </c>
      <c r="AN358" s="33">
        <v>8</v>
      </c>
      <c r="AO358" s="33">
        <v>4</v>
      </c>
      <c r="AP358" s="33">
        <v>8</v>
      </c>
      <c r="AQ358" s="33">
        <v>1</v>
      </c>
      <c r="AR358" s="33">
        <v>5</v>
      </c>
      <c r="AS358" s="33">
        <v>3</v>
      </c>
      <c r="AT358" s="33">
        <v>5</v>
      </c>
      <c r="AU358" s="33">
        <v>6</v>
      </c>
      <c r="AV358" s="33">
        <v>10</v>
      </c>
      <c r="AW358" s="33">
        <v>2</v>
      </c>
      <c r="AX358" s="33">
        <v>5</v>
      </c>
      <c r="AY358" s="33">
        <v>1</v>
      </c>
      <c r="AZ358" s="33">
        <v>3</v>
      </c>
      <c r="BA358" s="33">
        <v>8</v>
      </c>
      <c r="BB358" s="33">
        <v>9</v>
      </c>
      <c r="BC358" s="33">
        <v>1</v>
      </c>
      <c r="BD358" s="33">
        <v>6</v>
      </c>
      <c r="BE358" s="33">
        <v>8</v>
      </c>
      <c r="BF358" s="33">
        <v>6</v>
      </c>
      <c r="BG358" s="33">
        <v>11</v>
      </c>
      <c r="BH358" s="33">
        <v>0</v>
      </c>
      <c r="BI358" s="33">
        <v>9</v>
      </c>
      <c r="BJ358" s="33">
        <v>5</v>
      </c>
      <c r="BK358" s="33">
        <v>10</v>
      </c>
      <c r="BL358" s="33">
        <v>6</v>
      </c>
      <c r="BM358" s="33">
        <v>9</v>
      </c>
      <c r="BN358" s="33">
        <v>4</v>
      </c>
      <c r="BO358" s="33">
        <v>8</v>
      </c>
      <c r="BP358" s="33">
        <v>10</v>
      </c>
      <c r="BQ358" s="33">
        <v>4</v>
      </c>
      <c r="BR358" s="33">
        <v>1</v>
      </c>
      <c r="BS358" s="33">
        <v>5</v>
      </c>
      <c r="BT358" s="33">
        <v>4</v>
      </c>
      <c r="BU358" s="33">
        <v>4</v>
      </c>
      <c r="BV358" s="33">
        <v>5</v>
      </c>
      <c r="BW358" s="33">
        <v>2</v>
      </c>
      <c r="BX358" s="33">
        <v>1</v>
      </c>
      <c r="BY358" s="33">
        <v>3</v>
      </c>
      <c r="BZ358" s="33">
        <v>4</v>
      </c>
      <c r="CA358" s="33">
        <v>7</v>
      </c>
      <c r="CB358" s="33">
        <v>6</v>
      </c>
      <c r="CC358" s="33">
        <v>2</v>
      </c>
      <c r="CD358" s="33">
        <v>3</v>
      </c>
      <c r="CE358" s="33">
        <v>2</v>
      </c>
      <c r="CF358" s="33">
        <v>4</v>
      </c>
      <c r="CG358" s="33">
        <v>3</v>
      </c>
      <c r="CH358" s="33">
        <v>5</v>
      </c>
      <c r="CI358" s="33">
        <v>3</v>
      </c>
      <c r="CJ358" s="33">
        <v>0</v>
      </c>
      <c r="CK358" s="33">
        <v>2</v>
      </c>
      <c r="CL358" s="33">
        <v>0</v>
      </c>
      <c r="CM358" s="33">
        <v>0</v>
      </c>
      <c r="CN358" s="33">
        <v>3</v>
      </c>
      <c r="CO358" s="33">
        <v>1</v>
      </c>
      <c r="CP358" s="33">
        <v>0</v>
      </c>
      <c r="CQ358" s="33">
        <v>0</v>
      </c>
      <c r="CR358" s="33">
        <v>1</v>
      </c>
      <c r="CS358" s="8"/>
      <c r="CT358" s="8"/>
    </row>
    <row r="359" spans="1:98" x14ac:dyDescent="0.25">
      <c r="A359" s="4" t="s">
        <v>348</v>
      </c>
      <c r="B359" t="s">
        <v>369</v>
      </c>
      <c r="C359" t="s">
        <v>572</v>
      </c>
      <c r="D359" s="33">
        <v>489</v>
      </c>
      <c r="E359" s="33"/>
      <c r="F359" s="33">
        <v>8</v>
      </c>
      <c r="G359" s="33">
        <v>5</v>
      </c>
      <c r="H359" s="33">
        <v>7</v>
      </c>
      <c r="I359" s="33">
        <v>6</v>
      </c>
      <c r="J359" s="33">
        <v>6</v>
      </c>
      <c r="K359" s="33">
        <v>6</v>
      </c>
      <c r="L359" s="33">
        <v>9</v>
      </c>
      <c r="M359" s="33">
        <v>11</v>
      </c>
      <c r="N359" s="33">
        <v>2</v>
      </c>
      <c r="O359" s="33">
        <v>7</v>
      </c>
      <c r="P359" s="33">
        <v>12</v>
      </c>
      <c r="Q359" s="33">
        <v>6</v>
      </c>
      <c r="R359" s="33">
        <v>0</v>
      </c>
      <c r="S359" s="33">
        <v>5</v>
      </c>
      <c r="T359" s="33">
        <v>7</v>
      </c>
      <c r="U359" s="33">
        <v>14</v>
      </c>
      <c r="V359" s="33">
        <v>5</v>
      </c>
      <c r="W359" s="33">
        <v>3</v>
      </c>
      <c r="X359" s="33">
        <v>12</v>
      </c>
      <c r="Y359" s="33">
        <v>3</v>
      </c>
      <c r="Z359" s="33">
        <v>3</v>
      </c>
      <c r="AA359" s="33">
        <v>5</v>
      </c>
      <c r="AB359" s="33">
        <v>0</v>
      </c>
      <c r="AC359" s="33">
        <v>0</v>
      </c>
      <c r="AD359" s="33">
        <v>3</v>
      </c>
      <c r="AE359" s="33">
        <v>8</v>
      </c>
      <c r="AF359" s="33">
        <v>9</v>
      </c>
      <c r="AG359" s="33">
        <v>7</v>
      </c>
      <c r="AH359" s="33">
        <v>4</v>
      </c>
      <c r="AI359" s="33">
        <v>6</v>
      </c>
      <c r="AJ359" s="33">
        <v>4</v>
      </c>
      <c r="AK359" s="33">
        <v>2</v>
      </c>
      <c r="AL359" s="33">
        <v>3</v>
      </c>
      <c r="AM359" s="33">
        <v>7</v>
      </c>
      <c r="AN359" s="33">
        <v>6</v>
      </c>
      <c r="AO359" s="33">
        <v>7</v>
      </c>
      <c r="AP359" s="33">
        <v>5</v>
      </c>
      <c r="AQ359" s="33">
        <v>8</v>
      </c>
      <c r="AR359" s="33">
        <v>2</v>
      </c>
      <c r="AS359" s="33">
        <v>3</v>
      </c>
      <c r="AT359" s="33">
        <v>8</v>
      </c>
      <c r="AU359" s="33">
        <v>11</v>
      </c>
      <c r="AV359" s="33">
        <v>3</v>
      </c>
      <c r="AW359" s="33">
        <v>5</v>
      </c>
      <c r="AX359" s="33">
        <v>4</v>
      </c>
      <c r="AY359" s="33">
        <v>9</v>
      </c>
      <c r="AZ359" s="33">
        <v>12</v>
      </c>
      <c r="BA359" s="33">
        <v>5</v>
      </c>
      <c r="BB359" s="33">
        <v>4</v>
      </c>
      <c r="BC359" s="33">
        <v>9</v>
      </c>
      <c r="BD359" s="33">
        <v>9</v>
      </c>
      <c r="BE359" s="33">
        <v>8</v>
      </c>
      <c r="BF359" s="33">
        <v>10</v>
      </c>
      <c r="BG359" s="33">
        <v>9</v>
      </c>
      <c r="BH359" s="33">
        <v>5</v>
      </c>
      <c r="BI359" s="33">
        <v>13</v>
      </c>
      <c r="BJ359" s="33">
        <v>10</v>
      </c>
      <c r="BK359" s="33">
        <v>6</v>
      </c>
      <c r="BL359" s="33">
        <v>10</v>
      </c>
      <c r="BM359" s="33">
        <v>10</v>
      </c>
      <c r="BN359" s="33">
        <v>9</v>
      </c>
      <c r="BO359" s="33">
        <v>2</v>
      </c>
      <c r="BP359" s="33">
        <v>9</v>
      </c>
      <c r="BQ359" s="33">
        <v>6</v>
      </c>
      <c r="BR359" s="33">
        <v>4</v>
      </c>
      <c r="BS359" s="33">
        <v>3</v>
      </c>
      <c r="BT359" s="33">
        <v>4</v>
      </c>
      <c r="BU359" s="33">
        <v>5</v>
      </c>
      <c r="BV359" s="33">
        <v>1</v>
      </c>
      <c r="BW359" s="33">
        <v>5</v>
      </c>
      <c r="BX359" s="33">
        <v>4</v>
      </c>
      <c r="BY359" s="33">
        <v>5</v>
      </c>
      <c r="BZ359" s="33">
        <v>3</v>
      </c>
      <c r="CA359" s="33">
        <v>5</v>
      </c>
      <c r="CB359" s="33">
        <v>4</v>
      </c>
      <c r="CC359" s="33">
        <v>5</v>
      </c>
      <c r="CD359" s="33">
        <v>3</v>
      </c>
      <c r="CE359" s="33">
        <v>2</v>
      </c>
      <c r="CF359" s="33">
        <v>3</v>
      </c>
      <c r="CG359" s="33">
        <v>2</v>
      </c>
      <c r="CH359" s="33">
        <v>2</v>
      </c>
      <c r="CI359" s="33">
        <v>1</v>
      </c>
      <c r="CJ359" s="33">
        <v>5</v>
      </c>
      <c r="CK359" s="33">
        <v>6</v>
      </c>
      <c r="CL359" s="33">
        <v>2</v>
      </c>
      <c r="CM359" s="33">
        <v>0</v>
      </c>
      <c r="CN359" s="33">
        <v>2</v>
      </c>
      <c r="CO359" s="33">
        <v>1</v>
      </c>
      <c r="CP359" s="33">
        <v>0</v>
      </c>
      <c r="CQ359" s="33">
        <v>0</v>
      </c>
      <c r="CR359" s="33">
        <v>0</v>
      </c>
      <c r="CS359" s="8"/>
      <c r="CT359" s="8"/>
    </row>
    <row r="360" spans="1:98" x14ac:dyDescent="0.25">
      <c r="A360" s="4" t="s">
        <v>348</v>
      </c>
      <c r="B360" t="s">
        <v>370</v>
      </c>
      <c r="C360" t="s">
        <v>572</v>
      </c>
      <c r="D360" s="33">
        <v>245</v>
      </c>
      <c r="E360" s="33"/>
      <c r="F360" s="33">
        <v>3</v>
      </c>
      <c r="G360" s="33">
        <v>4</v>
      </c>
      <c r="H360" s="33">
        <v>2</v>
      </c>
      <c r="I360" s="33">
        <v>3</v>
      </c>
      <c r="J360" s="33">
        <v>2</v>
      </c>
      <c r="K360" s="33">
        <v>3</v>
      </c>
      <c r="L360" s="33">
        <v>7</v>
      </c>
      <c r="M360" s="33">
        <v>4</v>
      </c>
      <c r="N360" s="33">
        <v>5</v>
      </c>
      <c r="O360" s="33">
        <v>7</v>
      </c>
      <c r="P360" s="33">
        <v>1</v>
      </c>
      <c r="Q360" s="33">
        <v>5</v>
      </c>
      <c r="R360" s="33">
        <v>3</v>
      </c>
      <c r="S360" s="33">
        <v>6</v>
      </c>
      <c r="T360" s="33">
        <v>1</v>
      </c>
      <c r="U360" s="33">
        <v>6</v>
      </c>
      <c r="V360" s="33">
        <v>3</v>
      </c>
      <c r="W360" s="33">
        <v>1</v>
      </c>
      <c r="X360" s="33">
        <v>3</v>
      </c>
      <c r="Y360" s="33">
        <v>0</v>
      </c>
      <c r="Z360" s="33">
        <v>2</v>
      </c>
      <c r="AA360" s="33">
        <v>11</v>
      </c>
      <c r="AB360" s="33">
        <v>5</v>
      </c>
      <c r="AC360" s="33">
        <v>3</v>
      </c>
      <c r="AD360" s="33">
        <v>3</v>
      </c>
      <c r="AE360" s="33">
        <v>4</v>
      </c>
      <c r="AF360" s="33">
        <v>5</v>
      </c>
      <c r="AG360" s="33">
        <v>4</v>
      </c>
      <c r="AH360" s="33">
        <v>9</v>
      </c>
      <c r="AI360" s="33">
        <v>2</v>
      </c>
      <c r="AJ360" s="33">
        <v>1</v>
      </c>
      <c r="AK360" s="33">
        <v>3</v>
      </c>
      <c r="AL360" s="33">
        <v>0</v>
      </c>
      <c r="AM360" s="33">
        <v>1</v>
      </c>
      <c r="AN360" s="33">
        <v>2</v>
      </c>
      <c r="AO360" s="33">
        <v>4</v>
      </c>
      <c r="AP360" s="33">
        <v>4</v>
      </c>
      <c r="AQ360" s="33">
        <v>3</v>
      </c>
      <c r="AR360" s="33">
        <v>3</v>
      </c>
      <c r="AS360" s="33">
        <v>1</v>
      </c>
      <c r="AT360" s="33">
        <v>5</v>
      </c>
      <c r="AU360" s="33">
        <v>0</v>
      </c>
      <c r="AV360" s="33">
        <v>5</v>
      </c>
      <c r="AW360" s="33">
        <v>2</v>
      </c>
      <c r="AX360" s="33">
        <v>4</v>
      </c>
      <c r="AY360" s="33">
        <v>5</v>
      </c>
      <c r="AZ360" s="33">
        <v>0</v>
      </c>
      <c r="BA360" s="33">
        <v>1</v>
      </c>
      <c r="BB360" s="33">
        <v>4</v>
      </c>
      <c r="BC360" s="33">
        <v>3</v>
      </c>
      <c r="BD360" s="33">
        <v>2</v>
      </c>
      <c r="BE360" s="33">
        <v>0</v>
      </c>
      <c r="BF360" s="33">
        <v>1</v>
      </c>
      <c r="BG360" s="33">
        <v>3</v>
      </c>
      <c r="BH360" s="33">
        <v>9</v>
      </c>
      <c r="BI360" s="33">
        <v>2</v>
      </c>
      <c r="BJ360" s="33">
        <v>3</v>
      </c>
      <c r="BK360" s="33">
        <v>6</v>
      </c>
      <c r="BL360" s="33">
        <v>1</v>
      </c>
      <c r="BM360" s="33">
        <v>1</v>
      </c>
      <c r="BN360" s="33">
        <v>2</v>
      </c>
      <c r="BO360" s="33">
        <v>4</v>
      </c>
      <c r="BP360" s="33">
        <v>0</v>
      </c>
      <c r="BQ360" s="33">
        <v>3</v>
      </c>
      <c r="BR360" s="33">
        <v>5</v>
      </c>
      <c r="BS360" s="33">
        <v>1</v>
      </c>
      <c r="BT360" s="33">
        <v>3</v>
      </c>
      <c r="BU360" s="33">
        <v>2</v>
      </c>
      <c r="BV360" s="33">
        <v>2</v>
      </c>
      <c r="BW360" s="33">
        <v>3</v>
      </c>
      <c r="BX360" s="33">
        <v>1</v>
      </c>
      <c r="BY360" s="33">
        <v>1</v>
      </c>
      <c r="BZ360" s="33">
        <v>2</v>
      </c>
      <c r="CA360" s="33">
        <v>4</v>
      </c>
      <c r="CB360" s="33">
        <v>5</v>
      </c>
      <c r="CC360" s="33">
        <v>1</v>
      </c>
      <c r="CD360" s="33">
        <v>1</v>
      </c>
      <c r="CE360" s="33">
        <v>2</v>
      </c>
      <c r="CF360" s="33">
        <v>0</v>
      </c>
      <c r="CG360" s="33">
        <v>1</v>
      </c>
      <c r="CH360" s="33">
        <v>1</v>
      </c>
      <c r="CI360" s="33">
        <v>1</v>
      </c>
      <c r="CJ360" s="33">
        <v>1</v>
      </c>
      <c r="CK360" s="33">
        <v>3</v>
      </c>
      <c r="CL360" s="33">
        <v>0</v>
      </c>
      <c r="CM360" s="33">
        <v>0</v>
      </c>
      <c r="CN360" s="33">
        <v>0</v>
      </c>
      <c r="CO360" s="33">
        <v>0</v>
      </c>
      <c r="CP360" s="33">
        <v>0</v>
      </c>
      <c r="CQ360" s="33">
        <v>0</v>
      </c>
      <c r="CR360" s="33">
        <v>0</v>
      </c>
      <c r="CS360" s="8"/>
      <c r="CT360" s="8"/>
    </row>
    <row r="361" spans="1:98" x14ac:dyDescent="0.25">
      <c r="A361" s="4" t="s">
        <v>348</v>
      </c>
      <c r="B361" t="s">
        <v>371</v>
      </c>
      <c r="C361" t="s">
        <v>572</v>
      </c>
      <c r="D361" s="33">
        <v>269</v>
      </c>
      <c r="E361" s="33"/>
      <c r="F361" s="33">
        <v>4</v>
      </c>
      <c r="G361" s="33">
        <v>2</v>
      </c>
      <c r="H361" s="33">
        <v>1</v>
      </c>
      <c r="I361" s="33">
        <v>1</v>
      </c>
      <c r="J361" s="33">
        <v>3</v>
      </c>
      <c r="K361" s="33">
        <v>5</v>
      </c>
      <c r="L361" s="33">
        <v>7</v>
      </c>
      <c r="M361" s="33">
        <v>6</v>
      </c>
      <c r="N361" s="33">
        <v>5</v>
      </c>
      <c r="O361" s="33">
        <v>3</v>
      </c>
      <c r="P361" s="33">
        <v>3</v>
      </c>
      <c r="Q361" s="33">
        <v>3</v>
      </c>
      <c r="R361" s="33">
        <v>6</v>
      </c>
      <c r="S361" s="33">
        <v>5</v>
      </c>
      <c r="T361" s="33">
        <v>7</v>
      </c>
      <c r="U361" s="33">
        <v>3</v>
      </c>
      <c r="V361" s="33">
        <v>8</v>
      </c>
      <c r="W361" s="33">
        <v>5</v>
      </c>
      <c r="X361" s="33">
        <v>2</v>
      </c>
      <c r="Y361" s="33">
        <v>4</v>
      </c>
      <c r="Z361" s="33">
        <v>3</v>
      </c>
      <c r="AA361" s="33">
        <v>2</v>
      </c>
      <c r="AB361" s="33">
        <v>0</v>
      </c>
      <c r="AC361" s="33">
        <v>2</v>
      </c>
      <c r="AD361" s="33">
        <v>5</v>
      </c>
      <c r="AE361" s="33">
        <v>6</v>
      </c>
      <c r="AF361" s="33">
        <v>6</v>
      </c>
      <c r="AG361" s="33">
        <v>5</v>
      </c>
      <c r="AH361" s="33">
        <v>7</v>
      </c>
      <c r="AI361" s="33">
        <v>2</v>
      </c>
      <c r="AJ361" s="33">
        <v>6</v>
      </c>
      <c r="AK361" s="33">
        <v>3</v>
      </c>
      <c r="AL361" s="33">
        <v>1</v>
      </c>
      <c r="AM361" s="33">
        <v>3</v>
      </c>
      <c r="AN361" s="33">
        <v>0</v>
      </c>
      <c r="AO361" s="33">
        <v>6</v>
      </c>
      <c r="AP361" s="33">
        <v>3</v>
      </c>
      <c r="AQ361" s="33">
        <v>7</v>
      </c>
      <c r="AR361" s="33">
        <v>0</v>
      </c>
      <c r="AS361" s="33">
        <v>1</v>
      </c>
      <c r="AT361" s="33">
        <v>6</v>
      </c>
      <c r="AU361" s="33">
        <v>6</v>
      </c>
      <c r="AV361" s="33">
        <v>1</v>
      </c>
      <c r="AW361" s="33">
        <v>0</v>
      </c>
      <c r="AX361" s="33">
        <v>1</v>
      </c>
      <c r="AY361" s="33">
        <v>4</v>
      </c>
      <c r="AZ361" s="33">
        <v>6</v>
      </c>
      <c r="BA361" s="33">
        <v>3</v>
      </c>
      <c r="BB361" s="33">
        <v>0</v>
      </c>
      <c r="BC361" s="33">
        <v>3</v>
      </c>
      <c r="BD361" s="33">
        <v>7</v>
      </c>
      <c r="BE361" s="33">
        <v>5</v>
      </c>
      <c r="BF361" s="33">
        <v>4</v>
      </c>
      <c r="BG361" s="33">
        <v>0</v>
      </c>
      <c r="BH361" s="33">
        <v>3</v>
      </c>
      <c r="BI361" s="33">
        <v>2</v>
      </c>
      <c r="BJ361" s="33">
        <v>0</v>
      </c>
      <c r="BK361" s="33">
        <v>9</v>
      </c>
      <c r="BL361" s="33">
        <v>6</v>
      </c>
      <c r="BM361" s="33">
        <v>5</v>
      </c>
      <c r="BN361" s="33">
        <v>2</v>
      </c>
      <c r="BO361" s="33">
        <v>3</v>
      </c>
      <c r="BP361" s="33">
        <v>2</v>
      </c>
      <c r="BQ361" s="33">
        <v>3</v>
      </c>
      <c r="BR361" s="33">
        <v>3</v>
      </c>
      <c r="BS361" s="33">
        <v>4</v>
      </c>
      <c r="BT361" s="33">
        <v>0</v>
      </c>
      <c r="BU361" s="33">
        <v>1</v>
      </c>
      <c r="BV361" s="33">
        <v>6</v>
      </c>
      <c r="BW361" s="33">
        <v>0</v>
      </c>
      <c r="BX361" s="33">
        <v>1</v>
      </c>
      <c r="BY361" s="33">
        <v>3</v>
      </c>
      <c r="BZ361" s="33">
        <v>3</v>
      </c>
      <c r="CA361" s="33">
        <v>0</v>
      </c>
      <c r="CB361" s="33">
        <v>1</v>
      </c>
      <c r="CC361" s="33">
        <v>2</v>
      </c>
      <c r="CD361" s="33">
        <v>2</v>
      </c>
      <c r="CE361" s="33">
        <v>2</v>
      </c>
      <c r="CF361" s="33">
        <v>0</v>
      </c>
      <c r="CG361" s="33">
        <v>1</v>
      </c>
      <c r="CH361" s="33">
        <v>2</v>
      </c>
      <c r="CI361" s="33">
        <v>3</v>
      </c>
      <c r="CJ361" s="33">
        <v>1</v>
      </c>
      <c r="CK361" s="33">
        <v>0</v>
      </c>
      <c r="CL361" s="33">
        <v>0</v>
      </c>
      <c r="CM361" s="33">
        <v>2</v>
      </c>
      <c r="CN361" s="33">
        <v>0</v>
      </c>
      <c r="CO361" s="33">
        <v>0</v>
      </c>
      <c r="CP361" s="33">
        <v>0</v>
      </c>
      <c r="CQ361" s="33">
        <v>0</v>
      </c>
      <c r="CR361" s="33">
        <v>0</v>
      </c>
      <c r="CS361" s="8"/>
      <c r="CT361" s="8"/>
    </row>
    <row r="362" spans="1:98" x14ac:dyDescent="0.25">
      <c r="A362" s="4" t="s">
        <v>348</v>
      </c>
      <c r="B362" t="s">
        <v>372</v>
      </c>
      <c r="C362" t="s">
        <v>572</v>
      </c>
      <c r="D362" s="33">
        <v>229</v>
      </c>
      <c r="E362" s="33"/>
      <c r="F362" s="33">
        <v>0</v>
      </c>
      <c r="G362" s="33">
        <v>0</v>
      </c>
      <c r="H362" s="33">
        <v>0</v>
      </c>
      <c r="I362" s="33">
        <v>3</v>
      </c>
      <c r="J362" s="33">
        <v>1</v>
      </c>
      <c r="K362" s="33">
        <v>4</v>
      </c>
      <c r="L362" s="33">
        <v>1</v>
      </c>
      <c r="M362" s="33">
        <v>1</v>
      </c>
      <c r="N362" s="33">
        <v>2</v>
      </c>
      <c r="O362" s="33">
        <v>2</v>
      </c>
      <c r="P362" s="33">
        <v>1</v>
      </c>
      <c r="Q362" s="33">
        <v>3</v>
      </c>
      <c r="R362" s="33">
        <v>1</v>
      </c>
      <c r="S362" s="33">
        <v>1</v>
      </c>
      <c r="T362" s="33">
        <v>2</v>
      </c>
      <c r="U362" s="33">
        <v>3</v>
      </c>
      <c r="V362" s="33">
        <v>2</v>
      </c>
      <c r="W362" s="33">
        <v>0</v>
      </c>
      <c r="X362" s="33">
        <v>1</v>
      </c>
      <c r="Y362" s="33">
        <v>3</v>
      </c>
      <c r="Z362" s="33">
        <v>3</v>
      </c>
      <c r="AA362" s="33">
        <v>2</v>
      </c>
      <c r="AB362" s="33">
        <v>4</v>
      </c>
      <c r="AC362" s="33">
        <v>0</v>
      </c>
      <c r="AD362" s="33">
        <v>4</v>
      </c>
      <c r="AE362" s="33">
        <v>2</v>
      </c>
      <c r="AF362" s="33">
        <v>3</v>
      </c>
      <c r="AG362" s="33">
        <v>5</v>
      </c>
      <c r="AH362" s="33">
        <v>4</v>
      </c>
      <c r="AI362" s="33">
        <v>6</v>
      </c>
      <c r="AJ362" s="33">
        <v>4</v>
      </c>
      <c r="AK362" s="33">
        <v>5</v>
      </c>
      <c r="AL362" s="33">
        <v>1</v>
      </c>
      <c r="AM362" s="33">
        <v>7</v>
      </c>
      <c r="AN362" s="33">
        <v>2</v>
      </c>
      <c r="AO362" s="33">
        <v>3</v>
      </c>
      <c r="AP362" s="33">
        <v>7</v>
      </c>
      <c r="AQ362" s="33">
        <v>10</v>
      </c>
      <c r="AR362" s="33">
        <v>2</v>
      </c>
      <c r="AS362" s="33">
        <v>7</v>
      </c>
      <c r="AT362" s="33">
        <v>1</v>
      </c>
      <c r="AU362" s="33">
        <v>0</v>
      </c>
      <c r="AV362" s="33">
        <v>2</v>
      </c>
      <c r="AW362" s="33">
        <v>3</v>
      </c>
      <c r="AX362" s="33">
        <v>8</v>
      </c>
      <c r="AY362" s="33">
        <v>1</v>
      </c>
      <c r="AZ362" s="33">
        <v>9</v>
      </c>
      <c r="BA362" s="33">
        <v>3</v>
      </c>
      <c r="BB362" s="33">
        <v>0</v>
      </c>
      <c r="BC362" s="33">
        <v>8</v>
      </c>
      <c r="BD362" s="33">
        <v>3</v>
      </c>
      <c r="BE362" s="33">
        <v>6</v>
      </c>
      <c r="BF362" s="33">
        <v>4</v>
      </c>
      <c r="BG362" s="33">
        <v>5</v>
      </c>
      <c r="BH362" s="33">
        <v>2</v>
      </c>
      <c r="BI362" s="33">
        <v>5</v>
      </c>
      <c r="BJ362" s="33">
        <v>4</v>
      </c>
      <c r="BK362" s="33">
        <v>6</v>
      </c>
      <c r="BL362" s="33">
        <v>3</v>
      </c>
      <c r="BM362" s="33">
        <v>3</v>
      </c>
      <c r="BN362" s="33">
        <v>4</v>
      </c>
      <c r="BO362" s="33">
        <v>1</v>
      </c>
      <c r="BP362" s="33">
        <v>4</v>
      </c>
      <c r="BQ362" s="33">
        <v>3</v>
      </c>
      <c r="BR362" s="33">
        <v>0</v>
      </c>
      <c r="BS362" s="33">
        <v>2</v>
      </c>
      <c r="BT362" s="33">
        <v>1</v>
      </c>
      <c r="BU362" s="33">
        <v>3</v>
      </c>
      <c r="BV362" s="33">
        <v>2</v>
      </c>
      <c r="BW362" s="33">
        <v>1</v>
      </c>
      <c r="BX362" s="33">
        <v>6</v>
      </c>
      <c r="BY362" s="33">
        <v>1</v>
      </c>
      <c r="BZ362" s="33">
        <v>0</v>
      </c>
      <c r="CA362" s="33">
        <v>1</v>
      </c>
      <c r="CB362" s="33">
        <v>2</v>
      </c>
      <c r="CC362" s="33">
        <v>0</v>
      </c>
      <c r="CD362" s="33">
        <v>0</v>
      </c>
      <c r="CE362" s="33">
        <v>3</v>
      </c>
      <c r="CF362" s="33">
        <v>3</v>
      </c>
      <c r="CG362" s="33">
        <v>0</v>
      </c>
      <c r="CH362" s="33">
        <v>0</v>
      </c>
      <c r="CI362" s="33">
        <v>1</v>
      </c>
      <c r="CJ362" s="33">
        <v>2</v>
      </c>
      <c r="CK362" s="33">
        <v>0</v>
      </c>
      <c r="CL362" s="33">
        <v>0</v>
      </c>
      <c r="CM362" s="33">
        <v>0</v>
      </c>
      <c r="CN362" s="33">
        <v>0</v>
      </c>
      <c r="CO362" s="33">
        <v>0</v>
      </c>
      <c r="CP362" s="33">
        <v>0</v>
      </c>
      <c r="CQ362" s="33">
        <v>1</v>
      </c>
      <c r="CR362" s="33">
        <v>0</v>
      </c>
      <c r="CS362" s="8"/>
      <c r="CT362" s="8"/>
    </row>
    <row r="363" spans="1:98" x14ac:dyDescent="0.25">
      <c r="A363" s="4" t="s">
        <v>348</v>
      </c>
      <c r="B363" t="s">
        <v>373</v>
      </c>
      <c r="C363" t="s">
        <v>572</v>
      </c>
      <c r="D363" s="33">
        <v>400</v>
      </c>
      <c r="E363" s="33"/>
      <c r="F363" s="33">
        <v>4</v>
      </c>
      <c r="G363" s="33">
        <v>1</v>
      </c>
      <c r="H363" s="33">
        <v>3</v>
      </c>
      <c r="I363" s="33">
        <v>4</v>
      </c>
      <c r="J363" s="33">
        <v>3</v>
      </c>
      <c r="K363" s="33">
        <v>1</v>
      </c>
      <c r="L363" s="33">
        <v>7</v>
      </c>
      <c r="M363" s="33">
        <v>4</v>
      </c>
      <c r="N363" s="33">
        <v>5</v>
      </c>
      <c r="O363" s="33">
        <v>3</v>
      </c>
      <c r="P363" s="33">
        <v>1</v>
      </c>
      <c r="Q363" s="33">
        <v>2</v>
      </c>
      <c r="R363" s="33">
        <v>4</v>
      </c>
      <c r="S363" s="33">
        <v>0</v>
      </c>
      <c r="T363" s="33">
        <v>0</v>
      </c>
      <c r="U363" s="33">
        <v>5</v>
      </c>
      <c r="V363" s="33">
        <v>3</v>
      </c>
      <c r="W363" s="33">
        <v>5</v>
      </c>
      <c r="X363" s="33">
        <v>0</v>
      </c>
      <c r="Y363" s="33">
        <v>3</v>
      </c>
      <c r="Z363" s="33">
        <v>4</v>
      </c>
      <c r="AA363" s="33">
        <v>5</v>
      </c>
      <c r="AB363" s="33">
        <v>10</v>
      </c>
      <c r="AC363" s="33">
        <v>5</v>
      </c>
      <c r="AD363" s="33">
        <v>5</v>
      </c>
      <c r="AE363" s="33">
        <v>3</v>
      </c>
      <c r="AF363" s="33">
        <v>5</v>
      </c>
      <c r="AG363" s="33">
        <v>11</v>
      </c>
      <c r="AH363" s="33">
        <v>0</v>
      </c>
      <c r="AI363" s="33">
        <v>9</v>
      </c>
      <c r="AJ363" s="33">
        <v>6</v>
      </c>
      <c r="AK363" s="33">
        <v>4</v>
      </c>
      <c r="AL363" s="33">
        <v>1</v>
      </c>
      <c r="AM363" s="33">
        <v>1</v>
      </c>
      <c r="AN363" s="33">
        <v>6</v>
      </c>
      <c r="AO363" s="33">
        <v>8</v>
      </c>
      <c r="AP363" s="33">
        <v>0</v>
      </c>
      <c r="AQ363" s="33">
        <v>5</v>
      </c>
      <c r="AR363" s="33">
        <v>0</v>
      </c>
      <c r="AS363" s="33">
        <v>5</v>
      </c>
      <c r="AT363" s="33">
        <v>7</v>
      </c>
      <c r="AU363" s="33">
        <v>6</v>
      </c>
      <c r="AV363" s="33">
        <v>1</v>
      </c>
      <c r="AW363" s="33">
        <v>5</v>
      </c>
      <c r="AX363" s="33">
        <v>0</v>
      </c>
      <c r="AY363" s="33">
        <v>5</v>
      </c>
      <c r="AZ363" s="33">
        <v>1</v>
      </c>
      <c r="BA363" s="33">
        <v>2</v>
      </c>
      <c r="BB363" s="33">
        <v>2</v>
      </c>
      <c r="BC363" s="33">
        <v>4</v>
      </c>
      <c r="BD363" s="33">
        <v>7</v>
      </c>
      <c r="BE363" s="33">
        <v>3</v>
      </c>
      <c r="BF363" s="33">
        <v>3</v>
      </c>
      <c r="BG363" s="33">
        <v>8</v>
      </c>
      <c r="BH363" s="33">
        <v>9</v>
      </c>
      <c r="BI363" s="33">
        <v>8</v>
      </c>
      <c r="BJ363" s="33">
        <v>11</v>
      </c>
      <c r="BK363" s="33">
        <v>7</v>
      </c>
      <c r="BL363" s="33">
        <v>4</v>
      </c>
      <c r="BM363" s="33">
        <v>4</v>
      </c>
      <c r="BN363" s="33">
        <v>9</v>
      </c>
      <c r="BO363" s="33">
        <v>5</v>
      </c>
      <c r="BP363" s="33">
        <v>7</v>
      </c>
      <c r="BQ363" s="33">
        <v>10</v>
      </c>
      <c r="BR363" s="33">
        <v>5</v>
      </c>
      <c r="BS363" s="33">
        <v>5</v>
      </c>
      <c r="BT363" s="33">
        <v>5</v>
      </c>
      <c r="BU363" s="33">
        <v>12</v>
      </c>
      <c r="BV363" s="33">
        <v>3</v>
      </c>
      <c r="BW363" s="33">
        <v>10</v>
      </c>
      <c r="BX363" s="33">
        <v>9</v>
      </c>
      <c r="BY363" s="33">
        <v>9</v>
      </c>
      <c r="BZ363" s="33">
        <v>8</v>
      </c>
      <c r="CA363" s="33">
        <v>10</v>
      </c>
      <c r="CB363" s="33">
        <v>8</v>
      </c>
      <c r="CC363" s="33">
        <v>9</v>
      </c>
      <c r="CD363" s="33">
        <v>1</v>
      </c>
      <c r="CE363" s="33">
        <v>4</v>
      </c>
      <c r="CF363" s="33">
        <v>4</v>
      </c>
      <c r="CG363" s="33">
        <v>0</v>
      </c>
      <c r="CH363" s="33">
        <v>1</v>
      </c>
      <c r="CI363" s="33">
        <v>2</v>
      </c>
      <c r="CJ363" s="33">
        <v>4</v>
      </c>
      <c r="CK363" s="33">
        <v>2</v>
      </c>
      <c r="CL363" s="33">
        <v>4</v>
      </c>
      <c r="CM363" s="33">
        <v>1</v>
      </c>
      <c r="CN363" s="33">
        <v>0</v>
      </c>
      <c r="CO363" s="33">
        <v>1</v>
      </c>
      <c r="CP363" s="33">
        <v>2</v>
      </c>
      <c r="CQ363" s="33">
        <v>1</v>
      </c>
      <c r="CR363" s="33">
        <v>1</v>
      </c>
      <c r="CS363" s="8"/>
      <c r="CT363" s="8"/>
    </row>
    <row r="364" spans="1:98" x14ac:dyDescent="0.25">
      <c r="A364" s="4" t="s">
        <v>348</v>
      </c>
      <c r="B364" t="s">
        <v>374</v>
      </c>
      <c r="C364" t="s">
        <v>572</v>
      </c>
      <c r="D364" s="33">
        <v>258</v>
      </c>
      <c r="E364" s="33"/>
      <c r="F364" s="33">
        <v>2</v>
      </c>
      <c r="G364" s="33">
        <v>2</v>
      </c>
      <c r="H364" s="33">
        <v>6</v>
      </c>
      <c r="I364" s="33">
        <v>7</v>
      </c>
      <c r="J364" s="33">
        <v>5</v>
      </c>
      <c r="K364" s="33">
        <v>1</v>
      </c>
      <c r="L364" s="33">
        <v>5</v>
      </c>
      <c r="M364" s="33">
        <v>3</v>
      </c>
      <c r="N364" s="33">
        <v>4</v>
      </c>
      <c r="O364" s="33">
        <v>2</v>
      </c>
      <c r="P364" s="33">
        <v>4</v>
      </c>
      <c r="Q364" s="33">
        <v>1</v>
      </c>
      <c r="R364" s="33">
        <v>3</v>
      </c>
      <c r="S364" s="33">
        <v>4</v>
      </c>
      <c r="T364" s="33">
        <v>6</v>
      </c>
      <c r="U364" s="33">
        <v>3</v>
      </c>
      <c r="V364" s="33">
        <v>4</v>
      </c>
      <c r="W364" s="33">
        <v>5</v>
      </c>
      <c r="X364" s="33">
        <v>6</v>
      </c>
      <c r="Y364" s="33">
        <v>4</v>
      </c>
      <c r="Z364" s="33">
        <v>2</v>
      </c>
      <c r="AA364" s="33">
        <v>7</v>
      </c>
      <c r="AB364" s="33">
        <v>2</v>
      </c>
      <c r="AC364" s="33">
        <v>4</v>
      </c>
      <c r="AD364" s="33">
        <v>3</v>
      </c>
      <c r="AE364" s="33">
        <v>9</v>
      </c>
      <c r="AF364" s="33">
        <v>2</v>
      </c>
      <c r="AG364" s="33">
        <v>2</v>
      </c>
      <c r="AH364" s="33">
        <v>5</v>
      </c>
      <c r="AI364" s="33">
        <v>5</v>
      </c>
      <c r="AJ364" s="33">
        <v>1</v>
      </c>
      <c r="AK364" s="33">
        <v>5</v>
      </c>
      <c r="AL364" s="33">
        <v>0</v>
      </c>
      <c r="AM364" s="33">
        <v>2</v>
      </c>
      <c r="AN364" s="33">
        <v>4</v>
      </c>
      <c r="AO364" s="33">
        <v>4</v>
      </c>
      <c r="AP364" s="33">
        <v>2</v>
      </c>
      <c r="AQ364" s="33">
        <v>2</v>
      </c>
      <c r="AR364" s="33">
        <v>2</v>
      </c>
      <c r="AS364" s="33">
        <v>1</v>
      </c>
      <c r="AT364" s="33">
        <v>5</v>
      </c>
      <c r="AU364" s="33">
        <v>1</v>
      </c>
      <c r="AV364" s="33">
        <v>1</v>
      </c>
      <c r="AW364" s="33">
        <v>1</v>
      </c>
      <c r="AX364" s="33">
        <v>1</v>
      </c>
      <c r="AY364" s="33">
        <v>2</v>
      </c>
      <c r="AZ364" s="33">
        <v>5</v>
      </c>
      <c r="BA364" s="33">
        <v>8</v>
      </c>
      <c r="BB364" s="33">
        <v>9</v>
      </c>
      <c r="BC364" s="33">
        <v>4</v>
      </c>
      <c r="BD364" s="33">
        <v>5</v>
      </c>
      <c r="BE364" s="33">
        <v>4</v>
      </c>
      <c r="BF364" s="33">
        <v>6</v>
      </c>
      <c r="BG364" s="33">
        <v>3</v>
      </c>
      <c r="BH364" s="33">
        <v>2</v>
      </c>
      <c r="BI364" s="33">
        <v>3</v>
      </c>
      <c r="BJ364" s="33">
        <v>3</v>
      </c>
      <c r="BK364" s="33">
        <v>6</v>
      </c>
      <c r="BL364" s="33">
        <v>8</v>
      </c>
      <c r="BM364" s="33">
        <v>4</v>
      </c>
      <c r="BN364" s="33">
        <v>5</v>
      </c>
      <c r="BO364" s="33">
        <v>1</v>
      </c>
      <c r="BP364" s="33">
        <v>0</v>
      </c>
      <c r="BQ364" s="33">
        <v>0</v>
      </c>
      <c r="BR364" s="33">
        <v>4</v>
      </c>
      <c r="BS364" s="33">
        <v>3</v>
      </c>
      <c r="BT364" s="33">
        <v>2</v>
      </c>
      <c r="BU364" s="33">
        <v>7</v>
      </c>
      <c r="BV364" s="33">
        <v>1</v>
      </c>
      <c r="BW364" s="33">
        <v>0</v>
      </c>
      <c r="BX364" s="33">
        <v>0</v>
      </c>
      <c r="BY364" s="33">
        <v>1</v>
      </c>
      <c r="BZ364" s="33">
        <v>1</v>
      </c>
      <c r="CA364" s="33">
        <v>1</v>
      </c>
      <c r="CB364" s="33">
        <v>1</v>
      </c>
      <c r="CC364" s="33">
        <v>3</v>
      </c>
      <c r="CD364" s="33">
        <v>1</v>
      </c>
      <c r="CE364" s="33">
        <v>1</v>
      </c>
      <c r="CF364" s="33">
        <v>0</v>
      </c>
      <c r="CG364" s="33">
        <v>0</v>
      </c>
      <c r="CH364" s="33">
        <v>0</v>
      </c>
      <c r="CI364" s="33">
        <v>1</v>
      </c>
      <c r="CJ364" s="33">
        <v>0</v>
      </c>
      <c r="CK364" s="33">
        <v>0</v>
      </c>
      <c r="CL364" s="33">
        <v>1</v>
      </c>
      <c r="CM364" s="33">
        <v>0</v>
      </c>
      <c r="CN364" s="33">
        <v>0</v>
      </c>
      <c r="CO364" s="33">
        <v>1</v>
      </c>
      <c r="CP364" s="33">
        <v>0</v>
      </c>
      <c r="CQ364" s="33">
        <v>0</v>
      </c>
      <c r="CR364" s="33">
        <v>1</v>
      </c>
      <c r="CS364" s="8"/>
      <c r="CT364" s="8"/>
    </row>
    <row r="365" spans="1:98" x14ac:dyDescent="0.25">
      <c r="A365" s="4" t="s">
        <v>348</v>
      </c>
      <c r="B365" t="s">
        <v>375</v>
      </c>
      <c r="C365" t="s">
        <v>572</v>
      </c>
      <c r="D365" s="33">
        <v>263</v>
      </c>
      <c r="E365" s="33"/>
      <c r="F365" s="33">
        <v>1</v>
      </c>
      <c r="G365" s="33">
        <v>1</v>
      </c>
      <c r="H365" s="33">
        <v>7</v>
      </c>
      <c r="I365" s="33">
        <v>2</v>
      </c>
      <c r="J365" s="33">
        <v>4</v>
      </c>
      <c r="K365" s="33">
        <v>3</v>
      </c>
      <c r="L365" s="33">
        <v>1</v>
      </c>
      <c r="M365" s="33">
        <v>2</v>
      </c>
      <c r="N365" s="33">
        <v>6</v>
      </c>
      <c r="O365" s="33">
        <v>2</v>
      </c>
      <c r="P365" s="33">
        <v>1</v>
      </c>
      <c r="Q365" s="33">
        <v>2</v>
      </c>
      <c r="R365" s="33">
        <v>5</v>
      </c>
      <c r="S365" s="33">
        <v>2</v>
      </c>
      <c r="T365" s="33">
        <v>4</v>
      </c>
      <c r="U365" s="33">
        <v>6</v>
      </c>
      <c r="V365" s="33">
        <v>1</v>
      </c>
      <c r="W365" s="33">
        <v>2</v>
      </c>
      <c r="X365" s="33">
        <v>1</v>
      </c>
      <c r="Y365" s="33">
        <v>8</v>
      </c>
      <c r="Z365" s="33">
        <v>7</v>
      </c>
      <c r="AA365" s="33">
        <v>5</v>
      </c>
      <c r="AB365" s="33">
        <v>0</v>
      </c>
      <c r="AC365" s="33">
        <v>2</v>
      </c>
      <c r="AD365" s="33">
        <v>8</v>
      </c>
      <c r="AE365" s="33">
        <v>4</v>
      </c>
      <c r="AF365" s="33">
        <v>2</v>
      </c>
      <c r="AG365" s="33">
        <v>2</v>
      </c>
      <c r="AH365" s="33">
        <v>3</v>
      </c>
      <c r="AI365" s="33">
        <v>2</v>
      </c>
      <c r="AJ365" s="33">
        <v>0</v>
      </c>
      <c r="AK365" s="33">
        <v>6</v>
      </c>
      <c r="AL365" s="33">
        <v>6</v>
      </c>
      <c r="AM365" s="33">
        <v>4</v>
      </c>
      <c r="AN365" s="33">
        <v>2</v>
      </c>
      <c r="AO365" s="33">
        <v>3</v>
      </c>
      <c r="AP365" s="33">
        <v>1</v>
      </c>
      <c r="AQ365" s="33">
        <v>3</v>
      </c>
      <c r="AR365" s="33">
        <v>1</v>
      </c>
      <c r="AS365" s="33">
        <v>3</v>
      </c>
      <c r="AT365" s="33">
        <v>9</v>
      </c>
      <c r="AU365" s="33">
        <v>1</v>
      </c>
      <c r="AV365" s="33">
        <v>3</v>
      </c>
      <c r="AW365" s="33">
        <v>0</v>
      </c>
      <c r="AX365" s="33">
        <v>4</v>
      </c>
      <c r="AY365" s="33">
        <v>3</v>
      </c>
      <c r="AZ365" s="33">
        <v>3</v>
      </c>
      <c r="BA365" s="33">
        <v>0</v>
      </c>
      <c r="BB365" s="33">
        <v>7</v>
      </c>
      <c r="BC365" s="33">
        <v>11</v>
      </c>
      <c r="BD365" s="33">
        <v>3</v>
      </c>
      <c r="BE365" s="33">
        <v>3</v>
      </c>
      <c r="BF365" s="33">
        <v>1</v>
      </c>
      <c r="BG365" s="33">
        <v>4</v>
      </c>
      <c r="BH365" s="33">
        <v>11</v>
      </c>
      <c r="BI365" s="33">
        <v>3</v>
      </c>
      <c r="BJ365" s="33">
        <v>1</v>
      </c>
      <c r="BK365" s="33">
        <v>7</v>
      </c>
      <c r="BL365" s="33">
        <v>3</v>
      </c>
      <c r="BM365" s="33">
        <v>6</v>
      </c>
      <c r="BN365" s="33">
        <v>5</v>
      </c>
      <c r="BO365" s="33">
        <v>5</v>
      </c>
      <c r="BP365" s="33">
        <v>3</v>
      </c>
      <c r="BQ365" s="33">
        <v>1</v>
      </c>
      <c r="BR365" s="33">
        <v>2</v>
      </c>
      <c r="BS365" s="33">
        <v>4</v>
      </c>
      <c r="BT365" s="33">
        <v>4</v>
      </c>
      <c r="BU365" s="33">
        <v>0</v>
      </c>
      <c r="BV365" s="33">
        <v>2</v>
      </c>
      <c r="BW365" s="33">
        <v>1</v>
      </c>
      <c r="BX365" s="33">
        <v>3</v>
      </c>
      <c r="BY365" s="33">
        <v>4</v>
      </c>
      <c r="BZ365" s="33">
        <v>0</v>
      </c>
      <c r="CA365" s="33">
        <v>3</v>
      </c>
      <c r="CB365" s="33">
        <v>2</v>
      </c>
      <c r="CC365" s="33">
        <v>2</v>
      </c>
      <c r="CD365" s="33">
        <v>1</v>
      </c>
      <c r="CE365" s="33">
        <v>0</v>
      </c>
      <c r="CF365" s="33">
        <v>1</v>
      </c>
      <c r="CG365" s="33">
        <v>3</v>
      </c>
      <c r="CH365" s="33">
        <v>1</v>
      </c>
      <c r="CI365" s="33">
        <v>3</v>
      </c>
      <c r="CJ365" s="33">
        <v>1</v>
      </c>
      <c r="CK365" s="33">
        <v>1</v>
      </c>
      <c r="CL365" s="33">
        <v>0</v>
      </c>
      <c r="CM365" s="33">
        <v>2</v>
      </c>
      <c r="CN365" s="33">
        <v>0</v>
      </c>
      <c r="CO365" s="33">
        <v>0</v>
      </c>
      <c r="CP365" s="33">
        <v>0</v>
      </c>
      <c r="CQ365" s="33">
        <v>0</v>
      </c>
      <c r="CR365" s="33">
        <v>1</v>
      </c>
      <c r="CS365" s="8"/>
      <c r="CT365" s="8"/>
    </row>
    <row r="366" spans="1:98" x14ac:dyDescent="0.25">
      <c r="A366" s="4" t="s">
        <v>348</v>
      </c>
      <c r="B366" t="s">
        <v>376</v>
      </c>
      <c r="C366" t="s">
        <v>572</v>
      </c>
      <c r="D366" s="33">
        <v>434</v>
      </c>
      <c r="E366" s="33"/>
      <c r="F366" s="33">
        <v>4</v>
      </c>
      <c r="G366" s="33">
        <v>4</v>
      </c>
      <c r="H366" s="33">
        <v>2</v>
      </c>
      <c r="I366" s="33">
        <v>6</v>
      </c>
      <c r="J366" s="33">
        <v>4</v>
      </c>
      <c r="K366" s="33">
        <v>1</v>
      </c>
      <c r="L366" s="33">
        <v>8</v>
      </c>
      <c r="M366" s="33">
        <v>2</v>
      </c>
      <c r="N366" s="33">
        <v>5</v>
      </c>
      <c r="O366" s="33">
        <v>4</v>
      </c>
      <c r="P366" s="33">
        <v>4</v>
      </c>
      <c r="Q366" s="33">
        <v>14</v>
      </c>
      <c r="R366" s="33">
        <v>6</v>
      </c>
      <c r="S366" s="33">
        <v>4</v>
      </c>
      <c r="T366" s="33">
        <v>7</v>
      </c>
      <c r="U366" s="33">
        <v>2</v>
      </c>
      <c r="V366" s="33">
        <v>12</v>
      </c>
      <c r="W366" s="33">
        <v>10</v>
      </c>
      <c r="X366" s="33">
        <v>8</v>
      </c>
      <c r="Y366" s="33">
        <v>5</v>
      </c>
      <c r="Z366" s="33">
        <v>1</v>
      </c>
      <c r="AA366" s="33">
        <v>4</v>
      </c>
      <c r="AB366" s="33">
        <v>10</v>
      </c>
      <c r="AC366" s="33">
        <v>0</v>
      </c>
      <c r="AD366" s="33">
        <v>6</v>
      </c>
      <c r="AE366" s="33">
        <v>9</v>
      </c>
      <c r="AF366" s="33">
        <v>6</v>
      </c>
      <c r="AG366" s="33">
        <v>7</v>
      </c>
      <c r="AH366" s="33">
        <v>6</v>
      </c>
      <c r="AI366" s="33">
        <v>7</v>
      </c>
      <c r="AJ366" s="33">
        <v>5</v>
      </c>
      <c r="AK366" s="33">
        <v>5</v>
      </c>
      <c r="AL366" s="33">
        <v>7</v>
      </c>
      <c r="AM366" s="33">
        <v>5</v>
      </c>
      <c r="AN366" s="33">
        <v>6</v>
      </c>
      <c r="AO366" s="33">
        <v>0</v>
      </c>
      <c r="AP366" s="33">
        <v>11</v>
      </c>
      <c r="AQ366" s="33">
        <v>5</v>
      </c>
      <c r="AR366" s="33">
        <v>1</v>
      </c>
      <c r="AS366" s="33">
        <v>13</v>
      </c>
      <c r="AT366" s="33">
        <v>6</v>
      </c>
      <c r="AU366" s="33">
        <v>4</v>
      </c>
      <c r="AV366" s="33">
        <v>8</v>
      </c>
      <c r="AW366" s="33">
        <v>9</v>
      </c>
      <c r="AX366" s="33">
        <v>5</v>
      </c>
      <c r="AY366" s="33">
        <v>1</v>
      </c>
      <c r="AZ366" s="33">
        <v>6</v>
      </c>
      <c r="BA366" s="33">
        <v>2</v>
      </c>
      <c r="BB366" s="33">
        <v>6</v>
      </c>
      <c r="BC366" s="33">
        <v>8</v>
      </c>
      <c r="BD366" s="33">
        <v>8</v>
      </c>
      <c r="BE366" s="33">
        <v>6</v>
      </c>
      <c r="BF366" s="33">
        <v>6</v>
      </c>
      <c r="BG366" s="33">
        <v>5</v>
      </c>
      <c r="BH366" s="33">
        <v>6</v>
      </c>
      <c r="BI366" s="33">
        <v>7</v>
      </c>
      <c r="BJ366" s="33">
        <v>11</v>
      </c>
      <c r="BK366" s="33">
        <v>10</v>
      </c>
      <c r="BL366" s="33">
        <v>5</v>
      </c>
      <c r="BM366" s="33">
        <v>12</v>
      </c>
      <c r="BN366" s="33">
        <v>2</v>
      </c>
      <c r="BO366" s="33">
        <v>11</v>
      </c>
      <c r="BP366" s="33">
        <v>1</v>
      </c>
      <c r="BQ366" s="33">
        <v>8</v>
      </c>
      <c r="BR366" s="33">
        <v>5</v>
      </c>
      <c r="BS366" s="33">
        <v>4</v>
      </c>
      <c r="BT366" s="33">
        <v>1</v>
      </c>
      <c r="BU366" s="33">
        <v>4</v>
      </c>
      <c r="BV366" s="33">
        <v>3</v>
      </c>
      <c r="BW366" s="33">
        <v>0</v>
      </c>
      <c r="BX366" s="33">
        <v>7</v>
      </c>
      <c r="BY366" s="33">
        <v>4</v>
      </c>
      <c r="BZ366" s="33">
        <v>4</v>
      </c>
      <c r="CA366" s="33">
        <v>0</v>
      </c>
      <c r="CB366" s="33">
        <v>0</v>
      </c>
      <c r="CC366" s="33">
        <v>6</v>
      </c>
      <c r="CD366" s="33">
        <v>2</v>
      </c>
      <c r="CE366" s="33">
        <v>4</v>
      </c>
      <c r="CF366" s="33">
        <v>1</v>
      </c>
      <c r="CG366" s="33">
        <v>1</v>
      </c>
      <c r="CH366" s="33">
        <v>2</v>
      </c>
      <c r="CI366" s="33">
        <v>1</v>
      </c>
      <c r="CJ366" s="33">
        <v>0</v>
      </c>
      <c r="CK366" s="33">
        <v>1</v>
      </c>
      <c r="CL366" s="33">
        <v>1</v>
      </c>
      <c r="CM366" s="33">
        <v>0</v>
      </c>
      <c r="CN366" s="33">
        <v>0</v>
      </c>
      <c r="CO366" s="33">
        <v>3</v>
      </c>
      <c r="CP366" s="33">
        <v>1</v>
      </c>
      <c r="CQ366" s="33">
        <v>0</v>
      </c>
      <c r="CR366" s="33">
        <v>0</v>
      </c>
      <c r="CS366" s="8"/>
      <c r="CT366" s="8"/>
    </row>
    <row r="367" spans="1:98" x14ac:dyDescent="0.25">
      <c r="A367" s="4" t="s">
        <v>348</v>
      </c>
      <c r="B367" t="s">
        <v>377</v>
      </c>
      <c r="C367" t="s">
        <v>572</v>
      </c>
      <c r="D367" s="33">
        <v>296</v>
      </c>
      <c r="E367" s="33"/>
      <c r="F367" s="33">
        <v>3</v>
      </c>
      <c r="G367" s="33">
        <v>0</v>
      </c>
      <c r="H367" s="33">
        <v>2</v>
      </c>
      <c r="I367" s="33">
        <v>3</v>
      </c>
      <c r="J367" s="33">
        <v>0</v>
      </c>
      <c r="K367" s="33">
        <v>5</v>
      </c>
      <c r="L367" s="33">
        <v>2</v>
      </c>
      <c r="M367" s="33">
        <v>3</v>
      </c>
      <c r="N367" s="33">
        <v>5</v>
      </c>
      <c r="O367" s="33">
        <v>2</v>
      </c>
      <c r="P367" s="33">
        <v>1</v>
      </c>
      <c r="Q367" s="33">
        <v>3</v>
      </c>
      <c r="R367" s="33">
        <v>3</v>
      </c>
      <c r="S367" s="33">
        <v>6</v>
      </c>
      <c r="T367" s="33">
        <v>1</v>
      </c>
      <c r="U367" s="33">
        <v>2</v>
      </c>
      <c r="V367" s="33">
        <v>1</v>
      </c>
      <c r="W367" s="33">
        <v>2</v>
      </c>
      <c r="X367" s="33">
        <v>2</v>
      </c>
      <c r="Y367" s="33">
        <v>4</v>
      </c>
      <c r="Z367" s="33">
        <v>5</v>
      </c>
      <c r="AA367" s="33">
        <v>3</v>
      </c>
      <c r="AB367" s="33">
        <v>6</v>
      </c>
      <c r="AC367" s="33">
        <v>8</v>
      </c>
      <c r="AD367" s="33">
        <v>6</v>
      </c>
      <c r="AE367" s="33">
        <v>1</v>
      </c>
      <c r="AF367" s="33">
        <v>0</v>
      </c>
      <c r="AG367" s="33">
        <v>5</v>
      </c>
      <c r="AH367" s="33">
        <v>4</v>
      </c>
      <c r="AI367" s="33">
        <v>4</v>
      </c>
      <c r="AJ367" s="33">
        <v>3</v>
      </c>
      <c r="AK367" s="33">
        <v>4</v>
      </c>
      <c r="AL367" s="33">
        <v>1</v>
      </c>
      <c r="AM367" s="33">
        <v>1</v>
      </c>
      <c r="AN367" s="33">
        <v>2</v>
      </c>
      <c r="AO367" s="33">
        <v>2</v>
      </c>
      <c r="AP367" s="33">
        <v>5</v>
      </c>
      <c r="AQ367" s="33">
        <v>0</v>
      </c>
      <c r="AR367" s="33">
        <v>5</v>
      </c>
      <c r="AS367" s="33">
        <v>2</v>
      </c>
      <c r="AT367" s="33">
        <v>5</v>
      </c>
      <c r="AU367" s="33">
        <v>1</v>
      </c>
      <c r="AV367" s="33">
        <v>2</v>
      </c>
      <c r="AW367" s="33">
        <v>6</v>
      </c>
      <c r="AX367" s="33">
        <v>0</v>
      </c>
      <c r="AY367" s="33">
        <v>4</v>
      </c>
      <c r="AZ367" s="33">
        <v>0</v>
      </c>
      <c r="BA367" s="33">
        <v>1</v>
      </c>
      <c r="BB367" s="33">
        <v>2</v>
      </c>
      <c r="BC367" s="33">
        <v>4</v>
      </c>
      <c r="BD367" s="33">
        <v>9</v>
      </c>
      <c r="BE367" s="33">
        <v>0</v>
      </c>
      <c r="BF367" s="33">
        <v>6</v>
      </c>
      <c r="BG367" s="33">
        <v>3</v>
      </c>
      <c r="BH367" s="33">
        <v>0</v>
      </c>
      <c r="BI367" s="33">
        <v>3</v>
      </c>
      <c r="BJ367" s="33">
        <v>4</v>
      </c>
      <c r="BK367" s="33">
        <v>3</v>
      </c>
      <c r="BL367" s="33">
        <v>3</v>
      </c>
      <c r="BM367" s="33">
        <v>6</v>
      </c>
      <c r="BN367" s="33">
        <v>9</v>
      </c>
      <c r="BO367" s="33">
        <v>3</v>
      </c>
      <c r="BP367" s="33">
        <v>0</v>
      </c>
      <c r="BQ367" s="33">
        <v>2</v>
      </c>
      <c r="BR367" s="33">
        <v>4</v>
      </c>
      <c r="BS367" s="33">
        <v>6</v>
      </c>
      <c r="BT367" s="33">
        <v>5</v>
      </c>
      <c r="BU367" s="33">
        <v>5</v>
      </c>
      <c r="BV367" s="33">
        <v>7</v>
      </c>
      <c r="BW367" s="33">
        <v>7</v>
      </c>
      <c r="BX367" s="33">
        <v>7</v>
      </c>
      <c r="BY367" s="33">
        <v>7</v>
      </c>
      <c r="BZ367" s="33">
        <v>8</v>
      </c>
      <c r="CA367" s="33">
        <v>2</v>
      </c>
      <c r="CB367" s="33">
        <v>4</v>
      </c>
      <c r="CC367" s="33">
        <v>6</v>
      </c>
      <c r="CD367" s="33">
        <v>6</v>
      </c>
      <c r="CE367" s="33">
        <v>4</v>
      </c>
      <c r="CF367" s="33">
        <v>11</v>
      </c>
      <c r="CG367" s="33">
        <v>3</v>
      </c>
      <c r="CH367" s="33">
        <v>1</v>
      </c>
      <c r="CI367" s="33">
        <v>5</v>
      </c>
      <c r="CJ367" s="33">
        <v>1</v>
      </c>
      <c r="CK367" s="33">
        <v>1</v>
      </c>
      <c r="CL367" s="33">
        <v>0</v>
      </c>
      <c r="CM367" s="33">
        <v>0</v>
      </c>
      <c r="CN367" s="33">
        <v>2</v>
      </c>
      <c r="CO367" s="33">
        <v>1</v>
      </c>
      <c r="CP367" s="33">
        <v>0</v>
      </c>
      <c r="CQ367" s="33">
        <v>0</v>
      </c>
      <c r="CR367" s="33">
        <v>0</v>
      </c>
      <c r="CS367" s="8"/>
      <c r="CT367" s="8"/>
    </row>
    <row r="368" spans="1:98" x14ac:dyDescent="0.25">
      <c r="A368" s="4" t="s">
        <v>348</v>
      </c>
      <c r="B368" t="s">
        <v>378</v>
      </c>
      <c r="C368" t="s">
        <v>572</v>
      </c>
      <c r="D368" s="33">
        <v>472</v>
      </c>
      <c r="E368" s="33"/>
      <c r="F368" s="33">
        <v>3</v>
      </c>
      <c r="G368" s="33">
        <v>6</v>
      </c>
      <c r="H368" s="33">
        <v>6</v>
      </c>
      <c r="I368" s="33">
        <v>4</v>
      </c>
      <c r="J368" s="33">
        <v>6</v>
      </c>
      <c r="K368" s="33">
        <v>10</v>
      </c>
      <c r="L368" s="33">
        <v>7</v>
      </c>
      <c r="M368" s="33">
        <v>14</v>
      </c>
      <c r="N368" s="33">
        <v>13</v>
      </c>
      <c r="O368" s="33">
        <v>7</v>
      </c>
      <c r="P368" s="33">
        <v>12</v>
      </c>
      <c r="Q368" s="33">
        <v>9</v>
      </c>
      <c r="R368" s="33">
        <v>4</v>
      </c>
      <c r="S368" s="33">
        <v>7</v>
      </c>
      <c r="T368" s="33">
        <v>3</v>
      </c>
      <c r="U368" s="33">
        <v>10</v>
      </c>
      <c r="V368" s="33">
        <v>3</v>
      </c>
      <c r="W368" s="33">
        <v>9</v>
      </c>
      <c r="X368" s="33">
        <v>3</v>
      </c>
      <c r="Y368" s="33">
        <v>6</v>
      </c>
      <c r="Z368" s="33">
        <v>3</v>
      </c>
      <c r="AA368" s="33">
        <v>5</v>
      </c>
      <c r="AB368" s="33">
        <v>10</v>
      </c>
      <c r="AC368" s="33">
        <v>6</v>
      </c>
      <c r="AD368" s="33">
        <v>10</v>
      </c>
      <c r="AE368" s="33">
        <v>5</v>
      </c>
      <c r="AF368" s="33">
        <v>4</v>
      </c>
      <c r="AG368" s="33">
        <v>1</v>
      </c>
      <c r="AH368" s="33">
        <v>7</v>
      </c>
      <c r="AI368" s="33">
        <v>9</v>
      </c>
      <c r="AJ368" s="33">
        <v>2</v>
      </c>
      <c r="AK368" s="33">
        <v>6</v>
      </c>
      <c r="AL368" s="33">
        <v>9</v>
      </c>
      <c r="AM368" s="33">
        <v>7</v>
      </c>
      <c r="AN368" s="33">
        <v>1</v>
      </c>
      <c r="AO368" s="33">
        <v>5</v>
      </c>
      <c r="AP368" s="33">
        <v>10</v>
      </c>
      <c r="AQ368" s="33">
        <v>6</v>
      </c>
      <c r="AR368" s="33">
        <v>2</v>
      </c>
      <c r="AS368" s="33">
        <v>3</v>
      </c>
      <c r="AT368" s="33">
        <v>12</v>
      </c>
      <c r="AU368" s="33">
        <v>11</v>
      </c>
      <c r="AV368" s="33">
        <v>13</v>
      </c>
      <c r="AW368" s="33">
        <v>9</v>
      </c>
      <c r="AX368" s="33">
        <v>16</v>
      </c>
      <c r="AY368" s="33">
        <v>8</v>
      </c>
      <c r="AZ368" s="33">
        <v>6</v>
      </c>
      <c r="BA368" s="33">
        <v>6</v>
      </c>
      <c r="BB368" s="33">
        <v>15</v>
      </c>
      <c r="BC368" s="33">
        <v>7</v>
      </c>
      <c r="BD368" s="33">
        <v>2</v>
      </c>
      <c r="BE368" s="33">
        <v>11</v>
      </c>
      <c r="BF368" s="33">
        <v>7</v>
      </c>
      <c r="BG368" s="33">
        <v>6</v>
      </c>
      <c r="BH368" s="33">
        <v>5</v>
      </c>
      <c r="BI368" s="33">
        <v>6</v>
      </c>
      <c r="BJ368" s="33">
        <v>6</v>
      </c>
      <c r="BK368" s="33">
        <v>4</v>
      </c>
      <c r="BL368" s="33">
        <v>13</v>
      </c>
      <c r="BM368" s="33">
        <v>11</v>
      </c>
      <c r="BN368" s="33">
        <v>2</v>
      </c>
      <c r="BO368" s="33">
        <v>2</v>
      </c>
      <c r="BP368" s="33">
        <v>6</v>
      </c>
      <c r="BQ368" s="33">
        <v>7</v>
      </c>
      <c r="BR368" s="33">
        <v>0</v>
      </c>
      <c r="BS368" s="33">
        <v>4</v>
      </c>
      <c r="BT368" s="33">
        <v>0</v>
      </c>
      <c r="BU368" s="33">
        <v>2</v>
      </c>
      <c r="BV368" s="33">
        <v>4</v>
      </c>
      <c r="BW368" s="33">
        <v>1</v>
      </c>
      <c r="BX368" s="33">
        <v>2</v>
      </c>
      <c r="BY368" s="33">
        <v>0</v>
      </c>
      <c r="BZ368" s="33">
        <v>3</v>
      </c>
      <c r="CA368" s="33">
        <v>2</v>
      </c>
      <c r="CB368" s="33">
        <v>3</v>
      </c>
      <c r="CC368" s="33">
        <v>1</v>
      </c>
      <c r="CD368" s="33">
        <v>1</v>
      </c>
      <c r="CE368" s="33">
        <v>1</v>
      </c>
      <c r="CF368" s="33">
        <v>1</v>
      </c>
      <c r="CG368" s="33">
        <v>0</v>
      </c>
      <c r="CH368" s="33">
        <v>0</v>
      </c>
      <c r="CI368" s="33">
        <v>0</v>
      </c>
      <c r="CJ368" s="33">
        <v>1</v>
      </c>
      <c r="CK368" s="33">
        <v>1</v>
      </c>
      <c r="CL368" s="33">
        <v>0</v>
      </c>
      <c r="CM368" s="33">
        <v>1</v>
      </c>
      <c r="CN368" s="33">
        <v>0</v>
      </c>
      <c r="CO368" s="33">
        <v>0</v>
      </c>
      <c r="CP368" s="33">
        <v>0</v>
      </c>
      <c r="CQ368" s="33">
        <v>0</v>
      </c>
      <c r="CR368" s="33">
        <v>0</v>
      </c>
      <c r="CS368" s="8"/>
      <c r="CT368" s="8"/>
    </row>
    <row r="369" spans="1:98" x14ac:dyDescent="0.25">
      <c r="A369" s="4" t="s">
        <v>380</v>
      </c>
      <c r="B369" t="s">
        <v>379</v>
      </c>
      <c r="C369" t="s">
        <v>573</v>
      </c>
      <c r="D369" s="33">
        <v>300</v>
      </c>
      <c r="E369" s="33"/>
      <c r="F369" s="33">
        <v>1</v>
      </c>
      <c r="G369" s="33">
        <v>2</v>
      </c>
      <c r="H369" s="33">
        <v>0</v>
      </c>
      <c r="I369" s="33">
        <v>3</v>
      </c>
      <c r="J369" s="33">
        <v>0</v>
      </c>
      <c r="K369" s="33">
        <v>5</v>
      </c>
      <c r="L369" s="33">
        <v>2</v>
      </c>
      <c r="M369" s="33">
        <v>2</v>
      </c>
      <c r="N369" s="33">
        <v>3</v>
      </c>
      <c r="O369" s="33">
        <v>6</v>
      </c>
      <c r="P369" s="33">
        <v>7</v>
      </c>
      <c r="Q369" s="33">
        <v>3</v>
      </c>
      <c r="R369" s="33">
        <v>6</v>
      </c>
      <c r="S369" s="33">
        <v>0</v>
      </c>
      <c r="T369" s="33">
        <v>2</v>
      </c>
      <c r="U369" s="33">
        <v>3</v>
      </c>
      <c r="V369" s="33">
        <v>6</v>
      </c>
      <c r="W369" s="33">
        <v>6</v>
      </c>
      <c r="X369" s="33">
        <v>5</v>
      </c>
      <c r="Y369" s="33">
        <v>2</v>
      </c>
      <c r="Z369" s="33">
        <v>2</v>
      </c>
      <c r="AA369" s="33">
        <v>2</v>
      </c>
      <c r="AB369" s="33">
        <v>0</v>
      </c>
      <c r="AC369" s="33">
        <v>1</v>
      </c>
      <c r="AD369" s="33">
        <v>4</v>
      </c>
      <c r="AE369" s="33">
        <v>1</v>
      </c>
      <c r="AF369" s="33">
        <v>2</v>
      </c>
      <c r="AG369" s="33">
        <v>2</v>
      </c>
      <c r="AH369" s="33">
        <v>6</v>
      </c>
      <c r="AI369" s="33">
        <v>6</v>
      </c>
      <c r="AJ369" s="33">
        <v>2</v>
      </c>
      <c r="AK369" s="33">
        <v>0</v>
      </c>
      <c r="AL369" s="33">
        <v>4</v>
      </c>
      <c r="AM369" s="33">
        <v>4</v>
      </c>
      <c r="AN369" s="33">
        <v>0</v>
      </c>
      <c r="AO369" s="33">
        <v>3</v>
      </c>
      <c r="AP369" s="33">
        <v>3</v>
      </c>
      <c r="AQ369" s="33">
        <v>6</v>
      </c>
      <c r="AR369" s="33">
        <v>0</v>
      </c>
      <c r="AS369" s="33">
        <v>2</v>
      </c>
      <c r="AT369" s="33">
        <v>1</v>
      </c>
      <c r="AU369" s="33">
        <v>4</v>
      </c>
      <c r="AV369" s="33">
        <v>4</v>
      </c>
      <c r="AW369" s="33">
        <v>6</v>
      </c>
      <c r="AX369" s="33">
        <v>4</v>
      </c>
      <c r="AY369" s="33">
        <v>0</v>
      </c>
      <c r="AZ369" s="33">
        <v>9</v>
      </c>
      <c r="BA369" s="33">
        <v>7</v>
      </c>
      <c r="BB369" s="33">
        <v>3</v>
      </c>
      <c r="BC369" s="33">
        <v>3</v>
      </c>
      <c r="BD369" s="33">
        <v>4</v>
      </c>
      <c r="BE369" s="33">
        <v>6</v>
      </c>
      <c r="BF369" s="33">
        <v>4</v>
      </c>
      <c r="BG369" s="33">
        <v>13</v>
      </c>
      <c r="BH369" s="33">
        <v>8</v>
      </c>
      <c r="BI369" s="33">
        <v>5</v>
      </c>
      <c r="BJ369" s="33">
        <v>3</v>
      </c>
      <c r="BK369" s="33">
        <v>8</v>
      </c>
      <c r="BL369" s="33">
        <v>5</v>
      </c>
      <c r="BM369" s="33">
        <v>10</v>
      </c>
      <c r="BN369" s="33">
        <v>8</v>
      </c>
      <c r="BO369" s="33">
        <v>8</v>
      </c>
      <c r="BP369" s="33">
        <v>5</v>
      </c>
      <c r="BQ369" s="33">
        <v>9</v>
      </c>
      <c r="BR369" s="33">
        <v>3</v>
      </c>
      <c r="BS369" s="33">
        <v>4</v>
      </c>
      <c r="BT369" s="33">
        <v>2</v>
      </c>
      <c r="BU369" s="33">
        <v>2</v>
      </c>
      <c r="BV369" s="33">
        <v>0</v>
      </c>
      <c r="BW369" s="33">
        <v>3</v>
      </c>
      <c r="BX369" s="33">
        <v>5</v>
      </c>
      <c r="BY369" s="33">
        <v>10</v>
      </c>
      <c r="BZ369" s="33">
        <v>6</v>
      </c>
      <c r="CA369" s="33">
        <v>2</v>
      </c>
      <c r="CB369" s="33">
        <v>4</v>
      </c>
      <c r="CC369" s="33">
        <v>0</v>
      </c>
      <c r="CD369" s="33">
        <v>0</v>
      </c>
      <c r="CE369" s="33">
        <v>2</v>
      </c>
      <c r="CF369" s="33">
        <v>0</v>
      </c>
      <c r="CG369" s="33">
        <v>2</v>
      </c>
      <c r="CH369" s="33">
        <v>0</v>
      </c>
      <c r="CI369" s="33">
        <v>3</v>
      </c>
      <c r="CJ369" s="33">
        <v>0</v>
      </c>
      <c r="CK369" s="33">
        <v>0</v>
      </c>
      <c r="CL369" s="33">
        <v>0</v>
      </c>
      <c r="CM369" s="33">
        <v>0</v>
      </c>
      <c r="CN369" s="33">
        <v>0</v>
      </c>
      <c r="CO369" s="33">
        <v>0</v>
      </c>
      <c r="CP369" s="33">
        <v>1</v>
      </c>
      <c r="CQ369" s="33">
        <v>0</v>
      </c>
      <c r="CR369" s="33">
        <v>0</v>
      </c>
      <c r="CS369" s="8"/>
      <c r="CT369" s="8"/>
    </row>
    <row r="370" spans="1:98" x14ac:dyDescent="0.25">
      <c r="A370" s="4" t="s">
        <v>380</v>
      </c>
      <c r="B370" t="s">
        <v>381</v>
      </c>
      <c r="C370" t="s">
        <v>573</v>
      </c>
      <c r="D370" s="33">
        <v>218</v>
      </c>
      <c r="E370" s="33"/>
      <c r="F370" s="33">
        <v>0</v>
      </c>
      <c r="G370" s="33">
        <v>2</v>
      </c>
      <c r="H370" s="33">
        <v>1</v>
      </c>
      <c r="I370" s="33">
        <v>1</v>
      </c>
      <c r="J370" s="33">
        <v>3</v>
      </c>
      <c r="K370" s="33">
        <v>1</v>
      </c>
      <c r="L370" s="33">
        <v>2</v>
      </c>
      <c r="M370" s="33">
        <v>1</v>
      </c>
      <c r="N370" s="33">
        <v>1</v>
      </c>
      <c r="O370" s="33">
        <v>1</v>
      </c>
      <c r="P370" s="33">
        <v>2</v>
      </c>
      <c r="Q370" s="33">
        <v>1</v>
      </c>
      <c r="R370" s="33">
        <v>1</v>
      </c>
      <c r="S370" s="33">
        <v>1</v>
      </c>
      <c r="T370" s="33">
        <v>2</v>
      </c>
      <c r="U370" s="33">
        <v>3</v>
      </c>
      <c r="V370" s="33">
        <v>2</v>
      </c>
      <c r="W370" s="33">
        <v>2</v>
      </c>
      <c r="X370" s="33">
        <v>1</v>
      </c>
      <c r="Y370" s="33">
        <v>0</v>
      </c>
      <c r="Z370" s="33">
        <v>4</v>
      </c>
      <c r="AA370" s="33">
        <v>2</v>
      </c>
      <c r="AB370" s="33">
        <v>2</v>
      </c>
      <c r="AC370" s="33">
        <v>2</v>
      </c>
      <c r="AD370" s="33">
        <v>0</v>
      </c>
      <c r="AE370" s="33">
        <v>0</v>
      </c>
      <c r="AF370" s="33">
        <v>5</v>
      </c>
      <c r="AG370" s="33">
        <v>2</v>
      </c>
      <c r="AH370" s="33">
        <v>1</v>
      </c>
      <c r="AI370" s="33">
        <v>3</v>
      </c>
      <c r="AJ370" s="33">
        <v>1</v>
      </c>
      <c r="AK370" s="33">
        <v>1</v>
      </c>
      <c r="AL370" s="33">
        <v>3</v>
      </c>
      <c r="AM370" s="33">
        <v>9</v>
      </c>
      <c r="AN370" s="33">
        <v>2</v>
      </c>
      <c r="AO370" s="33">
        <v>0</v>
      </c>
      <c r="AP370" s="33">
        <v>0</v>
      </c>
      <c r="AQ370" s="33">
        <v>4</v>
      </c>
      <c r="AR370" s="33">
        <v>4</v>
      </c>
      <c r="AS370" s="33">
        <v>2</v>
      </c>
      <c r="AT370" s="33">
        <v>3</v>
      </c>
      <c r="AU370" s="33">
        <v>1</v>
      </c>
      <c r="AV370" s="33">
        <v>2</v>
      </c>
      <c r="AW370" s="33">
        <v>1</v>
      </c>
      <c r="AX370" s="33">
        <v>4</v>
      </c>
      <c r="AY370" s="33">
        <v>4</v>
      </c>
      <c r="AZ370" s="33">
        <v>3</v>
      </c>
      <c r="BA370" s="33">
        <v>2</v>
      </c>
      <c r="BB370" s="33">
        <v>2</v>
      </c>
      <c r="BC370" s="33">
        <v>0</v>
      </c>
      <c r="BD370" s="33">
        <v>3</v>
      </c>
      <c r="BE370" s="33">
        <v>1</v>
      </c>
      <c r="BF370" s="33">
        <v>4</v>
      </c>
      <c r="BG370" s="33">
        <v>4</v>
      </c>
      <c r="BH370" s="33">
        <v>1</v>
      </c>
      <c r="BI370" s="33">
        <v>3</v>
      </c>
      <c r="BJ370" s="33">
        <v>5</v>
      </c>
      <c r="BK370" s="33">
        <v>3</v>
      </c>
      <c r="BL370" s="33">
        <v>0</v>
      </c>
      <c r="BM370" s="33">
        <v>0</v>
      </c>
      <c r="BN370" s="33">
        <v>4</v>
      </c>
      <c r="BO370" s="33">
        <v>7</v>
      </c>
      <c r="BP370" s="33">
        <v>6</v>
      </c>
      <c r="BQ370" s="33">
        <v>1</v>
      </c>
      <c r="BR370" s="33">
        <v>5</v>
      </c>
      <c r="BS370" s="33">
        <v>5</v>
      </c>
      <c r="BT370" s="33">
        <v>8</v>
      </c>
      <c r="BU370" s="33">
        <v>7</v>
      </c>
      <c r="BV370" s="33">
        <v>4</v>
      </c>
      <c r="BW370" s="33">
        <v>3</v>
      </c>
      <c r="BX370" s="33">
        <v>5</v>
      </c>
      <c r="BY370" s="33">
        <v>4</v>
      </c>
      <c r="BZ370" s="33">
        <v>8</v>
      </c>
      <c r="CA370" s="33">
        <v>4</v>
      </c>
      <c r="CB370" s="33">
        <v>3</v>
      </c>
      <c r="CC370" s="33">
        <v>2</v>
      </c>
      <c r="CD370" s="33">
        <v>2</v>
      </c>
      <c r="CE370" s="33">
        <v>0</v>
      </c>
      <c r="CF370" s="33">
        <v>2</v>
      </c>
      <c r="CG370" s="33">
        <v>2</v>
      </c>
      <c r="CH370" s="33">
        <v>2</v>
      </c>
      <c r="CI370" s="33">
        <v>1</v>
      </c>
      <c r="CJ370" s="33">
        <v>1</v>
      </c>
      <c r="CK370" s="33">
        <v>2</v>
      </c>
      <c r="CL370" s="33">
        <v>3</v>
      </c>
      <c r="CM370" s="33">
        <v>3</v>
      </c>
      <c r="CN370" s="33">
        <v>1</v>
      </c>
      <c r="CO370" s="33">
        <v>0</v>
      </c>
      <c r="CP370" s="33">
        <v>2</v>
      </c>
      <c r="CQ370" s="33">
        <v>0</v>
      </c>
      <c r="CR370" s="33">
        <v>0</v>
      </c>
      <c r="CS370" s="8"/>
      <c r="CT370" s="8"/>
    </row>
    <row r="371" spans="1:98" x14ac:dyDescent="0.25">
      <c r="A371" s="4" t="s">
        <v>383</v>
      </c>
      <c r="B371" t="s">
        <v>382</v>
      </c>
      <c r="C371" t="s">
        <v>573</v>
      </c>
      <c r="D371" s="33">
        <v>315</v>
      </c>
      <c r="E371" s="33"/>
      <c r="F371" s="33">
        <v>2</v>
      </c>
      <c r="G371" s="33">
        <v>1</v>
      </c>
      <c r="H371" s="33">
        <v>4</v>
      </c>
      <c r="I371" s="33">
        <v>1</v>
      </c>
      <c r="J371" s="33">
        <v>0</v>
      </c>
      <c r="K371" s="33">
        <v>1</v>
      </c>
      <c r="L371" s="33">
        <v>6</v>
      </c>
      <c r="M371" s="33">
        <v>8</v>
      </c>
      <c r="N371" s="33">
        <v>5</v>
      </c>
      <c r="O371" s="33">
        <v>5</v>
      </c>
      <c r="P371" s="33">
        <v>6</v>
      </c>
      <c r="Q371" s="33">
        <v>8</v>
      </c>
      <c r="R371" s="33">
        <v>3</v>
      </c>
      <c r="S371" s="33">
        <v>5</v>
      </c>
      <c r="T371" s="33">
        <v>4</v>
      </c>
      <c r="U371" s="33">
        <v>2</v>
      </c>
      <c r="V371" s="33">
        <v>5</v>
      </c>
      <c r="W371" s="33">
        <v>2</v>
      </c>
      <c r="X371" s="33">
        <v>2</v>
      </c>
      <c r="Y371" s="33">
        <v>7</v>
      </c>
      <c r="Z371" s="33">
        <v>8</v>
      </c>
      <c r="AA371" s="33">
        <v>4</v>
      </c>
      <c r="AB371" s="33">
        <v>3</v>
      </c>
      <c r="AC371" s="33">
        <v>3</v>
      </c>
      <c r="AD371" s="33">
        <v>4</v>
      </c>
      <c r="AE371" s="33">
        <v>7</v>
      </c>
      <c r="AF371" s="33">
        <v>2</v>
      </c>
      <c r="AG371" s="33">
        <v>4</v>
      </c>
      <c r="AH371" s="33">
        <v>3</v>
      </c>
      <c r="AI371" s="33">
        <v>1</v>
      </c>
      <c r="AJ371" s="33">
        <v>1</v>
      </c>
      <c r="AK371" s="33">
        <v>0</v>
      </c>
      <c r="AL371" s="33">
        <v>4</v>
      </c>
      <c r="AM371" s="33">
        <v>1</v>
      </c>
      <c r="AN371" s="33">
        <v>2</v>
      </c>
      <c r="AO371" s="33">
        <v>6</v>
      </c>
      <c r="AP371" s="33">
        <v>1</v>
      </c>
      <c r="AQ371" s="33">
        <v>5</v>
      </c>
      <c r="AR371" s="33">
        <v>5</v>
      </c>
      <c r="AS371" s="33">
        <v>1</v>
      </c>
      <c r="AT371" s="33">
        <v>2</v>
      </c>
      <c r="AU371" s="33">
        <v>2</v>
      </c>
      <c r="AV371" s="33">
        <v>6</v>
      </c>
      <c r="AW371" s="33">
        <v>3</v>
      </c>
      <c r="AX371" s="33">
        <v>5</v>
      </c>
      <c r="AY371" s="33">
        <v>6</v>
      </c>
      <c r="AZ371" s="33">
        <v>4</v>
      </c>
      <c r="BA371" s="33">
        <v>0</v>
      </c>
      <c r="BB371" s="33">
        <v>1</v>
      </c>
      <c r="BC371" s="33">
        <v>6</v>
      </c>
      <c r="BD371" s="33">
        <v>6</v>
      </c>
      <c r="BE371" s="33">
        <v>7</v>
      </c>
      <c r="BF371" s="33">
        <v>5</v>
      </c>
      <c r="BG371" s="33">
        <v>6</v>
      </c>
      <c r="BH371" s="33">
        <v>4</v>
      </c>
      <c r="BI371" s="33">
        <v>2</v>
      </c>
      <c r="BJ371" s="33">
        <v>4</v>
      </c>
      <c r="BK371" s="33">
        <v>8</v>
      </c>
      <c r="BL371" s="33">
        <v>4</v>
      </c>
      <c r="BM371" s="33">
        <v>1</v>
      </c>
      <c r="BN371" s="33">
        <v>4</v>
      </c>
      <c r="BO371" s="33">
        <v>1</v>
      </c>
      <c r="BP371" s="33">
        <v>3</v>
      </c>
      <c r="BQ371" s="33">
        <v>0</v>
      </c>
      <c r="BR371" s="33">
        <v>1</v>
      </c>
      <c r="BS371" s="33">
        <v>0</v>
      </c>
      <c r="BT371" s="33">
        <v>3</v>
      </c>
      <c r="BU371" s="33">
        <v>2</v>
      </c>
      <c r="BV371" s="33">
        <v>4</v>
      </c>
      <c r="BW371" s="33">
        <v>9</v>
      </c>
      <c r="BX371" s="33">
        <v>5</v>
      </c>
      <c r="BY371" s="33">
        <v>5</v>
      </c>
      <c r="BZ371" s="33">
        <v>4</v>
      </c>
      <c r="CA371" s="33">
        <v>10</v>
      </c>
      <c r="CB371" s="33">
        <v>8</v>
      </c>
      <c r="CC371" s="33">
        <v>1</v>
      </c>
      <c r="CD371" s="33">
        <v>4</v>
      </c>
      <c r="CE371" s="33">
        <v>0</v>
      </c>
      <c r="CF371" s="33">
        <v>5</v>
      </c>
      <c r="CG371" s="33">
        <v>0</v>
      </c>
      <c r="CH371" s="33">
        <v>4</v>
      </c>
      <c r="CI371" s="33">
        <v>4</v>
      </c>
      <c r="CJ371" s="33">
        <v>3</v>
      </c>
      <c r="CK371" s="33">
        <v>2</v>
      </c>
      <c r="CL371" s="33">
        <v>1</v>
      </c>
      <c r="CM371" s="33">
        <v>0</v>
      </c>
      <c r="CN371" s="33">
        <v>2</v>
      </c>
      <c r="CO371" s="33">
        <v>0</v>
      </c>
      <c r="CP371" s="33">
        <v>3</v>
      </c>
      <c r="CQ371" s="33">
        <v>2</v>
      </c>
      <c r="CR371" s="33">
        <v>1</v>
      </c>
      <c r="CS371" s="8"/>
      <c r="CT371" s="8"/>
    </row>
    <row r="372" spans="1:98" x14ac:dyDescent="0.25">
      <c r="A372" s="4" t="s">
        <v>383</v>
      </c>
      <c r="B372" t="s">
        <v>384</v>
      </c>
      <c r="C372" t="s">
        <v>573</v>
      </c>
      <c r="D372" s="33">
        <v>292</v>
      </c>
      <c r="E372" s="33"/>
      <c r="F372" s="33">
        <v>2</v>
      </c>
      <c r="G372" s="33">
        <v>4</v>
      </c>
      <c r="H372" s="33">
        <v>1</v>
      </c>
      <c r="I372" s="33">
        <v>5</v>
      </c>
      <c r="J372" s="33">
        <v>1</v>
      </c>
      <c r="K372" s="33">
        <v>3</v>
      </c>
      <c r="L372" s="33">
        <v>0</v>
      </c>
      <c r="M372" s="33">
        <v>5</v>
      </c>
      <c r="N372" s="33">
        <v>7</v>
      </c>
      <c r="O372" s="33">
        <v>4</v>
      </c>
      <c r="P372" s="33">
        <v>1</v>
      </c>
      <c r="Q372" s="33">
        <v>5</v>
      </c>
      <c r="R372" s="33">
        <v>7</v>
      </c>
      <c r="S372" s="33">
        <v>3</v>
      </c>
      <c r="T372" s="33">
        <v>2</v>
      </c>
      <c r="U372" s="33">
        <v>8</v>
      </c>
      <c r="V372" s="33">
        <v>7</v>
      </c>
      <c r="W372" s="33">
        <v>0</v>
      </c>
      <c r="X372" s="33">
        <v>4</v>
      </c>
      <c r="Y372" s="33">
        <v>5</v>
      </c>
      <c r="Z372" s="33">
        <v>1</v>
      </c>
      <c r="AA372" s="33">
        <v>1</v>
      </c>
      <c r="AB372" s="33">
        <v>2</v>
      </c>
      <c r="AC372" s="33">
        <v>0</v>
      </c>
      <c r="AD372" s="33">
        <v>2</v>
      </c>
      <c r="AE372" s="33">
        <v>3</v>
      </c>
      <c r="AF372" s="33">
        <v>9</v>
      </c>
      <c r="AG372" s="33">
        <v>4</v>
      </c>
      <c r="AH372" s="33">
        <v>4</v>
      </c>
      <c r="AI372" s="33">
        <v>4</v>
      </c>
      <c r="AJ372" s="33">
        <v>0</v>
      </c>
      <c r="AK372" s="33">
        <v>4</v>
      </c>
      <c r="AL372" s="33">
        <v>4</v>
      </c>
      <c r="AM372" s="33">
        <v>5</v>
      </c>
      <c r="AN372" s="33">
        <v>2</v>
      </c>
      <c r="AO372" s="33">
        <v>2</v>
      </c>
      <c r="AP372" s="33">
        <v>5</v>
      </c>
      <c r="AQ372" s="33">
        <v>8</v>
      </c>
      <c r="AR372" s="33">
        <v>3</v>
      </c>
      <c r="AS372" s="33">
        <v>6</v>
      </c>
      <c r="AT372" s="33">
        <v>1</v>
      </c>
      <c r="AU372" s="33">
        <v>0</v>
      </c>
      <c r="AV372" s="33">
        <v>0</v>
      </c>
      <c r="AW372" s="33">
        <v>6</v>
      </c>
      <c r="AX372" s="33">
        <v>1</v>
      </c>
      <c r="AY372" s="33">
        <v>5</v>
      </c>
      <c r="AZ372" s="33">
        <v>1</v>
      </c>
      <c r="BA372" s="33">
        <v>2</v>
      </c>
      <c r="BB372" s="33">
        <v>3</v>
      </c>
      <c r="BC372" s="33">
        <v>3</v>
      </c>
      <c r="BD372" s="33">
        <v>4</v>
      </c>
      <c r="BE372" s="33">
        <v>7</v>
      </c>
      <c r="BF372" s="33">
        <v>8</v>
      </c>
      <c r="BG372" s="33">
        <v>5</v>
      </c>
      <c r="BH372" s="33">
        <v>6</v>
      </c>
      <c r="BI372" s="33">
        <v>4</v>
      </c>
      <c r="BJ372" s="33">
        <v>2</v>
      </c>
      <c r="BK372" s="33">
        <v>2</v>
      </c>
      <c r="BL372" s="33">
        <v>1</v>
      </c>
      <c r="BM372" s="33">
        <v>2</v>
      </c>
      <c r="BN372" s="33">
        <v>5</v>
      </c>
      <c r="BO372" s="33">
        <v>3</v>
      </c>
      <c r="BP372" s="33">
        <v>4</v>
      </c>
      <c r="BQ372" s="33">
        <v>5</v>
      </c>
      <c r="BR372" s="33">
        <v>3</v>
      </c>
      <c r="BS372" s="33">
        <v>1</v>
      </c>
      <c r="BT372" s="33">
        <v>2</v>
      </c>
      <c r="BU372" s="33">
        <v>3</v>
      </c>
      <c r="BV372" s="33">
        <v>6</v>
      </c>
      <c r="BW372" s="33">
        <v>7</v>
      </c>
      <c r="BX372" s="33">
        <v>3</v>
      </c>
      <c r="BY372" s="33">
        <v>2</v>
      </c>
      <c r="BZ372" s="33">
        <v>7</v>
      </c>
      <c r="CA372" s="33">
        <v>2</v>
      </c>
      <c r="CB372" s="33">
        <v>9</v>
      </c>
      <c r="CC372" s="33">
        <v>3</v>
      </c>
      <c r="CD372" s="33">
        <v>3</v>
      </c>
      <c r="CE372" s="33">
        <v>0</v>
      </c>
      <c r="CF372" s="33">
        <v>1</v>
      </c>
      <c r="CG372" s="33">
        <v>2</v>
      </c>
      <c r="CH372" s="33">
        <v>1</v>
      </c>
      <c r="CI372" s="33">
        <v>5</v>
      </c>
      <c r="CJ372" s="33">
        <v>1</v>
      </c>
      <c r="CK372" s="33">
        <v>0</v>
      </c>
      <c r="CL372" s="33">
        <v>1</v>
      </c>
      <c r="CM372" s="33">
        <v>0</v>
      </c>
      <c r="CN372" s="33">
        <v>1</v>
      </c>
      <c r="CO372" s="33">
        <v>2</v>
      </c>
      <c r="CP372" s="33">
        <v>2</v>
      </c>
      <c r="CQ372" s="33">
        <v>0</v>
      </c>
      <c r="CR372" s="33">
        <v>2</v>
      </c>
      <c r="CS372" s="8"/>
      <c r="CT372" s="8"/>
    </row>
    <row r="373" spans="1:98" x14ac:dyDescent="0.25">
      <c r="A373" s="4" t="s">
        <v>383</v>
      </c>
      <c r="B373" t="s">
        <v>385</v>
      </c>
      <c r="C373" t="s">
        <v>573</v>
      </c>
      <c r="D373" s="33">
        <v>469</v>
      </c>
      <c r="E373" s="33"/>
      <c r="F373" s="33">
        <v>6</v>
      </c>
      <c r="G373" s="33">
        <v>2</v>
      </c>
      <c r="H373" s="33">
        <v>6</v>
      </c>
      <c r="I373" s="33">
        <v>2</v>
      </c>
      <c r="J373" s="33">
        <v>1</v>
      </c>
      <c r="K373" s="33">
        <v>4</v>
      </c>
      <c r="L373" s="33">
        <v>4</v>
      </c>
      <c r="M373" s="33">
        <v>6</v>
      </c>
      <c r="N373" s="33">
        <v>8</v>
      </c>
      <c r="O373" s="33">
        <v>6</v>
      </c>
      <c r="P373" s="33">
        <v>4</v>
      </c>
      <c r="Q373" s="33">
        <v>9</v>
      </c>
      <c r="R373" s="33">
        <v>5</v>
      </c>
      <c r="S373" s="33">
        <v>8</v>
      </c>
      <c r="T373" s="33">
        <v>2</v>
      </c>
      <c r="U373" s="33">
        <v>7</v>
      </c>
      <c r="V373" s="33">
        <v>7</v>
      </c>
      <c r="W373" s="33">
        <v>9</v>
      </c>
      <c r="X373" s="33">
        <v>4</v>
      </c>
      <c r="Y373" s="33">
        <v>4</v>
      </c>
      <c r="Z373" s="33">
        <v>5</v>
      </c>
      <c r="AA373" s="33">
        <v>1</v>
      </c>
      <c r="AB373" s="33">
        <v>7</v>
      </c>
      <c r="AC373" s="33">
        <v>5</v>
      </c>
      <c r="AD373" s="33">
        <v>4</v>
      </c>
      <c r="AE373" s="33">
        <v>7</v>
      </c>
      <c r="AF373" s="33">
        <v>8</v>
      </c>
      <c r="AG373" s="33">
        <v>2</v>
      </c>
      <c r="AH373" s="33">
        <v>7</v>
      </c>
      <c r="AI373" s="33">
        <v>6</v>
      </c>
      <c r="AJ373" s="33">
        <v>4</v>
      </c>
      <c r="AK373" s="33">
        <v>8</v>
      </c>
      <c r="AL373" s="33">
        <v>7</v>
      </c>
      <c r="AM373" s="33">
        <v>3</v>
      </c>
      <c r="AN373" s="33">
        <v>4</v>
      </c>
      <c r="AO373" s="33">
        <v>7</v>
      </c>
      <c r="AP373" s="33">
        <v>3</v>
      </c>
      <c r="AQ373" s="33">
        <v>3</v>
      </c>
      <c r="AR373" s="33">
        <v>4</v>
      </c>
      <c r="AS373" s="33">
        <v>9</v>
      </c>
      <c r="AT373" s="33">
        <v>6</v>
      </c>
      <c r="AU373" s="33">
        <v>5</v>
      </c>
      <c r="AV373" s="33">
        <v>0</v>
      </c>
      <c r="AW373" s="33">
        <v>12</v>
      </c>
      <c r="AX373" s="33">
        <v>0</v>
      </c>
      <c r="AY373" s="33">
        <v>6</v>
      </c>
      <c r="AZ373" s="33">
        <v>8</v>
      </c>
      <c r="BA373" s="33">
        <v>5</v>
      </c>
      <c r="BB373" s="33">
        <v>8</v>
      </c>
      <c r="BC373" s="33">
        <v>4</v>
      </c>
      <c r="BD373" s="33">
        <v>8</v>
      </c>
      <c r="BE373" s="33">
        <v>18</v>
      </c>
      <c r="BF373" s="33">
        <v>8</v>
      </c>
      <c r="BG373" s="33">
        <v>18</v>
      </c>
      <c r="BH373" s="33">
        <v>0</v>
      </c>
      <c r="BI373" s="33">
        <v>3</v>
      </c>
      <c r="BJ373" s="33">
        <v>9</v>
      </c>
      <c r="BK373" s="33">
        <v>11</v>
      </c>
      <c r="BL373" s="33">
        <v>2</v>
      </c>
      <c r="BM373" s="33">
        <v>9</v>
      </c>
      <c r="BN373" s="33">
        <v>8</v>
      </c>
      <c r="BO373" s="33">
        <v>4</v>
      </c>
      <c r="BP373" s="33">
        <v>5</v>
      </c>
      <c r="BQ373" s="33">
        <v>1</v>
      </c>
      <c r="BR373" s="33">
        <v>7</v>
      </c>
      <c r="BS373" s="33">
        <v>5</v>
      </c>
      <c r="BT373" s="33">
        <v>6</v>
      </c>
      <c r="BU373" s="33">
        <v>4</v>
      </c>
      <c r="BV373" s="33">
        <v>13</v>
      </c>
      <c r="BW373" s="33">
        <v>5</v>
      </c>
      <c r="BX373" s="33">
        <v>3</v>
      </c>
      <c r="BY373" s="33">
        <v>11</v>
      </c>
      <c r="BZ373" s="33">
        <v>10</v>
      </c>
      <c r="CA373" s="33">
        <v>5</v>
      </c>
      <c r="CB373" s="33">
        <v>3</v>
      </c>
      <c r="CC373" s="33">
        <v>1</v>
      </c>
      <c r="CD373" s="33">
        <v>4</v>
      </c>
      <c r="CE373" s="33">
        <v>2</v>
      </c>
      <c r="CF373" s="33">
        <v>2</v>
      </c>
      <c r="CG373" s="33">
        <v>3</v>
      </c>
      <c r="CH373" s="33">
        <v>5</v>
      </c>
      <c r="CI373" s="33">
        <v>5</v>
      </c>
      <c r="CJ373" s="33">
        <v>0</v>
      </c>
      <c r="CK373" s="33">
        <v>2</v>
      </c>
      <c r="CL373" s="33">
        <v>3</v>
      </c>
      <c r="CM373" s="33">
        <v>2</v>
      </c>
      <c r="CN373" s="33">
        <v>1</v>
      </c>
      <c r="CO373" s="33">
        <v>1</v>
      </c>
      <c r="CP373" s="33">
        <v>0</v>
      </c>
      <c r="CQ373" s="33">
        <v>0</v>
      </c>
      <c r="CR373" s="33">
        <v>0</v>
      </c>
      <c r="CS373" s="8"/>
      <c r="CT373" s="8"/>
    </row>
    <row r="374" spans="1:98" x14ac:dyDescent="0.25">
      <c r="A374" s="4" t="s">
        <v>383</v>
      </c>
      <c r="B374" t="s">
        <v>386</v>
      </c>
      <c r="C374" t="s">
        <v>573</v>
      </c>
      <c r="D374" s="33">
        <v>342</v>
      </c>
      <c r="E374" s="33"/>
      <c r="F374" s="33">
        <v>1</v>
      </c>
      <c r="G374" s="33">
        <v>4</v>
      </c>
      <c r="H374" s="33">
        <v>3</v>
      </c>
      <c r="I374" s="33">
        <v>1</v>
      </c>
      <c r="J374" s="33">
        <v>1</v>
      </c>
      <c r="K374" s="33">
        <v>4</v>
      </c>
      <c r="L374" s="33">
        <v>0</v>
      </c>
      <c r="M374" s="33">
        <v>3</v>
      </c>
      <c r="N374" s="33">
        <v>7</v>
      </c>
      <c r="O374" s="33">
        <v>2</v>
      </c>
      <c r="P374" s="33">
        <v>7</v>
      </c>
      <c r="Q374" s="33">
        <v>2</v>
      </c>
      <c r="R374" s="33">
        <v>7</v>
      </c>
      <c r="S374" s="33">
        <v>12</v>
      </c>
      <c r="T374" s="33">
        <v>6</v>
      </c>
      <c r="U374" s="33">
        <v>4</v>
      </c>
      <c r="V374" s="33">
        <v>12</v>
      </c>
      <c r="W374" s="33">
        <v>1</v>
      </c>
      <c r="X374" s="33">
        <v>7</v>
      </c>
      <c r="Y374" s="33">
        <v>9</v>
      </c>
      <c r="Z374" s="33">
        <v>7</v>
      </c>
      <c r="AA374" s="33">
        <v>3</v>
      </c>
      <c r="AB374" s="33">
        <v>9</v>
      </c>
      <c r="AC374" s="33">
        <v>3</v>
      </c>
      <c r="AD374" s="33">
        <v>5</v>
      </c>
      <c r="AE374" s="33">
        <v>7</v>
      </c>
      <c r="AF374" s="33">
        <v>3</v>
      </c>
      <c r="AG374" s="33">
        <v>16</v>
      </c>
      <c r="AH374" s="33">
        <v>3</v>
      </c>
      <c r="AI374" s="33">
        <v>0</v>
      </c>
      <c r="AJ374" s="33">
        <v>2</v>
      </c>
      <c r="AK374" s="33">
        <v>4</v>
      </c>
      <c r="AL374" s="33">
        <v>1</v>
      </c>
      <c r="AM374" s="33">
        <v>6</v>
      </c>
      <c r="AN374" s="33">
        <v>3</v>
      </c>
      <c r="AO374" s="33">
        <v>5</v>
      </c>
      <c r="AP374" s="33">
        <v>2</v>
      </c>
      <c r="AQ374" s="33">
        <v>6</v>
      </c>
      <c r="AR374" s="33">
        <v>5</v>
      </c>
      <c r="AS374" s="33">
        <v>2</v>
      </c>
      <c r="AT374" s="33">
        <v>9</v>
      </c>
      <c r="AU374" s="33">
        <v>8</v>
      </c>
      <c r="AV374" s="33">
        <v>6</v>
      </c>
      <c r="AW374" s="33">
        <v>1</v>
      </c>
      <c r="AX374" s="33">
        <v>4</v>
      </c>
      <c r="AY374" s="33">
        <v>4</v>
      </c>
      <c r="AZ374" s="33">
        <v>5</v>
      </c>
      <c r="BA374" s="33">
        <v>3</v>
      </c>
      <c r="BB374" s="33">
        <v>15</v>
      </c>
      <c r="BC374" s="33">
        <v>5</v>
      </c>
      <c r="BD374" s="33">
        <v>10</v>
      </c>
      <c r="BE374" s="33">
        <v>8</v>
      </c>
      <c r="BF374" s="33">
        <v>6</v>
      </c>
      <c r="BG374" s="33">
        <v>6</v>
      </c>
      <c r="BH374" s="33">
        <v>2</v>
      </c>
      <c r="BI374" s="33">
        <v>9</v>
      </c>
      <c r="BJ374" s="33">
        <v>4</v>
      </c>
      <c r="BK374" s="33">
        <v>8</v>
      </c>
      <c r="BL374" s="33">
        <v>3</v>
      </c>
      <c r="BM374" s="33">
        <v>5</v>
      </c>
      <c r="BN374" s="33">
        <v>6</v>
      </c>
      <c r="BO374" s="33">
        <v>3</v>
      </c>
      <c r="BP374" s="33">
        <v>1</v>
      </c>
      <c r="BQ374" s="33">
        <v>0</v>
      </c>
      <c r="BR374" s="33">
        <v>1</v>
      </c>
      <c r="BS374" s="33">
        <v>0</v>
      </c>
      <c r="BT374" s="33">
        <v>2</v>
      </c>
      <c r="BU374" s="33">
        <v>2</v>
      </c>
      <c r="BV374" s="33">
        <v>3</v>
      </c>
      <c r="BW374" s="33">
        <v>2</v>
      </c>
      <c r="BX374" s="33">
        <v>1</v>
      </c>
      <c r="BY374" s="33">
        <v>2</v>
      </c>
      <c r="BZ374" s="33">
        <v>4</v>
      </c>
      <c r="CA374" s="33">
        <v>1</v>
      </c>
      <c r="CB374" s="33">
        <v>2</v>
      </c>
      <c r="CC374" s="33">
        <v>2</v>
      </c>
      <c r="CD374" s="33">
        <v>0</v>
      </c>
      <c r="CE374" s="33">
        <v>1</v>
      </c>
      <c r="CF374" s="33">
        <v>0</v>
      </c>
      <c r="CG374" s="33">
        <v>0</v>
      </c>
      <c r="CH374" s="33">
        <v>0</v>
      </c>
      <c r="CI374" s="33">
        <v>1</v>
      </c>
      <c r="CJ374" s="33">
        <v>0</v>
      </c>
      <c r="CK374" s="33">
        <v>0</v>
      </c>
      <c r="CL374" s="33">
        <v>0</v>
      </c>
      <c r="CM374" s="33">
        <v>0</v>
      </c>
      <c r="CN374" s="33">
        <v>1</v>
      </c>
      <c r="CO374" s="33">
        <v>0</v>
      </c>
      <c r="CP374" s="33">
        <v>0</v>
      </c>
      <c r="CQ374" s="33">
        <v>0</v>
      </c>
      <c r="CR374" s="33">
        <v>1</v>
      </c>
      <c r="CS374" s="8"/>
      <c r="CT374" s="8"/>
    </row>
    <row r="375" spans="1:98" x14ac:dyDescent="0.25">
      <c r="A375" s="4" t="s">
        <v>383</v>
      </c>
      <c r="B375" t="s">
        <v>387</v>
      </c>
      <c r="C375" t="s">
        <v>573</v>
      </c>
      <c r="D375" s="33">
        <v>320</v>
      </c>
      <c r="E375" s="33"/>
      <c r="F375" s="33">
        <v>2</v>
      </c>
      <c r="G375" s="33">
        <v>3</v>
      </c>
      <c r="H375" s="33">
        <v>2</v>
      </c>
      <c r="I375" s="33">
        <v>3</v>
      </c>
      <c r="J375" s="33">
        <v>5</v>
      </c>
      <c r="K375" s="33">
        <v>0</v>
      </c>
      <c r="L375" s="33">
        <v>8</v>
      </c>
      <c r="M375" s="33">
        <v>5</v>
      </c>
      <c r="N375" s="33">
        <v>4</v>
      </c>
      <c r="O375" s="33">
        <v>0</v>
      </c>
      <c r="P375" s="33">
        <v>1</v>
      </c>
      <c r="Q375" s="33">
        <v>4</v>
      </c>
      <c r="R375" s="33">
        <v>3</v>
      </c>
      <c r="S375" s="33">
        <v>4</v>
      </c>
      <c r="T375" s="33">
        <v>2</v>
      </c>
      <c r="U375" s="33">
        <v>3</v>
      </c>
      <c r="V375" s="33">
        <v>4</v>
      </c>
      <c r="W375" s="33">
        <v>5</v>
      </c>
      <c r="X375" s="33">
        <v>4</v>
      </c>
      <c r="Y375" s="33">
        <v>6</v>
      </c>
      <c r="Z375" s="33">
        <v>10</v>
      </c>
      <c r="AA375" s="33">
        <v>3</v>
      </c>
      <c r="AB375" s="33">
        <v>8</v>
      </c>
      <c r="AC375" s="33">
        <v>7</v>
      </c>
      <c r="AD375" s="33">
        <v>6</v>
      </c>
      <c r="AE375" s="33">
        <v>4</v>
      </c>
      <c r="AF375" s="33">
        <v>4</v>
      </c>
      <c r="AG375" s="33">
        <v>5</v>
      </c>
      <c r="AH375" s="33">
        <v>4</v>
      </c>
      <c r="AI375" s="33">
        <v>5</v>
      </c>
      <c r="AJ375" s="33">
        <v>8</v>
      </c>
      <c r="AK375" s="33">
        <v>5</v>
      </c>
      <c r="AL375" s="33">
        <v>7</v>
      </c>
      <c r="AM375" s="33">
        <v>6</v>
      </c>
      <c r="AN375" s="33">
        <v>2</v>
      </c>
      <c r="AO375" s="33">
        <v>6</v>
      </c>
      <c r="AP375" s="33">
        <v>2</v>
      </c>
      <c r="AQ375" s="33">
        <v>4</v>
      </c>
      <c r="AR375" s="33">
        <v>2</v>
      </c>
      <c r="AS375" s="33">
        <v>6</v>
      </c>
      <c r="AT375" s="33">
        <v>8</v>
      </c>
      <c r="AU375" s="33">
        <v>3</v>
      </c>
      <c r="AV375" s="33">
        <v>1</v>
      </c>
      <c r="AW375" s="33">
        <v>5</v>
      </c>
      <c r="AX375" s="33">
        <v>5</v>
      </c>
      <c r="AY375" s="33">
        <v>5</v>
      </c>
      <c r="AZ375" s="33">
        <v>4</v>
      </c>
      <c r="BA375" s="33">
        <v>3</v>
      </c>
      <c r="BB375" s="33">
        <v>6</v>
      </c>
      <c r="BC375" s="33">
        <v>5</v>
      </c>
      <c r="BD375" s="33">
        <v>1</v>
      </c>
      <c r="BE375" s="33">
        <v>2</v>
      </c>
      <c r="BF375" s="33">
        <v>3</v>
      </c>
      <c r="BG375" s="33">
        <v>6</v>
      </c>
      <c r="BH375" s="33">
        <v>5</v>
      </c>
      <c r="BI375" s="33">
        <v>8</v>
      </c>
      <c r="BJ375" s="33">
        <v>4</v>
      </c>
      <c r="BK375" s="33">
        <v>6</v>
      </c>
      <c r="BL375" s="33">
        <v>7</v>
      </c>
      <c r="BM375" s="33">
        <v>8</v>
      </c>
      <c r="BN375" s="33">
        <v>2</v>
      </c>
      <c r="BO375" s="33">
        <v>5</v>
      </c>
      <c r="BP375" s="33">
        <v>10</v>
      </c>
      <c r="BQ375" s="33">
        <v>1</v>
      </c>
      <c r="BR375" s="33">
        <v>8</v>
      </c>
      <c r="BS375" s="33">
        <v>8</v>
      </c>
      <c r="BT375" s="33">
        <v>0</v>
      </c>
      <c r="BU375" s="33">
        <v>2</v>
      </c>
      <c r="BV375" s="33">
        <v>4</v>
      </c>
      <c r="BW375" s="33">
        <v>3</v>
      </c>
      <c r="BX375" s="33">
        <v>0</v>
      </c>
      <c r="BY375" s="33">
        <v>0</v>
      </c>
      <c r="BZ375" s="33">
        <v>0</v>
      </c>
      <c r="CA375" s="33">
        <v>1</v>
      </c>
      <c r="CB375" s="33">
        <v>2</v>
      </c>
      <c r="CC375" s="33">
        <v>1</v>
      </c>
      <c r="CD375" s="33">
        <v>0</v>
      </c>
      <c r="CE375" s="33">
        <v>1</v>
      </c>
      <c r="CF375" s="33">
        <v>0</v>
      </c>
      <c r="CG375" s="33">
        <v>1</v>
      </c>
      <c r="CH375" s="33">
        <v>0</v>
      </c>
      <c r="CI375" s="33">
        <v>1</v>
      </c>
      <c r="CJ375" s="33">
        <v>0</v>
      </c>
      <c r="CK375" s="33">
        <v>1</v>
      </c>
      <c r="CL375" s="33">
        <v>1</v>
      </c>
      <c r="CM375" s="33">
        <v>1</v>
      </c>
      <c r="CN375" s="33">
        <v>0</v>
      </c>
      <c r="CO375" s="33">
        <v>0</v>
      </c>
      <c r="CP375" s="33">
        <v>0</v>
      </c>
      <c r="CQ375" s="33">
        <v>0</v>
      </c>
      <c r="CR375" s="33">
        <v>0</v>
      </c>
      <c r="CS375" s="8"/>
      <c r="CT375" s="8"/>
    </row>
    <row r="376" spans="1:98" x14ac:dyDescent="0.25">
      <c r="A376" s="4" t="s">
        <v>383</v>
      </c>
      <c r="B376" t="s">
        <v>388</v>
      </c>
      <c r="C376" t="s">
        <v>573</v>
      </c>
      <c r="D376" s="33">
        <v>236</v>
      </c>
      <c r="E376" s="33"/>
      <c r="F376" s="33">
        <v>2</v>
      </c>
      <c r="G376" s="33">
        <v>1</v>
      </c>
      <c r="H376" s="33">
        <v>3</v>
      </c>
      <c r="I376" s="33">
        <v>3</v>
      </c>
      <c r="J376" s="33">
        <v>1</v>
      </c>
      <c r="K376" s="33">
        <v>3</v>
      </c>
      <c r="L376" s="33">
        <v>1</v>
      </c>
      <c r="M376" s="33">
        <v>0</v>
      </c>
      <c r="N376" s="33">
        <v>0</v>
      </c>
      <c r="O376" s="33">
        <v>4</v>
      </c>
      <c r="P376" s="33">
        <v>0</v>
      </c>
      <c r="Q376" s="33">
        <v>1</v>
      </c>
      <c r="R376" s="33">
        <v>4</v>
      </c>
      <c r="S376" s="33">
        <v>1</v>
      </c>
      <c r="T376" s="33">
        <v>4</v>
      </c>
      <c r="U376" s="33">
        <v>1</v>
      </c>
      <c r="V376" s="33">
        <v>1</v>
      </c>
      <c r="W376" s="33">
        <v>2</v>
      </c>
      <c r="X376" s="33">
        <v>0</v>
      </c>
      <c r="Y376" s="33">
        <v>4</v>
      </c>
      <c r="Z376" s="33">
        <v>5</v>
      </c>
      <c r="AA376" s="33">
        <v>3</v>
      </c>
      <c r="AB376" s="33">
        <v>5</v>
      </c>
      <c r="AC376" s="33">
        <v>3</v>
      </c>
      <c r="AD376" s="33">
        <v>1</v>
      </c>
      <c r="AE376" s="33">
        <v>3</v>
      </c>
      <c r="AF376" s="33">
        <v>7</v>
      </c>
      <c r="AG376" s="33">
        <v>6</v>
      </c>
      <c r="AH376" s="33">
        <v>4</v>
      </c>
      <c r="AI376" s="33">
        <v>3</v>
      </c>
      <c r="AJ376" s="33">
        <v>1</v>
      </c>
      <c r="AK376" s="33">
        <v>0</v>
      </c>
      <c r="AL376" s="33">
        <v>1</v>
      </c>
      <c r="AM376" s="33">
        <v>2</v>
      </c>
      <c r="AN376" s="33">
        <v>3</v>
      </c>
      <c r="AO376" s="33">
        <v>4</v>
      </c>
      <c r="AP376" s="33">
        <v>2</v>
      </c>
      <c r="AQ376" s="33">
        <v>3</v>
      </c>
      <c r="AR376" s="33">
        <v>2</v>
      </c>
      <c r="AS376" s="33">
        <v>3</v>
      </c>
      <c r="AT376" s="33">
        <v>2</v>
      </c>
      <c r="AU376" s="33">
        <v>1</v>
      </c>
      <c r="AV376" s="33">
        <v>2</v>
      </c>
      <c r="AW376" s="33">
        <v>1</v>
      </c>
      <c r="AX376" s="33">
        <v>5</v>
      </c>
      <c r="AY376" s="33">
        <v>3</v>
      </c>
      <c r="AZ376" s="33">
        <v>8</v>
      </c>
      <c r="BA376" s="33">
        <v>6</v>
      </c>
      <c r="BB376" s="33">
        <v>2</v>
      </c>
      <c r="BC376" s="33">
        <v>4</v>
      </c>
      <c r="BD376" s="33">
        <v>10</v>
      </c>
      <c r="BE376" s="33">
        <v>4</v>
      </c>
      <c r="BF376" s="33">
        <v>2</v>
      </c>
      <c r="BG376" s="33">
        <v>5</v>
      </c>
      <c r="BH376" s="33">
        <v>3</v>
      </c>
      <c r="BI376" s="33">
        <v>6</v>
      </c>
      <c r="BJ376" s="33">
        <v>3</v>
      </c>
      <c r="BK376" s="33">
        <v>5</v>
      </c>
      <c r="BL376" s="33">
        <v>8</v>
      </c>
      <c r="BM376" s="33">
        <v>7</v>
      </c>
      <c r="BN376" s="33">
        <v>4</v>
      </c>
      <c r="BO376" s="33">
        <v>4</v>
      </c>
      <c r="BP376" s="33">
        <v>2</v>
      </c>
      <c r="BQ376" s="33">
        <v>4</v>
      </c>
      <c r="BR376" s="33">
        <v>1</v>
      </c>
      <c r="BS376" s="33">
        <v>4</v>
      </c>
      <c r="BT376" s="33">
        <v>5</v>
      </c>
      <c r="BU376" s="33">
        <v>2</v>
      </c>
      <c r="BV376" s="33">
        <v>1</v>
      </c>
      <c r="BW376" s="33">
        <v>4</v>
      </c>
      <c r="BX376" s="33">
        <v>2</v>
      </c>
      <c r="BY376" s="33">
        <v>6</v>
      </c>
      <c r="BZ376" s="33">
        <v>0</v>
      </c>
      <c r="CA376" s="33">
        <v>3</v>
      </c>
      <c r="CB376" s="33">
        <v>3</v>
      </c>
      <c r="CC376" s="33">
        <v>3</v>
      </c>
      <c r="CD376" s="33">
        <v>0</v>
      </c>
      <c r="CE376" s="33">
        <v>1</v>
      </c>
      <c r="CF376" s="33">
        <v>0</v>
      </c>
      <c r="CG376" s="33">
        <v>0</v>
      </c>
      <c r="CH376" s="33">
        <v>0</v>
      </c>
      <c r="CI376" s="33">
        <v>1</v>
      </c>
      <c r="CJ376" s="33">
        <v>0</v>
      </c>
      <c r="CK376" s="33">
        <v>0</v>
      </c>
      <c r="CL376" s="33">
        <v>1</v>
      </c>
      <c r="CM376" s="33">
        <v>0</v>
      </c>
      <c r="CN376" s="33">
        <v>0</v>
      </c>
      <c r="CO376" s="33">
        <v>0</v>
      </c>
      <c r="CP376" s="33">
        <v>0</v>
      </c>
      <c r="CQ376" s="33">
        <v>1</v>
      </c>
      <c r="CR376" s="33">
        <v>0</v>
      </c>
      <c r="CS376" s="8"/>
      <c r="CT376" s="8"/>
    </row>
    <row r="377" spans="1:98" x14ac:dyDescent="0.25">
      <c r="A377" s="4" t="s">
        <v>383</v>
      </c>
      <c r="B377" t="s">
        <v>389</v>
      </c>
      <c r="C377" t="s">
        <v>573</v>
      </c>
      <c r="D377" s="33">
        <v>495</v>
      </c>
      <c r="E377" s="33"/>
      <c r="F377" s="33">
        <v>5</v>
      </c>
      <c r="G377" s="33">
        <v>3</v>
      </c>
      <c r="H377" s="33">
        <v>9</v>
      </c>
      <c r="I377" s="33">
        <v>8</v>
      </c>
      <c r="J377" s="33">
        <v>4</v>
      </c>
      <c r="K377" s="33">
        <v>9</v>
      </c>
      <c r="L377" s="33">
        <v>7</v>
      </c>
      <c r="M377" s="33">
        <v>4</v>
      </c>
      <c r="N377" s="33">
        <v>3</v>
      </c>
      <c r="O377" s="33">
        <v>10</v>
      </c>
      <c r="P377" s="33">
        <v>4</v>
      </c>
      <c r="Q377" s="33">
        <v>11</v>
      </c>
      <c r="R377" s="33">
        <v>4</v>
      </c>
      <c r="S377" s="33">
        <v>16</v>
      </c>
      <c r="T377" s="33">
        <v>5</v>
      </c>
      <c r="U377" s="33">
        <v>8</v>
      </c>
      <c r="V377" s="33">
        <v>5</v>
      </c>
      <c r="W377" s="33">
        <v>9</v>
      </c>
      <c r="X377" s="33">
        <v>2</v>
      </c>
      <c r="Y377" s="33">
        <v>8</v>
      </c>
      <c r="Z377" s="33">
        <v>5</v>
      </c>
      <c r="AA377" s="33">
        <v>9</v>
      </c>
      <c r="AB377" s="33">
        <v>13</v>
      </c>
      <c r="AC377" s="33">
        <v>6</v>
      </c>
      <c r="AD377" s="33">
        <v>7</v>
      </c>
      <c r="AE377" s="33">
        <v>13</v>
      </c>
      <c r="AF377" s="33">
        <v>2</v>
      </c>
      <c r="AG377" s="33">
        <v>3</v>
      </c>
      <c r="AH377" s="33">
        <v>7</v>
      </c>
      <c r="AI377" s="33">
        <v>9</v>
      </c>
      <c r="AJ377" s="33">
        <v>5</v>
      </c>
      <c r="AK377" s="33">
        <v>2</v>
      </c>
      <c r="AL377" s="33">
        <v>1</v>
      </c>
      <c r="AM377" s="33">
        <v>8</v>
      </c>
      <c r="AN377" s="33">
        <v>0</v>
      </c>
      <c r="AO377" s="33">
        <v>6</v>
      </c>
      <c r="AP377" s="33">
        <v>4</v>
      </c>
      <c r="AQ377" s="33">
        <v>8</v>
      </c>
      <c r="AR377" s="33">
        <v>6</v>
      </c>
      <c r="AS377" s="33">
        <v>11</v>
      </c>
      <c r="AT377" s="33">
        <v>11</v>
      </c>
      <c r="AU377" s="33">
        <v>13</v>
      </c>
      <c r="AV377" s="33">
        <v>11</v>
      </c>
      <c r="AW377" s="33">
        <v>11</v>
      </c>
      <c r="AX377" s="33">
        <v>4</v>
      </c>
      <c r="AY377" s="33">
        <v>5</v>
      </c>
      <c r="AZ377" s="33">
        <v>11</v>
      </c>
      <c r="BA377" s="33">
        <v>6</v>
      </c>
      <c r="BB377" s="33">
        <v>8</v>
      </c>
      <c r="BC377" s="33">
        <v>6</v>
      </c>
      <c r="BD377" s="33">
        <v>11</v>
      </c>
      <c r="BE377" s="33">
        <v>17</v>
      </c>
      <c r="BF377" s="33">
        <v>13</v>
      </c>
      <c r="BG377" s="33">
        <v>11</v>
      </c>
      <c r="BH377" s="33">
        <v>7</v>
      </c>
      <c r="BI377" s="33">
        <v>8</v>
      </c>
      <c r="BJ377" s="33">
        <v>11</v>
      </c>
      <c r="BK377" s="33">
        <v>6</v>
      </c>
      <c r="BL377" s="33">
        <v>5</v>
      </c>
      <c r="BM377" s="33">
        <v>5</v>
      </c>
      <c r="BN377" s="33">
        <v>7</v>
      </c>
      <c r="BO377" s="33">
        <v>7</v>
      </c>
      <c r="BP377" s="33">
        <v>1</v>
      </c>
      <c r="BQ377" s="33">
        <v>4</v>
      </c>
      <c r="BR377" s="33">
        <v>3</v>
      </c>
      <c r="BS377" s="33">
        <v>9</v>
      </c>
      <c r="BT377" s="33">
        <v>5</v>
      </c>
      <c r="BU377" s="33">
        <v>3</v>
      </c>
      <c r="BV377" s="33">
        <v>2</v>
      </c>
      <c r="BW377" s="33">
        <v>2</v>
      </c>
      <c r="BX377" s="33">
        <v>0</v>
      </c>
      <c r="BY377" s="33">
        <v>1</v>
      </c>
      <c r="BZ377" s="33">
        <v>1</v>
      </c>
      <c r="CA377" s="33">
        <v>3</v>
      </c>
      <c r="CB377" s="33">
        <v>0</v>
      </c>
      <c r="CC377" s="33">
        <v>0</v>
      </c>
      <c r="CD377" s="33">
        <v>2</v>
      </c>
      <c r="CE377" s="33">
        <v>1</v>
      </c>
      <c r="CF377" s="33">
        <v>1</v>
      </c>
      <c r="CG377" s="33">
        <v>1</v>
      </c>
      <c r="CH377" s="33">
        <v>0</v>
      </c>
      <c r="CI377" s="33">
        <v>2</v>
      </c>
      <c r="CJ377" s="33">
        <v>0</v>
      </c>
      <c r="CK377" s="33">
        <v>1</v>
      </c>
      <c r="CL377" s="33">
        <v>0</v>
      </c>
      <c r="CM377" s="33">
        <v>0</v>
      </c>
      <c r="CN377" s="33">
        <v>0</v>
      </c>
      <c r="CO377" s="33">
        <v>0</v>
      </c>
      <c r="CP377" s="33">
        <v>0</v>
      </c>
      <c r="CQ377" s="33">
        <v>0</v>
      </c>
      <c r="CR377" s="33">
        <v>0</v>
      </c>
      <c r="CS377" s="8"/>
      <c r="CT377" s="8"/>
    </row>
    <row r="378" spans="1:98" x14ac:dyDescent="0.25">
      <c r="A378" s="4" t="s">
        <v>380</v>
      </c>
      <c r="B378" t="s">
        <v>390</v>
      </c>
      <c r="C378" t="s">
        <v>573</v>
      </c>
      <c r="D378" s="33">
        <v>439</v>
      </c>
      <c r="E378" s="33"/>
      <c r="F378" s="33">
        <v>2</v>
      </c>
      <c r="G378" s="33">
        <v>5</v>
      </c>
      <c r="H378" s="33">
        <v>3</v>
      </c>
      <c r="I378" s="33">
        <v>4</v>
      </c>
      <c r="J378" s="33">
        <v>5</v>
      </c>
      <c r="K378" s="33">
        <v>3</v>
      </c>
      <c r="L378" s="33">
        <v>2</v>
      </c>
      <c r="M378" s="33">
        <v>6</v>
      </c>
      <c r="N378" s="33">
        <v>5</v>
      </c>
      <c r="O378" s="33">
        <v>10</v>
      </c>
      <c r="P378" s="33">
        <v>6</v>
      </c>
      <c r="Q378" s="33">
        <v>6</v>
      </c>
      <c r="R378" s="33">
        <v>4</v>
      </c>
      <c r="S378" s="33">
        <v>7</v>
      </c>
      <c r="T378" s="33">
        <v>6</v>
      </c>
      <c r="U378" s="33">
        <v>6</v>
      </c>
      <c r="V378" s="33">
        <v>7</v>
      </c>
      <c r="W378" s="33">
        <v>8</v>
      </c>
      <c r="X378" s="33">
        <v>8</v>
      </c>
      <c r="Y378" s="33">
        <v>5</v>
      </c>
      <c r="Z378" s="33">
        <v>7</v>
      </c>
      <c r="AA378" s="33">
        <v>5</v>
      </c>
      <c r="AB378" s="33">
        <v>4</v>
      </c>
      <c r="AC378" s="33">
        <v>3</v>
      </c>
      <c r="AD378" s="33">
        <v>9</v>
      </c>
      <c r="AE378" s="33">
        <v>5</v>
      </c>
      <c r="AF378" s="33">
        <v>5</v>
      </c>
      <c r="AG378" s="33">
        <v>7</v>
      </c>
      <c r="AH378" s="33">
        <v>7</v>
      </c>
      <c r="AI378" s="33">
        <v>14</v>
      </c>
      <c r="AJ378" s="33">
        <v>6</v>
      </c>
      <c r="AK378" s="33">
        <v>2</v>
      </c>
      <c r="AL378" s="33">
        <v>3</v>
      </c>
      <c r="AM378" s="33">
        <v>9</v>
      </c>
      <c r="AN378" s="33">
        <v>7</v>
      </c>
      <c r="AO378" s="33">
        <v>3</v>
      </c>
      <c r="AP378" s="33">
        <v>2</v>
      </c>
      <c r="AQ378" s="33">
        <v>4</v>
      </c>
      <c r="AR378" s="33">
        <v>12</v>
      </c>
      <c r="AS378" s="33">
        <v>14</v>
      </c>
      <c r="AT378" s="33">
        <v>7</v>
      </c>
      <c r="AU378" s="33">
        <v>5</v>
      </c>
      <c r="AV378" s="33">
        <v>3</v>
      </c>
      <c r="AW378" s="33">
        <v>5</v>
      </c>
      <c r="AX378" s="33">
        <v>3</v>
      </c>
      <c r="AY378" s="33">
        <v>6</v>
      </c>
      <c r="AZ378" s="33">
        <v>7</v>
      </c>
      <c r="BA378" s="33">
        <v>0</v>
      </c>
      <c r="BB378" s="33">
        <v>8</v>
      </c>
      <c r="BC378" s="33">
        <v>8</v>
      </c>
      <c r="BD378" s="33">
        <v>3</v>
      </c>
      <c r="BE378" s="33">
        <v>7</v>
      </c>
      <c r="BF378" s="33">
        <v>3</v>
      </c>
      <c r="BG378" s="33">
        <v>5</v>
      </c>
      <c r="BH378" s="33">
        <v>4</v>
      </c>
      <c r="BI378" s="33">
        <v>5</v>
      </c>
      <c r="BJ378" s="33">
        <v>7</v>
      </c>
      <c r="BK378" s="33">
        <v>1</v>
      </c>
      <c r="BL378" s="33">
        <v>2</v>
      </c>
      <c r="BM378" s="33">
        <v>5</v>
      </c>
      <c r="BN378" s="33">
        <v>5</v>
      </c>
      <c r="BO378" s="33">
        <v>3</v>
      </c>
      <c r="BP378" s="33">
        <v>7</v>
      </c>
      <c r="BQ378" s="33">
        <v>10</v>
      </c>
      <c r="BR378" s="33">
        <v>4</v>
      </c>
      <c r="BS378" s="33">
        <v>4</v>
      </c>
      <c r="BT378" s="33">
        <v>5</v>
      </c>
      <c r="BU378" s="33">
        <v>2</v>
      </c>
      <c r="BV378" s="33">
        <v>5</v>
      </c>
      <c r="BW378" s="33">
        <v>3</v>
      </c>
      <c r="BX378" s="33">
        <v>6</v>
      </c>
      <c r="BY378" s="33">
        <v>4</v>
      </c>
      <c r="BZ378" s="33">
        <v>9</v>
      </c>
      <c r="CA378" s="33">
        <v>5</v>
      </c>
      <c r="CB378" s="33">
        <v>5</v>
      </c>
      <c r="CC378" s="33">
        <v>6</v>
      </c>
      <c r="CD378" s="33">
        <v>5</v>
      </c>
      <c r="CE378" s="33">
        <v>2</v>
      </c>
      <c r="CF378" s="33">
        <v>3</v>
      </c>
      <c r="CG378" s="33">
        <v>4</v>
      </c>
      <c r="CH378" s="33">
        <v>1</v>
      </c>
      <c r="CI378" s="33">
        <v>0</v>
      </c>
      <c r="CJ378" s="33">
        <v>2</v>
      </c>
      <c r="CK378" s="33">
        <v>0</v>
      </c>
      <c r="CL378" s="33">
        <v>1</v>
      </c>
      <c r="CM378" s="33">
        <v>5</v>
      </c>
      <c r="CN378" s="33">
        <v>1</v>
      </c>
      <c r="CO378" s="33">
        <v>0</v>
      </c>
      <c r="CP378" s="33">
        <v>2</v>
      </c>
      <c r="CQ378" s="33">
        <v>0</v>
      </c>
      <c r="CR378" s="33">
        <v>0</v>
      </c>
      <c r="CS378" s="8"/>
      <c r="CT378" s="8"/>
    </row>
    <row r="379" spans="1:98" x14ac:dyDescent="0.25">
      <c r="A379" s="4" t="s">
        <v>380</v>
      </c>
      <c r="B379" t="s">
        <v>391</v>
      </c>
      <c r="C379" t="s">
        <v>573</v>
      </c>
      <c r="D379" s="33">
        <v>311</v>
      </c>
      <c r="E379" s="33"/>
      <c r="F379" s="33">
        <v>2</v>
      </c>
      <c r="G379" s="33">
        <v>0</v>
      </c>
      <c r="H379" s="33">
        <v>2</v>
      </c>
      <c r="I379" s="33">
        <v>3</v>
      </c>
      <c r="J379" s="33">
        <v>4</v>
      </c>
      <c r="K379" s="33">
        <v>4</v>
      </c>
      <c r="L379" s="33">
        <v>10</v>
      </c>
      <c r="M379" s="33">
        <v>3</v>
      </c>
      <c r="N379" s="33">
        <v>5</v>
      </c>
      <c r="O379" s="33">
        <v>6</v>
      </c>
      <c r="P379" s="33">
        <v>3</v>
      </c>
      <c r="Q379" s="33">
        <v>5</v>
      </c>
      <c r="R379" s="33">
        <v>12</v>
      </c>
      <c r="S379" s="33">
        <v>1</v>
      </c>
      <c r="T379" s="33">
        <v>8</v>
      </c>
      <c r="U379" s="33">
        <v>3</v>
      </c>
      <c r="V379" s="33">
        <v>6</v>
      </c>
      <c r="W379" s="33">
        <v>4</v>
      </c>
      <c r="X379" s="33">
        <v>11</v>
      </c>
      <c r="Y379" s="33">
        <v>8</v>
      </c>
      <c r="Z379" s="33">
        <v>8</v>
      </c>
      <c r="AA379" s="33">
        <v>4</v>
      </c>
      <c r="AB379" s="33">
        <v>2</v>
      </c>
      <c r="AC379" s="33">
        <v>4</v>
      </c>
      <c r="AD379" s="33">
        <v>11</v>
      </c>
      <c r="AE379" s="33">
        <v>7</v>
      </c>
      <c r="AF379" s="33">
        <v>1</v>
      </c>
      <c r="AG379" s="33">
        <v>2</v>
      </c>
      <c r="AH379" s="33">
        <v>10</v>
      </c>
      <c r="AI379" s="33">
        <v>4</v>
      </c>
      <c r="AJ379" s="33">
        <v>3</v>
      </c>
      <c r="AK379" s="33">
        <v>6</v>
      </c>
      <c r="AL379" s="33">
        <v>0</v>
      </c>
      <c r="AM379" s="33">
        <v>0</v>
      </c>
      <c r="AN379" s="33">
        <v>2</v>
      </c>
      <c r="AO379" s="33">
        <v>2</v>
      </c>
      <c r="AP379" s="33">
        <v>10</v>
      </c>
      <c r="AQ379" s="33">
        <v>0</v>
      </c>
      <c r="AR379" s="33">
        <v>3</v>
      </c>
      <c r="AS379" s="33">
        <v>4</v>
      </c>
      <c r="AT379" s="33">
        <v>3</v>
      </c>
      <c r="AU379" s="33">
        <v>1</v>
      </c>
      <c r="AV379" s="33">
        <v>5</v>
      </c>
      <c r="AW379" s="33">
        <v>4</v>
      </c>
      <c r="AX379" s="33">
        <v>6</v>
      </c>
      <c r="AY379" s="33">
        <v>3</v>
      </c>
      <c r="AZ379" s="33">
        <v>3</v>
      </c>
      <c r="BA379" s="33">
        <v>3</v>
      </c>
      <c r="BB379" s="33">
        <v>6</v>
      </c>
      <c r="BC379" s="33">
        <v>0</v>
      </c>
      <c r="BD379" s="33">
        <v>2</v>
      </c>
      <c r="BE379" s="33">
        <v>0</v>
      </c>
      <c r="BF379" s="33">
        <v>5</v>
      </c>
      <c r="BG379" s="33">
        <v>4</v>
      </c>
      <c r="BH379" s="33">
        <v>0</v>
      </c>
      <c r="BI379" s="33">
        <v>4</v>
      </c>
      <c r="BJ379" s="33">
        <v>2</v>
      </c>
      <c r="BK379" s="33">
        <v>6</v>
      </c>
      <c r="BL379" s="33">
        <v>4</v>
      </c>
      <c r="BM379" s="33">
        <v>1</v>
      </c>
      <c r="BN379" s="33">
        <v>4</v>
      </c>
      <c r="BO379" s="33">
        <v>2</v>
      </c>
      <c r="BP379" s="33">
        <v>2</v>
      </c>
      <c r="BQ379" s="33">
        <v>2</v>
      </c>
      <c r="BR379" s="33">
        <v>3</v>
      </c>
      <c r="BS379" s="33">
        <v>2</v>
      </c>
      <c r="BT379" s="33">
        <v>0</v>
      </c>
      <c r="BU379" s="33">
        <v>1</v>
      </c>
      <c r="BV379" s="33">
        <v>2</v>
      </c>
      <c r="BW379" s="33">
        <v>4</v>
      </c>
      <c r="BX379" s="33">
        <v>1</v>
      </c>
      <c r="BY379" s="33">
        <v>0</v>
      </c>
      <c r="BZ379" s="33">
        <v>3</v>
      </c>
      <c r="CA379" s="33">
        <v>3</v>
      </c>
      <c r="CB379" s="33">
        <v>7</v>
      </c>
      <c r="CC379" s="33">
        <v>5</v>
      </c>
      <c r="CD379" s="33">
        <v>1</v>
      </c>
      <c r="CE379" s="33">
        <v>4</v>
      </c>
      <c r="CF379" s="33">
        <v>0</v>
      </c>
      <c r="CG379" s="33">
        <v>4</v>
      </c>
      <c r="CH379" s="33">
        <v>0</v>
      </c>
      <c r="CI379" s="33">
        <v>3</v>
      </c>
      <c r="CJ379" s="33">
        <v>5</v>
      </c>
      <c r="CK379" s="33">
        <v>1</v>
      </c>
      <c r="CL379" s="33">
        <v>0</v>
      </c>
      <c r="CM379" s="33">
        <v>3</v>
      </c>
      <c r="CN379" s="33">
        <v>1</v>
      </c>
      <c r="CO379" s="33">
        <v>0</v>
      </c>
      <c r="CP379" s="33">
        <v>0</v>
      </c>
      <c r="CQ379" s="33">
        <v>1</v>
      </c>
      <c r="CR379" s="33">
        <v>2</v>
      </c>
      <c r="CS379" s="8"/>
      <c r="CT379" s="8"/>
    </row>
    <row r="380" spans="1:98" x14ac:dyDescent="0.25">
      <c r="A380" s="4" t="s">
        <v>380</v>
      </c>
      <c r="B380" t="s">
        <v>392</v>
      </c>
      <c r="C380" t="s">
        <v>573</v>
      </c>
      <c r="D380" s="33">
        <v>368</v>
      </c>
      <c r="E380" s="33"/>
      <c r="F380" s="33">
        <v>5</v>
      </c>
      <c r="G380" s="33">
        <v>1</v>
      </c>
      <c r="H380" s="33">
        <v>2</v>
      </c>
      <c r="I380" s="33">
        <v>2</v>
      </c>
      <c r="J380" s="33">
        <v>1</v>
      </c>
      <c r="K380" s="33">
        <v>3</v>
      </c>
      <c r="L380" s="33">
        <v>4</v>
      </c>
      <c r="M380" s="33">
        <v>4</v>
      </c>
      <c r="N380" s="33">
        <v>3</v>
      </c>
      <c r="O380" s="33">
        <v>0</v>
      </c>
      <c r="P380" s="33">
        <v>1</v>
      </c>
      <c r="Q380" s="33">
        <v>1</v>
      </c>
      <c r="R380" s="33">
        <v>1</v>
      </c>
      <c r="S380" s="33">
        <v>5</v>
      </c>
      <c r="T380" s="33">
        <v>2</v>
      </c>
      <c r="U380" s="33">
        <v>1</v>
      </c>
      <c r="V380" s="33">
        <v>5</v>
      </c>
      <c r="W380" s="33">
        <v>1</v>
      </c>
      <c r="X380" s="33">
        <v>2</v>
      </c>
      <c r="Y380" s="33">
        <v>3</v>
      </c>
      <c r="Z380" s="33">
        <v>1</v>
      </c>
      <c r="AA380" s="33">
        <v>4</v>
      </c>
      <c r="AB380" s="33">
        <v>1</v>
      </c>
      <c r="AC380" s="33">
        <v>8</v>
      </c>
      <c r="AD380" s="33">
        <v>4</v>
      </c>
      <c r="AE380" s="33">
        <v>3</v>
      </c>
      <c r="AF380" s="33">
        <v>5</v>
      </c>
      <c r="AG380" s="33">
        <v>4</v>
      </c>
      <c r="AH380" s="33">
        <v>0</v>
      </c>
      <c r="AI380" s="33">
        <v>4</v>
      </c>
      <c r="AJ380" s="33">
        <v>1</v>
      </c>
      <c r="AK380" s="33">
        <v>2</v>
      </c>
      <c r="AL380" s="33">
        <v>3</v>
      </c>
      <c r="AM380" s="33">
        <v>6</v>
      </c>
      <c r="AN380" s="33">
        <v>1</v>
      </c>
      <c r="AO380" s="33">
        <v>7</v>
      </c>
      <c r="AP380" s="33">
        <v>0</v>
      </c>
      <c r="AQ380" s="33">
        <v>6</v>
      </c>
      <c r="AR380" s="33">
        <v>4</v>
      </c>
      <c r="AS380" s="33">
        <v>2</v>
      </c>
      <c r="AT380" s="33">
        <v>0</v>
      </c>
      <c r="AU380" s="33">
        <v>7</v>
      </c>
      <c r="AV380" s="33">
        <v>5</v>
      </c>
      <c r="AW380" s="33">
        <v>0</v>
      </c>
      <c r="AX380" s="33">
        <v>7</v>
      </c>
      <c r="AY380" s="33">
        <v>6</v>
      </c>
      <c r="AZ380" s="33">
        <v>1</v>
      </c>
      <c r="BA380" s="33">
        <v>1</v>
      </c>
      <c r="BB380" s="33">
        <v>6</v>
      </c>
      <c r="BC380" s="33">
        <v>2</v>
      </c>
      <c r="BD380" s="33">
        <v>4</v>
      </c>
      <c r="BE380" s="33">
        <v>5</v>
      </c>
      <c r="BF380" s="33">
        <v>8</v>
      </c>
      <c r="BG380" s="33">
        <v>3</v>
      </c>
      <c r="BH380" s="33">
        <v>6</v>
      </c>
      <c r="BI380" s="33">
        <v>4</v>
      </c>
      <c r="BJ380" s="33">
        <v>2</v>
      </c>
      <c r="BK380" s="33">
        <v>4</v>
      </c>
      <c r="BL380" s="33">
        <v>0</v>
      </c>
      <c r="BM380" s="33">
        <v>7</v>
      </c>
      <c r="BN380" s="33">
        <v>10</v>
      </c>
      <c r="BO380" s="33">
        <v>3</v>
      </c>
      <c r="BP380" s="33">
        <v>5</v>
      </c>
      <c r="BQ380" s="33">
        <v>5</v>
      </c>
      <c r="BR380" s="33">
        <v>5</v>
      </c>
      <c r="BS380" s="33">
        <v>7</v>
      </c>
      <c r="BT380" s="33">
        <v>10</v>
      </c>
      <c r="BU380" s="33">
        <v>6</v>
      </c>
      <c r="BV380" s="33">
        <v>8</v>
      </c>
      <c r="BW380" s="33">
        <v>9</v>
      </c>
      <c r="BX380" s="33">
        <v>7</v>
      </c>
      <c r="BY380" s="33">
        <v>6</v>
      </c>
      <c r="BZ380" s="33">
        <v>8</v>
      </c>
      <c r="CA380" s="33">
        <v>14</v>
      </c>
      <c r="CB380" s="33">
        <v>11</v>
      </c>
      <c r="CC380" s="33">
        <v>10</v>
      </c>
      <c r="CD380" s="33">
        <v>6</v>
      </c>
      <c r="CE380" s="33">
        <v>5</v>
      </c>
      <c r="CF380" s="33">
        <v>10</v>
      </c>
      <c r="CG380" s="33">
        <v>4</v>
      </c>
      <c r="CH380" s="33">
        <v>3</v>
      </c>
      <c r="CI380" s="33">
        <v>4</v>
      </c>
      <c r="CJ380" s="33">
        <v>5</v>
      </c>
      <c r="CK380" s="33">
        <v>5</v>
      </c>
      <c r="CL380" s="33">
        <v>2</v>
      </c>
      <c r="CM380" s="33">
        <v>2</v>
      </c>
      <c r="CN380" s="33">
        <v>0</v>
      </c>
      <c r="CO380" s="33">
        <v>0</v>
      </c>
      <c r="CP380" s="33">
        <v>1</v>
      </c>
      <c r="CQ380" s="33">
        <v>1</v>
      </c>
      <c r="CR380" s="33">
        <v>5</v>
      </c>
      <c r="CS380" s="8"/>
      <c r="CT380" s="8"/>
    </row>
    <row r="381" spans="1:98" x14ac:dyDescent="0.25">
      <c r="A381" s="4" t="s">
        <v>380</v>
      </c>
      <c r="B381" t="s">
        <v>393</v>
      </c>
      <c r="C381" t="s">
        <v>573</v>
      </c>
      <c r="D381" s="33">
        <v>379</v>
      </c>
      <c r="E381" s="33"/>
      <c r="F381" s="33">
        <v>2</v>
      </c>
      <c r="G381" s="33">
        <v>1</v>
      </c>
      <c r="H381" s="33">
        <v>2</v>
      </c>
      <c r="I381" s="33">
        <v>2</v>
      </c>
      <c r="J381" s="33">
        <v>4</v>
      </c>
      <c r="K381" s="33">
        <v>4</v>
      </c>
      <c r="L381" s="33">
        <v>2</v>
      </c>
      <c r="M381" s="33">
        <v>2</v>
      </c>
      <c r="N381" s="33">
        <v>2</v>
      </c>
      <c r="O381" s="33">
        <v>8</v>
      </c>
      <c r="P381" s="33">
        <v>2</v>
      </c>
      <c r="Q381" s="33">
        <v>2</v>
      </c>
      <c r="R381" s="33">
        <v>6</v>
      </c>
      <c r="S381" s="33">
        <v>3</v>
      </c>
      <c r="T381" s="33">
        <v>7</v>
      </c>
      <c r="U381" s="33">
        <v>4</v>
      </c>
      <c r="V381" s="33">
        <v>3</v>
      </c>
      <c r="W381" s="33">
        <v>3</v>
      </c>
      <c r="X381" s="33">
        <v>7</v>
      </c>
      <c r="Y381" s="33">
        <v>1</v>
      </c>
      <c r="Z381" s="33">
        <v>7</v>
      </c>
      <c r="AA381" s="33">
        <v>6</v>
      </c>
      <c r="AB381" s="33">
        <v>8</v>
      </c>
      <c r="AC381" s="33">
        <v>5</v>
      </c>
      <c r="AD381" s="33">
        <v>8</v>
      </c>
      <c r="AE381" s="33">
        <v>1</v>
      </c>
      <c r="AF381" s="33">
        <v>5</v>
      </c>
      <c r="AG381" s="33">
        <v>6</v>
      </c>
      <c r="AH381" s="33">
        <v>8</v>
      </c>
      <c r="AI381" s="33">
        <v>4</v>
      </c>
      <c r="AJ381" s="33">
        <v>2</v>
      </c>
      <c r="AK381" s="33">
        <v>0</v>
      </c>
      <c r="AL381" s="33">
        <v>5</v>
      </c>
      <c r="AM381" s="33">
        <v>4</v>
      </c>
      <c r="AN381" s="33">
        <v>5</v>
      </c>
      <c r="AO381" s="33">
        <v>5</v>
      </c>
      <c r="AP381" s="33">
        <v>6</v>
      </c>
      <c r="AQ381" s="33">
        <v>6</v>
      </c>
      <c r="AR381" s="33">
        <v>1</v>
      </c>
      <c r="AS381" s="33">
        <v>7</v>
      </c>
      <c r="AT381" s="33">
        <v>11</v>
      </c>
      <c r="AU381" s="33">
        <v>2</v>
      </c>
      <c r="AV381" s="33">
        <v>0</v>
      </c>
      <c r="AW381" s="33">
        <v>3</v>
      </c>
      <c r="AX381" s="33">
        <v>8</v>
      </c>
      <c r="AY381" s="33">
        <v>3</v>
      </c>
      <c r="AZ381" s="33">
        <v>2</v>
      </c>
      <c r="BA381" s="33">
        <v>5</v>
      </c>
      <c r="BB381" s="33">
        <v>1</v>
      </c>
      <c r="BC381" s="33">
        <v>7</v>
      </c>
      <c r="BD381" s="33">
        <v>6</v>
      </c>
      <c r="BE381" s="33">
        <v>5</v>
      </c>
      <c r="BF381" s="33">
        <v>1</v>
      </c>
      <c r="BG381" s="33">
        <v>3</v>
      </c>
      <c r="BH381" s="33">
        <v>7</v>
      </c>
      <c r="BI381" s="33">
        <v>8</v>
      </c>
      <c r="BJ381" s="33">
        <v>2</v>
      </c>
      <c r="BK381" s="33">
        <v>4</v>
      </c>
      <c r="BL381" s="33">
        <v>3</v>
      </c>
      <c r="BM381" s="33">
        <v>6</v>
      </c>
      <c r="BN381" s="33">
        <v>8</v>
      </c>
      <c r="BO381" s="33">
        <v>4</v>
      </c>
      <c r="BP381" s="33">
        <v>3</v>
      </c>
      <c r="BQ381" s="33">
        <v>2</v>
      </c>
      <c r="BR381" s="33">
        <v>5</v>
      </c>
      <c r="BS381" s="33">
        <v>4</v>
      </c>
      <c r="BT381" s="33">
        <v>5</v>
      </c>
      <c r="BU381" s="33">
        <v>3</v>
      </c>
      <c r="BV381" s="33">
        <v>5</v>
      </c>
      <c r="BW381" s="33">
        <v>7</v>
      </c>
      <c r="BX381" s="33">
        <v>2</v>
      </c>
      <c r="BY381" s="33">
        <v>2</v>
      </c>
      <c r="BZ381" s="33">
        <v>0</v>
      </c>
      <c r="CA381" s="33">
        <v>9</v>
      </c>
      <c r="CB381" s="33">
        <v>8</v>
      </c>
      <c r="CC381" s="33">
        <v>7</v>
      </c>
      <c r="CD381" s="33">
        <v>3</v>
      </c>
      <c r="CE381" s="33">
        <v>4</v>
      </c>
      <c r="CF381" s="33">
        <v>5</v>
      </c>
      <c r="CG381" s="33">
        <v>7</v>
      </c>
      <c r="CH381" s="33">
        <v>4</v>
      </c>
      <c r="CI381" s="33">
        <v>6</v>
      </c>
      <c r="CJ381" s="33">
        <v>4</v>
      </c>
      <c r="CK381" s="33">
        <v>5</v>
      </c>
      <c r="CL381" s="33">
        <v>1</v>
      </c>
      <c r="CM381" s="33">
        <v>2</v>
      </c>
      <c r="CN381" s="33">
        <v>1</v>
      </c>
      <c r="CO381" s="33">
        <v>0</v>
      </c>
      <c r="CP381" s="33">
        <v>1</v>
      </c>
      <c r="CQ381" s="33">
        <v>0</v>
      </c>
      <c r="CR381" s="33">
        <v>9</v>
      </c>
      <c r="CS381" s="8"/>
      <c r="CT381" s="8"/>
    </row>
    <row r="382" spans="1:98" x14ac:dyDescent="0.25">
      <c r="A382" s="4" t="s">
        <v>380</v>
      </c>
      <c r="B382" t="s">
        <v>394</v>
      </c>
      <c r="C382" t="s">
        <v>573</v>
      </c>
      <c r="D382" s="33">
        <v>334</v>
      </c>
      <c r="E382" s="33"/>
      <c r="F382" s="33">
        <v>7</v>
      </c>
      <c r="G382" s="33">
        <v>1</v>
      </c>
      <c r="H382" s="33">
        <v>3</v>
      </c>
      <c r="I382" s="33">
        <v>1</v>
      </c>
      <c r="J382" s="33">
        <v>0</v>
      </c>
      <c r="K382" s="33">
        <v>0</v>
      </c>
      <c r="L382" s="33">
        <v>1</v>
      </c>
      <c r="M382" s="33">
        <v>2</v>
      </c>
      <c r="N382" s="33">
        <v>1</v>
      </c>
      <c r="O382" s="33">
        <v>0</v>
      </c>
      <c r="P382" s="33">
        <v>2</v>
      </c>
      <c r="Q382" s="33">
        <v>1</v>
      </c>
      <c r="R382" s="33">
        <v>2</v>
      </c>
      <c r="S382" s="33">
        <v>3</v>
      </c>
      <c r="T382" s="33">
        <v>1</v>
      </c>
      <c r="U382" s="33">
        <v>4</v>
      </c>
      <c r="V382" s="33">
        <v>2</v>
      </c>
      <c r="W382" s="33">
        <v>1</v>
      </c>
      <c r="X382" s="33">
        <v>3</v>
      </c>
      <c r="Y382" s="33">
        <v>2</v>
      </c>
      <c r="Z382" s="33">
        <v>3</v>
      </c>
      <c r="AA382" s="33">
        <v>4</v>
      </c>
      <c r="AB382" s="33">
        <v>1</v>
      </c>
      <c r="AC382" s="33">
        <v>5</v>
      </c>
      <c r="AD382" s="33">
        <v>7</v>
      </c>
      <c r="AE382" s="33">
        <v>9</v>
      </c>
      <c r="AF382" s="33">
        <v>3</v>
      </c>
      <c r="AG382" s="33">
        <v>10</v>
      </c>
      <c r="AH382" s="33">
        <v>4</v>
      </c>
      <c r="AI382" s="33">
        <v>5</v>
      </c>
      <c r="AJ382" s="33">
        <v>5</v>
      </c>
      <c r="AK382" s="33">
        <v>5</v>
      </c>
      <c r="AL382" s="33">
        <v>3</v>
      </c>
      <c r="AM382" s="33">
        <v>1</v>
      </c>
      <c r="AN382" s="33">
        <v>0</v>
      </c>
      <c r="AO382" s="33">
        <v>5</v>
      </c>
      <c r="AP382" s="33">
        <v>1</v>
      </c>
      <c r="AQ382" s="33">
        <v>0</v>
      </c>
      <c r="AR382" s="33">
        <v>1</v>
      </c>
      <c r="AS382" s="33">
        <v>4</v>
      </c>
      <c r="AT382" s="33">
        <v>0</v>
      </c>
      <c r="AU382" s="33">
        <v>1</v>
      </c>
      <c r="AV382" s="33">
        <v>4</v>
      </c>
      <c r="AW382" s="33">
        <v>0</v>
      </c>
      <c r="AX382" s="33">
        <v>2</v>
      </c>
      <c r="AY382" s="33">
        <v>4</v>
      </c>
      <c r="AZ382" s="33">
        <v>3</v>
      </c>
      <c r="BA382" s="33">
        <v>5</v>
      </c>
      <c r="BB382" s="33">
        <v>1</v>
      </c>
      <c r="BC382" s="33">
        <v>3</v>
      </c>
      <c r="BD382" s="33">
        <v>3</v>
      </c>
      <c r="BE382" s="33">
        <v>6</v>
      </c>
      <c r="BF382" s="33">
        <v>1</v>
      </c>
      <c r="BG382" s="33">
        <v>5</v>
      </c>
      <c r="BH382" s="33">
        <v>8</v>
      </c>
      <c r="BI382" s="33">
        <v>4</v>
      </c>
      <c r="BJ382" s="33">
        <v>4</v>
      </c>
      <c r="BK382" s="33">
        <v>7</v>
      </c>
      <c r="BL382" s="33">
        <v>4</v>
      </c>
      <c r="BM382" s="33">
        <v>5</v>
      </c>
      <c r="BN382" s="33">
        <v>8</v>
      </c>
      <c r="BO382" s="33">
        <v>3</v>
      </c>
      <c r="BP382" s="33">
        <v>6</v>
      </c>
      <c r="BQ382" s="33">
        <v>11</v>
      </c>
      <c r="BR382" s="33">
        <v>14</v>
      </c>
      <c r="BS382" s="33">
        <v>7</v>
      </c>
      <c r="BT382" s="33">
        <v>6</v>
      </c>
      <c r="BU382" s="33">
        <v>7</v>
      </c>
      <c r="BV382" s="33">
        <v>7</v>
      </c>
      <c r="BW382" s="33">
        <v>6</v>
      </c>
      <c r="BX382" s="33">
        <v>4</v>
      </c>
      <c r="BY382" s="33">
        <v>9</v>
      </c>
      <c r="BZ382" s="33">
        <v>5</v>
      </c>
      <c r="CA382" s="33">
        <v>9</v>
      </c>
      <c r="CB382" s="33">
        <v>9</v>
      </c>
      <c r="CC382" s="33">
        <v>5</v>
      </c>
      <c r="CD382" s="33">
        <v>11</v>
      </c>
      <c r="CE382" s="33">
        <v>7</v>
      </c>
      <c r="CF382" s="33">
        <v>1</v>
      </c>
      <c r="CG382" s="33">
        <v>1</v>
      </c>
      <c r="CH382" s="33">
        <v>1</v>
      </c>
      <c r="CI382" s="33">
        <v>2</v>
      </c>
      <c r="CJ382" s="33">
        <v>1</v>
      </c>
      <c r="CK382" s="33">
        <v>3</v>
      </c>
      <c r="CL382" s="33">
        <v>0</v>
      </c>
      <c r="CM382" s="33">
        <v>2</v>
      </c>
      <c r="CN382" s="33">
        <v>1</v>
      </c>
      <c r="CO382" s="33">
        <v>1</v>
      </c>
      <c r="CP382" s="33">
        <v>0</v>
      </c>
      <c r="CQ382" s="33">
        <v>1</v>
      </c>
      <c r="CR382" s="33">
        <v>3</v>
      </c>
      <c r="CS382" s="8"/>
      <c r="CT382" s="8"/>
    </row>
    <row r="383" spans="1:98" x14ac:dyDescent="0.25">
      <c r="A383" s="4" t="s">
        <v>380</v>
      </c>
      <c r="B383" t="s">
        <v>395</v>
      </c>
      <c r="C383" t="s">
        <v>573</v>
      </c>
      <c r="D383" s="33">
        <v>368</v>
      </c>
      <c r="E383" s="33"/>
      <c r="F383" s="33">
        <v>4</v>
      </c>
      <c r="G383" s="33">
        <v>5</v>
      </c>
      <c r="H383" s="33">
        <v>2</v>
      </c>
      <c r="I383" s="33">
        <v>6</v>
      </c>
      <c r="J383" s="33">
        <v>7</v>
      </c>
      <c r="K383" s="33">
        <v>1</v>
      </c>
      <c r="L383" s="33">
        <v>4</v>
      </c>
      <c r="M383" s="33">
        <v>7</v>
      </c>
      <c r="N383" s="33">
        <v>8</v>
      </c>
      <c r="O383" s="33">
        <v>6</v>
      </c>
      <c r="P383" s="33">
        <v>3</v>
      </c>
      <c r="Q383" s="33">
        <v>3</v>
      </c>
      <c r="R383" s="33">
        <v>2</v>
      </c>
      <c r="S383" s="33">
        <v>2</v>
      </c>
      <c r="T383" s="33">
        <v>4</v>
      </c>
      <c r="U383" s="33">
        <v>2</v>
      </c>
      <c r="V383" s="33">
        <v>6</v>
      </c>
      <c r="W383" s="33">
        <v>4</v>
      </c>
      <c r="X383" s="33">
        <v>3</v>
      </c>
      <c r="Y383" s="33">
        <v>7</v>
      </c>
      <c r="Z383" s="33">
        <v>6</v>
      </c>
      <c r="AA383" s="33">
        <v>2</v>
      </c>
      <c r="AB383" s="33">
        <v>8</v>
      </c>
      <c r="AC383" s="33">
        <v>4</v>
      </c>
      <c r="AD383" s="33">
        <v>0</v>
      </c>
      <c r="AE383" s="33">
        <v>7</v>
      </c>
      <c r="AF383" s="33">
        <v>5</v>
      </c>
      <c r="AG383" s="33">
        <v>11</v>
      </c>
      <c r="AH383" s="33">
        <v>0</v>
      </c>
      <c r="AI383" s="33">
        <v>6</v>
      </c>
      <c r="AJ383" s="33">
        <v>3</v>
      </c>
      <c r="AK383" s="33">
        <v>7</v>
      </c>
      <c r="AL383" s="33">
        <v>1</v>
      </c>
      <c r="AM383" s="33">
        <v>2</v>
      </c>
      <c r="AN383" s="33">
        <v>5</v>
      </c>
      <c r="AO383" s="33">
        <v>6</v>
      </c>
      <c r="AP383" s="33">
        <v>2</v>
      </c>
      <c r="AQ383" s="33">
        <v>5</v>
      </c>
      <c r="AR383" s="33">
        <v>5</v>
      </c>
      <c r="AS383" s="33">
        <v>7</v>
      </c>
      <c r="AT383" s="33">
        <v>0</v>
      </c>
      <c r="AU383" s="33">
        <v>2</v>
      </c>
      <c r="AV383" s="33">
        <v>7</v>
      </c>
      <c r="AW383" s="33">
        <v>8</v>
      </c>
      <c r="AX383" s="33">
        <v>0</v>
      </c>
      <c r="AY383" s="33">
        <v>6</v>
      </c>
      <c r="AZ383" s="33">
        <v>5</v>
      </c>
      <c r="BA383" s="33">
        <v>4</v>
      </c>
      <c r="BB383" s="33">
        <v>1</v>
      </c>
      <c r="BC383" s="33">
        <v>2</v>
      </c>
      <c r="BD383" s="33">
        <v>4</v>
      </c>
      <c r="BE383" s="33">
        <v>3</v>
      </c>
      <c r="BF383" s="33">
        <v>5</v>
      </c>
      <c r="BG383" s="33">
        <v>1</v>
      </c>
      <c r="BH383" s="33">
        <v>3</v>
      </c>
      <c r="BI383" s="33">
        <v>6</v>
      </c>
      <c r="BJ383" s="33">
        <v>2</v>
      </c>
      <c r="BK383" s="33">
        <v>7</v>
      </c>
      <c r="BL383" s="33">
        <v>4</v>
      </c>
      <c r="BM383" s="33">
        <v>4</v>
      </c>
      <c r="BN383" s="33">
        <v>3</v>
      </c>
      <c r="BO383" s="33">
        <v>7</v>
      </c>
      <c r="BP383" s="33">
        <v>4</v>
      </c>
      <c r="BQ383" s="33">
        <v>2</v>
      </c>
      <c r="BR383" s="33">
        <v>7</v>
      </c>
      <c r="BS383" s="33">
        <v>3</v>
      </c>
      <c r="BT383" s="33">
        <v>5</v>
      </c>
      <c r="BU383" s="33">
        <v>1</v>
      </c>
      <c r="BV383" s="33">
        <v>6</v>
      </c>
      <c r="BW383" s="33">
        <v>2</v>
      </c>
      <c r="BX383" s="33">
        <v>3</v>
      </c>
      <c r="BY383" s="33">
        <v>6</v>
      </c>
      <c r="BZ383" s="33">
        <v>6</v>
      </c>
      <c r="CA383" s="33">
        <v>11</v>
      </c>
      <c r="CB383" s="33">
        <v>6</v>
      </c>
      <c r="CC383" s="33">
        <v>11</v>
      </c>
      <c r="CD383" s="33">
        <v>6</v>
      </c>
      <c r="CE383" s="33">
        <v>1</v>
      </c>
      <c r="CF383" s="33">
        <v>3</v>
      </c>
      <c r="CG383" s="33">
        <v>2</v>
      </c>
      <c r="CH383" s="33">
        <v>5</v>
      </c>
      <c r="CI383" s="33">
        <v>1</v>
      </c>
      <c r="CJ383" s="33">
        <v>4</v>
      </c>
      <c r="CK383" s="33">
        <v>0</v>
      </c>
      <c r="CL383" s="33">
        <v>1</v>
      </c>
      <c r="CM383" s="33">
        <v>3</v>
      </c>
      <c r="CN383" s="33">
        <v>2</v>
      </c>
      <c r="CO383" s="33">
        <v>1</v>
      </c>
      <c r="CP383" s="33">
        <v>1</v>
      </c>
      <c r="CQ383" s="33">
        <v>0</v>
      </c>
      <c r="CR383" s="33">
        <v>3</v>
      </c>
      <c r="CS383" s="8"/>
      <c r="CT383" s="8"/>
    </row>
    <row r="384" spans="1:98" x14ac:dyDescent="0.25">
      <c r="A384" s="4" t="s">
        <v>380</v>
      </c>
      <c r="B384" t="s">
        <v>396</v>
      </c>
      <c r="C384" t="s">
        <v>573</v>
      </c>
      <c r="D384" s="33">
        <v>315</v>
      </c>
      <c r="E384" s="33"/>
      <c r="F384" s="33">
        <v>1</v>
      </c>
      <c r="G384" s="33">
        <v>4</v>
      </c>
      <c r="H384" s="33">
        <v>3</v>
      </c>
      <c r="I384" s="33">
        <v>2</v>
      </c>
      <c r="J384" s="33">
        <v>6</v>
      </c>
      <c r="K384" s="33">
        <v>6</v>
      </c>
      <c r="L384" s="33">
        <v>2</v>
      </c>
      <c r="M384" s="33">
        <v>5</v>
      </c>
      <c r="N384" s="33">
        <v>4</v>
      </c>
      <c r="O384" s="33">
        <v>3</v>
      </c>
      <c r="P384" s="33">
        <v>6</v>
      </c>
      <c r="Q384" s="33">
        <v>4</v>
      </c>
      <c r="R384" s="33">
        <v>7</v>
      </c>
      <c r="S384" s="33">
        <v>2</v>
      </c>
      <c r="T384" s="33">
        <v>5</v>
      </c>
      <c r="U384" s="33">
        <v>6</v>
      </c>
      <c r="V384" s="33">
        <v>3</v>
      </c>
      <c r="W384" s="33">
        <v>5</v>
      </c>
      <c r="X384" s="33">
        <v>3</v>
      </c>
      <c r="Y384" s="33">
        <v>5</v>
      </c>
      <c r="Z384" s="33">
        <v>1</v>
      </c>
      <c r="AA384" s="33">
        <v>4</v>
      </c>
      <c r="AB384" s="33">
        <v>3</v>
      </c>
      <c r="AC384" s="33">
        <v>3</v>
      </c>
      <c r="AD384" s="33">
        <v>6</v>
      </c>
      <c r="AE384" s="33">
        <v>2</v>
      </c>
      <c r="AF384" s="33">
        <v>5</v>
      </c>
      <c r="AG384" s="33">
        <v>3</v>
      </c>
      <c r="AH384" s="33">
        <v>1</v>
      </c>
      <c r="AI384" s="33">
        <v>3</v>
      </c>
      <c r="AJ384" s="33">
        <v>1</v>
      </c>
      <c r="AK384" s="33">
        <v>0</v>
      </c>
      <c r="AL384" s="33">
        <v>4</v>
      </c>
      <c r="AM384" s="33">
        <v>0</v>
      </c>
      <c r="AN384" s="33">
        <v>3</v>
      </c>
      <c r="AO384" s="33">
        <v>0</v>
      </c>
      <c r="AP384" s="33">
        <v>6</v>
      </c>
      <c r="AQ384" s="33">
        <v>2</v>
      </c>
      <c r="AR384" s="33">
        <v>3</v>
      </c>
      <c r="AS384" s="33">
        <v>7</v>
      </c>
      <c r="AT384" s="33">
        <v>1</v>
      </c>
      <c r="AU384" s="33">
        <v>2</v>
      </c>
      <c r="AV384" s="33">
        <v>1</v>
      </c>
      <c r="AW384" s="33">
        <v>5</v>
      </c>
      <c r="AX384" s="33">
        <v>3</v>
      </c>
      <c r="AY384" s="33">
        <v>2</v>
      </c>
      <c r="AZ384" s="33">
        <v>6</v>
      </c>
      <c r="BA384" s="33">
        <v>5</v>
      </c>
      <c r="BB384" s="33">
        <v>1</v>
      </c>
      <c r="BC384" s="33">
        <v>9</v>
      </c>
      <c r="BD384" s="33">
        <v>4</v>
      </c>
      <c r="BE384" s="33">
        <v>1</v>
      </c>
      <c r="BF384" s="33">
        <v>6</v>
      </c>
      <c r="BG384" s="33">
        <v>8</v>
      </c>
      <c r="BH384" s="33">
        <v>1</v>
      </c>
      <c r="BI384" s="33">
        <v>4</v>
      </c>
      <c r="BJ384" s="33">
        <v>7</v>
      </c>
      <c r="BK384" s="33">
        <v>3</v>
      </c>
      <c r="BL384" s="33">
        <v>7</v>
      </c>
      <c r="BM384" s="33">
        <v>8</v>
      </c>
      <c r="BN384" s="33">
        <v>2</v>
      </c>
      <c r="BO384" s="33">
        <v>4</v>
      </c>
      <c r="BP384" s="33">
        <v>2</v>
      </c>
      <c r="BQ384" s="33">
        <v>4</v>
      </c>
      <c r="BR384" s="33">
        <v>7</v>
      </c>
      <c r="BS384" s="33">
        <v>5</v>
      </c>
      <c r="BT384" s="33">
        <v>2</v>
      </c>
      <c r="BU384" s="33">
        <v>4</v>
      </c>
      <c r="BV384" s="33">
        <v>2</v>
      </c>
      <c r="BW384" s="33">
        <v>0</v>
      </c>
      <c r="BX384" s="33">
        <v>7</v>
      </c>
      <c r="BY384" s="33">
        <v>2</v>
      </c>
      <c r="BZ384" s="33">
        <v>5</v>
      </c>
      <c r="CA384" s="33">
        <v>5</v>
      </c>
      <c r="CB384" s="33">
        <v>6</v>
      </c>
      <c r="CC384" s="33">
        <v>4</v>
      </c>
      <c r="CD384" s="33">
        <v>5</v>
      </c>
      <c r="CE384" s="33">
        <v>5</v>
      </c>
      <c r="CF384" s="33">
        <v>4</v>
      </c>
      <c r="CG384" s="33">
        <v>3</v>
      </c>
      <c r="CH384" s="33">
        <v>2</v>
      </c>
      <c r="CI384" s="33">
        <v>1</v>
      </c>
      <c r="CJ384" s="33">
        <v>2</v>
      </c>
      <c r="CK384" s="33">
        <v>2</v>
      </c>
      <c r="CL384" s="33">
        <v>3</v>
      </c>
      <c r="CM384" s="33">
        <v>1</v>
      </c>
      <c r="CN384" s="33">
        <v>1</v>
      </c>
      <c r="CO384" s="33">
        <v>1</v>
      </c>
      <c r="CP384" s="33">
        <v>1</v>
      </c>
      <c r="CQ384" s="33">
        <v>0</v>
      </c>
      <c r="CR384" s="33">
        <v>0</v>
      </c>
      <c r="CS384" s="8"/>
      <c r="CT384" s="8"/>
    </row>
    <row r="385" spans="1:98" x14ac:dyDescent="0.25">
      <c r="A385" s="4" t="s">
        <v>380</v>
      </c>
      <c r="B385" t="s">
        <v>397</v>
      </c>
      <c r="C385" t="s">
        <v>573</v>
      </c>
      <c r="D385" s="33">
        <v>357</v>
      </c>
      <c r="E385" s="33"/>
      <c r="F385" s="33">
        <v>2</v>
      </c>
      <c r="G385" s="33">
        <v>0</v>
      </c>
      <c r="H385" s="33">
        <v>2</v>
      </c>
      <c r="I385" s="33">
        <v>0</v>
      </c>
      <c r="J385" s="33">
        <v>3</v>
      </c>
      <c r="K385" s="33">
        <v>1</v>
      </c>
      <c r="L385" s="33">
        <v>3</v>
      </c>
      <c r="M385" s="33">
        <v>5</v>
      </c>
      <c r="N385" s="33">
        <v>0</v>
      </c>
      <c r="O385" s="33">
        <v>2</v>
      </c>
      <c r="P385" s="33">
        <v>7</v>
      </c>
      <c r="Q385" s="33">
        <v>3</v>
      </c>
      <c r="R385" s="33">
        <v>4</v>
      </c>
      <c r="S385" s="33">
        <v>9</v>
      </c>
      <c r="T385" s="33">
        <v>5</v>
      </c>
      <c r="U385" s="33">
        <v>4</v>
      </c>
      <c r="V385" s="33">
        <v>3</v>
      </c>
      <c r="W385" s="33">
        <v>9</v>
      </c>
      <c r="X385" s="33">
        <v>1</v>
      </c>
      <c r="Y385" s="33">
        <v>5</v>
      </c>
      <c r="Z385" s="33">
        <v>4</v>
      </c>
      <c r="AA385" s="33">
        <v>2</v>
      </c>
      <c r="AB385" s="33">
        <v>4</v>
      </c>
      <c r="AC385" s="33">
        <v>4</v>
      </c>
      <c r="AD385" s="33">
        <v>6</v>
      </c>
      <c r="AE385" s="33">
        <v>6</v>
      </c>
      <c r="AF385" s="33">
        <v>0</v>
      </c>
      <c r="AG385" s="33">
        <v>7</v>
      </c>
      <c r="AH385" s="33">
        <v>2</v>
      </c>
      <c r="AI385" s="33">
        <v>11</v>
      </c>
      <c r="AJ385" s="33">
        <v>1</v>
      </c>
      <c r="AK385" s="33">
        <v>2</v>
      </c>
      <c r="AL385" s="33">
        <v>4</v>
      </c>
      <c r="AM385" s="33">
        <v>2</v>
      </c>
      <c r="AN385" s="33">
        <v>2</v>
      </c>
      <c r="AO385" s="33">
        <v>3</v>
      </c>
      <c r="AP385" s="33">
        <v>2</v>
      </c>
      <c r="AQ385" s="33">
        <v>3</v>
      </c>
      <c r="AR385" s="33">
        <v>5</v>
      </c>
      <c r="AS385" s="33">
        <v>1</v>
      </c>
      <c r="AT385" s="33">
        <v>0</v>
      </c>
      <c r="AU385" s="33">
        <v>6</v>
      </c>
      <c r="AV385" s="33">
        <v>4</v>
      </c>
      <c r="AW385" s="33">
        <v>2</v>
      </c>
      <c r="AX385" s="33">
        <v>6</v>
      </c>
      <c r="AY385" s="33">
        <v>2</v>
      </c>
      <c r="AZ385" s="33">
        <v>1</v>
      </c>
      <c r="BA385" s="33">
        <v>7</v>
      </c>
      <c r="BB385" s="33">
        <v>5</v>
      </c>
      <c r="BC385" s="33">
        <v>2</v>
      </c>
      <c r="BD385" s="33">
        <v>4</v>
      </c>
      <c r="BE385" s="33">
        <v>5</v>
      </c>
      <c r="BF385" s="33">
        <v>5</v>
      </c>
      <c r="BG385" s="33">
        <v>9</v>
      </c>
      <c r="BH385" s="33">
        <v>5</v>
      </c>
      <c r="BI385" s="33">
        <v>4</v>
      </c>
      <c r="BJ385" s="33">
        <v>2</v>
      </c>
      <c r="BK385" s="33">
        <v>6</v>
      </c>
      <c r="BL385" s="33">
        <v>10</v>
      </c>
      <c r="BM385" s="33">
        <v>4</v>
      </c>
      <c r="BN385" s="33">
        <v>9</v>
      </c>
      <c r="BO385" s="33">
        <v>3</v>
      </c>
      <c r="BP385" s="33">
        <v>3</v>
      </c>
      <c r="BQ385" s="33">
        <v>3</v>
      </c>
      <c r="BR385" s="33">
        <v>3</v>
      </c>
      <c r="BS385" s="33">
        <v>5</v>
      </c>
      <c r="BT385" s="33">
        <v>6</v>
      </c>
      <c r="BU385" s="33">
        <v>3</v>
      </c>
      <c r="BV385" s="33">
        <v>8</v>
      </c>
      <c r="BW385" s="33">
        <v>4</v>
      </c>
      <c r="BX385" s="33">
        <v>6</v>
      </c>
      <c r="BY385" s="33">
        <v>6</v>
      </c>
      <c r="BZ385" s="33">
        <v>7</v>
      </c>
      <c r="CA385" s="33">
        <v>12</v>
      </c>
      <c r="CB385" s="33">
        <v>9</v>
      </c>
      <c r="CC385" s="33">
        <v>6</v>
      </c>
      <c r="CD385" s="33">
        <v>8</v>
      </c>
      <c r="CE385" s="33">
        <v>7</v>
      </c>
      <c r="CF385" s="33">
        <v>6</v>
      </c>
      <c r="CG385" s="33">
        <v>2</v>
      </c>
      <c r="CH385" s="33">
        <v>1</v>
      </c>
      <c r="CI385" s="33">
        <v>1</v>
      </c>
      <c r="CJ385" s="33">
        <v>1</v>
      </c>
      <c r="CK385" s="33">
        <v>3</v>
      </c>
      <c r="CL385" s="33">
        <v>2</v>
      </c>
      <c r="CM385" s="33">
        <v>1</v>
      </c>
      <c r="CN385" s="33">
        <v>0</v>
      </c>
      <c r="CO385" s="33">
        <v>1</v>
      </c>
      <c r="CP385" s="33">
        <v>1</v>
      </c>
      <c r="CQ385" s="33">
        <v>0</v>
      </c>
      <c r="CR385" s="33">
        <v>2</v>
      </c>
      <c r="CS385" s="8"/>
      <c r="CT385" s="8"/>
    </row>
    <row r="386" spans="1:98" x14ac:dyDescent="0.25">
      <c r="A386" s="4" t="s">
        <v>380</v>
      </c>
      <c r="B386" t="s">
        <v>398</v>
      </c>
      <c r="C386" t="s">
        <v>573</v>
      </c>
      <c r="D386" s="33">
        <v>357</v>
      </c>
      <c r="E386" s="33"/>
      <c r="F386" s="33">
        <v>4</v>
      </c>
      <c r="G386" s="33">
        <v>5</v>
      </c>
      <c r="H386" s="33">
        <v>4</v>
      </c>
      <c r="I386" s="33">
        <v>11</v>
      </c>
      <c r="J386" s="33">
        <v>6</v>
      </c>
      <c r="K386" s="33">
        <v>2</v>
      </c>
      <c r="L386" s="33">
        <v>4</v>
      </c>
      <c r="M386" s="33">
        <v>4</v>
      </c>
      <c r="N386" s="33">
        <v>6</v>
      </c>
      <c r="O386" s="33">
        <v>7</v>
      </c>
      <c r="P386" s="33">
        <v>10</v>
      </c>
      <c r="Q386" s="33">
        <v>5</v>
      </c>
      <c r="R386" s="33">
        <v>8</v>
      </c>
      <c r="S386" s="33">
        <v>10</v>
      </c>
      <c r="T386" s="33">
        <v>11</v>
      </c>
      <c r="U386" s="33">
        <v>6</v>
      </c>
      <c r="V386" s="33">
        <v>4</v>
      </c>
      <c r="W386" s="33">
        <v>5</v>
      </c>
      <c r="X386" s="33">
        <v>3</v>
      </c>
      <c r="Y386" s="33">
        <v>4</v>
      </c>
      <c r="Z386" s="33">
        <v>5</v>
      </c>
      <c r="AA386" s="33">
        <v>2</v>
      </c>
      <c r="AB386" s="33">
        <v>11</v>
      </c>
      <c r="AC386" s="33">
        <v>8</v>
      </c>
      <c r="AD386" s="33">
        <v>9</v>
      </c>
      <c r="AE386" s="33">
        <v>2</v>
      </c>
      <c r="AF386" s="33">
        <v>2</v>
      </c>
      <c r="AG386" s="33">
        <v>5</v>
      </c>
      <c r="AH386" s="33">
        <v>4</v>
      </c>
      <c r="AI386" s="33">
        <v>3</v>
      </c>
      <c r="AJ386" s="33">
        <v>10</v>
      </c>
      <c r="AK386" s="33">
        <v>8</v>
      </c>
      <c r="AL386" s="33">
        <v>3</v>
      </c>
      <c r="AM386" s="33">
        <v>6</v>
      </c>
      <c r="AN386" s="33">
        <v>0</v>
      </c>
      <c r="AO386" s="33">
        <v>2</v>
      </c>
      <c r="AP386" s="33">
        <v>1</v>
      </c>
      <c r="AQ386" s="33">
        <v>7</v>
      </c>
      <c r="AR386" s="33">
        <v>0</v>
      </c>
      <c r="AS386" s="33">
        <v>0</v>
      </c>
      <c r="AT386" s="33">
        <v>11</v>
      </c>
      <c r="AU386" s="33">
        <v>5</v>
      </c>
      <c r="AV386" s="33">
        <v>6</v>
      </c>
      <c r="AW386" s="33">
        <v>4</v>
      </c>
      <c r="AX386" s="33">
        <v>10</v>
      </c>
      <c r="AY386" s="33">
        <v>9</v>
      </c>
      <c r="AZ386" s="33">
        <v>8</v>
      </c>
      <c r="BA386" s="33">
        <v>2</v>
      </c>
      <c r="BB386" s="33">
        <v>5</v>
      </c>
      <c r="BC386" s="33">
        <v>6</v>
      </c>
      <c r="BD386" s="33">
        <v>0</v>
      </c>
      <c r="BE386" s="33">
        <v>5</v>
      </c>
      <c r="BF386" s="33">
        <v>6</v>
      </c>
      <c r="BG386" s="33">
        <v>7</v>
      </c>
      <c r="BH386" s="33">
        <v>5</v>
      </c>
      <c r="BI386" s="33">
        <v>6</v>
      </c>
      <c r="BJ386" s="33">
        <v>4</v>
      </c>
      <c r="BK386" s="33">
        <v>5</v>
      </c>
      <c r="BL386" s="33">
        <v>1</v>
      </c>
      <c r="BM386" s="33">
        <v>0</v>
      </c>
      <c r="BN386" s="33">
        <v>1</v>
      </c>
      <c r="BO386" s="33">
        <v>3</v>
      </c>
      <c r="BP386" s="33">
        <v>3</v>
      </c>
      <c r="BQ386" s="33">
        <v>1</v>
      </c>
      <c r="BR386" s="33">
        <v>3</v>
      </c>
      <c r="BS386" s="33">
        <v>1</v>
      </c>
      <c r="BT386" s="33">
        <v>3</v>
      </c>
      <c r="BU386" s="33">
        <v>1</v>
      </c>
      <c r="BV386" s="33">
        <v>1</v>
      </c>
      <c r="BW386" s="33">
        <v>2</v>
      </c>
      <c r="BX386" s="33">
        <v>2</v>
      </c>
      <c r="BY386" s="33">
        <v>2</v>
      </c>
      <c r="BZ386" s="33">
        <v>0</v>
      </c>
      <c r="CA386" s="33">
        <v>2</v>
      </c>
      <c r="CB386" s="33">
        <v>4</v>
      </c>
      <c r="CC386" s="33">
        <v>0</v>
      </c>
      <c r="CD386" s="33">
        <v>1</v>
      </c>
      <c r="CE386" s="33">
        <v>5</v>
      </c>
      <c r="CF386" s="33">
        <v>1</v>
      </c>
      <c r="CG386" s="33">
        <v>2</v>
      </c>
      <c r="CH386" s="33">
        <v>0</v>
      </c>
      <c r="CI386" s="33">
        <v>1</v>
      </c>
      <c r="CJ386" s="33">
        <v>1</v>
      </c>
      <c r="CK386" s="33">
        <v>2</v>
      </c>
      <c r="CL386" s="33">
        <v>1</v>
      </c>
      <c r="CM386" s="33">
        <v>1</v>
      </c>
      <c r="CN386" s="33">
        <v>0</v>
      </c>
      <c r="CO386" s="33">
        <v>1</v>
      </c>
      <c r="CP386" s="33">
        <v>0</v>
      </c>
      <c r="CQ386" s="33">
        <v>0</v>
      </c>
      <c r="CR386" s="33">
        <v>0</v>
      </c>
      <c r="CS386" s="8"/>
      <c r="CT386" s="8"/>
    </row>
    <row r="387" spans="1:98" x14ac:dyDescent="0.25">
      <c r="A387" s="4" t="s">
        <v>380</v>
      </c>
      <c r="B387" t="s">
        <v>399</v>
      </c>
      <c r="C387" t="s">
        <v>573</v>
      </c>
      <c r="D387" s="33">
        <v>331</v>
      </c>
      <c r="E387" s="33"/>
      <c r="F387" s="33">
        <v>5</v>
      </c>
      <c r="G387" s="33">
        <v>3</v>
      </c>
      <c r="H387" s="33">
        <v>4</v>
      </c>
      <c r="I387" s="33">
        <v>9</v>
      </c>
      <c r="J387" s="33">
        <v>5</v>
      </c>
      <c r="K387" s="33">
        <v>6</v>
      </c>
      <c r="L387" s="33">
        <v>2</v>
      </c>
      <c r="M387" s="33">
        <v>4</v>
      </c>
      <c r="N387" s="33">
        <v>6</v>
      </c>
      <c r="O387" s="33">
        <v>4</v>
      </c>
      <c r="P387" s="33">
        <v>3</v>
      </c>
      <c r="Q387" s="33">
        <v>3</v>
      </c>
      <c r="R387" s="33">
        <v>6</v>
      </c>
      <c r="S387" s="33">
        <v>5</v>
      </c>
      <c r="T387" s="33">
        <v>3</v>
      </c>
      <c r="U387" s="33">
        <v>7</v>
      </c>
      <c r="V387" s="33">
        <v>4</v>
      </c>
      <c r="W387" s="33">
        <v>9</v>
      </c>
      <c r="X387" s="33">
        <v>6</v>
      </c>
      <c r="Y387" s="33">
        <v>9</v>
      </c>
      <c r="Z387" s="33">
        <v>4</v>
      </c>
      <c r="AA387" s="33">
        <v>4</v>
      </c>
      <c r="AB387" s="33">
        <v>5</v>
      </c>
      <c r="AC387" s="33">
        <v>4</v>
      </c>
      <c r="AD387" s="33">
        <v>7</v>
      </c>
      <c r="AE387" s="33">
        <v>5</v>
      </c>
      <c r="AF387" s="33">
        <v>8</v>
      </c>
      <c r="AG387" s="33">
        <v>1</v>
      </c>
      <c r="AH387" s="33">
        <v>5</v>
      </c>
      <c r="AI387" s="33">
        <v>5</v>
      </c>
      <c r="AJ387" s="33">
        <v>8</v>
      </c>
      <c r="AK387" s="33">
        <v>8</v>
      </c>
      <c r="AL387" s="33">
        <v>5</v>
      </c>
      <c r="AM387" s="33">
        <v>3</v>
      </c>
      <c r="AN387" s="33">
        <v>8</v>
      </c>
      <c r="AO387" s="33">
        <v>3</v>
      </c>
      <c r="AP387" s="33">
        <v>3</v>
      </c>
      <c r="AQ387" s="33">
        <v>6</v>
      </c>
      <c r="AR387" s="33">
        <v>0</v>
      </c>
      <c r="AS387" s="33">
        <v>1</v>
      </c>
      <c r="AT387" s="33">
        <v>2</v>
      </c>
      <c r="AU387" s="33">
        <v>2</v>
      </c>
      <c r="AV387" s="33">
        <v>4</v>
      </c>
      <c r="AW387" s="33">
        <v>5</v>
      </c>
      <c r="AX387" s="33">
        <v>3</v>
      </c>
      <c r="AY387" s="33">
        <v>1</v>
      </c>
      <c r="AZ387" s="33">
        <v>1</v>
      </c>
      <c r="BA387" s="33">
        <v>2</v>
      </c>
      <c r="BB387" s="33">
        <v>6</v>
      </c>
      <c r="BC387" s="33">
        <v>4</v>
      </c>
      <c r="BD387" s="33">
        <v>2</v>
      </c>
      <c r="BE387" s="33">
        <v>2</v>
      </c>
      <c r="BF387" s="33">
        <v>1</v>
      </c>
      <c r="BG387" s="33">
        <v>2</v>
      </c>
      <c r="BH387" s="33">
        <v>5</v>
      </c>
      <c r="BI387" s="33">
        <v>6</v>
      </c>
      <c r="BJ387" s="33">
        <v>5</v>
      </c>
      <c r="BK387" s="33">
        <v>3</v>
      </c>
      <c r="BL387" s="33">
        <v>5</v>
      </c>
      <c r="BM387" s="33">
        <v>15</v>
      </c>
      <c r="BN387" s="33">
        <v>5</v>
      </c>
      <c r="BO387" s="33">
        <v>4</v>
      </c>
      <c r="BP387" s="33">
        <v>0</v>
      </c>
      <c r="BQ387" s="33">
        <v>5</v>
      </c>
      <c r="BR387" s="33">
        <v>1</v>
      </c>
      <c r="BS387" s="33">
        <v>2</v>
      </c>
      <c r="BT387" s="33">
        <v>2</v>
      </c>
      <c r="BU387" s="33">
        <v>2</v>
      </c>
      <c r="BV387" s="33">
        <v>0</v>
      </c>
      <c r="BW387" s="33">
        <v>2</v>
      </c>
      <c r="BX387" s="33">
        <v>1</v>
      </c>
      <c r="BY387" s="33">
        <v>1</v>
      </c>
      <c r="BZ387" s="33">
        <v>3</v>
      </c>
      <c r="CA387" s="33">
        <v>2</v>
      </c>
      <c r="CB387" s="33">
        <v>5</v>
      </c>
      <c r="CC387" s="33">
        <v>1</v>
      </c>
      <c r="CD387" s="33">
        <v>1</v>
      </c>
      <c r="CE387" s="33">
        <v>1</v>
      </c>
      <c r="CF387" s="33">
        <v>0</v>
      </c>
      <c r="CG387" s="33">
        <v>3</v>
      </c>
      <c r="CH387" s="33">
        <v>4</v>
      </c>
      <c r="CI387" s="33">
        <v>2</v>
      </c>
      <c r="CJ387" s="33">
        <v>3</v>
      </c>
      <c r="CK387" s="33">
        <v>3</v>
      </c>
      <c r="CL387" s="33">
        <v>1</v>
      </c>
      <c r="CM387" s="33">
        <v>2</v>
      </c>
      <c r="CN387" s="33">
        <v>0</v>
      </c>
      <c r="CO387" s="33">
        <v>1</v>
      </c>
      <c r="CP387" s="33">
        <v>1</v>
      </c>
      <c r="CQ387" s="33">
        <v>0</v>
      </c>
      <c r="CR387" s="33">
        <v>1</v>
      </c>
      <c r="CS387" s="8"/>
      <c r="CT387" s="8"/>
    </row>
    <row r="388" spans="1:98" x14ac:dyDescent="0.25">
      <c r="A388" s="4" t="s">
        <v>380</v>
      </c>
      <c r="B388" t="s">
        <v>400</v>
      </c>
      <c r="C388" t="s">
        <v>573</v>
      </c>
      <c r="D388" s="33">
        <v>445</v>
      </c>
      <c r="E388" s="33"/>
      <c r="F388" s="33">
        <v>4</v>
      </c>
      <c r="G388" s="33">
        <v>5</v>
      </c>
      <c r="H388" s="33">
        <v>6</v>
      </c>
      <c r="I388" s="33">
        <v>4</v>
      </c>
      <c r="J388" s="33">
        <v>2</v>
      </c>
      <c r="K388" s="33">
        <v>6</v>
      </c>
      <c r="L388" s="33">
        <v>4</v>
      </c>
      <c r="M388" s="33">
        <v>8</v>
      </c>
      <c r="N388" s="33">
        <v>2</v>
      </c>
      <c r="O388" s="33">
        <v>2</v>
      </c>
      <c r="P388" s="33">
        <v>3</v>
      </c>
      <c r="Q388" s="33">
        <v>6</v>
      </c>
      <c r="R388" s="33">
        <v>1</v>
      </c>
      <c r="S388" s="33">
        <v>2</v>
      </c>
      <c r="T388" s="33">
        <v>2</v>
      </c>
      <c r="U388" s="33">
        <v>0</v>
      </c>
      <c r="V388" s="33">
        <v>4</v>
      </c>
      <c r="W388" s="33">
        <v>1</v>
      </c>
      <c r="X388" s="33">
        <v>4</v>
      </c>
      <c r="Y388" s="33">
        <v>6</v>
      </c>
      <c r="Z388" s="33">
        <v>5</v>
      </c>
      <c r="AA388" s="33">
        <v>17</v>
      </c>
      <c r="AB388" s="33">
        <v>8</v>
      </c>
      <c r="AC388" s="33">
        <v>3</v>
      </c>
      <c r="AD388" s="33">
        <v>9</v>
      </c>
      <c r="AE388" s="33">
        <v>7</v>
      </c>
      <c r="AF388" s="33">
        <v>9</v>
      </c>
      <c r="AG388" s="33">
        <v>8</v>
      </c>
      <c r="AH388" s="33">
        <v>3</v>
      </c>
      <c r="AI388" s="33">
        <v>7</v>
      </c>
      <c r="AJ388" s="33">
        <v>11</v>
      </c>
      <c r="AK388" s="33">
        <v>8</v>
      </c>
      <c r="AL388" s="33">
        <v>7</v>
      </c>
      <c r="AM388" s="33">
        <v>2</v>
      </c>
      <c r="AN388" s="33">
        <v>4</v>
      </c>
      <c r="AO388" s="33">
        <v>7</v>
      </c>
      <c r="AP388" s="33">
        <v>10</v>
      </c>
      <c r="AQ388" s="33">
        <v>10</v>
      </c>
      <c r="AR388" s="33">
        <v>7</v>
      </c>
      <c r="AS388" s="33">
        <v>1</v>
      </c>
      <c r="AT388" s="33">
        <v>7</v>
      </c>
      <c r="AU388" s="33">
        <v>5</v>
      </c>
      <c r="AV388" s="33">
        <v>8</v>
      </c>
      <c r="AW388" s="33">
        <v>2</v>
      </c>
      <c r="AX388" s="33">
        <v>1</v>
      </c>
      <c r="AY388" s="33">
        <v>6</v>
      </c>
      <c r="AZ388" s="33">
        <v>0</v>
      </c>
      <c r="BA388" s="33">
        <v>7</v>
      </c>
      <c r="BB388" s="33">
        <v>10</v>
      </c>
      <c r="BC388" s="33">
        <v>3</v>
      </c>
      <c r="BD388" s="33">
        <v>13</v>
      </c>
      <c r="BE388" s="33">
        <v>5</v>
      </c>
      <c r="BF388" s="33">
        <v>4</v>
      </c>
      <c r="BG388" s="33">
        <v>8</v>
      </c>
      <c r="BH388" s="33">
        <v>6</v>
      </c>
      <c r="BI388" s="33">
        <v>4</v>
      </c>
      <c r="BJ388" s="33">
        <v>7</v>
      </c>
      <c r="BK388" s="33">
        <v>8</v>
      </c>
      <c r="BL388" s="33">
        <v>8</v>
      </c>
      <c r="BM388" s="33">
        <v>10</v>
      </c>
      <c r="BN388" s="33">
        <v>8</v>
      </c>
      <c r="BO388" s="33">
        <v>3</v>
      </c>
      <c r="BP388" s="33">
        <v>9</v>
      </c>
      <c r="BQ388" s="33">
        <v>7</v>
      </c>
      <c r="BR388" s="33">
        <v>7</v>
      </c>
      <c r="BS388" s="33">
        <v>5</v>
      </c>
      <c r="BT388" s="33">
        <v>7</v>
      </c>
      <c r="BU388" s="33">
        <v>7</v>
      </c>
      <c r="BV388" s="33">
        <v>4</v>
      </c>
      <c r="BW388" s="33">
        <v>5</v>
      </c>
      <c r="BX388" s="33">
        <v>1</v>
      </c>
      <c r="BY388" s="33">
        <v>6</v>
      </c>
      <c r="BZ388" s="33">
        <v>1</v>
      </c>
      <c r="CA388" s="33">
        <v>6</v>
      </c>
      <c r="CB388" s="33">
        <v>3</v>
      </c>
      <c r="CC388" s="33">
        <v>4</v>
      </c>
      <c r="CD388" s="33">
        <v>3</v>
      </c>
      <c r="CE388" s="33">
        <v>0</v>
      </c>
      <c r="CF388" s="33">
        <v>4</v>
      </c>
      <c r="CG388" s="33">
        <v>2</v>
      </c>
      <c r="CH388" s="33">
        <v>3</v>
      </c>
      <c r="CI388" s="33">
        <v>0</v>
      </c>
      <c r="CJ388" s="33">
        <v>2</v>
      </c>
      <c r="CK388" s="33">
        <v>2</v>
      </c>
      <c r="CL388" s="33">
        <v>0</v>
      </c>
      <c r="CM388" s="33">
        <v>1</v>
      </c>
      <c r="CN388" s="33">
        <v>4</v>
      </c>
      <c r="CO388" s="33">
        <v>1</v>
      </c>
      <c r="CP388" s="33">
        <v>1</v>
      </c>
      <c r="CQ388" s="33">
        <v>1</v>
      </c>
      <c r="CR388" s="33">
        <v>1</v>
      </c>
      <c r="CS388" s="8"/>
      <c r="CT388" s="8"/>
    </row>
    <row r="389" spans="1:98" x14ac:dyDescent="0.25">
      <c r="A389" s="4" t="s">
        <v>380</v>
      </c>
      <c r="B389" t="s">
        <v>401</v>
      </c>
      <c r="C389" t="s">
        <v>573</v>
      </c>
      <c r="D389" s="33">
        <v>274</v>
      </c>
      <c r="E389" s="33"/>
      <c r="F389" s="33">
        <v>5</v>
      </c>
      <c r="G389" s="33">
        <v>1</v>
      </c>
      <c r="H389" s="33">
        <v>3</v>
      </c>
      <c r="I389" s="33">
        <v>3</v>
      </c>
      <c r="J389" s="33">
        <v>6</v>
      </c>
      <c r="K389" s="33">
        <v>3</v>
      </c>
      <c r="L389" s="33">
        <v>1</v>
      </c>
      <c r="M389" s="33">
        <v>2</v>
      </c>
      <c r="N389" s="33">
        <v>2</v>
      </c>
      <c r="O389" s="33">
        <v>8</v>
      </c>
      <c r="P389" s="33">
        <v>8</v>
      </c>
      <c r="Q389" s="33">
        <v>4</v>
      </c>
      <c r="R389" s="33">
        <v>3</v>
      </c>
      <c r="S389" s="33">
        <v>6</v>
      </c>
      <c r="T389" s="33">
        <v>3</v>
      </c>
      <c r="U389" s="33">
        <v>2</v>
      </c>
      <c r="V389" s="33">
        <v>0</v>
      </c>
      <c r="W389" s="33">
        <v>3</v>
      </c>
      <c r="X389" s="33">
        <v>5</v>
      </c>
      <c r="Y389" s="33">
        <v>4</v>
      </c>
      <c r="Z389" s="33">
        <v>1</v>
      </c>
      <c r="AA389" s="33">
        <v>3</v>
      </c>
      <c r="AB389" s="33">
        <v>8</v>
      </c>
      <c r="AC389" s="33">
        <v>6</v>
      </c>
      <c r="AD389" s="33">
        <v>1</v>
      </c>
      <c r="AE389" s="33">
        <v>6</v>
      </c>
      <c r="AF389" s="33">
        <v>9</v>
      </c>
      <c r="AG389" s="33">
        <v>4</v>
      </c>
      <c r="AH389" s="33">
        <v>6</v>
      </c>
      <c r="AI389" s="33">
        <v>4</v>
      </c>
      <c r="AJ389" s="33">
        <v>2</v>
      </c>
      <c r="AK389" s="33">
        <v>5</v>
      </c>
      <c r="AL389" s="33">
        <v>0</v>
      </c>
      <c r="AM389" s="33">
        <v>4</v>
      </c>
      <c r="AN389" s="33">
        <v>6</v>
      </c>
      <c r="AO389" s="33">
        <v>2</v>
      </c>
      <c r="AP389" s="33">
        <v>0</v>
      </c>
      <c r="AQ389" s="33">
        <v>5</v>
      </c>
      <c r="AR389" s="33">
        <v>6</v>
      </c>
      <c r="AS389" s="33">
        <v>2</v>
      </c>
      <c r="AT389" s="33">
        <v>3</v>
      </c>
      <c r="AU389" s="33">
        <v>2</v>
      </c>
      <c r="AV389" s="33">
        <v>5</v>
      </c>
      <c r="AW389" s="33">
        <v>0</v>
      </c>
      <c r="AX389" s="33">
        <v>0</v>
      </c>
      <c r="AY389" s="33">
        <v>3</v>
      </c>
      <c r="AZ389" s="33">
        <v>3</v>
      </c>
      <c r="BA389" s="33">
        <v>0</v>
      </c>
      <c r="BB389" s="33">
        <v>2</v>
      </c>
      <c r="BC389" s="33">
        <v>3</v>
      </c>
      <c r="BD389" s="33">
        <v>7</v>
      </c>
      <c r="BE389" s="33">
        <v>2</v>
      </c>
      <c r="BF389" s="33">
        <v>8</v>
      </c>
      <c r="BG389" s="33">
        <v>1</v>
      </c>
      <c r="BH389" s="33">
        <v>10</v>
      </c>
      <c r="BI389" s="33">
        <v>5</v>
      </c>
      <c r="BJ389" s="33">
        <v>6</v>
      </c>
      <c r="BK389" s="33">
        <v>1</v>
      </c>
      <c r="BL389" s="33">
        <v>4</v>
      </c>
      <c r="BM389" s="33">
        <v>3</v>
      </c>
      <c r="BN389" s="33">
        <v>5</v>
      </c>
      <c r="BO389" s="33">
        <v>4</v>
      </c>
      <c r="BP389" s="33">
        <v>3</v>
      </c>
      <c r="BQ389" s="33">
        <v>3</v>
      </c>
      <c r="BR389" s="33">
        <v>4</v>
      </c>
      <c r="BS389" s="33">
        <v>3</v>
      </c>
      <c r="BT389" s="33">
        <v>2</v>
      </c>
      <c r="BU389" s="33">
        <v>2</v>
      </c>
      <c r="BV389" s="33">
        <v>5</v>
      </c>
      <c r="BW389" s="33">
        <v>2</v>
      </c>
      <c r="BX389" s="33">
        <v>2</v>
      </c>
      <c r="BY389" s="33">
        <v>1</v>
      </c>
      <c r="BZ389" s="33">
        <v>1</v>
      </c>
      <c r="CA389" s="33">
        <v>2</v>
      </c>
      <c r="CB389" s="33">
        <v>2</v>
      </c>
      <c r="CC389" s="33">
        <v>2</v>
      </c>
      <c r="CD389" s="33">
        <v>1</v>
      </c>
      <c r="CE389" s="33">
        <v>1</v>
      </c>
      <c r="CF389" s="33">
        <v>2</v>
      </c>
      <c r="CG389" s="33">
        <v>0</v>
      </c>
      <c r="CH389" s="33">
        <v>1</v>
      </c>
      <c r="CI389" s="33">
        <v>1</v>
      </c>
      <c r="CJ389" s="33">
        <v>0</v>
      </c>
      <c r="CK389" s="33">
        <v>1</v>
      </c>
      <c r="CL389" s="33">
        <v>0</v>
      </c>
      <c r="CM389" s="33">
        <v>0</v>
      </c>
      <c r="CN389" s="33">
        <v>1</v>
      </c>
      <c r="CO389" s="33">
        <v>0</v>
      </c>
      <c r="CP389" s="33">
        <v>1</v>
      </c>
      <c r="CQ389" s="33">
        <v>1</v>
      </c>
      <c r="CR389" s="33">
        <v>1</v>
      </c>
      <c r="CS389" s="8"/>
      <c r="CT389" s="8"/>
    </row>
    <row r="390" spans="1:98" x14ac:dyDescent="0.25">
      <c r="A390" s="4" t="s">
        <v>380</v>
      </c>
      <c r="B390" t="s">
        <v>402</v>
      </c>
      <c r="C390" t="s">
        <v>573</v>
      </c>
      <c r="D390" s="33">
        <v>372</v>
      </c>
      <c r="E390" s="33"/>
      <c r="F390" s="33">
        <v>3</v>
      </c>
      <c r="G390" s="33">
        <v>2</v>
      </c>
      <c r="H390" s="33">
        <v>2</v>
      </c>
      <c r="I390" s="33">
        <v>6</v>
      </c>
      <c r="J390" s="33">
        <v>4</v>
      </c>
      <c r="K390" s="33">
        <v>7</v>
      </c>
      <c r="L390" s="33">
        <v>6</v>
      </c>
      <c r="M390" s="33">
        <v>5</v>
      </c>
      <c r="N390" s="33">
        <v>6</v>
      </c>
      <c r="O390" s="33">
        <v>5</v>
      </c>
      <c r="P390" s="33">
        <v>2</v>
      </c>
      <c r="Q390" s="33">
        <v>6</v>
      </c>
      <c r="R390" s="33">
        <v>13</v>
      </c>
      <c r="S390" s="33">
        <v>10</v>
      </c>
      <c r="T390" s="33">
        <v>5</v>
      </c>
      <c r="U390" s="33">
        <v>3</v>
      </c>
      <c r="V390" s="33">
        <v>8</v>
      </c>
      <c r="W390" s="33">
        <v>8</v>
      </c>
      <c r="X390" s="33">
        <v>5</v>
      </c>
      <c r="Y390" s="33">
        <v>3</v>
      </c>
      <c r="Z390" s="33">
        <v>8</v>
      </c>
      <c r="AA390" s="33">
        <v>2</v>
      </c>
      <c r="AB390" s="33">
        <v>3</v>
      </c>
      <c r="AC390" s="33">
        <v>0</v>
      </c>
      <c r="AD390" s="33">
        <v>8</v>
      </c>
      <c r="AE390" s="33">
        <v>8</v>
      </c>
      <c r="AF390" s="33">
        <v>5</v>
      </c>
      <c r="AG390" s="33">
        <v>0</v>
      </c>
      <c r="AH390" s="33">
        <v>0</v>
      </c>
      <c r="AI390" s="33">
        <v>0</v>
      </c>
      <c r="AJ390" s="33">
        <v>5</v>
      </c>
      <c r="AK390" s="33">
        <v>5</v>
      </c>
      <c r="AL390" s="33">
        <v>2</v>
      </c>
      <c r="AM390" s="33">
        <v>3</v>
      </c>
      <c r="AN390" s="33">
        <v>6</v>
      </c>
      <c r="AO390" s="33">
        <v>8</v>
      </c>
      <c r="AP390" s="33">
        <v>2</v>
      </c>
      <c r="AQ390" s="33">
        <v>7</v>
      </c>
      <c r="AR390" s="33">
        <v>4</v>
      </c>
      <c r="AS390" s="33">
        <v>3</v>
      </c>
      <c r="AT390" s="33">
        <v>6</v>
      </c>
      <c r="AU390" s="33">
        <v>9</v>
      </c>
      <c r="AV390" s="33">
        <v>2</v>
      </c>
      <c r="AW390" s="33">
        <v>9</v>
      </c>
      <c r="AX390" s="33">
        <v>16</v>
      </c>
      <c r="AY390" s="33">
        <v>15</v>
      </c>
      <c r="AZ390" s="33">
        <v>2</v>
      </c>
      <c r="BA390" s="33">
        <v>2</v>
      </c>
      <c r="BB390" s="33">
        <v>0</v>
      </c>
      <c r="BC390" s="33">
        <v>6</v>
      </c>
      <c r="BD390" s="33">
        <v>2</v>
      </c>
      <c r="BE390" s="33">
        <v>8</v>
      </c>
      <c r="BF390" s="33">
        <v>14</v>
      </c>
      <c r="BG390" s="33">
        <v>0</v>
      </c>
      <c r="BH390" s="33">
        <v>8</v>
      </c>
      <c r="BI390" s="33">
        <v>3</v>
      </c>
      <c r="BJ390" s="33">
        <v>4</v>
      </c>
      <c r="BK390" s="33">
        <v>4</v>
      </c>
      <c r="BL390" s="33">
        <v>3</v>
      </c>
      <c r="BM390" s="33">
        <v>5</v>
      </c>
      <c r="BN390" s="33">
        <v>3</v>
      </c>
      <c r="BO390" s="33">
        <v>1</v>
      </c>
      <c r="BP390" s="33">
        <v>5</v>
      </c>
      <c r="BQ390" s="33">
        <v>6</v>
      </c>
      <c r="BR390" s="33">
        <v>2</v>
      </c>
      <c r="BS390" s="33">
        <v>3</v>
      </c>
      <c r="BT390" s="33">
        <v>6</v>
      </c>
      <c r="BU390" s="33">
        <v>2</v>
      </c>
      <c r="BV390" s="33">
        <v>5</v>
      </c>
      <c r="BW390" s="33">
        <v>1</v>
      </c>
      <c r="BX390" s="33">
        <v>2</v>
      </c>
      <c r="BY390" s="33">
        <v>1</v>
      </c>
      <c r="BZ390" s="33">
        <v>2</v>
      </c>
      <c r="CA390" s="33">
        <v>3</v>
      </c>
      <c r="CB390" s="33">
        <v>5</v>
      </c>
      <c r="CC390" s="33">
        <v>2</v>
      </c>
      <c r="CD390" s="33">
        <v>0</v>
      </c>
      <c r="CE390" s="33">
        <v>0</v>
      </c>
      <c r="CF390" s="33">
        <v>4</v>
      </c>
      <c r="CG390" s="33">
        <v>2</v>
      </c>
      <c r="CH390" s="33">
        <v>1</v>
      </c>
      <c r="CI390" s="33">
        <v>4</v>
      </c>
      <c r="CJ390" s="33">
        <v>3</v>
      </c>
      <c r="CK390" s="33">
        <v>1</v>
      </c>
      <c r="CL390" s="33">
        <v>1</v>
      </c>
      <c r="CM390" s="33">
        <v>0</v>
      </c>
      <c r="CN390" s="33">
        <v>1</v>
      </c>
      <c r="CO390" s="33">
        <v>0</v>
      </c>
      <c r="CP390" s="33">
        <v>0</v>
      </c>
      <c r="CQ390" s="33">
        <v>0</v>
      </c>
      <c r="CR390" s="33">
        <v>0</v>
      </c>
      <c r="CS390" s="8"/>
      <c r="CT390" s="8"/>
    </row>
    <row r="391" spans="1:98" x14ac:dyDescent="0.25">
      <c r="A391" s="4" t="s">
        <v>380</v>
      </c>
      <c r="B391" t="s">
        <v>403</v>
      </c>
      <c r="C391" t="s">
        <v>573</v>
      </c>
      <c r="D391" s="33">
        <v>288</v>
      </c>
      <c r="E391" s="33"/>
      <c r="F391" s="33">
        <v>4</v>
      </c>
      <c r="G391" s="33">
        <v>3</v>
      </c>
      <c r="H391" s="33">
        <v>3</v>
      </c>
      <c r="I391" s="33">
        <v>3</v>
      </c>
      <c r="J391" s="33">
        <v>3</v>
      </c>
      <c r="K391" s="33">
        <v>5</v>
      </c>
      <c r="L391" s="33">
        <v>3</v>
      </c>
      <c r="M391" s="33">
        <v>2</v>
      </c>
      <c r="N391" s="33">
        <v>4</v>
      </c>
      <c r="O391" s="33">
        <v>5</v>
      </c>
      <c r="P391" s="33">
        <v>6</v>
      </c>
      <c r="Q391" s="33">
        <v>5</v>
      </c>
      <c r="R391" s="33">
        <v>0</v>
      </c>
      <c r="S391" s="33">
        <v>4</v>
      </c>
      <c r="T391" s="33">
        <v>1</v>
      </c>
      <c r="U391" s="33">
        <v>6</v>
      </c>
      <c r="V391" s="33">
        <v>2</v>
      </c>
      <c r="W391" s="33">
        <v>4</v>
      </c>
      <c r="X391" s="33">
        <v>2</v>
      </c>
      <c r="Y391" s="33">
        <v>6</v>
      </c>
      <c r="Z391" s="33">
        <v>2</v>
      </c>
      <c r="AA391" s="33">
        <v>5</v>
      </c>
      <c r="AB391" s="33">
        <v>6</v>
      </c>
      <c r="AC391" s="33">
        <v>1</v>
      </c>
      <c r="AD391" s="33">
        <v>3</v>
      </c>
      <c r="AE391" s="33">
        <v>1</v>
      </c>
      <c r="AF391" s="33">
        <v>6</v>
      </c>
      <c r="AG391" s="33">
        <v>4</v>
      </c>
      <c r="AH391" s="33">
        <v>2</v>
      </c>
      <c r="AI391" s="33">
        <v>6</v>
      </c>
      <c r="AJ391" s="33">
        <v>10</v>
      </c>
      <c r="AK391" s="33">
        <v>3</v>
      </c>
      <c r="AL391" s="33">
        <v>6</v>
      </c>
      <c r="AM391" s="33">
        <v>3</v>
      </c>
      <c r="AN391" s="33">
        <v>4</v>
      </c>
      <c r="AO391" s="33">
        <v>7</v>
      </c>
      <c r="AP391" s="33">
        <v>5</v>
      </c>
      <c r="AQ391" s="33">
        <v>9</v>
      </c>
      <c r="AR391" s="33">
        <v>2</v>
      </c>
      <c r="AS391" s="33">
        <v>8</v>
      </c>
      <c r="AT391" s="33">
        <v>2</v>
      </c>
      <c r="AU391" s="33">
        <v>2</v>
      </c>
      <c r="AV391" s="33">
        <v>1</v>
      </c>
      <c r="AW391" s="33">
        <v>3</v>
      </c>
      <c r="AX391" s="33">
        <v>3</v>
      </c>
      <c r="AY391" s="33">
        <v>2</v>
      </c>
      <c r="AZ391" s="33">
        <v>2</v>
      </c>
      <c r="BA391" s="33">
        <v>4</v>
      </c>
      <c r="BB391" s="33">
        <v>0</v>
      </c>
      <c r="BC391" s="33">
        <v>1</v>
      </c>
      <c r="BD391" s="33">
        <v>6</v>
      </c>
      <c r="BE391" s="33">
        <v>2</v>
      </c>
      <c r="BF391" s="33">
        <v>9</v>
      </c>
      <c r="BG391" s="33">
        <v>2</v>
      </c>
      <c r="BH391" s="33">
        <v>3</v>
      </c>
      <c r="BI391" s="33">
        <v>3</v>
      </c>
      <c r="BJ391" s="33">
        <v>5</v>
      </c>
      <c r="BK391" s="33">
        <v>7</v>
      </c>
      <c r="BL391" s="33">
        <v>4</v>
      </c>
      <c r="BM391" s="33">
        <v>5</v>
      </c>
      <c r="BN391" s="33">
        <v>2</v>
      </c>
      <c r="BO391" s="33">
        <v>2</v>
      </c>
      <c r="BP391" s="33">
        <v>6</v>
      </c>
      <c r="BQ391" s="33">
        <v>4</v>
      </c>
      <c r="BR391" s="33">
        <v>0</v>
      </c>
      <c r="BS391" s="33">
        <v>2</v>
      </c>
      <c r="BT391" s="33">
        <v>1</v>
      </c>
      <c r="BU391" s="33">
        <v>3</v>
      </c>
      <c r="BV391" s="33">
        <v>4</v>
      </c>
      <c r="BW391" s="33">
        <v>0</v>
      </c>
      <c r="BX391" s="33">
        <v>3</v>
      </c>
      <c r="BY391" s="33">
        <v>2</v>
      </c>
      <c r="BZ391" s="33">
        <v>4</v>
      </c>
      <c r="CA391" s="33">
        <v>0</v>
      </c>
      <c r="CB391" s="33">
        <v>4</v>
      </c>
      <c r="CC391" s="33">
        <v>5</v>
      </c>
      <c r="CD391" s="33">
        <v>5</v>
      </c>
      <c r="CE391" s="33">
        <v>2</v>
      </c>
      <c r="CF391" s="33">
        <v>0</v>
      </c>
      <c r="CG391" s="33">
        <v>1</v>
      </c>
      <c r="CH391" s="33">
        <v>0</v>
      </c>
      <c r="CI391" s="33">
        <v>0</v>
      </c>
      <c r="CJ391" s="33">
        <v>3</v>
      </c>
      <c r="CK391" s="33">
        <v>0</v>
      </c>
      <c r="CL391" s="33">
        <v>2</v>
      </c>
      <c r="CM391" s="33">
        <v>0</v>
      </c>
      <c r="CN391" s="33">
        <v>0</v>
      </c>
      <c r="CO391" s="33">
        <v>1</v>
      </c>
      <c r="CP391" s="33">
        <v>0</v>
      </c>
      <c r="CQ391" s="33">
        <v>1</v>
      </c>
      <c r="CR391" s="33">
        <v>1</v>
      </c>
      <c r="CS391" s="8"/>
      <c r="CT391" s="8"/>
    </row>
    <row r="392" spans="1:98" x14ac:dyDescent="0.25">
      <c r="A392" s="4" t="s">
        <v>380</v>
      </c>
      <c r="B392" t="s">
        <v>404</v>
      </c>
      <c r="C392" t="s">
        <v>573</v>
      </c>
      <c r="D392" s="33">
        <v>324</v>
      </c>
      <c r="E392" s="33"/>
      <c r="F392" s="33">
        <v>3</v>
      </c>
      <c r="G392" s="33">
        <v>4</v>
      </c>
      <c r="H392" s="33">
        <v>3</v>
      </c>
      <c r="I392" s="33">
        <v>2</v>
      </c>
      <c r="J392" s="33">
        <v>3</v>
      </c>
      <c r="K392" s="33">
        <v>1</v>
      </c>
      <c r="L392" s="33">
        <v>4</v>
      </c>
      <c r="M392" s="33">
        <v>5</v>
      </c>
      <c r="N392" s="33">
        <v>2</v>
      </c>
      <c r="O392" s="33">
        <v>4</v>
      </c>
      <c r="P392" s="33">
        <v>3</v>
      </c>
      <c r="Q392" s="33">
        <v>8</v>
      </c>
      <c r="R392" s="33">
        <v>6</v>
      </c>
      <c r="S392" s="33">
        <v>8</v>
      </c>
      <c r="T392" s="33">
        <v>2</v>
      </c>
      <c r="U392" s="33">
        <v>1</v>
      </c>
      <c r="V392" s="33">
        <v>5</v>
      </c>
      <c r="W392" s="33">
        <v>11</v>
      </c>
      <c r="X392" s="33">
        <v>0</v>
      </c>
      <c r="Y392" s="33">
        <v>1</v>
      </c>
      <c r="Z392" s="33">
        <v>3</v>
      </c>
      <c r="AA392" s="33">
        <v>4</v>
      </c>
      <c r="AB392" s="33">
        <v>3</v>
      </c>
      <c r="AC392" s="33">
        <v>5</v>
      </c>
      <c r="AD392" s="33">
        <v>4</v>
      </c>
      <c r="AE392" s="33">
        <v>6</v>
      </c>
      <c r="AF392" s="33">
        <v>9</v>
      </c>
      <c r="AG392" s="33">
        <v>2</v>
      </c>
      <c r="AH392" s="33">
        <v>9</v>
      </c>
      <c r="AI392" s="33">
        <v>2</v>
      </c>
      <c r="AJ392" s="33">
        <v>1</v>
      </c>
      <c r="AK392" s="33">
        <v>5</v>
      </c>
      <c r="AL392" s="33">
        <v>6</v>
      </c>
      <c r="AM392" s="33">
        <v>0</v>
      </c>
      <c r="AN392" s="33">
        <v>6</v>
      </c>
      <c r="AO392" s="33">
        <v>6</v>
      </c>
      <c r="AP392" s="33">
        <v>4</v>
      </c>
      <c r="AQ392" s="33">
        <v>2</v>
      </c>
      <c r="AR392" s="33">
        <v>3</v>
      </c>
      <c r="AS392" s="33">
        <v>6</v>
      </c>
      <c r="AT392" s="33">
        <v>0</v>
      </c>
      <c r="AU392" s="33">
        <v>2</v>
      </c>
      <c r="AV392" s="33">
        <v>1</v>
      </c>
      <c r="AW392" s="33">
        <v>4</v>
      </c>
      <c r="AX392" s="33">
        <v>4</v>
      </c>
      <c r="AY392" s="33">
        <v>2</v>
      </c>
      <c r="AZ392" s="33">
        <v>3</v>
      </c>
      <c r="BA392" s="33">
        <v>2</v>
      </c>
      <c r="BB392" s="33">
        <v>3</v>
      </c>
      <c r="BC392" s="33">
        <v>5</v>
      </c>
      <c r="BD392" s="33">
        <v>3</v>
      </c>
      <c r="BE392" s="33">
        <v>0</v>
      </c>
      <c r="BF392" s="33">
        <v>9</v>
      </c>
      <c r="BG392" s="33">
        <v>2</v>
      </c>
      <c r="BH392" s="33">
        <v>5</v>
      </c>
      <c r="BI392" s="33">
        <v>8</v>
      </c>
      <c r="BJ392" s="33">
        <v>6</v>
      </c>
      <c r="BK392" s="33">
        <v>12</v>
      </c>
      <c r="BL392" s="33">
        <v>4</v>
      </c>
      <c r="BM392" s="33">
        <v>6</v>
      </c>
      <c r="BN392" s="33">
        <v>5</v>
      </c>
      <c r="BO392" s="33">
        <v>4</v>
      </c>
      <c r="BP392" s="33">
        <v>1</v>
      </c>
      <c r="BQ392" s="33">
        <v>6</v>
      </c>
      <c r="BR392" s="33">
        <v>5</v>
      </c>
      <c r="BS392" s="33">
        <v>0</v>
      </c>
      <c r="BT392" s="33">
        <v>3</v>
      </c>
      <c r="BU392" s="33">
        <v>6</v>
      </c>
      <c r="BV392" s="33">
        <v>1</v>
      </c>
      <c r="BW392" s="33">
        <v>3</v>
      </c>
      <c r="BX392" s="33">
        <v>3</v>
      </c>
      <c r="BY392" s="33">
        <v>1</v>
      </c>
      <c r="BZ392" s="33">
        <v>6</v>
      </c>
      <c r="CA392" s="33">
        <v>5</v>
      </c>
      <c r="CB392" s="33">
        <v>2</v>
      </c>
      <c r="CC392" s="33">
        <v>4</v>
      </c>
      <c r="CD392" s="33">
        <v>3</v>
      </c>
      <c r="CE392" s="33">
        <v>3</v>
      </c>
      <c r="CF392" s="33">
        <v>3</v>
      </c>
      <c r="CG392" s="33">
        <v>1</v>
      </c>
      <c r="CH392" s="33">
        <v>0</v>
      </c>
      <c r="CI392" s="33">
        <v>2</v>
      </c>
      <c r="CJ392" s="33">
        <v>3</v>
      </c>
      <c r="CK392" s="33">
        <v>1</v>
      </c>
      <c r="CL392" s="33">
        <v>0</v>
      </c>
      <c r="CM392" s="33">
        <v>1</v>
      </c>
      <c r="CN392" s="33">
        <v>4</v>
      </c>
      <c r="CO392" s="33">
        <v>1</v>
      </c>
      <c r="CP392" s="33">
        <v>2</v>
      </c>
      <c r="CQ392" s="33">
        <v>2</v>
      </c>
      <c r="CR392" s="33">
        <v>0</v>
      </c>
      <c r="CS392" s="8"/>
      <c r="CT392" s="8"/>
    </row>
    <row r="393" spans="1:98" x14ac:dyDescent="0.25">
      <c r="A393" s="4" t="s">
        <v>380</v>
      </c>
      <c r="B393" t="s">
        <v>405</v>
      </c>
      <c r="C393" t="s">
        <v>573</v>
      </c>
      <c r="D393" s="33">
        <v>287</v>
      </c>
      <c r="E393" s="33"/>
      <c r="F393" s="33">
        <v>3</v>
      </c>
      <c r="G393" s="33">
        <v>5</v>
      </c>
      <c r="H393" s="33">
        <v>3</v>
      </c>
      <c r="I393" s="33">
        <v>0</v>
      </c>
      <c r="J393" s="33">
        <v>2</v>
      </c>
      <c r="K393" s="33">
        <v>2</v>
      </c>
      <c r="L393" s="33">
        <v>0</v>
      </c>
      <c r="M393" s="33">
        <v>3</v>
      </c>
      <c r="N393" s="33">
        <v>5</v>
      </c>
      <c r="O393" s="33">
        <v>2</v>
      </c>
      <c r="P393" s="33">
        <v>3</v>
      </c>
      <c r="Q393" s="33">
        <v>4</v>
      </c>
      <c r="R393" s="33">
        <v>0</v>
      </c>
      <c r="S393" s="33">
        <v>6</v>
      </c>
      <c r="T393" s="33">
        <v>6</v>
      </c>
      <c r="U393" s="33">
        <v>0</v>
      </c>
      <c r="V393" s="33">
        <v>0</v>
      </c>
      <c r="W393" s="33">
        <v>3</v>
      </c>
      <c r="X393" s="33">
        <v>6</v>
      </c>
      <c r="Y393" s="33">
        <v>3</v>
      </c>
      <c r="Z393" s="33">
        <v>4</v>
      </c>
      <c r="AA393" s="33">
        <v>4</v>
      </c>
      <c r="AB393" s="33">
        <v>2</v>
      </c>
      <c r="AC393" s="33">
        <v>1</v>
      </c>
      <c r="AD393" s="33">
        <v>5</v>
      </c>
      <c r="AE393" s="33">
        <v>4</v>
      </c>
      <c r="AF393" s="33">
        <v>1</v>
      </c>
      <c r="AG393" s="33">
        <v>0</v>
      </c>
      <c r="AH393" s="33">
        <v>3</v>
      </c>
      <c r="AI393" s="33">
        <v>3</v>
      </c>
      <c r="AJ393" s="33">
        <v>5</v>
      </c>
      <c r="AK393" s="33">
        <v>6</v>
      </c>
      <c r="AL393" s="33">
        <v>4</v>
      </c>
      <c r="AM393" s="33">
        <v>13</v>
      </c>
      <c r="AN393" s="33">
        <v>7</v>
      </c>
      <c r="AO393" s="33">
        <v>7</v>
      </c>
      <c r="AP393" s="33">
        <v>1</v>
      </c>
      <c r="AQ393" s="33">
        <v>8</v>
      </c>
      <c r="AR393" s="33">
        <v>10</v>
      </c>
      <c r="AS393" s="33">
        <v>5</v>
      </c>
      <c r="AT393" s="33">
        <v>4</v>
      </c>
      <c r="AU393" s="33">
        <v>2</v>
      </c>
      <c r="AV393" s="33">
        <v>6</v>
      </c>
      <c r="AW393" s="33">
        <v>0</v>
      </c>
      <c r="AX393" s="33">
        <v>3</v>
      </c>
      <c r="AY393" s="33">
        <v>5</v>
      </c>
      <c r="AZ393" s="33">
        <v>4</v>
      </c>
      <c r="BA393" s="33">
        <v>5</v>
      </c>
      <c r="BB393" s="33">
        <v>0</v>
      </c>
      <c r="BC393" s="33">
        <v>0</v>
      </c>
      <c r="BD393" s="33">
        <v>3</v>
      </c>
      <c r="BE393" s="33">
        <v>6</v>
      </c>
      <c r="BF393" s="33">
        <v>7</v>
      </c>
      <c r="BG393" s="33">
        <v>7</v>
      </c>
      <c r="BH393" s="33">
        <v>1</v>
      </c>
      <c r="BI393" s="33">
        <v>5</v>
      </c>
      <c r="BJ393" s="33">
        <v>1</v>
      </c>
      <c r="BK393" s="33">
        <v>3</v>
      </c>
      <c r="BL393" s="33">
        <v>8</v>
      </c>
      <c r="BM393" s="33">
        <v>6</v>
      </c>
      <c r="BN393" s="33">
        <v>4</v>
      </c>
      <c r="BO393" s="33">
        <v>5</v>
      </c>
      <c r="BP393" s="33">
        <v>1</v>
      </c>
      <c r="BQ393" s="33">
        <v>2</v>
      </c>
      <c r="BR393" s="33">
        <v>1</v>
      </c>
      <c r="BS393" s="33">
        <v>2</v>
      </c>
      <c r="BT393" s="33">
        <v>1</v>
      </c>
      <c r="BU393" s="33">
        <v>1</v>
      </c>
      <c r="BV393" s="33">
        <v>5</v>
      </c>
      <c r="BW393" s="33">
        <v>3</v>
      </c>
      <c r="BX393" s="33">
        <v>4</v>
      </c>
      <c r="BY393" s="33">
        <v>4</v>
      </c>
      <c r="BZ393" s="33">
        <v>0</v>
      </c>
      <c r="CA393" s="33">
        <v>1</v>
      </c>
      <c r="CB393" s="33">
        <v>3</v>
      </c>
      <c r="CC393" s="33">
        <v>1</v>
      </c>
      <c r="CD393" s="33">
        <v>3</v>
      </c>
      <c r="CE393" s="33">
        <v>1</v>
      </c>
      <c r="CF393" s="33">
        <v>5</v>
      </c>
      <c r="CG393" s="33">
        <v>2</v>
      </c>
      <c r="CH393" s="33">
        <v>4</v>
      </c>
      <c r="CI393" s="33">
        <v>1</v>
      </c>
      <c r="CJ393" s="33">
        <v>2</v>
      </c>
      <c r="CK393" s="33">
        <v>1</v>
      </c>
      <c r="CL393" s="33">
        <v>1</v>
      </c>
      <c r="CM393" s="33">
        <v>3</v>
      </c>
      <c r="CN393" s="33">
        <v>0</v>
      </c>
      <c r="CO393" s="33">
        <v>0</v>
      </c>
      <c r="CP393" s="33">
        <v>1</v>
      </c>
      <c r="CQ393" s="33">
        <v>0</v>
      </c>
      <c r="CR393" s="33">
        <v>0</v>
      </c>
      <c r="CS393" s="8"/>
      <c r="CT393" s="8"/>
    </row>
    <row r="394" spans="1:98" x14ac:dyDescent="0.25">
      <c r="A394" s="4" t="s">
        <v>407</v>
      </c>
      <c r="B394" t="s">
        <v>406</v>
      </c>
      <c r="C394" t="s">
        <v>573</v>
      </c>
      <c r="D394" s="33">
        <v>322</v>
      </c>
      <c r="E394" s="33"/>
      <c r="F394" s="33">
        <v>9</v>
      </c>
      <c r="G394" s="33">
        <v>3</v>
      </c>
      <c r="H394" s="33">
        <v>7</v>
      </c>
      <c r="I394" s="33">
        <v>2</v>
      </c>
      <c r="J394" s="33">
        <v>4</v>
      </c>
      <c r="K394" s="33">
        <v>4</v>
      </c>
      <c r="L394" s="33">
        <v>4</v>
      </c>
      <c r="M394" s="33">
        <v>2</v>
      </c>
      <c r="N394" s="33">
        <v>8</v>
      </c>
      <c r="O394" s="33">
        <v>4</v>
      </c>
      <c r="P394" s="33">
        <v>4</v>
      </c>
      <c r="Q394" s="33">
        <v>3</v>
      </c>
      <c r="R394" s="33">
        <v>7</v>
      </c>
      <c r="S394" s="33">
        <v>9</v>
      </c>
      <c r="T394" s="33">
        <v>5</v>
      </c>
      <c r="U394" s="33">
        <v>5</v>
      </c>
      <c r="V394" s="33">
        <v>5</v>
      </c>
      <c r="W394" s="33">
        <v>2</v>
      </c>
      <c r="X394" s="33">
        <v>0</v>
      </c>
      <c r="Y394" s="33">
        <v>0</v>
      </c>
      <c r="Z394" s="33">
        <v>4</v>
      </c>
      <c r="AA394" s="33">
        <v>0</v>
      </c>
      <c r="AB394" s="33">
        <v>1</v>
      </c>
      <c r="AC394" s="33">
        <v>2</v>
      </c>
      <c r="AD394" s="33">
        <v>5</v>
      </c>
      <c r="AE394" s="33">
        <v>4</v>
      </c>
      <c r="AF394" s="33">
        <v>10</v>
      </c>
      <c r="AG394" s="33">
        <v>3</v>
      </c>
      <c r="AH394" s="33">
        <v>3</v>
      </c>
      <c r="AI394" s="33">
        <v>3</v>
      </c>
      <c r="AJ394" s="33">
        <v>7</v>
      </c>
      <c r="AK394" s="33">
        <v>4</v>
      </c>
      <c r="AL394" s="33">
        <v>4</v>
      </c>
      <c r="AM394" s="33">
        <v>5</v>
      </c>
      <c r="AN394" s="33">
        <v>6</v>
      </c>
      <c r="AO394" s="33">
        <v>7</v>
      </c>
      <c r="AP394" s="33">
        <v>0</v>
      </c>
      <c r="AQ394" s="33">
        <v>9</v>
      </c>
      <c r="AR394" s="33">
        <v>3</v>
      </c>
      <c r="AS394" s="33">
        <v>4</v>
      </c>
      <c r="AT394" s="33">
        <v>4</v>
      </c>
      <c r="AU394" s="33">
        <v>5</v>
      </c>
      <c r="AV394" s="33">
        <v>2</v>
      </c>
      <c r="AW394" s="33">
        <v>3</v>
      </c>
      <c r="AX394" s="33">
        <v>4</v>
      </c>
      <c r="AY394" s="33">
        <v>7</v>
      </c>
      <c r="AZ394" s="33">
        <v>0</v>
      </c>
      <c r="BA394" s="33">
        <v>7</v>
      </c>
      <c r="BB394" s="33">
        <v>4</v>
      </c>
      <c r="BC394" s="33">
        <v>9</v>
      </c>
      <c r="BD394" s="33">
        <v>9</v>
      </c>
      <c r="BE394" s="33">
        <v>3</v>
      </c>
      <c r="BF394" s="33">
        <v>3</v>
      </c>
      <c r="BG394" s="33">
        <v>1</v>
      </c>
      <c r="BH394" s="33">
        <v>3</v>
      </c>
      <c r="BI394" s="33">
        <v>6</v>
      </c>
      <c r="BJ394" s="33">
        <v>2</v>
      </c>
      <c r="BK394" s="33">
        <v>0</v>
      </c>
      <c r="BL394" s="33">
        <v>1</v>
      </c>
      <c r="BM394" s="33">
        <v>3</v>
      </c>
      <c r="BN394" s="33">
        <v>7</v>
      </c>
      <c r="BO394" s="33">
        <v>4</v>
      </c>
      <c r="BP394" s="33">
        <v>5</v>
      </c>
      <c r="BQ394" s="33">
        <v>1</v>
      </c>
      <c r="BR394" s="33">
        <v>3</v>
      </c>
      <c r="BS394" s="33">
        <v>5</v>
      </c>
      <c r="BT394" s="33">
        <v>2</v>
      </c>
      <c r="BU394" s="33">
        <v>0</v>
      </c>
      <c r="BV394" s="33">
        <v>3</v>
      </c>
      <c r="BW394" s="33">
        <v>3</v>
      </c>
      <c r="BX394" s="33">
        <v>4</v>
      </c>
      <c r="BY394" s="33">
        <v>1</v>
      </c>
      <c r="BZ394" s="33">
        <v>2</v>
      </c>
      <c r="CA394" s="33">
        <v>3</v>
      </c>
      <c r="CB394" s="33">
        <v>7</v>
      </c>
      <c r="CC394" s="33">
        <v>3</v>
      </c>
      <c r="CD394" s="33">
        <v>1</v>
      </c>
      <c r="CE394" s="33">
        <v>2</v>
      </c>
      <c r="CF394" s="33">
        <v>1</v>
      </c>
      <c r="CG394" s="33">
        <v>4</v>
      </c>
      <c r="CH394" s="33">
        <v>0</v>
      </c>
      <c r="CI394" s="33">
        <v>0</v>
      </c>
      <c r="CJ394" s="33">
        <v>0</v>
      </c>
      <c r="CK394" s="33">
        <v>4</v>
      </c>
      <c r="CL394" s="33">
        <v>1</v>
      </c>
      <c r="CM394" s="33">
        <v>0</v>
      </c>
      <c r="CN394" s="33">
        <v>3</v>
      </c>
      <c r="CO394" s="33">
        <v>1</v>
      </c>
      <c r="CP394" s="33">
        <v>1</v>
      </c>
      <c r="CQ394" s="33">
        <v>0</v>
      </c>
      <c r="CR394" s="33">
        <v>4</v>
      </c>
      <c r="CS394" s="8"/>
      <c r="CT394" s="8"/>
    </row>
    <row r="395" spans="1:98" x14ac:dyDescent="0.25">
      <c r="A395" s="4" t="s">
        <v>407</v>
      </c>
      <c r="B395" t="s">
        <v>408</v>
      </c>
      <c r="C395" t="s">
        <v>573</v>
      </c>
      <c r="D395" s="33">
        <v>319</v>
      </c>
      <c r="E395" s="33"/>
      <c r="F395" s="33">
        <v>3</v>
      </c>
      <c r="G395" s="33">
        <v>3</v>
      </c>
      <c r="H395" s="33">
        <v>5</v>
      </c>
      <c r="I395" s="33">
        <v>5</v>
      </c>
      <c r="J395" s="33">
        <v>8</v>
      </c>
      <c r="K395" s="33">
        <v>5</v>
      </c>
      <c r="L395" s="33">
        <v>1</v>
      </c>
      <c r="M395" s="33">
        <v>4</v>
      </c>
      <c r="N395" s="33">
        <v>5</v>
      </c>
      <c r="O395" s="33">
        <v>3</v>
      </c>
      <c r="P395" s="33">
        <v>5</v>
      </c>
      <c r="Q395" s="33">
        <v>2</v>
      </c>
      <c r="R395" s="33">
        <v>5</v>
      </c>
      <c r="S395" s="33">
        <v>4</v>
      </c>
      <c r="T395" s="33">
        <v>4</v>
      </c>
      <c r="U395" s="33">
        <v>5</v>
      </c>
      <c r="V395" s="33">
        <v>2</v>
      </c>
      <c r="W395" s="33">
        <v>7</v>
      </c>
      <c r="X395" s="33">
        <v>1</v>
      </c>
      <c r="Y395" s="33">
        <v>3</v>
      </c>
      <c r="Z395" s="33">
        <v>2</v>
      </c>
      <c r="AA395" s="33">
        <v>2</v>
      </c>
      <c r="AB395" s="33">
        <v>6</v>
      </c>
      <c r="AC395" s="33">
        <v>0</v>
      </c>
      <c r="AD395" s="33">
        <v>6</v>
      </c>
      <c r="AE395" s="33">
        <v>4</v>
      </c>
      <c r="AF395" s="33">
        <v>2</v>
      </c>
      <c r="AG395" s="33">
        <v>2</v>
      </c>
      <c r="AH395" s="33">
        <v>4</v>
      </c>
      <c r="AI395" s="33">
        <v>6</v>
      </c>
      <c r="AJ395" s="33">
        <v>14</v>
      </c>
      <c r="AK395" s="33">
        <v>6</v>
      </c>
      <c r="AL395" s="33">
        <v>2</v>
      </c>
      <c r="AM395" s="33">
        <v>3</v>
      </c>
      <c r="AN395" s="33">
        <v>2</v>
      </c>
      <c r="AO395" s="33">
        <v>1</v>
      </c>
      <c r="AP395" s="33">
        <v>4</v>
      </c>
      <c r="AQ395" s="33">
        <v>3</v>
      </c>
      <c r="AR395" s="33">
        <v>6</v>
      </c>
      <c r="AS395" s="33">
        <v>4</v>
      </c>
      <c r="AT395" s="33">
        <v>7</v>
      </c>
      <c r="AU395" s="33">
        <v>2</v>
      </c>
      <c r="AV395" s="33">
        <v>3</v>
      </c>
      <c r="AW395" s="33">
        <v>2</v>
      </c>
      <c r="AX395" s="33">
        <v>0</v>
      </c>
      <c r="AY395" s="33">
        <v>4</v>
      </c>
      <c r="AZ395" s="33">
        <v>3</v>
      </c>
      <c r="BA395" s="33">
        <v>7</v>
      </c>
      <c r="BB395" s="33">
        <v>0</v>
      </c>
      <c r="BC395" s="33">
        <v>2</v>
      </c>
      <c r="BD395" s="33">
        <v>2</v>
      </c>
      <c r="BE395" s="33">
        <v>1</v>
      </c>
      <c r="BF395" s="33">
        <v>4</v>
      </c>
      <c r="BG395" s="33">
        <v>10</v>
      </c>
      <c r="BH395" s="33">
        <v>2</v>
      </c>
      <c r="BI395" s="33">
        <v>10</v>
      </c>
      <c r="BJ395" s="33">
        <v>2</v>
      </c>
      <c r="BK395" s="33">
        <v>9</v>
      </c>
      <c r="BL395" s="33">
        <v>7</v>
      </c>
      <c r="BM395" s="33">
        <v>7</v>
      </c>
      <c r="BN395" s="33">
        <v>2</v>
      </c>
      <c r="BO395" s="33">
        <v>5</v>
      </c>
      <c r="BP395" s="33">
        <v>5</v>
      </c>
      <c r="BQ395" s="33">
        <v>1</v>
      </c>
      <c r="BR395" s="33">
        <v>3</v>
      </c>
      <c r="BS395" s="33">
        <v>1</v>
      </c>
      <c r="BT395" s="33">
        <v>4</v>
      </c>
      <c r="BU395" s="33">
        <v>4</v>
      </c>
      <c r="BV395" s="33">
        <v>2</v>
      </c>
      <c r="BW395" s="33">
        <v>6</v>
      </c>
      <c r="BX395" s="33">
        <v>3</v>
      </c>
      <c r="BY395" s="33">
        <v>4</v>
      </c>
      <c r="BZ395" s="33">
        <v>2</v>
      </c>
      <c r="CA395" s="33">
        <v>2</v>
      </c>
      <c r="CB395" s="33">
        <v>1</v>
      </c>
      <c r="CC395" s="33">
        <v>3</v>
      </c>
      <c r="CD395" s="33">
        <v>3</v>
      </c>
      <c r="CE395" s="33">
        <v>4</v>
      </c>
      <c r="CF395" s="33">
        <v>4</v>
      </c>
      <c r="CG395" s="33">
        <v>1</v>
      </c>
      <c r="CH395" s="33">
        <v>1</v>
      </c>
      <c r="CI395" s="33">
        <v>4</v>
      </c>
      <c r="CJ395" s="33">
        <v>2</v>
      </c>
      <c r="CK395" s="33">
        <v>0</v>
      </c>
      <c r="CL395" s="33">
        <v>4</v>
      </c>
      <c r="CM395" s="33">
        <v>0</v>
      </c>
      <c r="CN395" s="33">
        <v>1</v>
      </c>
      <c r="CO395" s="33">
        <v>2</v>
      </c>
      <c r="CP395" s="33">
        <v>0</v>
      </c>
      <c r="CQ395" s="33">
        <v>0</v>
      </c>
      <c r="CR395" s="33">
        <v>2</v>
      </c>
      <c r="CS395" s="8"/>
      <c r="CT395" s="8"/>
    </row>
    <row r="396" spans="1:98" x14ac:dyDescent="0.25">
      <c r="A396" s="4" t="s">
        <v>380</v>
      </c>
      <c r="B396" t="s">
        <v>409</v>
      </c>
      <c r="C396" t="s">
        <v>573</v>
      </c>
      <c r="D396" s="33">
        <v>252</v>
      </c>
      <c r="E396" s="33"/>
      <c r="F396" s="33">
        <v>3</v>
      </c>
      <c r="G396" s="33">
        <v>2</v>
      </c>
      <c r="H396" s="33">
        <v>3</v>
      </c>
      <c r="I396" s="33">
        <v>1</v>
      </c>
      <c r="J396" s="33">
        <v>5</v>
      </c>
      <c r="K396" s="33">
        <v>2</v>
      </c>
      <c r="L396" s="33">
        <v>8</v>
      </c>
      <c r="M396" s="33">
        <v>5</v>
      </c>
      <c r="N396" s="33">
        <v>9</v>
      </c>
      <c r="O396" s="33">
        <v>3</v>
      </c>
      <c r="P396" s="33">
        <v>5</v>
      </c>
      <c r="Q396" s="33">
        <v>4</v>
      </c>
      <c r="R396" s="33">
        <v>1</v>
      </c>
      <c r="S396" s="33">
        <v>3</v>
      </c>
      <c r="T396" s="33">
        <v>6</v>
      </c>
      <c r="U396" s="33">
        <v>1</v>
      </c>
      <c r="V396" s="33">
        <v>1</v>
      </c>
      <c r="W396" s="33">
        <v>3</v>
      </c>
      <c r="X396" s="33">
        <v>2</v>
      </c>
      <c r="Y396" s="33">
        <v>3</v>
      </c>
      <c r="Z396" s="33">
        <v>5</v>
      </c>
      <c r="AA396" s="33">
        <v>7</v>
      </c>
      <c r="AB396" s="33">
        <v>6</v>
      </c>
      <c r="AC396" s="33">
        <v>3</v>
      </c>
      <c r="AD396" s="33">
        <v>7</v>
      </c>
      <c r="AE396" s="33">
        <v>6</v>
      </c>
      <c r="AF396" s="33">
        <v>1</v>
      </c>
      <c r="AG396" s="33">
        <v>3</v>
      </c>
      <c r="AH396" s="33">
        <v>2</v>
      </c>
      <c r="AI396" s="33">
        <v>4</v>
      </c>
      <c r="AJ396" s="33">
        <v>1</v>
      </c>
      <c r="AK396" s="33">
        <v>3</v>
      </c>
      <c r="AL396" s="33">
        <v>0</v>
      </c>
      <c r="AM396" s="33">
        <v>1</v>
      </c>
      <c r="AN396" s="33">
        <v>3</v>
      </c>
      <c r="AO396" s="33">
        <v>11</v>
      </c>
      <c r="AP396" s="33">
        <v>2</v>
      </c>
      <c r="AQ396" s="33">
        <v>5</v>
      </c>
      <c r="AR396" s="33">
        <v>5</v>
      </c>
      <c r="AS396" s="33">
        <v>4</v>
      </c>
      <c r="AT396" s="33">
        <v>4</v>
      </c>
      <c r="AU396" s="33">
        <v>2</v>
      </c>
      <c r="AV396" s="33">
        <v>0</v>
      </c>
      <c r="AW396" s="33">
        <v>3</v>
      </c>
      <c r="AX396" s="33">
        <v>6</v>
      </c>
      <c r="AY396" s="33">
        <v>3</v>
      </c>
      <c r="AZ396" s="33">
        <v>2</v>
      </c>
      <c r="BA396" s="33">
        <v>3</v>
      </c>
      <c r="BB396" s="33">
        <v>3</v>
      </c>
      <c r="BC396" s="33">
        <v>1</v>
      </c>
      <c r="BD396" s="33">
        <v>0</v>
      </c>
      <c r="BE396" s="33">
        <v>1</v>
      </c>
      <c r="BF396" s="33">
        <v>5</v>
      </c>
      <c r="BG396" s="33">
        <v>1</v>
      </c>
      <c r="BH396" s="33">
        <v>5</v>
      </c>
      <c r="BI396" s="33">
        <v>2</v>
      </c>
      <c r="BJ396" s="33">
        <v>1</v>
      </c>
      <c r="BK396" s="33">
        <v>4</v>
      </c>
      <c r="BL396" s="33">
        <v>8</v>
      </c>
      <c r="BM396" s="33">
        <v>3</v>
      </c>
      <c r="BN396" s="33">
        <v>4</v>
      </c>
      <c r="BO396" s="33">
        <v>2</v>
      </c>
      <c r="BP396" s="33">
        <v>2</v>
      </c>
      <c r="BQ396" s="33">
        <v>5</v>
      </c>
      <c r="BR396" s="33">
        <v>5</v>
      </c>
      <c r="BS396" s="33">
        <v>1</v>
      </c>
      <c r="BT396" s="33">
        <v>4</v>
      </c>
      <c r="BU396" s="33">
        <v>1</v>
      </c>
      <c r="BV396" s="33">
        <v>1</v>
      </c>
      <c r="BW396" s="33">
        <v>1</v>
      </c>
      <c r="BX396" s="33">
        <v>0</v>
      </c>
      <c r="BY396" s="33">
        <v>2</v>
      </c>
      <c r="BZ396" s="33">
        <v>1</v>
      </c>
      <c r="CA396" s="33">
        <v>0</v>
      </c>
      <c r="CB396" s="33">
        <v>0</v>
      </c>
      <c r="CC396" s="33">
        <v>0</v>
      </c>
      <c r="CD396" s="33">
        <v>1</v>
      </c>
      <c r="CE396" s="33">
        <v>2</v>
      </c>
      <c r="CF396" s="33">
        <v>3</v>
      </c>
      <c r="CG396" s="33">
        <v>1</v>
      </c>
      <c r="CH396" s="33">
        <v>0</v>
      </c>
      <c r="CI396" s="33">
        <v>1</v>
      </c>
      <c r="CJ396" s="33">
        <v>1</v>
      </c>
      <c r="CK396" s="33">
        <v>0</v>
      </c>
      <c r="CL396" s="33">
        <v>3</v>
      </c>
      <c r="CM396" s="33">
        <v>1</v>
      </c>
      <c r="CN396" s="33">
        <v>0</v>
      </c>
      <c r="CO396" s="33">
        <v>1</v>
      </c>
      <c r="CP396" s="33">
        <v>2</v>
      </c>
      <c r="CQ396" s="33">
        <v>0</v>
      </c>
      <c r="CR396" s="33">
        <v>1</v>
      </c>
      <c r="CS396" s="8"/>
      <c r="CT396" s="8"/>
    </row>
    <row r="397" spans="1:98" x14ac:dyDescent="0.25">
      <c r="A397" s="4" t="s">
        <v>380</v>
      </c>
      <c r="B397" t="s">
        <v>410</v>
      </c>
      <c r="C397" t="s">
        <v>573</v>
      </c>
      <c r="D397" s="33">
        <v>460</v>
      </c>
      <c r="E397" s="33"/>
      <c r="F397" s="33">
        <v>9</v>
      </c>
      <c r="G397" s="33">
        <v>9</v>
      </c>
      <c r="H397" s="33">
        <v>9</v>
      </c>
      <c r="I397" s="33">
        <v>4</v>
      </c>
      <c r="J397" s="33">
        <v>6</v>
      </c>
      <c r="K397" s="33">
        <v>9</v>
      </c>
      <c r="L397" s="33">
        <v>4</v>
      </c>
      <c r="M397" s="33">
        <v>7</v>
      </c>
      <c r="N397" s="33">
        <v>8</v>
      </c>
      <c r="O397" s="33">
        <v>4</v>
      </c>
      <c r="P397" s="33">
        <v>10</v>
      </c>
      <c r="Q397" s="33">
        <v>7</v>
      </c>
      <c r="R397" s="33">
        <v>4</v>
      </c>
      <c r="S397" s="33">
        <v>12</v>
      </c>
      <c r="T397" s="33">
        <v>13</v>
      </c>
      <c r="U397" s="33">
        <v>13</v>
      </c>
      <c r="V397" s="33">
        <v>12</v>
      </c>
      <c r="W397" s="33">
        <v>5</v>
      </c>
      <c r="X397" s="33">
        <v>8</v>
      </c>
      <c r="Y397" s="33">
        <v>2</v>
      </c>
      <c r="Z397" s="33">
        <v>10</v>
      </c>
      <c r="AA397" s="33">
        <v>0</v>
      </c>
      <c r="AB397" s="33">
        <v>10</v>
      </c>
      <c r="AC397" s="33">
        <v>8</v>
      </c>
      <c r="AD397" s="33">
        <v>7</v>
      </c>
      <c r="AE397" s="33">
        <v>6</v>
      </c>
      <c r="AF397" s="33">
        <v>12</v>
      </c>
      <c r="AG397" s="33">
        <v>3</v>
      </c>
      <c r="AH397" s="33">
        <v>5</v>
      </c>
      <c r="AI397" s="33">
        <v>3</v>
      </c>
      <c r="AJ397" s="33">
        <v>10</v>
      </c>
      <c r="AK397" s="33">
        <v>6</v>
      </c>
      <c r="AL397" s="33">
        <v>13</v>
      </c>
      <c r="AM397" s="33">
        <v>6</v>
      </c>
      <c r="AN397" s="33">
        <v>6</v>
      </c>
      <c r="AO397" s="33">
        <v>2</v>
      </c>
      <c r="AP397" s="33">
        <v>9</v>
      </c>
      <c r="AQ397" s="33">
        <v>3</v>
      </c>
      <c r="AR397" s="33">
        <v>5</v>
      </c>
      <c r="AS397" s="33">
        <v>4</v>
      </c>
      <c r="AT397" s="33">
        <v>6</v>
      </c>
      <c r="AU397" s="33">
        <v>2</v>
      </c>
      <c r="AV397" s="33">
        <v>2</v>
      </c>
      <c r="AW397" s="33">
        <v>2</v>
      </c>
      <c r="AX397" s="33">
        <v>6</v>
      </c>
      <c r="AY397" s="33">
        <v>10</v>
      </c>
      <c r="AZ397" s="33">
        <v>0</v>
      </c>
      <c r="BA397" s="33">
        <v>3</v>
      </c>
      <c r="BB397" s="33">
        <v>8</v>
      </c>
      <c r="BC397" s="33">
        <v>10</v>
      </c>
      <c r="BD397" s="33">
        <v>0</v>
      </c>
      <c r="BE397" s="33">
        <v>2</v>
      </c>
      <c r="BF397" s="33">
        <v>4</v>
      </c>
      <c r="BG397" s="33">
        <v>6</v>
      </c>
      <c r="BH397" s="33">
        <v>6</v>
      </c>
      <c r="BI397" s="33">
        <v>11</v>
      </c>
      <c r="BJ397" s="33">
        <v>2</v>
      </c>
      <c r="BK397" s="33">
        <v>3</v>
      </c>
      <c r="BL397" s="33">
        <v>8</v>
      </c>
      <c r="BM397" s="33">
        <v>3</v>
      </c>
      <c r="BN397" s="33">
        <v>5</v>
      </c>
      <c r="BO397" s="33">
        <v>7</v>
      </c>
      <c r="BP397" s="33">
        <v>6</v>
      </c>
      <c r="BQ397" s="33">
        <v>4</v>
      </c>
      <c r="BR397" s="33">
        <v>3</v>
      </c>
      <c r="BS397" s="33">
        <v>3</v>
      </c>
      <c r="BT397" s="33">
        <v>5</v>
      </c>
      <c r="BU397" s="33">
        <v>6</v>
      </c>
      <c r="BV397" s="33">
        <v>4</v>
      </c>
      <c r="BW397" s="33">
        <v>0</v>
      </c>
      <c r="BX397" s="33">
        <v>4</v>
      </c>
      <c r="BY397" s="33">
        <v>2</v>
      </c>
      <c r="BZ397" s="33">
        <v>1</v>
      </c>
      <c r="CA397" s="33">
        <v>6</v>
      </c>
      <c r="CB397" s="33">
        <v>7</v>
      </c>
      <c r="CC397" s="33">
        <v>0</v>
      </c>
      <c r="CD397" s="33">
        <v>4</v>
      </c>
      <c r="CE397" s="33">
        <v>0</v>
      </c>
      <c r="CF397" s="33">
        <v>2</v>
      </c>
      <c r="CG397" s="33">
        <v>0</v>
      </c>
      <c r="CH397" s="33">
        <v>1</v>
      </c>
      <c r="CI397" s="33">
        <v>2</v>
      </c>
      <c r="CJ397" s="33">
        <v>0</v>
      </c>
      <c r="CK397" s="33">
        <v>2</v>
      </c>
      <c r="CL397" s="33">
        <v>0</v>
      </c>
      <c r="CM397" s="33">
        <v>2</v>
      </c>
      <c r="CN397" s="33">
        <v>0</v>
      </c>
      <c r="CO397" s="33">
        <v>0</v>
      </c>
      <c r="CP397" s="33">
        <v>4</v>
      </c>
      <c r="CQ397" s="33">
        <v>2</v>
      </c>
      <c r="CR397" s="33">
        <v>1</v>
      </c>
      <c r="CS397" s="8"/>
      <c r="CT397" s="8"/>
    </row>
    <row r="398" spans="1:98" x14ac:dyDescent="0.25">
      <c r="A398" s="4" t="s">
        <v>380</v>
      </c>
      <c r="B398" t="s">
        <v>411</v>
      </c>
      <c r="C398" t="s">
        <v>573</v>
      </c>
      <c r="D398" s="33">
        <v>406</v>
      </c>
      <c r="E398" s="33"/>
      <c r="F398" s="33">
        <v>5</v>
      </c>
      <c r="G398" s="33">
        <v>6</v>
      </c>
      <c r="H398" s="33">
        <v>4</v>
      </c>
      <c r="I398" s="33">
        <v>2</v>
      </c>
      <c r="J398" s="33">
        <v>4</v>
      </c>
      <c r="K398" s="33">
        <v>6</v>
      </c>
      <c r="L398" s="33">
        <v>5</v>
      </c>
      <c r="M398" s="33">
        <v>5</v>
      </c>
      <c r="N398" s="33">
        <v>3</v>
      </c>
      <c r="O398" s="33">
        <v>5</v>
      </c>
      <c r="P398" s="33">
        <v>8</v>
      </c>
      <c r="Q398" s="33">
        <v>2</v>
      </c>
      <c r="R398" s="33">
        <v>14</v>
      </c>
      <c r="S398" s="33">
        <v>3</v>
      </c>
      <c r="T398" s="33">
        <v>4</v>
      </c>
      <c r="U398" s="33">
        <v>2</v>
      </c>
      <c r="V398" s="33">
        <v>11</v>
      </c>
      <c r="W398" s="33">
        <v>7</v>
      </c>
      <c r="X398" s="33">
        <v>2</v>
      </c>
      <c r="Y398" s="33">
        <v>8</v>
      </c>
      <c r="Z398" s="33">
        <v>2</v>
      </c>
      <c r="AA398" s="33">
        <v>11</v>
      </c>
      <c r="AB398" s="33">
        <v>5</v>
      </c>
      <c r="AC398" s="33">
        <v>5</v>
      </c>
      <c r="AD398" s="33">
        <v>10</v>
      </c>
      <c r="AE398" s="33">
        <v>8</v>
      </c>
      <c r="AF398" s="33">
        <v>3</v>
      </c>
      <c r="AG398" s="33">
        <v>6</v>
      </c>
      <c r="AH398" s="33">
        <v>6</v>
      </c>
      <c r="AI398" s="33">
        <v>10</v>
      </c>
      <c r="AJ398" s="33">
        <v>10</v>
      </c>
      <c r="AK398" s="33">
        <v>1</v>
      </c>
      <c r="AL398" s="33">
        <v>12</v>
      </c>
      <c r="AM398" s="33">
        <v>11</v>
      </c>
      <c r="AN398" s="33">
        <v>1</v>
      </c>
      <c r="AO398" s="33">
        <v>4</v>
      </c>
      <c r="AP398" s="33">
        <v>0</v>
      </c>
      <c r="AQ398" s="33">
        <v>3</v>
      </c>
      <c r="AR398" s="33">
        <v>4</v>
      </c>
      <c r="AS398" s="33">
        <v>11</v>
      </c>
      <c r="AT398" s="33">
        <v>4</v>
      </c>
      <c r="AU398" s="33">
        <v>4</v>
      </c>
      <c r="AV398" s="33">
        <v>4</v>
      </c>
      <c r="AW398" s="33">
        <v>4</v>
      </c>
      <c r="AX398" s="33">
        <v>3</v>
      </c>
      <c r="AY398" s="33">
        <v>1</v>
      </c>
      <c r="AZ398" s="33">
        <v>7</v>
      </c>
      <c r="BA398" s="33">
        <v>13</v>
      </c>
      <c r="BB398" s="33">
        <v>8</v>
      </c>
      <c r="BC398" s="33">
        <v>3</v>
      </c>
      <c r="BD398" s="33">
        <v>8</v>
      </c>
      <c r="BE398" s="33">
        <v>6</v>
      </c>
      <c r="BF398" s="33">
        <v>5</v>
      </c>
      <c r="BG398" s="33">
        <v>0</v>
      </c>
      <c r="BH398" s="33">
        <v>8</v>
      </c>
      <c r="BI398" s="33">
        <v>3</v>
      </c>
      <c r="BJ398" s="33">
        <v>7</v>
      </c>
      <c r="BK398" s="33">
        <v>9</v>
      </c>
      <c r="BL398" s="33">
        <v>4</v>
      </c>
      <c r="BM398" s="33">
        <v>7</v>
      </c>
      <c r="BN398" s="33">
        <v>12</v>
      </c>
      <c r="BO398" s="33">
        <v>4</v>
      </c>
      <c r="BP398" s="33">
        <v>8</v>
      </c>
      <c r="BQ398" s="33">
        <v>2</v>
      </c>
      <c r="BR398" s="33">
        <v>6</v>
      </c>
      <c r="BS398" s="33">
        <v>0</v>
      </c>
      <c r="BT398" s="33">
        <v>3</v>
      </c>
      <c r="BU398" s="33">
        <v>3</v>
      </c>
      <c r="BV398" s="33">
        <v>3</v>
      </c>
      <c r="BW398" s="33">
        <v>1</v>
      </c>
      <c r="BX398" s="33">
        <v>4</v>
      </c>
      <c r="BY398" s="33">
        <v>3</v>
      </c>
      <c r="BZ398" s="33">
        <v>1</v>
      </c>
      <c r="CA398" s="33">
        <v>0</v>
      </c>
      <c r="CB398" s="33">
        <v>0</v>
      </c>
      <c r="CC398" s="33">
        <v>2</v>
      </c>
      <c r="CD398" s="33">
        <v>1</v>
      </c>
      <c r="CE398" s="33">
        <v>2</v>
      </c>
      <c r="CF398" s="33">
        <v>0</v>
      </c>
      <c r="CG398" s="33">
        <v>1</v>
      </c>
      <c r="CH398" s="33">
        <v>3</v>
      </c>
      <c r="CI398" s="33">
        <v>1</v>
      </c>
      <c r="CJ398" s="33">
        <v>2</v>
      </c>
      <c r="CK398" s="33">
        <v>0</v>
      </c>
      <c r="CL398" s="33">
        <v>0</v>
      </c>
      <c r="CM398" s="33">
        <v>3</v>
      </c>
      <c r="CN398" s="33">
        <v>0</v>
      </c>
      <c r="CO398" s="33">
        <v>2</v>
      </c>
      <c r="CP398" s="33">
        <v>1</v>
      </c>
      <c r="CQ398" s="33">
        <v>0</v>
      </c>
      <c r="CR398" s="33">
        <v>1</v>
      </c>
      <c r="CS398" s="8"/>
      <c r="CT398" s="8"/>
    </row>
    <row r="399" spans="1:98" x14ac:dyDescent="0.25">
      <c r="A399" s="4" t="s">
        <v>380</v>
      </c>
      <c r="B399" t="s">
        <v>412</v>
      </c>
      <c r="C399" t="s">
        <v>573</v>
      </c>
      <c r="D399" s="33">
        <v>402</v>
      </c>
      <c r="E399" s="33"/>
      <c r="F399" s="33">
        <v>4</v>
      </c>
      <c r="G399" s="33">
        <v>9</v>
      </c>
      <c r="H399" s="33">
        <v>8</v>
      </c>
      <c r="I399" s="33">
        <v>6</v>
      </c>
      <c r="J399" s="33">
        <v>2</v>
      </c>
      <c r="K399" s="33">
        <v>4</v>
      </c>
      <c r="L399" s="33">
        <v>3</v>
      </c>
      <c r="M399" s="33">
        <v>5</v>
      </c>
      <c r="N399" s="33">
        <v>3</v>
      </c>
      <c r="O399" s="33">
        <v>7</v>
      </c>
      <c r="P399" s="33">
        <v>2</v>
      </c>
      <c r="Q399" s="33">
        <v>10</v>
      </c>
      <c r="R399" s="33">
        <v>1</v>
      </c>
      <c r="S399" s="33">
        <v>10</v>
      </c>
      <c r="T399" s="33">
        <v>13</v>
      </c>
      <c r="U399" s="33">
        <v>1</v>
      </c>
      <c r="V399" s="33">
        <v>1</v>
      </c>
      <c r="W399" s="33">
        <v>7</v>
      </c>
      <c r="X399" s="33">
        <v>5</v>
      </c>
      <c r="Y399" s="33">
        <v>10</v>
      </c>
      <c r="Z399" s="33">
        <v>9</v>
      </c>
      <c r="AA399" s="33">
        <v>6</v>
      </c>
      <c r="AB399" s="33">
        <v>4</v>
      </c>
      <c r="AC399" s="33">
        <v>6</v>
      </c>
      <c r="AD399" s="33">
        <v>4</v>
      </c>
      <c r="AE399" s="33">
        <v>6</v>
      </c>
      <c r="AF399" s="33">
        <v>4</v>
      </c>
      <c r="AG399" s="33">
        <v>9</v>
      </c>
      <c r="AH399" s="33">
        <v>5</v>
      </c>
      <c r="AI399" s="33">
        <v>6</v>
      </c>
      <c r="AJ399" s="33">
        <v>9</v>
      </c>
      <c r="AK399" s="33">
        <v>10</v>
      </c>
      <c r="AL399" s="33">
        <v>7</v>
      </c>
      <c r="AM399" s="33">
        <v>7</v>
      </c>
      <c r="AN399" s="33">
        <v>2</v>
      </c>
      <c r="AO399" s="33">
        <v>0</v>
      </c>
      <c r="AP399" s="33">
        <v>12</v>
      </c>
      <c r="AQ399" s="33">
        <v>12</v>
      </c>
      <c r="AR399" s="33">
        <v>9</v>
      </c>
      <c r="AS399" s="33">
        <v>11</v>
      </c>
      <c r="AT399" s="33">
        <v>9</v>
      </c>
      <c r="AU399" s="33">
        <v>11</v>
      </c>
      <c r="AV399" s="33">
        <v>0</v>
      </c>
      <c r="AW399" s="33">
        <v>4</v>
      </c>
      <c r="AX399" s="33">
        <v>8</v>
      </c>
      <c r="AY399" s="33">
        <v>6</v>
      </c>
      <c r="AZ399" s="33">
        <v>9</v>
      </c>
      <c r="BA399" s="33">
        <v>12</v>
      </c>
      <c r="BB399" s="33">
        <v>2</v>
      </c>
      <c r="BC399" s="33">
        <v>1</v>
      </c>
      <c r="BD399" s="33">
        <v>11</v>
      </c>
      <c r="BE399" s="33">
        <v>1</v>
      </c>
      <c r="BF399" s="33">
        <v>2</v>
      </c>
      <c r="BG399" s="33">
        <v>7</v>
      </c>
      <c r="BH399" s="33">
        <v>5</v>
      </c>
      <c r="BI399" s="33">
        <v>5</v>
      </c>
      <c r="BJ399" s="33">
        <v>5</v>
      </c>
      <c r="BK399" s="33">
        <v>5</v>
      </c>
      <c r="BL399" s="33">
        <v>7</v>
      </c>
      <c r="BM399" s="33">
        <v>2</v>
      </c>
      <c r="BN399" s="33">
        <v>7</v>
      </c>
      <c r="BO399" s="33">
        <v>1</v>
      </c>
      <c r="BP399" s="33">
        <v>4</v>
      </c>
      <c r="BQ399" s="33">
        <v>4</v>
      </c>
      <c r="BR399" s="33">
        <v>0</v>
      </c>
      <c r="BS399" s="33">
        <v>2</v>
      </c>
      <c r="BT399" s="33">
        <v>1</v>
      </c>
      <c r="BU399" s="33">
        <v>4</v>
      </c>
      <c r="BV399" s="33">
        <v>0</v>
      </c>
      <c r="BW399" s="33">
        <v>4</v>
      </c>
      <c r="BX399" s="33">
        <v>1</v>
      </c>
      <c r="BY399" s="33">
        <v>1</v>
      </c>
      <c r="BZ399" s="33">
        <v>1</v>
      </c>
      <c r="CA399" s="33">
        <v>4</v>
      </c>
      <c r="CB399" s="33">
        <v>1</v>
      </c>
      <c r="CC399" s="33">
        <v>1</v>
      </c>
      <c r="CD399" s="33">
        <v>1</v>
      </c>
      <c r="CE399" s="33">
        <v>1</v>
      </c>
      <c r="CF399" s="33">
        <v>1</v>
      </c>
      <c r="CG399" s="33">
        <v>1</v>
      </c>
      <c r="CH399" s="33">
        <v>0</v>
      </c>
      <c r="CI399" s="33">
        <v>0</v>
      </c>
      <c r="CJ399" s="33">
        <v>0</v>
      </c>
      <c r="CK399" s="33">
        <v>1</v>
      </c>
      <c r="CL399" s="33">
        <v>0</v>
      </c>
      <c r="CM399" s="33">
        <v>0</v>
      </c>
      <c r="CN399" s="33">
        <v>0</v>
      </c>
      <c r="CO399" s="33">
        <v>0</v>
      </c>
      <c r="CP399" s="33">
        <v>0</v>
      </c>
      <c r="CQ399" s="33">
        <v>0</v>
      </c>
      <c r="CR399" s="33">
        <v>0</v>
      </c>
      <c r="CS399" s="8"/>
      <c r="CT399" s="8"/>
    </row>
    <row r="400" spans="1:98" x14ac:dyDescent="0.25">
      <c r="A400" s="4" t="s">
        <v>407</v>
      </c>
      <c r="B400" t="s">
        <v>413</v>
      </c>
      <c r="C400" t="s">
        <v>573</v>
      </c>
      <c r="D400" s="33">
        <v>360</v>
      </c>
      <c r="E400" s="33"/>
      <c r="F400" s="33">
        <v>4</v>
      </c>
      <c r="G400" s="33">
        <v>6</v>
      </c>
      <c r="H400" s="33">
        <v>3</v>
      </c>
      <c r="I400" s="33">
        <v>6</v>
      </c>
      <c r="J400" s="33">
        <v>8</v>
      </c>
      <c r="K400" s="33">
        <v>4</v>
      </c>
      <c r="L400" s="33">
        <v>1</v>
      </c>
      <c r="M400" s="33">
        <v>7</v>
      </c>
      <c r="N400" s="33">
        <v>3</v>
      </c>
      <c r="O400" s="33">
        <v>7</v>
      </c>
      <c r="P400" s="33">
        <v>6</v>
      </c>
      <c r="Q400" s="33">
        <v>6</v>
      </c>
      <c r="R400" s="33">
        <v>4</v>
      </c>
      <c r="S400" s="33">
        <v>7</v>
      </c>
      <c r="T400" s="33">
        <v>6</v>
      </c>
      <c r="U400" s="33">
        <v>0</v>
      </c>
      <c r="V400" s="33">
        <v>7</v>
      </c>
      <c r="W400" s="33">
        <v>0</v>
      </c>
      <c r="X400" s="33">
        <v>2</v>
      </c>
      <c r="Y400" s="33">
        <v>2</v>
      </c>
      <c r="Z400" s="33">
        <v>2</v>
      </c>
      <c r="AA400" s="33">
        <v>5</v>
      </c>
      <c r="AB400" s="33">
        <v>6</v>
      </c>
      <c r="AC400" s="33">
        <v>7</v>
      </c>
      <c r="AD400" s="33">
        <v>3</v>
      </c>
      <c r="AE400" s="33">
        <v>6</v>
      </c>
      <c r="AF400" s="33">
        <v>4</v>
      </c>
      <c r="AG400" s="33">
        <v>6</v>
      </c>
      <c r="AH400" s="33">
        <v>8</v>
      </c>
      <c r="AI400" s="33">
        <v>3</v>
      </c>
      <c r="AJ400" s="33">
        <v>0</v>
      </c>
      <c r="AK400" s="33">
        <v>6</v>
      </c>
      <c r="AL400" s="33">
        <v>4</v>
      </c>
      <c r="AM400" s="33">
        <v>9</v>
      </c>
      <c r="AN400" s="33">
        <v>7</v>
      </c>
      <c r="AO400" s="33">
        <v>0</v>
      </c>
      <c r="AP400" s="33">
        <v>0</v>
      </c>
      <c r="AQ400" s="33">
        <v>7</v>
      </c>
      <c r="AR400" s="33">
        <v>0</v>
      </c>
      <c r="AS400" s="33">
        <v>7</v>
      </c>
      <c r="AT400" s="33">
        <v>9</v>
      </c>
      <c r="AU400" s="33">
        <v>2</v>
      </c>
      <c r="AV400" s="33">
        <v>7</v>
      </c>
      <c r="AW400" s="33">
        <v>6</v>
      </c>
      <c r="AX400" s="33">
        <v>8</v>
      </c>
      <c r="AY400" s="33">
        <v>3</v>
      </c>
      <c r="AZ400" s="33">
        <v>1</v>
      </c>
      <c r="BA400" s="33">
        <v>5</v>
      </c>
      <c r="BB400" s="33">
        <v>6</v>
      </c>
      <c r="BC400" s="33">
        <v>1</v>
      </c>
      <c r="BD400" s="33">
        <v>2</v>
      </c>
      <c r="BE400" s="33">
        <v>5</v>
      </c>
      <c r="BF400" s="33">
        <v>13</v>
      </c>
      <c r="BG400" s="33">
        <v>7</v>
      </c>
      <c r="BH400" s="33">
        <v>9</v>
      </c>
      <c r="BI400" s="33">
        <v>6</v>
      </c>
      <c r="BJ400" s="33">
        <v>4</v>
      </c>
      <c r="BK400" s="33">
        <v>0</v>
      </c>
      <c r="BL400" s="33">
        <v>3</v>
      </c>
      <c r="BM400" s="33">
        <v>6</v>
      </c>
      <c r="BN400" s="33">
        <v>2</v>
      </c>
      <c r="BO400" s="33">
        <v>3</v>
      </c>
      <c r="BP400" s="33">
        <v>1</v>
      </c>
      <c r="BQ400" s="33">
        <v>6</v>
      </c>
      <c r="BR400" s="33">
        <v>5</v>
      </c>
      <c r="BS400" s="33">
        <v>7</v>
      </c>
      <c r="BT400" s="33">
        <v>4</v>
      </c>
      <c r="BU400" s="33">
        <v>5</v>
      </c>
      <c r="BV400" s="33">
        <v>2</v>
      </c>
      <c r="BW400" s="33">
        <v>3</v>
      </c>
      <c r="BX400" s="33">
        <v>0</v>
      </c>
      <c r="BY400" s="33">
        <v>1</v>
      </c>
      <c r="BZ400" s="33">
        <v>3</v>
      </c>
      <c r="CA400" s="33">
        <v>1</v>
      </c>
      <c r="CB400" s="33">
        <v>2</v>
      </c>
      <c r="CC400" s="33">
        <v>5</v>
      </c>
      <c r="CD400" s="33">
        <v>1</v>
      </c>
      <c r="CE400" s="33">
        <v>5</v>
      </c>
      <c r="CF400" s="33">
        <v>2</v>
      </c>
      <c r="CG400" s="33">
        <v>4</v>
      </c>
      <c r="CH400" s="33">
        <v>1</v>
      </c>
      <c r="CI400" s="33">
        <v>3</v>
      </c>
      <c r="CJ400" s="33">
        <v>0</v>
      </c>
      <c r="CK400" s="33">
        <v>2</v>
      </c>
      <c r="CL400" s="33">
        <v>1</v>
      </c>
      <c r="CM400" s="33">
        <v>2</v>
      </c>
      <c r="CN400" s="33">
        <v>2</v>
      </c>
      <c r="CO400" s="33">
        <v>3</v>
      </c>
      <c r="CP400" s="33">
        <v>2</v>
      </c>
      <c r="CQ400" s="33">
        <v>0</v>
      </c>
      <c r="CR400" s="33">
        <v>0</v>
      </c>
      <c r="CS400" s="8"/>
      <c r="CT400" s="8"/>
    </row>
    <row r="401" spans="1:98" x14ac:dyDescent="0.25">
      <c r="A401" s="4" t="s">
        <v>407</v>
      </c>
      <c r="B401" t="s">
        <v>414</v>
      </c>
      <c r="C401" t="s">
        <v>573</v>
      </c>
      <c r="D401" s="33">
        <v>382</v>
      </c>
      <c r="E401" s="33"/>
      <c r="F401" s="33">
        <v>4</v>
      </c>
      <c r="G401" s="33">
        <v>6</v>
      </c>
      <c r="H401" s="33">
        <v>3</v>
      </c>
      <c r="I401" s="33">
        <v>5</v>
      </c>
      <c r="J401" s="33">
        <v>6</v>
      </c>
      <c r="K401" s="33">
        <v>4</v>
      </c>
      <c r="L401" s="33">
        <v>11</v>
      </c>
      <c r="M401" s="33">
        <v>3</v>
      </c>
      <c r="N401" s="33">
        <v>3</v>
      </c>
      <c r="O401" s="33">
        <v>10</v>
      </c>
      <c r="P401" s="33">
        <v>8</v>
      </c>
      <c r="Q401" s="33">
        <v>9</v>
      </c>
      <c r="R401" s="33">
        <v>9</v>
      </c>
      <c r="S401" s="33">
        <v>3</v>
      </c>
      <c r="T401" s="33">
        <v>8</v>
      </c>
      <c r="U401" s="33">
        <v>3</v>
      </c>
      <c r="V401" s="33">
        <v>2</v>
      </c>
      <c r="W401" s="33">
        <v>3</v>
      </c>
      <c r="X401" s="33">
        <v>6</v>
      </c>
      <c r="Y401" s="33">
        <v>12</v>
      </c>
      <c r="Z401" s="33">
        <v>2</v>
      </c>
      <c r="AA401" s="33">
        <v>5</v>
      </c>
      <c r="AB401" s="33">
        <v>4</v>
      </c>
      <c r="AC401" s="33">
        <v>7</v>
      </c>
      <c r="AD401" s="33">
        <v>1</v>
      </c>
      <c r="AE401" s="33">
        <v>8</v>
      </c>
      <c r="AF401" s="33">
        <v>11</v>
      </c>
      <c r="AG401" s="33">
        <v>5</v>
      </c>
      <c r="AH401" s="33">
        <v>2</v>
      </c>
      <c r="AI401" s="33">
        <v>11</v>
      </c>
      <c r="AJ401" s="33">
        <v>6</v>
      </c>
      <c r="AK401" s="33">
        <v>6</v>
      </c>
      <c r="AL401" s="33">
        <v>7</v>
      </c>
      <c r="AM401" s="33">
        <v>3</v>
      </c>
      <c r="AN401" s="33">
        <v>10</v>
      </c>
      <c r="AO401" s="33">
        <v>7</v>
      </c>
      <c r="AP401" s="33">
        <v>3</v>
      </c>
      <c r="AQ401" s="33">
        <v>7</v>
      </c>
      <c r="AR401" s="33">
        <v>10</v>
      </c>
      <c r="AS401" s="33">
        <v>4</v>
      </c>
      <c r="AT401" s="33">
        <v>14</v>
      </c>
      <c r="AU401" s="33">
        <v>1</v>
      </c>
      <c r="AV401" s="33">
        <v>0</v>
      </c>
      <c r="AW401" s="33">
        <v>0</v>
      </c>
      <c r="AX401" s="33">
        <v>3</v>
      </c>
      <c r="AY401" s="33">
        <v>0</v>
      </c>
      <c r="AZ401" s="33">
        <v>0</v>
      </c>
      <c r="BA401" s="33">
        <v>1</v>
      </c>
      <c r="BB401" s="33">
        <v>9</v>
      </c>
      <c r="BC401" s="33">
        <v>6</v>
      </c>
      <c r="BD401" s="33">
        <v>3</v>
      </c>
      <c r="BE401" s="33">
        <v>6</v>
      </c>
      <c r="BF401" s="33">
        <v>2</v>
      </c>
      <c r="BG401" s="33">
        <v>5</v>
      </c>
      <c r="BH401" s="33">
        <v>9</v>
      </c>
      <c r="BI401" s="33">
        <v>3</v>
      </c>
      <c r="BJ401" s="33">
        <v>11</v>
      </c>
      <c r="BK401" s="33">
        <v>9</v>
      </c>
      <c r="BL401" s="33">
        <v>4</v>
      </c>
      <c r="BM401" s="33">
        <v>7</v>
      </c>
      <c r="BN401" s="33">
        <v>5</v>
      </c>
      <c r="BO401" s="33">
        <v>9</v>
      </c>
      <c r="BP401" s="33">
        <v>0</v>
      </c>
      <c r="BQ401" s="33">
        <v>3</v>
      </c>
      <c r="BR401" s="33">
        <v>4</v>
      </c>
      <c r="BS401" s="33">
        <v>6</v>
      </c>
      <c r="BT401" s="33">
        <v>2</v>
      </c>
      <c r="BU401" s="33">
        <v>3</v>
      </c>
      <c r="BV401" s="33">
        <v>0</v>
      </c>
      <c r="BW401" s="33">
        <v>0</v>
      </c>
      <c r="BX401" s="33">
        <v>0</v>
      </c>
      <c r="BY401" s="33">
        <v>5</v>
      </c>
      <c r="BZ401" s="33">
        <v>1</v>
      </c>
      <c r="CA401" s="33">
        <v>0</v>
      </c>
      <c r="CB401" s="33">
        <v>2</v>
      </c>
      <c r="CC401" s="33">
        <v>0</v>
      </c>
      <c r="CD401" s="33">
        <v>2</v>
      </c>
      <c r="CE401" s="33">
        <v>3</v>
      </c>
      <c r="CF401" s="33">
        <v>1</v>
      </c>
      <c r="CG401" s="33">
        <v>1</v>
      </c>
      <c r="CH401" s="33">
        <v>1</v>
      </c>
      <c r="CI401" s="33">
        <v>1</v>
      </c>
      <c r="CJ401" s="33">
        <v>0</v>
      </c>
      <c r="CK401" s="33">
        <v>1</v>
      </c>
      <c r="CL401" s="33">
        <v>0</v>
      </c>
      <c r="CM401" s="33">
        <v>0</v>
      </c>
      <c r="CN401" s="33">
        <v>1</v>
      </c>
      <c r="CO401" s="33">
        <v>0</v>
      </c>
      <c r="CP401" s="33">
        <v>1</v>
      </c>
      <c r="CQ401" s="33">
        <v>0</v>
      </c>
      <c r="CR401" s="33">
        <v>0</v>
      </c>
      <c r="CS401" s="8"/>
      <c r="CT401" s="8"/>
    </row>
    <row r="402" spans="1:98" x14ac:dyDescent="0.25">
      <c r="A402" s="4" t="s">
        <v>407</v>
      </c>
      <c r="B402" t="s">
        <v>415</v>
      </c>
      <c r="C402" t="s">
        <v>573</v>
      </c>
      <c r="D402" s="33">
        <v>432</v>
      </c>
      <c r="E402" s="33"/>
      <c r="F402" s="33">
        <v>7</v>
      </c>
      <c r="G402" s="33">
        <v>1</v>
      </c>
      <c r="H402" s="33">
        <v>6</v>
      </c>
      <c r="I402" s="33">
        <v>4</v>
      </c>
      <c r="J402" s="33">
        <v>5</v>
      </c>
      <c r="K402" s="33">
        <v>7</v>
      </c>
      <c r="L402" s="33">
        <v>5</v>
      </c>
      <c r="M402" s="33">
        <v>6</v>
      </c>
      <c r="N402" s="33">
        <v>9</v>
      </c>
      <c r="O402" s="33">
        <v>5</v>
      </c>
      <c r="P402" s="33">
        <v>6</v>
      </c>
      <c r="Q402" s="33">
        <v>7</v>
      </c>
      <c r="R402" s="33">
        <v>2</v>
      </c>
      <c r="S402" s="33">
        <v>2</v>
      </c>
      <c r="T402" s="33">
        <v>6</v>
      </c>
      <c r="U402" s="33">
        <v>5</v>
      </c>
      <c r="V402" s="33">
        <v>1</v>
      </c>
      <c r="W402" s="33">
        <v>4</v>
      </c>
      <c r="X402" s="33">
        <v>6</v>
      </c>
      <c r="Y402" s="33">
        <v>4</v>
      </c>
      <c r="Z402" s="33">
        <v>6</v>
      </c>
      <c r="AA402" s="33">
        <v>6</v>
      </c>
      <c r="AB402" s="33">
        <v>7</v>
      </c>
      <c r="AC402" s="33">
        <v>2</v>
      </c>
      <c r="AD402" s="33">
        <v>16</v>
      </c>
      <c r="AE402" s="33">
        <v>3</v>
      </c>
      <c r="AF402" s="33">
        <v>9</v>
      </c>
      <c r="AG402" s="33">
        <v>2</v>
      </c>
      <c r="AH402" s="33">
        <v>10</v>
      </c>
      <c r="AI402" s="33">
        <v>7</v>
      </c>
      <c r="AJ402" s="33">
        <v>6</v>
      </c>
      <c r="AK402" s="33">
        <v>10</v>
      </c>
      <c r="AL402" s="33">
        <v>5</v>
      </c>
      <c r="AM402" s="33">
        <v>5</v>
      </c>
      <c r="AN402" s="33">
        <v>3</v>
      </c>
      <c r="AO402" s="33">
        <v>3</v>
      </c>
      <c r="AP402" s="33">
        <v>3</v>
      </c>
      <c r="AQ402" s="33">
        <v>10</v>
      </c>
      <c r="AR402" s="33">
        <v>9</v>
      </c>
      <c r="AS402" s="33">
        <v>6</v>
      </c>
      <c r="AT402" s="33">
        <v>1</v>
      </c>
      <c r="AU402" s="33">
        <v>9</v>
      </c>
      <c r="AV402" s="33">
        <v>7</v>
      </c>
      <c r="AW402" s="33">
        <v>5</v>
      </c>
      <c r="AX402" s="33">
        <v>0</v>
      </c>
      <c r="AY402" s="33">
        <v>7</v>
      </c>
      <c r="AZ402" s="33">
        <v>7</v>
      </c>
      <c r="BA402" s="33">
        <v>0</v>
      </c>
      <c r="BB402" s="33">
        <v>9</v>
      </c>
      <c r="BC402" s="33">
        <v>8</v>
      </c>
      <c r="BD402" s="33">
        <v>7</v>
      </c>
      <c r="BE402" s="33">
        <v>6</v>
      </c>
      <c r="BF402" s="33">
        <v>6</v>
      </c>
      <c r="BG402" s="33">
        <v>7</v>
      </c>
      <c r="BH402" s="33">
        <v>9</v>
      </c>
      <c r="BI402" s="33">
        <v>2</v>
      </c>
      <c r="BJ402" s="33">
        <v>6</v>
      </c>
      <c r="BK402" s="33">
        <v>5</v>
      </c>
      <c r="BL402" s="33">
        <v>7</v>
      </c>
      <c r="BM402" s="33">
        <v>6</v>
      </c>
      <c r="BN402" s="33">
        <v>7</v>
      </c>
      <c r="BO402" s="33">
        <v>6</v>
      </c>
      <c r="BP402" s="33">
        <v>7</v>
      </c>
      <c r="BQ402" s="33">
        <v>8</v>
      </c>
      <c r="BR402" s="33">
        <v>9</v>
      </c>
      <c r="BS402" s="33">
        <v>5</v>
      </c>
      <c r="BT402" s="33">
        <v>6</v>
      </c>
      <c r="BU402" s="33">
        <v>5</v>
      </c>
      <c r="BV402" s="33">
        <v>6</v>
      </c>
      <c r="BW402" s="33">
        <v>0</v>
      </c>
      <c r="BX402" s="33">
        <v>4</v>
      </c>
      <c r="BY402" s="33">
        <v>4</v>
      </c>
      <c r="BZ402" s="33">
        <v>1</v>
      </c>
      <c r="CA402" s="33">
        <v>1</v>
      </c>
      <c r="CB402" s="33">
        <v>1</v>
      </c>
      <c r="CC402" s="33">
        <v>2</v>
      </c>
      <c r="CD402" s="33">
        <v>4</v>
      </c>
      <c r="CE402" s="33">
        <v>2</v>
      </c>
      <c r="CF402" s="33">
        <v>1</v>
      </c>
      <c r="CG402" s="33">
        <v>2</v>
      </c>
      <c r="CH402" s="33">
        <v>0</v>
      </c>
      <c r="CI402" s="33">
        <v>2</v>
      </c>
      <c r="CJ402" s="33">
        <v>3</v>
      </c>
      <c r="CK402" s="33">
        <v>0</v>
      </c>
      <c r="CL402" s="33">
        <v>0</v>
      </c>
      <c r="CM402" s="33">
        <v>0</v>
      </c>
      <c r="CN402" s="33">
        <v>1</v>
      </c>
      <c r="CO402" s="33">
        <v>1</v>
      </c>
      <c r="CP402" s="33">
        <v>1</v>
      </c>
      <c r="CQ402" s="33">
        <v>0</v>
      </c>
      <c r="CR402" s="33">
        <v>3</v>
      </c>
      <c r="CS402" s="8"/>
      <c r="CT402" s="8"/>
    </row>
    <row r="403" spans="1:98" x14ac:dyDescent="0.25">
      <c r="A403" s="4" t="s">
        <v>407</v>
      </c>
      <c r="B403" t="s">
        <v>416</v>
      </c>
      <c r="C403" t="s">
        <v>573</v>
      </c>
      <c r="D403" s="33">
        <v>404</v>
      </c>
      <c r="E403" s="33"/>
      <c r="F403" s="33">
        <v>1</v>
      </c>
      <c r="G403" s="33">
        <v>4</v>
      </c>
      <c r="H403" s="33">
        <v>3</v>
      </c>
      <c r="I403" s="33">
        <v>5</v>
      </c>
      <c r="J403" s="33">
        <v>3</v>
      </c>
      <c r="K403" s="33">
        <v>5</v>
      </c>
      <c r="L403" s="33">
        <v>6</v>
      </c>
      <c r="M403" s="33">
        <v>6</v>
      </c>
      <c r="N403" s="33">
        <v>2</v>
      </c>
      <c r="O403" s="33">
        <v>3</v>
      </c>
      <c r="P403" s="33">
        <v>1</v>
      </c>
      <c r="Q403" s="33">
        <v>6</v>
      </c>
      <c r="R403" s="33">
        <v>2</v>
      </c>
      <c r="S403" s="33">
        <v>10</v>
      </c>
      <c r="T403" s="33">
        <v>1</v>
      </c>
      <c r="U403" s="33">
        <v>3</v>
      </c>
      <c r="V403" s="33">
        <v>4</v>
      </c>
      <c r="W403" s="33">
        <v>5</v>
      </c>
      <c r="X403" s="33">
        <v>5</v>
      </c>
      <c r="Y403" s="33">
        <v>6</v>
      </c>
      <c r="Z403" s="33">
        <v>4</v>
      </c>
      <c r="AA403" s="33">
        <v>8</v>
      </c>
      <c r="AB403" s="33">
        <v>1</v>
      </c>
      <c r="AC403" s="33">
        <v>2</v>
      </c>
      <c r="AD403" s="33">
        <v>9</v>
      </c>
      <c r="AE403" s="33">
        <v>7</v>
      </c>
      <c r="AF403" s="33">
        <v>3</v>
      </c>
      <c r="AG403" s="33">
        <v>4</v>
      </c>
      <c r="AH403" s="33">
        <v>5</v>
      </c>
      <c r="AI403" s="33">
        <v>5</v>
      </c>
      <c r="AJ403" s="33">
        <v>13</v>
      </c>
      <c r="AK403" s="33">
        <v>6</v>
      </c>
      <c r="AL403" s="33">
        <v>7</v>
      </c>
      <c r="AM403" s="33">
        <v>0</v>
      </c>
      <c r="AN403" s="33">
        <v>4</v>
      </c>
      <c r="AO403" s="33">
        <v>2</v>
      </c>
      <c r="AP403" s="33">
        <v>2</v>
      </c>
      <c r="AQ403" s="33">
        <v>6</v>
      </c>
      <c r="AR403" s="33">
        <v>6</v>
      </c>
      <c r="AS403" s="33">
        <v>7</v>
      </c>
      <c r="AT403" s="33">
        <v>5</v>
      </c>
      <c r="AU403" s="33">
        <v>6</v>
      </c>
      <c r="AV403" s="33">
        <v>7</v>
      </c>
      <c r="AW403" s="33">
        <v>4</v>
      </c>
      <c r="AX403" s="33">
        <v>3</v>
      </c>
      <c r="AY403" s="33">
        <v>7</v>
      </c>
      <c r="AZ403" s="33">
        <v>0</v>
      </c>
      <c r="BA403" s="33">
        <v>8</v>
      </c>
      <c r="BB403" s="33">
        <v>4</v>
      </c>
      <c r="BC403" s="33">
        <v>7</v>
      </c>
      <c r="BD403" s="33">
        <v>9</v>
      </c>
      <c r="BE403" s="33">
        <v>6</v>
      </c>
      <c r="BF403" s="33">
        <v>5</v>
      </c>
      <c r="BG403" s="33">
        <v>2</v>
      </c>
      <c r="BH403" s="33">
        <v>12</v>
      </c>
      <c r="BI403" s="33">
        <v>4</v>
      </c>
      <c r="BJ403" s="33">
        <v>4</v>
      </c>
      <c r="BK403" s="33">
        <v>5</v>
      </c>
      <c r="BL403" s="33">
        <v>9</v>
      </c>
      <c r="BM403" s="33">
        <v>7</v>
      </c>
      <c r="BN403" s="33">
        <v>1</v>
      </c>
      <c r="BO403" s="33">
        <v>5</v>
      </c>
      <c r="BP403" s="33">
        <v>4</v>
      </c>
      <c r="BQ403" s="33">
        <v>9</v>
      </c>
      <c r="BR403" s="33">
        <v>3</v>
      </c>
      <c r="BS403" s="33">
        <v>5</v>
      </c>
      <c r="BT403" s="33">
        <v>1</v>
      </c>
      <c r="BU403" s="33">
        <v>5</v>
      </c>
      <c r="BV403" s="33">
        <v>7</v>
      </c>
      <c r="BW403" s="33">
        <v>3</v>
      </c>
      <c r="BX403" s="33">
        <v>8</v>
      </c>
      <c r="BY403" s="33">
        <v>3</v>
      </c>
      <c r="BZ403" s="33">
        <v>5</v>
      </c>
      <c r="CA403" s="33">
        <v>7</v>
      </c>
      <c r="CB403" s="33">
        <v>5</v>
      </c>
      <c r="CC403" s="33">
        <v>3</v>
      </c>
      <c r="CD403" s="33">
        <v>4</v>
      </c>
      <c r="CE403" s="33">
        <v>5</v>
      </c>
      <c r="CF403" s="33">
        <v>1</v>
      </c>
      <c r="CG403" s="33">
        <v>7</v>
      </c>
      <c r="CH403" s="33">
        <v>1</v>
      </c>
      <c r="CI403" s="33">
        <v>2</v>
      </c>
      <c r="CJ403" s="33">
        <v>4</v>
      </c>
      <c r="CK403" s="33">
        <v>2</v>
      </c>
      <c r="CL403" s="33">
        <v>1</v>
      </c>
      <c r="CM403" s="33">
        <v>1</v>
      </c>
      <c r="CN403" s="33">
        <v>0</v>
      </c>
      <c r="CO403" s="33">
        <v>1</v>
      </c>
      <c r="CP403" s="33">
        <v>2</v>
      </c>
      <c r="CQ403" s="33">
        <v>1</v>
      </c>
      <c r="CR403" s="33">
        <v>2</v>
      </c>
      <c r="CS403" s="8"/>
      <c r="CT403" s="8"/>
    </row>
    <row r="404" spans="1:98" x14ac:dyDescent="0.25">
      <c r="A404" s="4" t="s">
        <v>407</v>
      </c>
      <c r="B404" t="s">
        <v>417</v>
      </c>
      <c r="C404" t="s">
        <v>573</v>
      </c>
      <c r="D404" s="33">
        <v>304</v>
      </c>
      <c r="E404" s="33"/>
      <c r="F404" s="33">
        <v>2</v>
      </c>
      <c r="G404" s="33">
        <v>7</v>
      </c>
      <c r="H404" s="33">
        <v>1</v>
      </c>
      <c r="I404" s="33">
        <v>0</v>
      </c>
      <c r="J404" s="33">
        <v>4</v>
      </c>
      <c r="K404" s="33">
        <v>1</v>
      </c>
      <c r="L404" s="33">
        <v>0</v>
      </c>
      <c r="M404" s="33">
        <v>1</v>
      </c>
      <c r="N404" s="33">
        <v>6</v>
      </c>
      <c r="O404" s="33">
        <v>3</v>
      </c>
      <c r="P404" s="33">
        <v>2</v>
      </c>
      <c r="Q404" s="33">
        <v>2</v>
      </c>
      <c r="R404" s="33">
        <v>8</v>
      </c>
      <c r="S404" s="33">
        <v>6</v>
      </c>
      <c r="T404" s="33">
        <v>6</v>
      </c>
      <c r="U404" s="33">
        <v>7</v>
      </c>
      <c r="V404" s="33">
        <v>9</v>
      </c>
      <c r="W404" s="33">
        <v>5</v>
      </c>
      <c r="X404" s="33">
        <v>6</v>
      </c>
      <c r="Y404" s="33">
        <v>1</v>
      </c>
      <c r="Z404" s="33">
        <v>3</v>
      </c>
      <c r="AA404" s="33">
        <v>3</v>
      </c>
      <c r="AB404" s="33">
        <v>3</v>
      </c>
      <c r="AC404" s="33">
        <v>4</v>
      </c>
      <c r="AD404" s="33">
        <v>2</v>
      </c>
      <c r="AE404" s="33">
        <v>0</v>
      </c>
      <c r="AF404" s="33">
        <v>2</v>
      </c>
      <c r="AG404" s="33">
        <v>2</v>
      </c>
      <c r="AH404" s="33">
        <v>2</v>
      </c>
      <c r="AI404" s="33">
        <v>8</v>
      </c>
      <c r="AJ404" s="33">
        <v>3</v>
      </c>
      <c r="AK404" s="33">
        <v>2</v>
      </c>
      <c r="AL404" s="33">
        <v>2</v>
      </c>
      <c r="AM404" s="33">
        <v>3</v>
      </c>
      <c r="AN404" s="33">
        <v>2</v>
      </c>
      <c r="AO404" s="33">
        <v>5</v>
      </c>
      <c r="AP404" s="33">
        <v>3</v>
      </c>
      <c r="AQ404" s="33">
        <v>3</v>
      </c>
      <c r="AR404" s="33">
        <v>8</v>
      </c>
      <c r="AS404" s="33">
        <v>0</v>
      </c>
      <c r="AT404" s="33">
        <v>0</v>
      </c>
      <c r="AU404" s="33">
        <v>1</v>
      </c>
      <c r="AV404" s="33">
        <v>1</v>
      </c>
      <c r="AW404" s="33">
        <v>2</v>
      </c>
      <c r="AX404" s="33">
        <v>1</v>
      </c>
      <c r="AY404" s="33">
        <v>8</v>
      </c>
      <c r="AZ404" s="33">
        <v>4</v>
      </c>
      <c r="BA404" s="33">
        <v>3</v>
      </c>
      <c r="BB404" s="33">
        <v>5</v>
      </c>
      <c r="BC404" s="33">
        <v>2</v>
      </c>
      <c r="BD404" s="33">
        <v>1</v>
      </c>
      <c r="BE404" s="33">
        <v>4</v>
      </c>
      <c r="BF404" s="33">
        <v>8</v>
      </c>
      <c r="BG404" s="33">
        <v>3</v>
      </c>
      <c r="BH404" s="33">
        <v>6</v>
      </c>
      <c r="BI404" s="33">
        <v>4</v>
      </c>
      <c r="BJ404" s="33">
        <v>11</v>
      </c>
      <c r="BK404" s="33">
        <v>2</v>
      </c>
      <c r="BL404" s="33">
        <v>8</v>
      </c>
      <c r="BM404" s="33">
        <v>8</v>
      </c>
      <c r="BN404" s="33">
        <v>2</v>
      </c>
      <c r="BO404" s="33">
        <v>2</v>
      </c>
      <c r="BP404" s="33">
        <v>3</v>
      </c>
      <c r="BQ404" s="33">
        <v>2</v>
      </c>
      <c r="BR404" s="33">
        <v>4</v>
      </c>
      <c r="BS404" s="33">
        <v>6</v>
      </c>
      <c r="BT404" s="33">
        <v>2</v>
      </c>
      <c r="BU404" s="33">
        <v>5</v>
      </c>
      <c r="BV404" s="33">
        <v>3</v>
      </c>
      <c r="BW404" s="33">
        <v>7</v>
      </c>
      <c r="BX404" s="33">
        <v>4</v>
      </c>
      <c r="BY404" s="33">
        <v>5</v>
      </c>
      <c r="BZ404" s="33">
        <v>2</v>
      </c>
      <c r="CA404" s="33">
        <v>4</v>
      </c>
      <c r="CB404" s="33">
        <v>6</v>
      </c>
      <c r="CC404" s="33">
        <v>1</v>
      </c>
      <c r="CD404" s="33">
        <v>2</v>
      </c>
      <c r="CE404" s="33">
        <v>5</v>
      </c>
      <c r="CF404" s="33">
        <v>4</v>
      </c>
      <c r="CG404" s="33">
        <v>3</v>
      </c>
      <c r="CH404" s="33">
        <v>3</v>
      </c>
      <c r="CI404" s="33">
        <v>2</v>
      </c>
      <c r="CJ404" s="33">
        <v>2</v>
      </c>
      <c r="CK404" s="33">
        <v>1</v>
      </c>
      <c r="CL404" s="33">
        <v>2</v>
      </c>
      <c r="CM404" s="33">
        <v>1</v>
      </c>
      <c r="CN404" s="33">
        <v>0</v>
      </c>
      <c r="CO404" s="33">
        <v>0</v>
      </c>
      <c r="CP404" s="33">
        <v>1</v>
      </c>
      <c r="CQ404" s="33">
        <v>0</v>
      </c>
      <c r="CR404" s="33">
        <v>1</v>
      </c>
      <c r="CS404" s="8"/>
      <c r="CT404" s="8"/>
    </row>
    <row r="405" spans="1:98" x14ac:dyDescent="0.25">
      <c r="A405" s="4" t="s">
        <v>407</v>
      </c>
      <c r="B405" t="s">
        <v>418</v>
      </c>
      <c r="C405" t="s">
        <v>573</v>
      </c>
      <c r="D405" s="33">
        <v>435</v>
      </c>
      <c r="E405" s="33"/>
      <c r="F405" s="33">
        <v>3</v>
      </c>
      <c r="G405" s="33">
        <v>5</v>
      </c>
      <c r="H405" s="33">
        <v>4</v>
      </c>
      <c r="I405" s="33">
        <v>10</v>
      </c>
      <c r="J405" s="33">
        <v>7</v>
      </c>
      <c r="K405" s="33">
        <v>5</v>
      </c>
      <c r="L405" s="33">
        <v>5</v>
      </c>
      <c r="M405" s="33">
        <v>2</v>
      </c>
      <c r="N405" s="33">
        <v>3</v>
      </c>
      <c r="O405" s="33">
        <v>2</v>
      </c>
      <c r="P405" s="33">
        <v>3</v>
      </c>
      <c r="Q405" s="33">
        <v>10</v>
      </c>
      <c r="R405" s="33">
        <v>5</v>
      </c>
      <c r="S405" s="33">
        <v>6</v>
      </c>
      <c r="T405" s="33">
        <v>5</v>
      </c>
      <c r="U405" s="33">
        <v>6</v>
      </c>
      <c r="V405" s="33">
        <v>6</v>
      </c>
      <c r="W405" s="33">
        <v>3</v>
      </c>
      <c r="X405" s="33">
        <v>6</v>
      </c>
      <c r="Y405" s="33">
        <v>6</v>
      </c>
      <c r="Z405" s="33">
        <v>3</v>
      </c>
      <c r="AA405" s="33">
        <v>10</v>
      </c>
      <c r="AB405" s="33">
        <v>8</v>
      </c>
      <c r="AC405" s="33">
        <v>4</v>
      </c>
      <c r="AD405" s="33">
        <v>8</v>
      </c>
      <c r="AE405" s="33">
        <v>1</v>
      </c>
      <c r="AF405" s="33">
        <v>2</v>
      </c>
      <c r="AG405" s="33">
        <v>4</v>
      </c>
      <c r="AH405" s="33">
        <v>3</v>
      </c>
      <c r="AI405" s="33">
        <v>3</v>
      </c>
      <c r="AJ405" s="33">
        <v>11</v>
      </c>
      <c r="AK405" s="33">
        <v>15</v>
      </c>
      <c r="AL405" s="33">
        <v>7</v>
      </c>
      <c r="AM405" s="33">
        <v>7</v>
      </c>
      <c r="AN405" s="33">
        <v>7</v>
      </c>
      <c r="AO405" s="33">
        <v>3</v>
      </c>
      <c r="AP405" s="33">
        <v>6</v>
      </c>
      <c r="AQ405" s="33">
        <v>0</v>
      </c>
      <c r="AR405" s="33">
        <v>7</v>
      </c>
      <c r="AS405" s="33">
        <v>14</v>
      </c>
      <c r="AT405" s="33">
        <v>8</v>
      </c>
      <c r="AU405" s="33">
        <v>0</v>
      </c>
      <c r="AV405" s="33">
        <v>8</v>
      </c>
      <c r="AW405" s="33">
        <v>6</v>
      </c>
      <c r="AX405" s="33">
        <v>9</v>
      </c>
      <c r="AY405" s="33">
        <v>9</v>
      </c>
      <c r="AZ405" s="33">
        <v>1</v>
      </c>
      <c r="BA405" s="33">
        <v>8</v>
      </c>
      <c r="BB405" s="33">
        <v>6</v>
      </c>
      <c r="BC405" s="33">
        <v>8</v>
      </c>
      <c r="BD405" s="33">
        <v>7</v>
      </c>
      <c r="BE405" s="33">
        <v>11</v>
      </c>
      <c r="BF405" s="33">
        <v>8</v>
      </c>
      <c r="BG405" s="33">
        <v>6</v>
      </c>
      <c r="BH405" s="33">
        <v>5</v>
      </c>
      <c r="BI405" s="33">
        <v>4</v>
      </c>
      <c r="BJ405" s="33">
        <v>6</v>
      </c>
      <c r="BK405" s="33">
        <v>16</v>
      </c>
      <c r="BL405" s="33">
        <v>6</v>
      </c>
      <c r="BM405" s="33">
        <v>8</v>
      </c>
      <c r="BN405" s="33">
        <v>1</v>
      </c>
      <c r="BO405" s="33">
        <v>5</v>
      </c>
      <c r="BP405" s="33">
        <v>4</v>
      </c>
      <c r="BQ405" s="33">
        <v>3</v>
      </c>
      <c r="BR405" s="33">
        <v>0</v>
      </c>
      <c r="BS405" s="33">
        <v>8</v>
      </c>
      <c r="BT405" s="33">
        <v>3</v>
      </c>
      <c r="BU405" s="33">
        <v>1</v>
      </c>
      <c r="BV405" s="33">
        <v>1</v>
      </c>
      <c r="BW405" s="33">
        <v>10</v>
      </c>
      <c r="BX405" s="33">
        <v>5</v>
      </c>
      <c r="BY405" s="33">
        <v>0</v>
      </c>
      <c r="BZ405" s="33">
        <v>4</v>
      </c>
      <c r="CA405" s="33">
        <v>6</v>
      </c>
      <c r="CB405" s="33">
        <v>1</v>
      </c>
      <c r="CC405" s="33">
        <v>3</v>
      </c>
      <c r="CD405" s="33">
        <v>5</v>
      </c>
      <c r="CE405" s="33">
        <v>0</v>
      </c>
      <c r="CF405" s="33">
        <v>2</v>
      </c>
      <c r="CG405" s="33">
        <v>0</v>
      </c>
      <c r="CH405" s="33">
        <v>4</v>
      </c>
      <c r="CI405" s="33">
        <v>1</v>
      </c>
      <c r="CJ405" s="33">
        <v>0</v>
      </c>
      <c r="CK405" s="33">
        <v>0</v>
      </c>
      <c r="CL405" s="33">
        <v>0</v>
      </c>
      <c r="CM405" s="33">
        <v>0</v>
      </c>
      <c r="CN405" s="33">
        <v>2</v>
      </c>
      <c r="CO405" s="33">
        <v>0</v>
      </c>
      <c r="CP405" s="33">
        <v>1</v>
      </c>
      <c r="CQ405" s="33">
        <v>0</v>
      </c>
      <c r="CR405" s="33">
        <v>0</v>
      </c>
      <c r="CS405" s="8"/>
      <c r="CT405" s="8"/>
    </row>
    <row r="406" spans="1:98" x14ac:dyDescent="0.25">
      <c r="A406" s="4" t="s">
        <v>407</v>
      </c>
      <c r="B406" t="s">
        <v>419</v>
      </c>
      <c r="C406" t="s">
        <v>573</v>
      </c>
      <c r="D406" s="33">
        <v>407</v>
      </c>
      <c r="E406" s="33"/>
      <c r="F406" s="33">
        <v>4</v>
      </c>
      <c r="G406" s="33">
        <v>3</v>
      </c>
      <c r="H406" s="33">
        <v>7</v>
      </c>
      <c r="I406" s="33">
        <v>3</v>
      </c>
      <c r="J406" s="33">
        <v>2</v>
      </c>
      <c r="K406" s="33">
        <v>1</v>
      </c>
      <c r="L406" s="33">
        <v>6</v>
      </c>
      <c r="M406" s="33">
        <v>0</v>
      </c>
      <c r="N406" s="33">
        <v>6</v>
      </c>
      <c r="O406" s="33">
        <v>7</v>
      </c>
      <c r="P406" s="33">
        <v>2</v>
      </c>
      <c r="Q406" s="33">
        <v>6</v>
      </c>
      <c r="R406" s="33">
        <v>1</v>
      </c>
      <c r="S406" s="33">
        <v>4</v>
      </c>
      <c r="T406" s="33">
        <v>6</v>
      </c>
      <c r="U406" s="33">
        <v>12</v>
      </c>
      <c r="V406" s="33">
        <v>3</v>
      </c>
      <c r="W406" s="33">
        <v>6</v>
      </c>
      <c r="X406" s="33">
        <v>1</v>
      </c>
      <c r="Y406" s="33">
        <v>7</v>
      </c>
      <c r="Z406" s="33">
        <v>3</v>
      </c>
      <c r="AA406" s="33">
        <v>1</v>
      </c>
      <c r="AB406" s="33">
        <v>6</v>
      </c>
      <c r="AC406" s="33">
        <v>3</v>
      </c>
      <c r="AD406" s="33">
        <v>3</v>
      </c>
      <c r="AE406" s="33">
        <v>9</v>
      </c>
      <c r="AF406" s="33">
        <v>10</v>
      </c>
      <c r="AG406" s="33">
        <v>15</v>
      </c>
      <c r="AH406" s="33">
        <v>11</v>
      </c>
      <c r="AI406" s="33">
        <v>11</v>
      </c>
      <c r="AJ406" s="33">
        <v>12</v>
      </c>
      <c r="AK406" s="33">
        <v>15</v>
      </c>
      <c r="AL406" s="33">
        <v>7</v>
      </c>
      <c r="AM406" s="33">
        <v>5</v>
      </c>
      <c r="AN406" s="33">
        <v>0</v>
      </c>
      <c r="AO406" s="33">
        <v>7</v>
      </c>
      <c r="AP406" s="33">
        <v>8</v>
      </c>
      <c r="AQ406" s="33">
        <v>7</v>
      </c>
      <c r="AR406" s="33">
        <v>5</v>
      </c>
      <c r="AS406" s="33">
        <v>11</v>
      </c>
      <c r="AT406" s="33">
        <v>2</v>
      </c>
      <c r="AU406" s="33">
        <v>5</v>
      </c>
      <c r="AV406" s="33">
        <v>2</v>
      </c>
      <c r="AW406" s="33">
        <v>2</v>
      </c>
      <c r="AX406" s="33">
        <v>13</v>
      </c>
      <c r="AY406" s="33">
        <v>0</v>
      </c>
      <c r="AZ406" s="33">
        <v>2</v>
      </c>
      <c r="BA406" s="33">
        <v>3</v>
      </c>
      <c r="BB406" s="33">
        <v>0</v>
      </c>
      <c r="BC406" s="33">
        <v>9</v>
      </c>
      <c r="BD406" s="33">
        <v>2</v>
      </c>
      <c r="BE406" s="33">
        <v>5</v>
      </c>
      <c r="BF406" s="33">
        <v>4</v>
      </c>
      <c r="BG406" s="33">
        <v>5</v>
      </c>
      <c r="BH406" s="33">
        <v>3</v>
      </c>
      <c r="BI406" s="33">
        <v>12</v>
      </c>
      <c r="BJ406" s="33">
        <v>1</v>
      </c>
      <c r="BK406" s="33">
        <v>2</v>
      </c>
      <c r="BL406" s="33">
        <v>2</v>
      </c>
      <c r="BM406" s="33">
        <v>4</v>
      </c>
      <c r="BN406" s="33">
        <v>4</v>
      </c>
      <c r="BO406" s="33">
        <v>4</v>
      </c>
      <c r="BP406" s="33">
        <v>2</v>
      </c>
      <c r="BQ406" s="33">
        <v>3</v>
      </c>
      <c r="BR406" s="33">
        <v>4</v>
      </c>
      <c r="BS406" s="33">
        <v>8</v>
      </c>
      <c r="BT406" s="33">
        <v>4</v>
      </c>
      <c r="BU406" s="33">
        <v>6</v>
      </c>
      <c r="BV406" s="33">
        <v>6</v>
      </c>
      <c r="BW406" s="33">
        <v>7</v>
      </c>
      <c r="BX406" s="33">
        <v>5</v>
      </c>
      <c r="BY406" s="33">
        <v>6</v>
      </c>
      <c r="BZ406" s="33">
        <v>2</v>
      </c>
      <c r="CA406" s="33">
        <v>2</v>
      </c>
      <c r="CB406" s="33">
        <v>4</v>
      </c>
      <c r="CC406" s="33">
        <v>2</v>
      </c>
      <c r="CD406" s="33">
        <v>4</v>
      </c>
      <c r="CE406" s="33">
        <v>4</v>
      </c>
      <c r="CF406" s="33">
        <v>0</v>
      </c>
      <c r="CG406" s="33">
        <v>1</v>
      </c>
      <c r="CH406" s="33">
        <v>1</v>
      </c>
      <c r="CI406" s="33">
        <v>2</v>
      </c>
      <c r="CJ406" s="33">
        <v>1</v>
      </c>
      <c r="CK406" s="33">
        <v>2</v>
      </c>
      <c r="CL406" s="33">
        <v>1</v>
      </c>
      <c r="CM406" s="33">
        <v>2</v>
      </c>
      <c r="CN406" s="33">
        <v>0</v>
      </c>
      <c r="CO406" s="33">
        <v>1</v>
      </c>
      <c r="CP406" s="33">
        <v>3</v>
      </c>
      <c r="CQ406" s="33">
        <v>0</v>
      </c>
      <c r="CR406" s="33">
        <v>2</v>
      </c>
      <c r="CS406" s="8"/>
      <c r="CT406" s="8"/>
    </row>
    <row r="407" spans="1:98" x14ac:dyDescent="0.25">
      <c r="A407" s="4" t="s">
        <v>407</v>
      </c>
      <c r="B407" t="s">
        <v>420</v>
      </c>
      <c r="C407" t="s">
        <v>573</v>
      </c>
      <c r="D407" s="33">
        <v>309</v>
      </c>
      <c r="E407" s="33"/>
      <c r="F407" s="33">
        <v>2</v>
      </c>
      <c r="G407" s="33">
        <v>1</v>
      </c>
      <c r="H407" s="33">
        <v>3</v>
      </c>
      <c r="I407" s="33">
        <v>4</v>
      </c>
      <c r="J407" s="33">
        <v>1</v>
      </c>
      <c r="K407" s="33">
        <v>2</v>
      </c>
      <c r="L407" s="33">
        <v>2</v>
      </c>
      <c r="M407" s="33">
        <v>2</v>
      </c>
      <c r="N407" s="33">
        <v>3</v>
      </c>
      <c r="O407" s="33">
        <v>6</v>
      </c>
      <c r="P407" s="33">
        <v>5</v>
      </c>
      <c r="Q407" s="33">
        <v>4</v>
      </c>
      <c r="R407" s="33">
        <v>4</v>
      </c>
      <c r="S407" s="33">
        <v>6</v>
      </c>
      <c r="T407" s="33">
        <v>3</v>
      </c>
      <c r="U407" s="33">
        <v>3</v>
      </c>
      <c r="V407" s="33">
        <v>7</v>
      </c>
      <c r="W407" s="33">
        <v>8</v>
      </c>
      <c r="X407" s="33">
        <v>10</v>
      </c>
      <c r="Y407" s="33">
        <v>6</v>
      </c>
      <c r="Z407" s="33">
        <v>5</v>
      </c>
      <c r="AA407" s="33">
        <v>0</v>
      </c>
      <c r="AB407" s="33">
        <v>5</v>
      </c>
      <c r="AC407" s="33">
        <v>5</v>
      </c>
      <c r="AD407" s="33">
        <v>5</v>
      </c>
      <c r="AE407" s="33">
        <v>5</v>
      </c>
      <c r="AF407" s="33">
        <v>5</v>
      </c>
      <c r="AG407" s="33">
        <v>1</v>
      </c>
      <c r="AH407" s="33">
        <v>2</v>
      </c>
      <c r="AI407" s="33">
        <v>2</v>
      </c>
      <c r="AJ407" s="33">
        <v>2</v>
      </c>
      <c r="AK407" s="33">
        <v>8</v>
      </c>
      <c r="AL407" s="33">
        <v>0</v>
      </c>
      <c r="AM407" s="33">
        <v>4</v>
      </c>
      <c r="AN407" s="33">
        <v>0</v>
      </c>
      <c r="AO407" s="33">
        <v>0</v>
      </c>
      <c r="AP407" s="33">
        <v>4</v>
      </c>
      <c r="AQ407" s="33">
        <v>2</v>
      </c>
      <c r="AR407" s="33">
        <v>1</v>
      </c>
      <c r="AS407" s="33">
        <v>3</v>
      </c>
      <c r="AT407" s="33">
        <v>3</v>
      </c>
      <c r="AU407" s="33">
        <v>1</v>
      </c>
      <c r="AV407" s="33">
        <v>4</v>
      </c>
      <c r="AW407" s="33">
        <v>2</v>
      </c>
      <c r="AX407" s="33">
        <v>8</v>
      </c>
      <c r="AY407" s="33">
        <v>3</v>
      </c>
      <c r="AZ407" s="33">
        <v>5</v>
      </c>
      <c r="BA407" s="33">
        <v>2</v>
      </c>
      <c r="BB407" s="33">
        <v>5</v>
      </c>
      <c r="BC407" s="33">
        <v>6</v>
      </c>
      <c r="BD407" s="33">
        <v>7</v>
      </c>
      <c r="BE407" s="33">
        <v>2</v>
      </c>
      <c r="BF407" s="33">
        <v>10</v>
      </c>
      <c r="BG407" s="33">
        <v>11</v>
      </c>
      <c r="BH407" s="33">
        <v>2</v>
      </c>
      <c r="BI407" s="33">
        <v>2</v>
      </c>
      <c r="BJ407" s="33">
        <v>3</v>
      </c>
      <c r="BK407" s="33">
        <v>2</v>
      </c>
      <c r="BL407" s="33">
        <v>7</v>
      </c>
      <c r="BM407" s="33">
        <v>0</v>
      </c>
      <c r="BN407" s="33">
        <v>3</v>
      </c>
      <c r="BO407" s="33">
        <v>4</v>
      </c>
      <c r="BP407" s="33">
        <v>1</v>
      </c>
      <c r="BQ407" s="33">
        <v>4</v>
      </c>
      <c r="BR407" s="33">
        <v>8</v>
      </c>
      <c r="BS407" s="33">
        <v>3</v>
      </c>
      <c r="BT407" s="33">
        <v>5</v>
      </c>
      <c r="BU407" s="33">
        <v>6</v>
      </c>
      <c r="BV407" s="33">
        <v>4</v>
      </c>
      <c r="BW407" s="33">
        <v>2</v>
      </c>
      <c r="BX407" s="33">
        <v>2</v>
      </c>
      <c r="BY407" s="33">
        <v>1</v>
      </c>
      <c r="BZ407" s="33">
        <v>5</v>
      </c>
      <c r="CA407" s="33">
        <v>2</v>
      </c>
      <c r="CB407" s="33">
        <v>8</v>
      </c>
      <c r="CC407" s="33">
        <v>2</v>
      </c>
      <c r="CD407" s="33">
        <v>3</v>
      </c>
      <c r="CE407" s="33">
        <v>3</v>
      </c>
      <c r="CF407" s="33">
        <v>2</v>
      </c>
      <c r="CG407" s="33">
        <v>3</v>
      </c>
      <c r="CH407" s="33">
        <v>2</v>
      </c>
      <c r="CI407" s="33">
        <v>0</v>
      </c>
      <c r="CJ407" s="33">
        <v>0</v>
      </c>
      <c r="CK407" s="33">
        <v>0</v>
      </c>
      <c r="CL407" s="33">
        <v>3</v>
      </c>
      <c r="CM407" s="33">
        <v>3</v>
      </c>
      <c r="CN407" s="33">
        <v>0</v>
      </c>
      <c r="CO407" s="33">
        <v>1</v>
      </c>
      <c r="CP407" s="33">
        <v>1</v>
      </c>
      <c r="CQ407" s="33">
        <v>0</v>
      </c>
      <c r="CR407" s="33">
        <v>2</v>
      </c>
      <c r="CS407" s="8"/>
      <c r="CT407" s="8"/>
    </row>
    <row r="408" spans="1:98" x14ac:dyDescent="0.25">
      <c r="A408" s="4" t="s">
        <v>407</v>
      </c>
      <c r="B408" t="s">
        <v>421</v>
      </c>
      <c r="C408" t="s">
        <v>573</v>
      </c>
      <c r="D408" s="33">
        <v>281</v>
      </c>
      <c r="E408" s="33"/>
      <c r="F408" s="33">
        <v>1</v>
      </c>
      <c r="G408" s="33">
        <v>2</v>
      </c>
      <c r="H408" s="33">
        <v>1</v>
      </c>
      <c r="I408" s="33">
        <v>5</v>
      </c>
      <c r="J408" s="33">
        <v>2</v>
      </c>
      <c r="K408" s="33">
        <v>2</v>
      </c>
      <c r="L408" s="33">
        <v>4</v>
      </c>
      <c r="M408" s="33">
        <v>7</v>
      </c>
      <c r="N408" s="33">
        <v>6</v>
      </c>
      <c r="O408" s="33">
        <v>1</v>
      </c>
      <c r="P408" s="33">
        <v>5</v>
      </c>
      <c r="Q408" s="33">
        <v>3</v>
      </c>
      <c r="R408" s="33">
        <v>5</v>
      </c>
      <c r="S408" s="33">
        <v>3</v>
      </c>
      <c r="T408" s="33">
        <v>7</v>
      </c>
      <c r="U408" s="33">
        <v>3</v>
      </c>
      <c r="V408" s="33">
        <v>6</v>
      </c>
      <c r="W408" s="33">
        <v>5</v>
      </c>
      <c r="X408" s="33">
        <v>5</v>
      </c>
      <c r="Y408" s="33">
        <v>5</v>
      </c>
      <c r="Z408" s="33">
        <v>9</v>
      </c>
      <c r="AA408" s="33">
        <v>4</v>
      </c>
      <c r="AB408" s="33">
        <v>4</v>
      </c>
      <c r="AC408" s="33">
        <v>2</v>
      </c>
      <c r="AD408" s="33">
        <v>7</v>
      </c>
      <c r="AE408" s="33">
        <v>2</v>
      </c>
      <c r="AF408" s="33">
        <v>2</v>
      </c>
      <c r="AG408" s="33">
        <v>0</v>
      </c>
      <c r="AH408" s="33">
        <v>5</v>
      </c>
      <c r="AI408" s="33">
        <v>8</v>
      </c>
      <c r="AJ408" s="33">
        <v>0</v>
      </c>
      <c r="AK408" s="33">
        <v>0</v>
      </c>
      <c r="AL408" s="33">
        <v>0</v>
      </c>
      <c r="AM408" s="33">
        <v>4</v>
      </c>
      <c r="AN408" s="33">
        <v>4</v>
      </c>
      <c r="AO408" s="33">
        <v>3</v>
      </c>
      <c r="AP408" s="33">
        <v>0</v>
      </c>
      <c r="AQ408" s="33">
        <v>1</v>
      </c>
      <c r="AR408" s="33">
        <v>1</v>
      </c>
      <c r="AS408" s="33">
        <v>2</v>
      </c>
      <c r="AT408" s="33">
        <v>2</v>
      </c>
      <c r="AU408" s="33">
        <v>5</v>
      </c>
      <c r="AV408" s="33">
        <v>3</v>
      </c>
      <c r="AW408" s="33">
        <v>0</v>
      </c>
      <c r="AX408" s="33">
        <v>3</v>
      </c>
      <c r="AY408" s="33">
        <v>4</v>
      </c>
      <c r="AZ408" s="33">
        <v>6</v>
      </c>
      <c r="BA408" s="33">
        <v>3</v>
      </c>
      <c r="BB408" s="33">
        <v>2</v>
      </c>
      <c r="BC408" s="33">
        <v>5</v>
      </c>
      <c r="BD408" s="33">
        <v>1</v>
      </c>
      <c r="BE408" s="33">
        <v>7</v>
      </c>
      <c r="BF408" s="33">
        <v>6</v>
      </c>
      <c r="BG408" s="33">
        <v>8</v>
      </c>
      <c r="BH408" s="33">
        <v>4</v>
      </c>
      <c r="BI408" s="33">
        <v>5</v>
      </c>
      <c r="BJ408" s="33">
        <v>0</v>
      </c>
      <c r="BK408" s="33">
        <v>6</v>
      </c>
      <c r="BL408" s="33">
        <v>1</v>
      </c>
      <c r="BM408" s="33">
        <v>1</v>
      </c>
      <c r="BN408" s="33">
        <v>3</v>
      </c>
      <c r="BO408" s="33">
        <v>5</v>
      </c>
      <c r="BP408" s="33">
        <v>3</v>
      </c>
      <c r="BQ408" s="33">
        <v>3</v>
      </c>
      <c r="BR408" s="33">
        <v>5</v>
      </c>
      <c r="BS408" s="33">
        <v>6</v>
      </c>
      <c r="BT408" s="33">
        <v>2</v>
      </c>
      <c r="BU408" s="33">
        <v>3</v>
      </c>
      <c r="BV408" s="33">
        <v>2</v>
      </c>
      <c r="BW408" s="33">
        <v>2</v>
      </c>
      <c r="BX408" s="33">
        <v>3</v>
      </c>
      <c r="BY408" s="33">
        <v>4</v>
      </c>
      <c r="BZ408" s="33">
        <v>3</v>
      </c>
      <c r="CA408" s="33">
        <v>4</v>
      </c>
      <c r="CB408" s="33">
        <v>4</v>
      </c>
      <c r="CC408" s="33">
        <v>4</v>
      </c>
      <c r="CD408" s="33">
        <v>1</v>
      </c>
      <c r="CE408" s="33">
        <v>3</v>
      </c>
      <c r="CF408" s="33">
        <v>1</v>
      </c>
      <c r="CG408" s="33">
        <v>3</v>
      </c>
      <c r="CH408" s="33">
        <v>1</v>
      </c>
      <c r="CI408" s="33">
        <v>2</v>
      </c>
      <c r="CJ408" s="33">
        <v>5</v>
      </c>
      <c r="CK408" s="33">
        <v>0</v>
      </c>
      <c r="CL408" s="33">
        <v>0</v>
      </c>
      <c r="CM408" s="33">
        <v>0</v>
      </c>
      <c r="CN408" s="33">
        <v>0</v>
      </c>
      <c r="CO408" s="33">
        <v>0</v>
      </c>
      <c r="CP408" s="33">
        <v>1</v>
      </c>
      <c r="CQ408" s="33">
        <v>0</v>
      </c>
      <c r="CR408" s="33">
        <v>0</v>
      </c>
      <c r="CS408" s="8"/>
      <c r="CT408" s="8"/>
    </row>
    <row r="409" spans="1:98" x14ac:dyDescent="0.25">
      <c r="A409" s="4" t="s">
        <v>407</v>
      </c>
      <c r="B409" t="s">
        <v>422</v>
      </c>
      <c r="C409" t="s">
        <v>573</v>
      </c>
      <c r="D409" s="33">
        <v>357</v>
      </c>
      <c r="E409" s="33"/>
      <c r="F409" s="33">
        <v>4</v>
      </c>
      <c r="G409" s="33">
        <v>5</v>
      </c>
      <c r="H409" s="33">
        <v>2</v>
      </c>
      <c r="I409" s="33">
        <v>6</v>
      </c>
      <c r="J409" s="33">
        <v>4</v>
      </c>
      <c r="K409" s="33">
        <v>1</v>
      </c>
      <c r="L409" s="33">
        <v>1</v>
      </c>
      <c r="M409" s="33">
        <v>3</v>
      </c>
      <c r="N409" s="33">
        <v>7</v>
      </c>
      <c r="O409" s="33">
        <v>0</v>
      </c>
      <c r="P409" s="33">
        <v>5</v>
      </c>
      <c r="Q409" s="33">
        <v>4</v>
      </c>
      <c r="R409" s="33">
        <v>7</v>
      </c>
      <c r="S409" s="33">
        <v>8</v>
      </c>
      <c r="T409" s="33">
        <v>8</v>
      </c>
      <c r="U409" s="33">
        <v>3</v>
      </c>
      <c r="V409" s="33">
        <v>5</v>
      </c>
      <c r="W409" s="33">
        <v>2</v>
      </c>
      <c r="X409" s="33">
        <v>5</v>
      </c>
      <c r="Y409" s="33">
        <v>5</v>
      </c>
      <c r="Z409" s="33">
        <v>6</v>
      </c>
      <c r="AA409" s="33">
        <v>4</v>
      </c>
      <c r="AB409" s="33">
        <v>6</v>
      </c>
      <c r="AC409" s="33">
        <v>7</v>
      </c>
      <c r="AD409" s="33">
        <v>5</v>
      </c>
      <c r="AE409" s="33">
        <v>4</v>
      </c>
      <c r="AF409" s="33">
        <v>4</v>
      </c>
      <c r="AG409" s="33">
        <v>7</v>
      </c>
      <c r="AH409" s="33">
        <v>7</v>
      </c>
      <c r="AI409" s="33">
        <v>5</v>
      </c>
      <c r="AJ409" s="33">
        <v>3</v>
      </c>
      <c r="AK409" s="33">
        <v>7</v>
      </c>
      <c r="AL409" s="33">
        <v>6</v>
      </c>
      <c r="AM409" s="33">
        <v>5</v>
      </c>
      <c r="AN409" s="33">
        <v>5</v>
      </c>
      <c r="AO409" s="33">
        <v>2</v>
      </c>
      <c r="AP409" s="33">
        <v>2</v>
      </c>
      <c r="AQ409" s="33">
        <v>6</v>
      </c>
      <c r="AR409" s="33">
        <v>4</v>
      </c>
      <c r="AS409" s="33">
        <v>2</v>
      </c>
      <c r="AT409" s="33">
        <v>0</v>
      </c>
      <c r="AU409" s="33">
        <v>5</v>
      </c>
      <c r="AV409" s="33">
        <v>1</v>
      </c>
      <c r="AW409" s="33">
        <v>7</v>
      </c>
      <c r="AX409" s="33">
        <v>2</v>
      </c>
      <c r="AY409" s="33">
        <v>3</v>
      </c>
      <c r="AZ409" s="33">
        <v>3</v>
      </c>
      <c r="BA409" s="33">
        <v>3</v>
      </c>
      <c r="BB409" s="33">
        <v>6</v>
      </c>
      <c r="BC409" s="33">
        <v>5</v>
      </c>
      <c r="BD409" s="33">
        <v>1</v>
      </c>
      <c r="BE409" s="33">
        <v>5</v>
      </c>
      <c r="BF409" s="33">
        <v>2</v>
      </c>
      <c r="BG409" s="33">
        <v>3</v>
      </c>
      <c r="BH409" s="33">
        <v>6</v>
      </c>
      <c r="BI409" s="33">
        <v>1</v>
      </c>
      <c r="BJ409" s="33">
        <v>3</v>
      </c>
      <c r="BK409" s="33">
        <v>4</v>
      </c>
      <c r="BL409" s="33">
        <v>2</v>
      </c>
      <c r="BM409" s="33">
        <v>7</v>
      </c>
      <c r="BN409" s="33">
        <v>2</v>
      </c>
      <c r="BO409" s="33">
        <v>7</v>
      </c>
      <c r="BP409" s="33">
        <v>5</v>
      </c>
      <c r="BQ409" s="33">
        <v>7</v>
      </c>
      <c r="BR409" s="33">
        <v>0</v>
      </c>
      <c r="BS409" s="33">
        <v>3</v>
      </c>
      <c r="BT409" s="33">
        <v>4</v>
      </c>
      <c r="BU409" s="33">
        <v>5</v>
      </c>
      <c r="BV409" s="33">
        <v>3</v>
      </c>
      <c r="BW409" s="33">
        <v>8</v>
      </c>
      <c r="BX409" s="33">
        <v>8</v>
      </c>
      <c r="BY409" s="33">
        <v>2</v>
      </c>
      <c r="BZ409" s="33">
        <v>3</v>
      </c>
      <c r="CA409" s="33">
        <v>7</v>
      </c>
      <c r="CB409" s="33">
        <v>1</v>
      </c>
      <c r="CC409" s="33">
        <v>10</v>
      </c>
      <c r="CD409" s="33">
        <v>0</v>
      </c>
      <c r="CE409" s="33">
        <v>7</v>
      </c>
      <c r="CF409" s="33">
        <v>4</v>
      </c>
      <c r="CG409" s="33">
        <v>5</v>
      </c>
      <c r="CH409" s="33">
        <v>2</v>
      </c>
      <c r="CI409" s="33">
        <v>2</v>
      </c>
      <c r="CJ409" s="33">
        <v>0</v>
      </c>
      <c r="CK409" s="33">
        <v>3</v>
      </c>
      <c r="CL409" s="33">
        <v>2</v>
      </c>
      <c r="CM409" s="33">
        <v>0</v>
      </c>
      <c r="CN409" s="33">
        <v>3</v>
      </c>
      <c r="CO409" s="33">
        <v>2</v>
      </c>
      <c r="CP409" s="33">
        <v>0</v>
      </c>
      <c r="CQ409" s="33">
        <v>0</v>
      </c>
      <c r="CR409" s="33">
        <v>1</v>
      </c>
      <c r="CS409" s="8"/>
      <c r="CT409" s="8"/>
    </row>
    <row r="410" spans="1:98" x14ac:dyDescent="0.25">
      <c r="A410" s="4" t="s">
        <v>407</v>
      </c>
      <c r="B410" t="s">
        <v>423</v>
      </c>
      <c r="C410" t="s">
        <v>573</v>
      </c>
      <c r="D410" s="33">
        <v>394</v>
      </c>
      <c r="E410" s="33"/>
      <c r="F410" s="33">
        <v>10</v>
      </c>
      <c r="G410" s="33">
        <v>1</v>
      </c>
      <c r="H410" s="33">
        <v>1</v>
      </c>
      <c r="I410" s="33">
        <v>7</v>
      </c>
      <c r="J410" s="33">
        <v>3</v>
      </c>
      <c r="K410" s="33">
        <v>5</v>
      </c>
      <c r="L410" s="33">
        <v>3</v>
      </c>
      <c r="M410" s="33">
        <v>11</v>
      </c>
      <c r="N410" s="33">
        <v>10</v>
      </c>
      <c r="O410" s="33">
        <v>1</v>
      </c>
      <c r="P410" s="33">
        <v>4</v>
      </c>
      <c r="Q410" s="33">
        <v>7</v>
      </c>
      <c r="R410" s="33">
        <v>5</v>
      </c>
      <c r="S410" s="33">
        <v>4</v>
      </c>
      <c r="T410" s="33">
        <v>8</v>
      </c>
      <c r="U410" s="33">
        <v>2</v>
      </c>
      <c r="V410" s="33">
        <v>9</v>
      </c>
      <c r="W410" s="33">
        <v>9</v>
      </c>
      <c r="X410" s="33">
        <v>4</v>
      </c>
      <c r="Y410" s="33">
        <v>5</v>
      </c>
      <c r="Z410" s="33">
        <v>5</v>
      </c>
      <c r="AA410" s="33">
        <v>2</v>
      </c>
      <c r="AB410" s="33">
        <v>10</v>
      </c>
      <c r="AC410" s="33">
        <v>4</v>
      </c>
      <c r="AD410" s="33">
        <v>3</v>
      </c>
      <c r="AE410" s="33">
        <v>4</v>
      </c>
      <c r="AF410" s="33">
        <v>5</v>
      </c>
      <c r="AG410" s="33">
        <v>7</v>
      </c>
      <c r="AH410" s="33">
        <v>4</v>
      </c>
      <c r="AI410" s="33">
        <v>0</v>
      </c>
      <c r="AJ410" s="33">
        <v>0</v>
      </c>
      <c r="AK410" s="33">
        <v>1</v>
      </c>
      <c r="AL410" s="33">
        <v>6</v>
      </c>
      <c r="AM410" s="33">
        <v>14</v>
      </c>
      <c r="AN410" s="33">
        <v>2</v>
      </c>
      <c r="AO410" s="33">
        <v>13</v>
      </c>
      <c r="AP410" s="33">
        <v>9</v>
      </c>
      <c r="AQ410" s="33">
        <v>10</v>
      </c>
      <c r="AR410" s="33">
        <v>0</v>
      </c>
      <c r="AS410" s="33">
        <v>6</v>
      </c>
      <c r="AT410" s="33">
        <v>1</v>
      </c>
      <c r="AU410" s="33">
        <v>8</v>
      </c>
      <c r="AV410" s="33">
        <v>0</v>
      </c>
      <c r="AW410" s="33">
        <v>3</v>
      </c>
      <c r="AX410" s="33">
        <v>1</v>
      </c>
      <c r="AY410" s="33">
        <v>8</v>
      </c>
      <c r="AZ410" s="33">
        <v>3</v>
      </c>
      <c r="BA410" s="33">
        <v>8</v>
      </c>
      <c r="BB410" s="33">
        <v>3</v>
      </c>
      <c r="BC410" s="33">
        <v>4</v>
      </c>
      <c r="BD410" s="33">
        <v>7</v>
      </c>
      <c r="BE410" s="33">
        <v>6</v>
      </c>
      <c r="BF410" s="33">
        <v>5</v>
      </c>
      <c r="BG410" s="33">
        <v>6</v>
      </c>
      <c r="BH410" s="33">
        <v>7</v>
      </c>
      <c r="BI410" s="33">
        <v>4</v>
      </c>
      <c r="BJ410" s="33">
        <v>4</v>
      </c>
      <c r="BK410" s="33">
        <v>4</v>
      </c>
      <c r="BL410" s="33">
        <v>2</v>
      </c>
      <c r="BM410" s="33">
        <v>9</v>
      </c>
      <c r="BN410" s="33">
        <v>7</v>
      </c>
      <c r="BO410" s="33">
        <v>1</v>
      </c>
      <c r="BP410" s="33">
        <v>4</v>
      </c>
      <c r="BQ410" s="33">
        <v>8</v>
      </c>
      <c r="BR410" s="33">
        <v>5</v>
      </c>
      <c r="BS410" s="33">
        <v>5</v>
      </c>
      <c r="BT410" s="33">
        <v>2</v>
      </c>
      <c r="BU410" s="33">
        <v>3</v>
      </c>
      <c r="BV410" s="33">
        <v>2</v>
      </c>
      <c r="BW410" s="33">
        <v>4</v>
      </c>
      <c r="BX410" s="33">
        <v>5</v>
      </c>
      <c r="BY410" s="33">
        <v>2</v>
      </c>
      <c r="BZ410" s="33">
        <v>2</v>
      </c>
      <c r="CA410" s="33">
        <v>2</v>
      </c>
      <c r="CB410" s="33">
        <v>6</v>
      </c>
      <c r="CC410" s="33">
        <v>5</v>
      </c>
      <c r="CD410" s="33">
        <v>2</v>
      </c>
      <c r="CE410" s="33">
        <v>1</v>
      </c>
      <c r="CF410" s="33">
        <v>5</v>
      </c>
      <c r="CG410" s="33">
        <v>2</v>
      </c>
      <c r="CH410" s="33">
        <v>3</v>
      </c>
      <c r="CI410" s="33">
        <v>0</v>
      </c>
      <c r="CJ410" s="33">
        <v>6</v>
      </c>
      <c r="CK410" s="33">
        <v>2</v>
      </c>
      <c r="CL410" s="33">
        <v>0</v>
      </c>
      <c r="CM410" s="33">
        <v>1</v>
      </c>
      <c r="CN410" s="33">
        <v>0</v>
      </c>
      <c r="CO410" s="33">
        <v>1</v>
      </c>
      <c r="CP410" s="33">
        <v>0</v>
      </c>
      <c r="CQ410" s="33">
        <v>0</v>
      </c>
      <c r="CR410" s="33">
        <v>1</v>
      </c>
      <c r="CS410" s="8"/>
      <c r="CT410" s="8"/>
    </row>
    <row r="411" spans="1:98" x14ac:dyDescent="0.25">
      <c r="A411" s="4" t="s">
        <v>407</v>
      </c>
      <c r="B411" t="s">
        <v>424</v>
      </c>
      <c r="C411" t="s">
        <v>573</v>
      </c>
      <c r="D411" s="33">
        <v>358</v>
      </c>
      <c r="E411" s="33"/>
      <c r="F411" s="33">
        <v>5</v>
      </c>
      <c r="G411" s="33">
        <v>2</v>
      </c>
      <c r="H411" s="33">
        <v>3</v>
      </c>
      <c r="I411" s="33">
        <v>4</v>
      </c>
      <c r="J411" s="33">
        <v>3</v>
      </c>
      <c r="K411" s="33">
        <v>5</v>
      </c>
      <c r="L411" s="33">
        <v>7</v>
      </c>
      <c r="M411" s="33">
        <v>10</v>
      </c>
      <c r="N411" s="33">
        <v>3</v>
      </c>
      <c r="O411" s="33">
        <v>5</v>
      </c>
      <c r="P411" s="33">
        <v>10</v>
      </c>
      <c r="Q411" s="33">
        <v>6</v>
      </c>
      <c r="R411" s="33">
        <v>3</v>
      </c>
      <c r="S411" s="33">
        <v>9</v>
      </c>
      <c r="T411" s="33">
        <v>6</v>
      </c>
      <c r="U411" s="33">
        <v>7</v>
      </c>
      <c r="V411" s="33">
        <v>11</v>
      </c>
      <c r="W411" s="33">
        <v>0</v>
      </c>
      <c r="X411" s="33">
        <v>1</v>
      </c>
      <c r="Y411" s="33">
        <v>5</v>
      </c>
      <c r="Z411" s="33">
        <v>7</v>
      </c>
      <c r="AA411" s="33">
        <v>5</v>
      </c>
      <c r="AB411" s="33">
        <v>5</v>
      </c>
      <c r="AC411" s="33">
        <v>8</v>
      </c>
      <c r="AD411" s="33">
        <v>7</v>
      </c>
      <c r="AE411" s="33">
        <v>6</v>
      </c>
      <c r="AF411" s="33">
        <v>4</v>
      </c>
      <c r="AG411" s="33">
        <v>2</v>
      </c>
      <c r="AH411" s="33">
        <v>10</v>
      </c>
      <c r="AI411" s="33">
        <v>3</v>
      </c>
      <c r="AJ411" s="33">
        <v>3</v>
      </c>
      <c r="AK411" s="33">
        <v>2</v>
      </c>
      <c r="AL411" s="33">
        <v>4</v>
      </c>
      <c r="AM411" s="33">
        <v>8</v>
      </c>
      <c r="AN411" s="33">
        <v>10</v>
      </c>
      <c r="AO411" s="33">
        <v>0</v>
      </c>
      <c r="AP411" s="33">
        <v>7</v>
      </c>
      <c r="AQ411" s="33">
        <v>1</v>
      </c>
      <c r="AR411" s="33">
        <v>10</v>
      </c>
      <c r="AS411" s="33">
        <v>10</v>
      </c>
      <c r="AT411" s="33">
        <v>5</v>
      </c>
      <c r="AU411" s="33">
        <v>8</v>
      </c>
      <c r="AV411" s="33">
        <v>3</v>
      </c>
      <c r="AW411" s="33">
        <v>7</v>
      </c>
      <c r="AX411" s="33">
        <v>6</v>
      </c>
      <c r="AY411" s="33">
        <v>9</v>
      </c>
      <c r="AZ411" s="33">
        <v>0</v>
      </c>
      <c r="BA411" s="33">
        <v>7</v>
      </c>
      <c r="BB411" s="33">
        <v>6</v>
      </c>
      <c r="BC411" s="33">
        <v>3</v>
      </c>
      <c r="BD411" s="33">
        <v>4</v>
      </c>
      <c r="BE411" s="33">
        <v>5</v>
      </c>
      <c r="BF411" s="33">
        <v>0</v>
      </c>
      <c r="BG411" s="33">
        <v>3</v>
      </c>
      <c r="BH411" s="33">
        <v>7</v>
      </c>
      <c r="BI411" s="33">
        <v>5</v>
      </c>
      <c r="BJ411" s="33">
        <v>6</v>
      </c>
      <c r="BK411" s="33">
        <v>5</v>
      </c>
      <c r="BL411" s="33">
        <v>1</v>
      </c>
      <c r="BM411" s="33">
        <v>10</v>
      </c>
      <c r="BN411" s="33">
        <v>2</v>
      </c>
      <c r="BO411" s="33">
        <v>2</v>
      </c>
      <c r="BP411" s="33">
        <v>4</v>
      </c>
      <c r="BQ411" s="33">
        <v>3</v>
      </c>
      <c r="BR411" s="33">
        <v>4</v>
      </c>
      <c r="BS411" s="33">
        <v>1</v>
      </c>
      <c r="BT411" s="33">
        <v>4</v>
      </c>
      <c r="BU411" s="33">
        <v>0</v>
      </c>
      <c r="BV411" s="33">
        <v>1</v>
      </c>
      <c r="BW411" s="33">
        <v>3</v>
      </c>
      <c r="BX411" s="33">
        <v>4</v>
      </c>
      <c r="BY411" s="33">
        <v>2</v>
      </c>
      <c r="BZ411" s="33">
        <v>0</v>
      </c>
      <c r="CA411" s="33">
        <v>0</v>
      </c>
      <c r="CB411" s="33">
        <v>2</v>
      </c>
      <c r="CC411" s="33">
        <v>2</v>
      </c>
      <c r="CD411" s="33">
        <v>0</v>
      </c>
      <c r="CE411" s="33">
        <v>1</v>
      </c>
      <c r="CF411" s="33">
        <v>0</v>
      </c>
      <c r="CG411" s="33">
        <v>0</v>
      </c>
      <c r="CH411" s="33">
        <v>1</v>
      </c>
      <c r="CI411" s="33">
        <v>0</v>
      </c>
      <c r="CJ411" s="33">
        <v>3</v>
      </c>
      <c r="CK411" s="33">
        <v>0</v>
      </c>
      <c r="CL411" s="33">
        <v>0</v>
      </c>
      <c r="CM411" s="33">
        <v>0</v>
      </c>
      <c r="CN411" s="33">
        <v>0</v>
      </c>
      <c r="CO411" s="33">
        <v>0</v>
      </c>
      <c r="CP411" s="33">
        <v>0</v>
      </c>
      <c r="CQ411" s="33">
        <v>1</v>
      </c>
      <c r="CR411" s="33">
        <v>1</v>
      </c>
      <c r="CS411" s="8"/>
      <c r="CT411" s="8"/>
    </row>
    <row r="412" spans="1:98" x14ac:dyDescent="0.25">
      <c r="A412" s="4" t="s">
        <v>407</v>
      </c>
      <c r="B412" t="s">
        <v>425</v>
      </c>
      <c r="C412" t="s">
        <v>573</v>
      </c>
      <c r="D412" s="33">
        <v>322</v>
      </c>
      <c r="E412" s="33"/>
      <c r="F412" s="33">
        <v>8</v>
      </c>
      <c r="G412" s="33">
        <v>4</v>
      </c>
      <c r="H412" s="33">
        <v>6</v>
      </c>
      <c r="I412" s="33">
        <v>5</v>
      </c>
      <c r="J412" s="33">
        <v>5</v>
      </c>
      <c r="K412" s="33">
        <v>5</v>
      </c>
      <c r="L412" s="33">
        <v>5</v>
      </c>
      <c r="M412" s="33">
        <v>6</v>
      </c>
      <c r="N412" s="33">
        <v>5</v>
      </c>
      <c r="O412" s="33">
        <v>6</v>
      </c>
      <c r="P412" s="33">
        <v>7</v>
      </c>
      <c r="Q412" s="33">
        <v>0</v>
      </c>
      <c r="R412" s="33">
        <v>0</v>
      </c>
      <c r="S412" s="33">
        <v>8</v>
      </c>
      <c r="T412" s="33">
        <v>6</v>
      </c>
      <c r="U412" s="33">
        <v>6</v>
      </c>
      <c r="V412" s="33">
        <v>8</v>
      </c>
      <c r="W412" s="33">
        <v>1</v>
      </c>
      <c r="X412" s="33">
        <v>2</v>
      </c>
      <c r="Y412" s="33">
        <v>2</v>
      </c>
      <c r="Z412" s="33">
        <v>2</v>
      </c>
      <c r="AA412" s="33">
        <v>5</v>
      </c>
      <c r="AB412" s="33">
        <v>3</v>
      </c>
      <c r="AC412" s="33">
        <v>10</v>
      </c>
      <c r="AD412" s="33">
        <v>0</v>
      </c>
      <c r="AE412" s="33">
        <v>3</v>
      </c>
      <c r="AF412" s="33">
        <v>6</v>
      </c>
      <c r="AG412" s="33">
        <v>3</v>
      </c>
      <c r="AH412" s="33">
        <v>5</v>
      </c>
      <c r="AI412" s="33">
        <v>5</v>
      </c>
      <c r="AJ412" s="33">
        <v>5</v>
      </c>
      <c r="AK412" s="33">
        <v>0</v>
      </c>
      <c r="AL412" s="33">
        <v>4</v>
      </c>
      <c r="AM412" s="33">
        <v>7</v>
      </c>
      <c r="AN412" s="33">
        <v>7</v>
      </c>
      <c r="AO412" s="33">
        <v>10</v>
      </c>
      <c r="AP412" s="33">
        <v>7</v>
      </c>
      <c r="AQ412" s="33">
        <v>0</v>
      </c>
      <c r="AR412" s="33">
        <v>5</v>
      </c>
      <c r="AS412" s="33">
        <v>7</v>
      </c>
      <c r="AT412" s="33">
        <v>10</v>
      </c>
      <c r="AU412" s="33">
        <v>4</v>
      </c>
      <c r="AV412" s="33">
        <v>7</v>
      </c>
      <c r="AW412" s="33">
        <v>1</v>
      </c>
      <c r="AX412" s="33">
        <v>2</v>
      </c>
      <c r="AY412" s="33">
        <v>3</v>
      </c>
      <c r="AZ412" s="33">
        <v>11</v>
      </c>
      <c r="BA412" s="33">
        <v>7</v>
      </c>
      <c r="BB412" s="33">
        <v>3</v>
      </c>
      <c r="BC412" s="33">
        <v>2</v>
      </c>
      <c r="BD412" s="33">
        <v>3</v>
      </c>
      <c r="BE412" s="33">
        <v>6</v>
      </c>
      <c r="BF412" s="33">
        <v>6</v>
      </c>
      <c r="BG412" s="33">
        <v>2</v>
      </c>
      <c r="BH412" s="33">
        <v>4</v>
      </c>
      <c r="BI412" s="33">
        <v>0</v>
      </c>
      <c r="BJ412" s="33">
        <v>6</v>
      </c>
      <c r="BK412" s="33">
        <v>0</v>
      </c>
      <c r="BL412" s="33">
        <v>7</v>
      </c>
      <c r="BM412" s="33">
        <v>2</v>
      </c>
      <c r="BN412" s="33">
        <v>2</v>
      </c>
      <c r="BO412" s="33">
        <v>2</v>
      </c>
      <c r="BP412" s="33">
        <v>4</v>
      </c>
      <c r="BQ412" s="33">
        <v>5</v>
      </c>
      <c r="BR412" s="33">
        <v>1</v>
      </c>
      <c r="BS412" s="33">
        <v>1</v>
      </c>
      <c r="BT412" s="33">
        <v>0</v>
      </c>
      <c r="BU412" s="33">
        <v>3</v>
      </c>
      <c r="BV412" s="33">
        <v>3</v>
      </c>
      <c r="BW412" s="33">
        <v>3</v>
      </c>
      <c r="BX412" s="33">
        <v>0</v>
      </c>
      <c r="BY412" s="33">
        <v>1</v>
      </c>
      <c r="BZ412" s="33">
        <v>0</v>
      </c>
      <c r="CA412" s="33">
        <v>2</v>
      </c>
      <c r="CB412" s="33">
        <v>5</v>
      </c>
      <c r="CC412" s="33">
        <v>0</v>
      </c>
      <c r="CD412" s="33">
        <v>4</v>
      </c>
      <c r="CE412" s="33">
        <v>1</v>
      </c>
      <c r="CF412" s="33">
        <v>2</v>
      </c>
      <c r="CG412" s="33">
        <v>2</v>
      </c>
      <c r="CH412" s="33">
        <v>0</v>
      </c>
      <c r="CI412" s="33">
        <v>1</v>
      </c>
      <c r="CJ412" s="33">
        <v>2</v>
      </c>
      <c r="CK412" s="33">
        <v>0</v>
      </c>
      <c r="CL412" s="33">
        <v>0</v>
      </c>
      <c r="CM412" s="33">
        <v>1</v>
      </c>
      <c r="CN412" s="33">
        <v>1</v>
      </c>
      <c r="CO412" s="33">
        <v>0</v>
      </c>
      <c r="CP412" s="33">
        <v>0</v>
      </c>
      <c r="CQ412" s="33">
        <v>0</v>
      </c>
      <c r="CR412" s="33">
        <v>1</v>
      </c>
      <c r="CS412" s="8"/>
      <c r="CT412" s="8"/>
    </row>
    <row r="413" spans="1:98" x14ac:dyDescent="0.25">
      <c r="A413" s="4" t="s">
        <v>407</v>
      </c>
      <c r="B413" t="s">
        <v>426</v>
      </c>
      <c r="C413" t="s">
        <v>573</v>
      </c>
      <c r="D413" s="33">
        <v>347</v>
      </c>
      <c r="E413" s="33"/>
      <c r="F413" s="33">
        <v>4</v>
      </c>
      <c r="G413" s="33">
        <v>4</v>
      </c>
      <c r="H413" s="33">
        <v>4</v>
      </c>
      <c r="I413" s="33">
        <v>3</v>
      </c>
      <c r="J413" s="33">
        <v>3</v>
      </c>
      <c r="K413" s="33">
        <v>1</v>
      </c>
      <c r="L413" s="33">
        <v>0</v>
      </c>
      <c r="M413" s="33">
        <v>1</v>
      </c>
      <c r="N413" s="33">
        <v>3</v>
      </c>
      <c r="O413" s="33">
        <v>3</v>
      </c>
      <c r="P413" s="33">
        <v>3</v>
      </c>
      <c r="Q413" s="33">
        <v>1</v>
      </c>
      <c r="R413" s="33">
        <v>1</v>
      </c>
      <c r="S413" s="33">
        <v>1</v>
      </c>
      <c r="T413" s="33">
        <v>7</v>
      </c>
      <c r="U413" s="33">
        <v>2</v>
      </c>
      <c r="V413" s="33">
        <v>1</v>
      </c>
      <c r="W413" s="33">
        <v>6</v>
      </c>
      <c r="X413" s="33">
        <v>4</v>
      </c>
      <c r="Y413" s="33">
        <v>1</v>
      </c>
      <c r="Z413" s="33">
        <v>3</v>
      </c>
      <c r="AA413" s="33">
        <v>2</v>
      </c>
      <c r="AB413" s="33">
        <v>4</v>
      </c>
      <c r="AC413" s="33">
        <v>8</v>
      </c>
      <c r="AD413" s="33">
        <v>6</v>
      </c>
      <c r="AE413" s="33">
        <v>2</v>
      </c>
      <c r="AF413" s="33">
        <v>6</v>
      </c>
      <c r="AG413" s="33">
        <v>6</v>
      </c>
      <c r="AH413" s="33">
        <v>6</v>
      </c>
      <c r="AI413" s="33">
        <v>2</v>
      </c>
      <c r="AJ413" s="33">
        <v>2</v>
      </c>
      <c r="AK413" s="33">
        <v>4</v>
      </c>
      <c r="AL413" s="33">
        <v>8</v>
      </c>
      <c r="AM413" s="33">
        <v>4</v>
      </c>
      <c r="AN413" s="33">
        <v>0</v>
      </c>
      <c r="AO413" s="33">
        <v>4</v>
      </c>
      <c r="AP413" s="33">
        <v>3</v>
      </c>
      <c r="AQ413" s="33">
        <v>3</v>
      </c>
      <c r="AR413" s="33">
        <v>10</v>
      </c>
      <c r="AS413" s="33">
        <v>3</v>
      </c>
      <c r="AT413" s="33">
        <v>9</v>
      </c>
      <c r="AU413" s="33">
        <v>5</v>
      </c>
      <c r="AV413" s="33">
        <v>0</v>
      </c>
      <c r="AW413" s="33">
        <v>5</v>
      </c>
      <c r="AX413" s="33">
        <v>4</v>
      </c>
      <c r="AY413" s="33">
        <v>5</v>
      </c>
      <c r="AZ413" s="33">
        <v>5</v>
      </c>
      <c r="BA413" s="33">
        <v>7</v>
      </c>
      <c r="BB413" s="33">
        <v>5</v>
      </c>
      <c r="BC413" s="33">
        <v>8</v>
      </c>
      <c r="BD413" s="33">
        <v>8</v>
      </c>
      <c r="BE413" s="33">
        <v>2</v>
      </c>
      <c r="BF413" s="33">
        <v>6</v>
      </c>
      <c r="BG413" s="33">
        <v>10</v>
      </c>
      <c r="BH413" s="33">
        <v>7</v>
      </c>
      <c r="BI413" s="33">
        <v>0</v>
      </c>
      <c r="BJ413" s="33">
        <v>7</v>
      </c>
      <c r="BK413" s="33">
        <v>6</v>
      </c>
      <c r="BL413" s="33">
        <v>4</v>
      </c>
      <c r="BM413" s="33">
        <v>7</v>
      </c>
      <c r="BN413" s="33">
        <v>5</v>
      </c>
      <c r="BO413" s="33">
        <v>4</v>
      </c>
      <c r="BP413" s="33">
        <v>4</v>
      </c>
      <c r="BQ413" s="33">
        <v>6</v>
      </c>
      <c r="BR413" s="33">
        <v>2</v>
      </c>
      <c r="BS413" s="33">
        <v>5</v>
      </c>
      <c r="BT413" s="33">
        <v>5</v>
      </c>
      <c r="BU413" s="33">
        <v>2</v>
      </c>
      <c r="BV413" s="33">
        <v>8</v>
      </c>
      <c r="BW413" s="33">
        <v>10</v>
      </c>
      <c r="BX413" s="33">
        <v>6</v>
      </c>
      <c r="BY413" s="33">
        <v>5</v>
      </c>
      <c r="BZ413" s="33">
        <v>7</v>
      </c>
      <c r="CA413" s="33">
        <v>4</v>
      </c>
      <c r="CB413" s="33">
        <v>5</v>
      </c>
      <c r="CC413" s="33">
        <v>4</v>
      </c>
      <c r="CD413" s="33">
        <v>3</v>
      </c>
      <c r="CE413" s="33">
        <v>0</v>
      </c>
      <c r="CF413" s="33">
        <v>4</v>
      </c>
      <c r="CG413" s="33">
        <v>0</v>
      </c>
      <c r="CH413" s="33">
        <v>2</v>
      </c>
      <c r="CI413" s="33">
        <v>3</v>
      </c>
      <c r="CJ413" s="33">
        <v>0</v>
      </c>
      <c r="CK413" s="33">
        <v>1</v>
      </c>
      <c r="CL413" s="33">
        <v>0</v>
      </c>
      <c r="CM413" s="33">
        <v>2</v>
      </c>
      <c r="CN413" s="33">
        <v>0</v>
      </c>
      <c r="CO413" s="33">
        <v>1</v>
      </c>
      <c r="CP413" s="33">
        <v>0</v>
      </c>
      <c r="CQ413" s="33">
        <v>0</v>
      </c>
      <c r="CR413" s="33">
        <v>0</v>
      </c>
      <c r="CS413" s="8"/>
      <c r="CT413" s="8"/>
    </row>
    <row r="414" spans="1:98" x14ac:dyDescent="0.25">
      <c r="A414" s="4" t="s">
        <v>407</v>
      </c>
      <c r="B414" t="s">
        <v>427</v>
      </c>
      <c r="C414" t="s">
        <v>573</v>
      </c>
      <c r="D414" s="33">
        <v>174</v>
      </c>
      <c r="E414" s="33"/>
      <c r="F414" s="33">
        <v>1</v>
      </c>
      <c r="G414" s="33">
        <v>0</v>
      </c>
      <c r="H414" s="33">
        <v>0</v>
      </c>
      <c r="I414" s="33">
        <v>1</v>
      </c>
      <c r="J414" s="33">
        <v>1</v>
      </c>
      <c r="K414" s="33">
        <v>1</v>
      </c>
      <c r="L414" s="33">
        <v>2</v>
      </c>
      <c r="M414" s="33">
        <v>2</v>
      </c>
      <c r="N414" s="33">
        <v>0</v>
      </c>
      <c r="O414" s="33">
        <v>3</v>
      </c>
      <c r="P414" s="33">
        <v>2</v>
      </c>
      <c r="Q414" s="33">
        <v>2</v>
      </c>
      <c r="R414" s="33">
        <v>5</v>
      </c>
      <c r="S414" s="33">
        <v>1</v>
      </c>
      <c r="T414" s="33">
        <v>0</v>
      </c>
      <c r="U414" s="33">
        <v>2</v>
      </c>
      <c r="V414" s="33">
        <v>1</v>
      </c>
      <c r="W414" s="33">
        <v>0</v>
      </c>
      <c r="X414" s="33">
        <v>2</v>
      </c>
      <c r="Y414" s="33">
        <v>5</v>
      </c>
      <c r="Z414" s="33">
        <v>2</v>
      </c>
      <c r="AA414" s="33">
        <v>2</v>
      </c>
      <c r="AB414" s="33">
        <v>5</v>
      </c>
      <c r="AC414" s="33">
        <v>4</v>
      </c>
      <c r="AD414" s="33">
        <v>7</v>
      </c>
      <c r="AE414" s="33">
        <v>0</v>
      </c>
      <c r="AF414" s="33">
        <v>6</v>
      </c>
      <c r="AG414" s="33">
        <v>1</v>
      </c>
      <c r="AH414" s="33">
        <v>0</v>
      </c>
      <c r="AI414" s="33">
        <v>2</v>
      </c>
      <c r="AJ414" s="33">
        <v>3</v>
      </c>
      <c r="AK414" s="33">
        <v>1</v>
      </c>
      <c r="AL414" s="33">
        <v>7</v>
      </c>
      <c r="AM414" s="33">
        <v>1</v>
      </c>
      <c r="AN414" s="33">
        <v>0</v>
      </c>
      <c r="AO414" s="33">
        <v>1</v>
      </c>
      <c r="AP414" s="33">
        <v>3</v>
      </c>
      <c r="AQ414" s="33">
        <v>2</v>
      </c>
      <c r="AR414" s="33">
        <v>0</v>
      </c>
      <c r="AS414" s="33">
        <v>0</v>
      </c>
      <c r="AT414" s="33">
        <v>2</v>
      </c>
      <c r="AU414" s="33">
        <v>5</v>
      </c>
      <c r="AV414" s="33">
        <v>2</v>
      </c>
      <c r="AW414" s="33">
        <v>2</v>
      </c>
      <c r="AX414" s="33">
        <v>3</v>
      </c>
      <c r="AY414" s="33">
        <v>2</v>
      </c>
      <c r="AZ414" s="33">
        <v>4</v>
      </c>
      <c r="BA414" s="33">
        <v>2</v>
      </c>
      <c r="BB414" s="33">
        <v>4</v>
      </c>
      <c r="BC414" s="33">
        <v>3</v>
      </c>
      <c r="BD414" s="33">
        <v>3</v>
      </c>
      <c r="BE414" s="33">
        <v>2</v>
      </c>
      <c r="BF414" s="33">
        <v>0</v>
      </c>
      <c r="BG414" s="33">
        <v>2</v>
      </c>
      <c r="BH414" s="33">
        <v>4</v>
      </c>
      <c r="BI414" s="33">
        <v>1</v>
      </c>
      <c r="BJ414" s="33">
        <v>3</v>
      </c>
      <c r="BK414" s="33">
        <v>0</v>
      </c>
      <c r="BL414" s="33">
        <v>5</v>
      </c>
      <c r="BM414" s="33">
        <v>1</v>
      </c>
      <c r="BN414" s="33">
        <v>2</v>
      </c>
      <c r="BO414" s="33">
        <v>0</v>
      </c>
      <c r="BP414" s="33">
        <v>1</v>
      </c>
      <c r="BQ414" s="33">
        <v>2</v>
      </c>
      <c r="BR414" s="33">
        <v>2</v>
      </c>
      <c r="BS414" s="33">
        <v>1</v>
      </c>
      <c r="BT414" s="33">
        <v>2</v>
      </c>
      <c r="BU414" s="33">
        <v>7</v>
      </c>
      <c r="BV414" s="33">
        <v>0</v>
      </c>
      <c r="BW414" s="33">
        <v>2</v>
      </c>
      <c r="BX414" s="33">
        <v>1</v>
      </c>
      <c r="BY414" s="33">
        <v>3</v>
      </c>
      <c r="BZ414" s="33">
        <v>5</v>
      </c>
      <c r="CA414" s="33">
        <v>6</v>
      </c>
      <c r="CB414" s="33">
        <v>4</v>
      </c>
      <c r="CC414" s="33">
        <v>0</v>
      </c>
      <c r="CD414" s="33">
        <v>3</v>
      </c>
      <c r="CE414" s="33">
        <v>1</v>
      </c>
      <c r="CF414" s="33">
        <v>1</v>
      </c>
      <c r="CG414" s="33">
        <v>0</v>
      </c>
      <c r="CH414" s="33">
        <v>1</v>
      </c>
      <c r="CI414" s="33">
        <v>1</v>
      </c>
      <c r="CJ414" s="33">
        <v>0</v>
      </c>
      <c r="CK414" s="33">
        <v>0</v>
      </c>
      <c r="CL414" s="33">
        <v>0</v>
      </c>
      <c r="CM414" s="33">
        <v>0</v>
      </c>
      <c r="CN414" s="33">
        <v>0</v>
      </c>
      <c r="CO414" s="33">
        <v>0</v>
      </c>
      <c r="CP414" s="33">
        <v>1</v>
      </c>
      <c r="CQ414" s="33">
        <v>0</v>
      </c>
      <c r="CR414" s="33">
        <v>0</v>
      </c>
      <c r="CS414" s="8"/>
      <c r="CT414" s="8"/>
    </row>
    <row r="415" spans="1:98" x14ac:dyDescent="0.25">
      <c r="A415" s="4" t="s">
        <v>407</v>
      </c>
      <c r="B415" t="s">
        <v>428</v>
      </c>
      <c r="C415" t="s">
        <v>573</v>
      </c>
      <c r="D415" s="33">
        <v>425</v>
      </c>
      <c r="E415" s="33"/>
      <c r="F415" s="33">
        <v>2</v>
      </c>
      <c r="G415" s="33">
        <v>6</v>
      </c>
      <c r="H415" s="33">
        <v>4</v>
      </c>
      <c r="I415" s="33">
        <v>5</v>
      </c>
      <c r="J415" s="33">
        <v>5</v>
      </c>
      <c r="K415" s="33">
        <v>2</v>
      </c>
      <c r="L415" s="33">
        <v>9</v>
      </c>
      <c r="M415" s="33">
        <v>2</v>
      </c>
      <c r="N415" s="33">
        <v>11</v>
      </c>
      <c r="O415" s="33">
        <v>6</v>
      </c>
      <c r="P415" s="33">
        <v>8</v>
      </c>
      <c r="Q415" s="33">
        <v>3</v>
      </c>
      <c r="R415" s="33">
        <v>1</v>
      </c>
      <c r="S415" s="33">
        <v>4</v>
      </c>
      <c r="T415" s="33">
        <v>4</v>
      </c>
      <c r="U415" s="33">
        <v>3</v>
      </c>
      <c r="V415" s="33">
        <v>4</v>
      </c>
      <c r="W415" s="33">
        <v>1</v>
      </c>
      <c r="X415" s="33">
        <v>9</v>
      </c>
      <c r="Y415" s="33">
        <v>1</v>
      </c>
      <c r="Z415" s="33">
        <v>3</v>
      </c>
      <c r="AA415" s="33">
        <v>4</v>
      </c>
      <c r="AB415" s="33">
        <v>6</v>
      </c>
      <c r="AC415" s="33">
        <v>7</v>
      </c>
      <c r="AD415" s="33">
        <v>10</v>
      </c>
      <c r="AE415" s="33">
        <v>3</v>
      </c>
      <c r="AF415" s="33">
        <v>10</v>
      </c>
      <c r="AG415" s="33">
        <v>3</v>
      </c>
      <c r="AH415" s="33">
        <v>11</v>
      </c>
      <c r="AI415" s="33">
        <v>8</v>
      </c>
      <c r="AJ415" s="33">
        <v>11</v>
      </c>
      <c r="AK415" s="33">
        <v>5</v>
      </c>
      <c r="AL415" s="33">
        <v>4</v>
      </c>
      <c r="AM415" s="33">
        <v>9</v>
      </c>
      <c r="AN415" s="33">
        <v>1</v>
      </c>
      <c r="AO415" s="33">
        <v>0</v>
      </c>
      <c r="AP415" s="33">
        <v>2</v>
      </c>
      <c r="AQ415" s="33">
        <v>1</v>
      </c>
      <c r="AR415" s="33">
        <v>0</v>
      </c>
      <c r="AS415" s="33">
        <v>10</v>
      </c>
      <c r="AT415" s="33">
        <v>0</v>
      </c>
      <c r="AU415" s="33">
        <v>1</v>
      </c>
      <c r="AV415" s="33">
        <v>12</v>
      </c>
      <c r="AW415" s="33">
        <v>4</v>
      </c>
      <c r="AX415" s="33">
        <v>1</v>
      </c>
      <c r="AY415" s="33">
        <v>12</v>
      </c>
      <c r="AZ415" s="33">
        <v>4</v>
      </c>
      <c r="BA415" s="33">
        <v>0</v>
      </c>
      <c r="BB415" s="33">
        <v>8</v>
      </c>
      <c r="BC415" s="33">
        <v>2</v>
      </c>
      <c r="BD415" s="33">
        <v>6</v>
      </c>
      <c r="BE415" s="33">
        <v>4</v>
      </c>
      <c r="BF415" s="33">
        <v>5</v>
      </c>
      <c r="BG415" s="33">
        <v>8</v>
      </c>
      <c r="BH415" s="33">
        <v>3</v>
      </c>
      <c r="BI415" s="33">
        <v>5</v>
      </c>
      <c r="BJ415" s="33">
        <v>6</v>
      </c>
      <c r="BK415" s="33">
        <v>13</v>
      </c>
      <c r="BL415" s="33">
        <v>9</v>
      </c>
      <c r="BM415" s="33">
        <v>7</v>
      </c>
      <c r="BN415" s="33">
        <v>5</v>
      </c>
      <c r="BO415" s="33">
        <v>8</v>
      </c>
      <c r="BP415" s="33">
        <v>4</v>
      </c>
      <c r="BQ415" s="33">
        <v>6</v>
      </c>
      <c r="BR415" s="33">
        <v>9</v>
      </c>
      <c r="BS415" s="33">
        <v>5</v>
      </c>
      <c r="BT415" s="33">
        <v>4</v>
      </c>
      <c r="BU415" s="33">
        <v>9</v>
      </c>
      <c r="BV415" s="33">
        <v>11</v>
      </c>
      <c r="BW415" s="33">
        <v>5</v>
      </c>
      <c r="BX415" s="33">
        <v>4</v>
      </c>
      <c r="BY415" s="33">
        <v>6</v>
      </c>
      <c r="BZ415" s="33">
        <v>6</v>
      </c>
      <c r="CA415" s="33">
        <v>5</v>
      </c>
      <c r="CB415" s="33">
        <v>5</v>
      </c>
      <c r="CC415" s="33">
        <v>2</v>
      </c>
      <c r="CD415" s="33">
        <v>4</v>
      </c>
      <c r="CE415" s="33">
        <v>5</v>
      </c>
      <c r="CF415" s="33">
        <v>2</v>
      </c>
      <c r="CG415" s="33">
        <v>1</v>
      </c>
      <c r="CH415" s="33">
        <v>2</v>
      </c>
      <c r="CI415" s="33">
        <v>2</v>
      </c>
      <c r="CJ415" s="33">
        <v>1</v>
      </c>
      <c r="CK415" s="33">
        <v>0</v>
      </c>
      <c r="CL415" s="33">
        <v>0</v>
      </c>
      <c r="CM415" s="33">
        <v>2</v>
      </c>
      <c r="CN415" s="33">
        <v>0</v>
      </c>
      <c r="CO415" s="33">
        <v>2</v>
      </c>
      <c r="CP415" s="33">
        <v>0</v>
      </c>
      <c r="CQ415" s="33">
        <v>1</v>
      </c>
      <c r="CR415" s="33">
        <v>1</v>
      </c>
      <c r="CS415" s="8"/>
      <c r="CT415" s="8"/>
    </row>
    <row r="416" spans="1:98" x14ac:dyDescent="0.25">
      <c r="A416" s="4" t="s">
        <v>383</v>
      </c>
      <c r="B416" t="s">
        <v>429</v>
      </c>
      <c r="C416" t="s">
        <v>573</v>
      </c>
      <c r="D416" s="33">
        <v>264</v>
      </c>
      <c r="E416" s="33"/>
      <c r="F416" s="33">
        <v>0</v>
      </c>
      <c r="G416" s="33">
        <v>2</v>
      </c>
      <c r="H416" s="33">
        <v>3</v>
      </c>
      <c r="I416" s="33">
        <v>4</v>
      </c>
      <c r="J416" s="33">
        <v>4</v>
      </c>
      <c r="K416" s="33">
        <v>3</v>
      </c>
      <c r="L416" s="33">
        <v>4</v>
      </c>
      <c r="M416" s="33">
        <v>1</v>
      </c>
      <c r="N416" s="33">
        <v>0</v>
      </c>
      <c r="O416" s="33">
        <v>2</v>
      </c>
      <c r="P416" s="33">
        <v>1</v>
      </c>
      <c r="Q416" s="33">
        <v>3</v>
      </c>
      <c r="R416" s="33">
        <v>1</v>
      </c>
      <c r="S416" s="33">
        <v>5</v>
      </c>
      <c r="T416" s="33">
        <v>2</v>
      </c>
      <c r="U416" s="33">
        <v>1</v>
      </c>
      <c r="V416" s="33">
        <v>4</v>
      </c>
      <c r="W416" s="33">
        <v>0</v>
      </c>
      <c r="X416" s="33">
        <v>5</v>
      </c>
      <c r="Y416" s="33">
        <v>3</v>
      </c>
      <c r="Z416" s="33">
        <v>1</v>
      </c>
      <c r="AA416" s="33">
        <v>4</v>
      </c>
      <c r="AB416" s="33">
        <v>6</v>
      </c>
      <c r="AC416" s="33">
        <v>5</v>
      </c>
      <c r="AD416" s="33">
        <v>4</v>
      </c>
      <c r="AE416" s="33">
        <v>4</v>
      </c>
      <c r="AF416" s="33">
        <v>3</v>
      </c>
      <c r="AG416" s="33">
        <v>2</v>
      </c>
      <c r="AH416" s="33">
        <v>1</v>
      </c>
      <c r="AI416" s="33">
        <v>1</v>
      </c>
      <c r="AJ416" s="33">
        <v>0</v>
      </c>
      <c r="AK416" s="33">
        <v>2</v>
      </c>
      <c r="AL416" s="33">
        <v>1</v>
      </c>
      <c r="AM416" s="33">
        <v>0</v>
      </c>
      <c r="AN416" s="33">
        <v>1</v>
      </c>
      <c r="AO416" s="33">
        <v>1</v>
      </c>
      <c r="AP416" s="33">
        <v>3</v>
      </c>
      <c r="AQ416" s="33">
        <v>0</v>
      </c>
      <c r="AR416" s="33">
        <v>1</v>
      </c>
      <c r="AS416" s="33">
        <v>4</v>
      </c>
      <c r="AT416" s="33">
        <v>5</v>
      </c>
      <c r="AU416" s="33">
        <v>6</v>
      </c>
      <c r="AV416" s="33">
        <v>3</v>
      </c>
      <c r="AW416" s="33">
        <v>2</v>
      </c>
      <c r="AX416" s="33">
        <v>1</v>
      </c>
      <c r="AY416" s="33">
        <v>4</v>
      </c>
      <c r="AZ416" s="33">
        <v>5</v>
      </c>
      <c r="BA416" s="33">
        <v>5</v>
      </c>
      <c r="BB416" s="33">
        <v>4</v>
      </c>
      <c r="BC416" s="33">
        <v>7</v>
      </c>
      <c r="BD416" s="33">
        <v>8</v>
      </c>
      <c r="BE416" s="33">
        <v>2</v>
      </c>
      <c r="BF416" s="33">
        <v>4</v>
      </c>
      <c r="BG416" s="33">
        <v>7</v>
      </c>
      <c r="BH416" s="33">
        <v>8</v>
      </c>
      <c r="BI416" s="33">
        <v>3</v>
      </c>
      <c r="BJ416" s="33">
        <v>5</v>
      </c>
      <c r="BK416" s="33">
        <v>8</v>
      </c>
      <c r="BL416" s="33">
        <v>7</v>
      </c>
      <c r="BM416" s="33">
        <v>2</v>
      </c>
      <c r="BN416" s="33">
        <v>7</v>
      </c>
      <c r="BO416" s="33">
        <v>4</v>
      </c>
      <c r="BP416" s="33">
        <v>3</v>
      </c>
      <c r="BQ416" s="33">
        <v>4</v>
      </c>
      <c r="BR416" s="33">
        <v>5</v>
      </c>
      <c r="BS416" s="33">
        <v>5</v>
      </c>
      <c r="BT416" s="33">
        <v>0</v>
      </c>
      <c r="BU416" s="33">
        <v>5</v>
      </c>
      <c r="BV416" s="33">
        <v>3</v>
      </c>
      <c r="BW416" s="33">
        <v>3</v>
      </c>
      <c r="BX416" s="33">
        <v>0</v>
      </c>
      <c r="BY416" s="33">
        <v>4</v>
      </c>
      <c r="BZ416" s="33">
        <v>4</v>
      </c>
      <c r="CA416" s="33">
        <v>7</v>
      </c>
      <c r="CB416" s="33">
        <v>2</v>
      </c>
      <c r="CC416" s="33">
        <v>4</v>
      </c>
      <c r="CD416" s="33">
        <v>2</v>
      </c>
      <c r="CE416" s="33">
        <v>2</v>
      </c>
      <c r="CF416" s="33">
        <v>2</v>
      </c>
      <c r="CG416" s="33">
        <v>2</v>
      </c>
      <c r="CH416" s="33">
        <v>2</v>
      </c>
      <c r="CI416" s="33">
        <v>1</v>
      </c>
      <c r="CJ416" s="33">
        <v>0</v>
      </c>
      <c r="CK416" s="33">
        <v>2</v>
      </c>
      <c r="CL416" s="33">
        <v>0</v>
      </c>
      <c r="CM416" s="33">
        <v>3</v>
      </c>
      <c r="CN416" s="33">
        <v>0</v>
      </c>
      <c r="CO416" s="33">
        <v>0</v>
      </c>
      <c r="CP416" s="33">
        <v>0</v>
      </c>
      <c r="CQ416" s="33">
        <v>0</v>
      </c>
      <c r="CR416" s="33">
        <v>0</v>
      </c>
      <c r="CS416" s="8"/>
      <c r="CT416" s="8"/>
    </row>
    <row r="417" spans="1:98" x14ac:dyDescent="0.25">
      <c r="A417" s="4" t="s">
        <v>407</v>
      </c>
      <c r="B417" t="s">
        <v>430</v>
      </c>
      <c r="C417" t="s">
        <v>573</v>
      </c>
      <c r="D417" s="33">
        <v>380</v>
      </c>
      <c r="E417" s="33"/>
      <c r="F417" s="33">
        <v>1</v>
      </c>
      <c r="G417" s="33">
        <v>1</v>
      </c>
      <c r="H417" s="33">
        <v>3</v>
      </c>
      <c r="I417" s="33">
        <v>3</v>
      </c>
      <c r="J417" s="33">
        <v>3</v>
      </c>
      <c r="K417" s="33">
        <v>3</v>
      </c>
      <c r="L417" s="33">
        <v>6</v>
      </c>
      <c r="M417" s="33">
        <v>0</v>
      </c>
      <c r="N417" s="33">
        <v>7</v>
      </c>
      <c r="O417" s="33">
        <v>2</v>
      </c>
      <c r="P417" s="33">
        <v>2</v>
      </c>
      <c r="Q417" s="33">
        <v>0</v>
      </c>
      <c r="R417" s="33">
        <v>2</v>
      </c>
      <c r="S417" s="33">
        <v>5</v>
      </c>
      <c r="T417" s="33">
        <v>3</v>
      </c>
      <c r="U417" s="33">
        <v>5</v>
      </c>
      <c r="V417" s="33">
        <v>2</v>
      </c>
      <c r="W417" s="33">
        <v>4</v>
      </c>
      <c r="X417" s="33">
        <v>7</v>
      </c>
      <c r="Y417" s="33">
        <v>4</v>
      </c>
      <c r="Z417" s="33">
        <v>3</v>
      </c>
      <c r="AA417" s="33">
        <v>6</v>
      </c>
      <c r="AB417" s="33">
        <v>3</v>
      </c>
      <c r="AC417" s="33">
        <v>2</v>
      </c>
      <c r="AD417" s="33">
        <v>3</v>
      </c>
      <c r="AE417" s="33">
        <v>5</v>
      </c>
      <c r="AF417" s="33">
        <v>7</v>
      </c>
      <c r="AG417" s="33">
        <v>5</v>
      </c>
      <c r="AH417" s="33">
        <v>9</v>
      </c>
      <c r="AI417" s="33">
        <v>6</v>
      </c>
      <c r="AJ417" s="33">
        <v>10</v>
      </c>
      <c r="AK417" s="33">
        <v>5</v>
      </c>
      <c r="AL417" s="33">
        <v>4</v>
      </c>
      <c r="AM417" s="33">
        <v>8</v>
      </c>
      <c r="AN417" s="33">
        <v>5</v>
      </c>
      <c r="AO417" s="33">
        <v>2</v>
      </c>
      <c r="AP417" s="33">
        <v>6</v>
      </c>
      <c r="AQ417" s="33">
        <v>11</v>
      </c>
      <c r="AR417" s="33">
        <v>1</v>
      </c>
      <c r="AS417" s="33">
        <v>2</v>
      </c>
      <c r="AT417" s="33">
        <v>0</v>
      </c>
      <c r="AU417" s="33">
        <v>5</v>
      </c>
      <c r="AV417" s="33">
        <v>0</v>
      </c>
      <c r="AW417" s="33">
        <v>2</v>
      </c>
      <c r="AX417" s="33">
        <v>3</v>
      </c>
      <c r="AY417" s="33">
        <v>9</v>
      </c>
      <c r="AZ417" s="33">
        <v>7</v>
      </c>
      <c r="BA417" s="33">
        <v>1</v>
      </c>
      <c r="BB417" s="33">
        <v>2</v>
      </c>
      <c r="BC417" s="33">
        <v>4</v>
      </c>
      <c r="BD417" s="33">
        <v>0</v>
      </c>
      <c r="BE417" s="33">
        <v>10</v>
      </c>
      <c r="BF417" s="33">
        <v>5</v>
      </c>
      <c r="BG417" s="33">
        <v>8</v>
      </c>
      <c r="BH417" s="33">
        <v>7</v>
      </c>
      <c r="BI417" s="33">
        <v>2</v>
      </c>
      <c r="BJ417" s="33">
        <v>8</v>
      </c>
      <c r="BK417" s="33">
        <v>4</v>
      </c>
      <c r="BL417" s="33">
        <v>5</v>
      </c>
      <c r="BM417" s="33">
        <v>4</v>
      </c>
      <c r="BN417" s="33">
        <v>3</v>
      </c>
      <c r="BO417" s="33">
        <v>11</v>
      </c>
      <c r="BP417" s="33">
        <v>4</v>
      </c>
      <c r="BQ417" s="33">
        <v>7</v>
      </c>
      <c r="BR417" s="33">
        <v>13</v>
      </c>
      <c r="BS417" s="33">
        <v>6</v>
      </c>
      <c r="BT417" s="33">
        <v>5</v>
      </c>
      <c r="BU417" s="33">
        <v>3</v>
      </c>
      <c r="BV417" s="33">
        <v>3</v>
      </c>
      <c r="BW417" s="33">
        <v>10</v>
      </c>
      <c r="BX417" s="33">
        <v>6</v>
      </c>
      <c r="BY417" s="33">
        <v>4</v>
      </c>
      <c r="BZ417" s="33">
        <v>7</v>
      </c>
      <c r="CA417" s="33">
        <v>8</v>
      </c>
      <c r="CB417" s="33">
        <v>5</v>
      </c>
      <c r="CC417" s="33">
        <v>3</v>
      </c>
      <c r="CD417" s="33">
        <v>4</v>
      </c>
      <c r="CE417" s="33">
        <v>1</v>
      </c>
      <c r="CF417" s="33">
        <v>0</v>
      </c>
      <c r="CG417" s="33">
        <v>4</v>
      </c>
      <c r="CH417" s="33">
        <v>3</v>
      </c>
      <c r="CI417" s="33">
        <v>2</v>
      </c>
      <c r="CJ417" s="33">
        <v>2</v>
      </c>
      <c r="CK417" s="33">
        <v>2</v>
      </c>
      <c r="CL417" s="33">
        <v>4</v>
      </c>
      <c r="CM417" s="33">
        <v>1</v>
      </c>
      <c r="CN417" s="33">
        <v>2</v>
      </c>
      <c r="CO417" s="33">
        <v>1</v>
      </c>
      <c r="CP417" s="33">
        <v>1</v>
      </c>
      <c r="CQ417" s="33">
        <v>2</v>
      </c>
      <c r="CR417" s="33">
        <v>1</v>
      </c>
      <c r="CS417" s="8"/>
      <c r="CT417" s="8"/>
    </row>
    <row r="418" spans="1:98" x14ac:dyDescent="0.25">
      <c r="A418" s="4" t="s">
        <v>407</v>
      </c>
      <c r="B418" t="s">
        <v>431</v>
      </c>
      <c r="C418" t="s">
        <v>573</v>
      </c>
      <c r="D418" s="33">
        <v>401</v>
      </c>
      <c r="E418" s="33"/>
      <c r="F418" s="33">
        <v>6</v>
      </c>
      <c r="G418" s="33">
        <v>5</v>
      </c>
      <c r="H418" s="33">
        <v>6</v>
      </c>
      <c r="I418" s="33">
        <v>9</v>
      </c>
      <c r="J418" s="33">
        <v>6</v>
      </c>
      <c r="K418" s="33">
        <v>6</v>
      </c>
      <c r="L418" s="33">
        <v>4</v>
      </c>
      <c r="M418" s="33">
        <v>4</v>
      </c>
      <c r="N418" s="33">
        <v>6</v>
      </c>
      <c r="O418" s="33">
        <v>8</v>
      </c>
      <c r="P418" s="33">
        <v>10</v>
      </c>
      <c r="Q418" s="33">
        <v>2</v>
      </c>
      <c r="R418" s="33">
        <v>4</v>
      </c>
      <c r="S418" s="33">
        <v>5</v>
      </c>
      <c r="T418" s="33">
        <v>5</v>
      </c>
      <c r="U418" s="33">
        <v>8</v>
      </c>
      <c r="V418" s="33">
        <v>0</v>
      </c>
      <c r="W418" s="33">
        <v>5</v>
      </c>
      <c r="X418" s="33">
        <v>5</v>
      </c>
      <c r="Y418" s="33">
        <v>3</v>
      </c>
      <c r="Z418" s="33">
        <v>4</v>
      </c>
      <c r="AA418" s="33">
        <v>9</v>
      </c>
      <c r="AB418" s="33">
        <v>5</v>
      </c>
      <c r="AC418" s="33">
        <v>7</v>
      </c>
      <c r="AD418" s="33">
        <v>10</v>
      </c>
      <c r="AE418" s="33">
        <v>0</v>
      </c>
      <c r="AF418" s="33">
        <v>8</v>
      </c>
      <c r="AG418" s="33">
        <v>7</v>
      </c>
      <c r="AH418" s="33">
        <v>3</v>
      </c>
      <c r="AI418" s="33">
        <v>4</v>
      </c>
      <c r="AJ418" s="33">
        <v>9</v>
      </c>
      <c r="AK418" s="33">
        <v>2</v>
      </c>
      <c r="AL418" s="33">
        <v>6</v>
      </c>
      <c r="AM418" s="33">
        <v>4</v>
      </c>
      <c r="AN418" s="33">
        <v>2</v>
      </c>
      <c r="AO418" s="33">
        <v>1</v>
      </c>
      <c r="AP418" s="33">
        <v>5</v>
      </c>
      <c r="AQ418" s="33">
        <v>5</v>
      </c>
      <c r="AR418" s="33">
        <v>14</v>
      </c>
      <c r="AS418" s="33">
        <v>3</v>
      </c>
      <c r="AT418" s="33">
        <v>3</v>
      </c>
      <c r="AU418" s="33">
        <v>4</v>
      </c>
      <c r="AV418" s="33">
        <v>13</v>
      </c>
      <c r="AW418" s="33">
        <v>12</v>
      </c>
      <c r="AX418" s="33">
        <v>8</v>
      </c>
      <c r="AY418" s="33">
        <v>1</v>
      </c>
      <c r="AZ418" s="33">
        <v>6</v>
      </c>
      <c r="BA418" s="33">
        <v>1</v>
      </c>
      <c r="BB418" s="33">
        <v>0</v>
      </c>
      <c r="BC418" s="33">
        <v>5</v>
      </c>
      <c r="BD418" s="33">
        <v>2</v>
      </c>
      <c r="BE418" s="33">
        <v>8</v>
      </c>
      <c r="BF418" s="33">
        <v>8</v>
      </c>
      <c r="BG418" s="33">
        <v>10</v>
      </c>
      <c r="BH418" s="33">
        <v>2</v>
      </c>
      <c r="BI418" s="33">
        <v>3</v>
      </c>
      <c r="BJ418" s="33">
        <v>2</v>
      </c>
      <c r="BK418" s="33">
        <v>5</v>
      </c>
      <c r="BL418" s="33">
        <v>5</v>
      </c>
      <c r="BM418" s="33">
        <v>3</v>
      </c>
      <c r="BN418" s="33">
        <v>2</v>
      </c>
      <c r="BO418" s="33">
        <v>5</v>
      </c>
      <c r="BP418" s="33">
        <v>5</v>
      </c>
      <c r="BQ418" s="33">
        <v>2</v>
      </c>
      <c r="BR418" s="33">
        <v>4</v>
      </c>
      <c r="BS418" s="33">
        <v>1</v>
      </c>
      <c r="BT418" s="33">
        <v>8</v>
      </c>
      <c r="BU418" s="33">
        <v>4</v>
      </c>
      <c r="BV418" s="33">
        <v>4</v>
      </c>
      <c r="BW418" s="33">
        <v>0</v>
      </c>
      <c r="BX418" s="33">
        <v>1</v>
      </c>
      <c r="BY418" s="33">
        <v>3</v>
      </c>
      <c r="BZ418" s="33">
        <v>0</v>
      </c>
      <c r="CA418" s="33">
        <v>0</v>
      </c>
      <c r="CB418" s="33">
        <v>2</v>
      </c>
      <c r="CC418" s="33">
        <v>4</v>
      </c>
      <c r="CD418" s="33">
        <v>4</v>
      </c>
      <c r="CE418" s="33">
        <v>4</v>
      </c>
      <c r="CF418" s="33">
        <v>2</v>
      </c>
      <c r="CG418" s="33">
        <v>1</v>
      </c>
      <c r="CH418" s="33">
        <v>6</v>
      </c>
      <c r="CI418" s="33">
        <v>0</v>
      </c>
      <c r="CJ418" s="33">
        <v>0</v>
      </c>
      <c r="CK418" s="33">
        <v>0</v>
      </c>
      <c r="CL418" s="33">
        <v>3</v>
      </c>
      <c r="CM418" s="33">
        <v>1</v>
      </c>
      <c r="CN418" s="33">
        <v>2</v>
      </c>
      <c r="CO418" s="33">
        <v>2</v>
      </c>
      <c r="CP418" s="33">
        <v>3</v>
      </c>
      <c r="CQ418" s="33">
        <v>1</v>
      </c>
      <c r="CR418" s="33">
        <v>11</v>
      </c>
      <c r="CS418" s="8"/>
      <c r="CT418" s="8"/>
    </row>
    <row r="419" spans="1:98" x14ac:dyDescent="0.25">
      <c r="A419" s="4" t="s">
        <v>407</v>
      </c>
      <c r="B419" t="s">
        <v>432</v>
      </c>
      <c r="C419" t="s">
        <v>573</v>
      </c>
      <c r="D419" s="33">
        <v>306</v>
      </c>
      <c r="E419" s="33"/>
      <c r="F419" s="33">
        <v>1</v>
      </c>
      <c r="G419" s="33">
        <v>6</v>
      </c>
      <c r="H419" s="33">
        <v>5</v>
      </c>
      <c r="I419" s="33">
        <v>9</v>
      </c>
      <c r="J419" s="33">
        <v>4</v>
      </c>
      <c r="K419" s="33">
        <v>2</v>
      </c>
      <c r="L419" s="33">
        <v>3</v>
      </c>
      <c r="M419" s="33">
        <v>1</v>
      </c>
      <c r="N419" s="33">
        <v>3</v>
      </c>
      <c r="O419" s="33">
        <v>4</v>
      </c>
      <c r="P419" s="33">
        <v>6</v>
      </c>
      <c r="Q419" s="33">
        <v>2</v>
      </c>
      <c r="R419" s="33">
        <v>5</v>
      </c>
      <c r="S419" s="33">
        <v>1</v>
      </c>
      <c r="T419" s="33">
        <v>3</v>
      </c>
      <c r="U419" s="33">
        <v>1</v>
      </c>
      <c r="V419" s="33">
        <v>2</v>
      </c>
      <c r="W419" s="33">
        <v>2</v>
      </c>
      <c r="X419" s="33">
        <v>4</v>
      </c>
      <c r="Y419" s="33">
        <v>1</v>
      </c>
      <c r="Z419" s="33">
        <v>6</v>
      </c>
      <c r="AA419" s="33">
        <v>2</v>
      </c>
      <c r="AB419" s="33">
        <v>7</v>
      </c>
      <c r="AC419" s="33">
        <v>3</v>
      </c>
      <c r="AD419" s="33">
        <v>4</v>
      </c>
      <c r="AE419" s="33">
        <v>2</v>
      </c>
      <c r="AF419" s="33">
        <v>4</v>
      </c>
      <c r="AG419" s="33">
        <v>5</v>
      </c>
      <c r="AH419" s="33">
        <v>8</v>
      </c>
      <c r="AI419" s="33">
        <v>2</v>
      </c>
      <c r="AJ419" s="33">
        <v>1</v>
      </c>
      <c r="AK419" s="33">
        <v>5</v>
      </c>
      <c r="AL419" s="33">
        <v>0</v>
      </c>
      <c r="AM419" s="33">
        <v>1</v>
      </c>
      <c r="AN419" s="33">
        <v>0</v>
      </c>
      <c r="AO419" s="33">
        <v>7</v>
      </c>
      <c r="AP419" s="33">
        <v>7</v>
      </c>
      <c r="AQ419" s="33">
        <v>0</v>
      </c>
      <c r="AR419" s="33">
        <v>6</v>
      </c>
      <c r="AS419" s="33">
        <v>6</v>
      </c>
      <c r="AT419" s="33">
        <v>6</v>
      </c>
      <c r="AU419" s="33">
        <v>6</v>
      </c>
      <c r="AV419" s="33">
        <v>0</v>
      </c>
      <c r="AW419" s="33">
        <v>1</v>
      </c>
      <c r="AX419" s="33">
        <v>4</v>
      </c>
      <c r="AY419" s="33">
        <v>4</v>
      </c>
      <c r="AZ419" s="33">
        <v>8</v>
      </c>
      <c r="BA419" s="33">
        <v>0</v>
      </c>
      <c r="BB419" s="33">
        <v>2</v>
      </c>
      <c r="BC419" s="33">
        <v>0</v>
      </c>
      <c r="BD419" s="33">
        <v>2</v>
      </c>
      <c r="BE419" s="33">
        <v>3</v>
      </c>
      <c r="BF419" s="33">
        <v>2</v>
      </c>
      <c r="BG419" s="33">
        <v>0</v>
      </c>
      <c r="BH419" s="33">
        <v>8</v>
      </c>
      <c r="BI419" s="33">
        <v>4</v>
      </c>
      <c r="BJ419" s="33">
        <v>8</v>
      </c>
      <c r="BK419" s="33">
        <v>1</v>
      </c>
      <c r="BL419" s="33">
        <v>4</v>
      </c>
      <c r="BM419" s="33">
        <v>11</v>
      </c>
      <c r="BN419" s="33">
        <v>2</v>
      </c>
      <c r="BO419" s="33">
        <v>3</v>
      </c>
      <c r="BP419" s="33">
        <v>7</v>
      </c>
      <c r="BQ419" s="33">
        <v>5</v>
      </c>
      <c r="BR419" s="33">
        <v>4</v>
      </c>
      <c r="BS419" s="33">
        <v>5</v>
      </c>
      <c r="BT419" s="33">
        <v>5</v>
      </c>
      <c r="BU419" s="33">
        <v>3</v>
      </c>
      <c r="BV419" s="33">
        <v>2</v>
      </c>
      <c r="BW419" s="33">
        <v>0</v>
      </c>
      <c r="BX419" s="33">
        <v>9</v>
      </c>
      <c r="BY419" s="33">
        <v>3</v>
      </c>
      <c r="BZ419" s="33">
        <v>2</v>
      </c>
      <c r="CA419" s="33">
        <v>3</v>
      </c>
      <c r="CB419" s="33">
        <v>2</v>
      </c>
      <c r="CC419" s="33">
        <v>1</v>
      </c>
      <c r="CD419" s="33">
        <v>0</v>
      </c>
      <c r="CE419" s="33">
        <v>1</v>
      </c>
      <c r="CF419" s="33">
        <v>4</v>
      </c>
      <c r="CG419" s="33">
        <v>1</v>
      </c>
      <c r="CH419" s="33">
        <v>1</v>
      </c>
      <c r="CI419" s="33">
        <v>0</v>
      </c>
      <c r="CJ419" s="33">
        <v>6</v>
      </c>
      <c r="CK419" s="33">
        <v>4</v>
      </c>
      <c r="CL419" s="33">
        <v>5</v>
      </c>
      <c r="CM419" s="33">
        <v>2</v>
      </c>
      <c r="CN419" s="33">
        <v>2</v>
      </c>
      <c r="CO419" s="33">
        <v>1</v>
      </c>
      <c r="CP419" s="33">
        <v>0</v>
      </c>
      <c r="CQ419" s="33">
        <v>3</v>
      </c>
      <c r="CR419" s="33">
        <v>5</v>
      </c>
      <c r="CS419" s="8"/>
      <c r="CT419" s="8"/>
    </row>
    <row r="420" spans="1:98" x14ac:dyDescent="0.25">
      <c r="A420" s="4" t="s">
        <v>407</v>
      </c>
      <c r="B420" t="s">
        <v>433</v>
      </c>
      <c r="C420" t="s">
        <v>573</v>
      </c>
      <c r="D420" s="33">
        <v>416</v>
      </c>
      <c r="E420" s="33"/>
      <c r="F420" s="33">
        <v>2</v>
      </c>
      <c r="G420" s="33">
        <v>6</v>
      </c>
      <c r="H420" s="33">
        <v>1</v>
      </c>
      <c r="I420" s="33">
        <v>3</v>
      </c>
      <c r="J420" s="33">
        <v>4</v>
      </c>
      <c r="K420" s="33">
        <v>4</v>
      </c>
      <c r="L420" s="33">
        <v>9</v>
      </c>
      <c r="M420" s="33">
        <v>5</v>
      </c>
      <c r="N420" s="33">
        <v>5</v>
      </c>
      <c r="O420" s="33">
        <v>3</v>
      </c>
      <c r="P420" s="33">
        <v>3</v>
      </c>
      <c r="Q420" s="33">
        <v>4</v>
      </c>
      <c r="R420" s="33">
        <v>1</v>
      </c>
      <c r="S420" s="33">
        <v>3</v>
      </c>
      <c r="T420" s="33">
        <v>7</v>
      </c>
      <c r="U420" s="33">
        <v>7</v>
      </c>
      <c r="V420" s="33">
        <v>7</v>
      </c>
      <c r="W420" s="33">
        <v>8</v>
      </c>
      <c r="X420" s="33">
        <v>4</v>
      </c>
      <c r="Y420" s="33">
        <v>4</v>
      </c>
      <c r="Z420" s="33">
        <v>2</v>
      </c>
      <c r="AA420" s="33">
        <v>4</v>
      </c>
      <c r="AB420" s="33">
        <v>6</v>
      </c>
      <c r="AC420" s="33">
        <v>5</v>
      </c>
      <c r="AD420" s="33">
        <v>3</v>
      </c>
      <c r="AE420" s="33">
        <v>0</v>
      </c>
      <c r="AF420" s="33">
        <v>4</v>
      </c>
      <c r="AG420" s="33">
        <v>5</v>
      </c>
      <c r="AH420" s="33">
        <v>3</v>
      </c>
      <c r="AI420" s="33">
        <v>8</v>
      </c>
      <c r="AJ420" s="33">
        <v>18</v>
      </c>
      <c r="AK420" s="33">
        <v>6</v>
      </c>
      <c r="AL420" s="33">
        <v>4</v>
      </c>
      <c r="AM420" s="33">
        <v>1</v>
      </c>
      <c r="AN420" s="33">
        <v>7</v>
      </c>
      <c r="AO420" s="33">
        <v>7</v>
      </c>
      <c r="AP420" s="33">
        <v>8</v>
      </c>
      <c r="AQ420" s="33">
        <v>6</v>
      </c>
      <c r="AR420" s="33">
        <v>6</v>
      </c>
      <c r="AS420" s="33">
        <v>10</v>
      </c>
      <c r="AT420" s="33">
        <v>4</v>
      </c>
      <c r="AU420" s="33">
        <v>1</v>
      </c>
      <c r="AV420" s="33">
        <v>10</v>
      </c>
      <c r="AW420" s="33">
        <v>10</v>
      </c>
      <c r="AX420" s="33">
        <v>6</v>
      </c>
      <c r="AY420" s="33">
        <v>8</v>
      </c>
      <c r="AZ420" s="33">
        <v>8</v>
      </c>
      <c r="BA420" s="33">
        <v>3</v>
      </c>
      <c r="BB420" s="33">
        <v>5</v>
      </c>
      <c r="BC420" s="33">
        <v>5</v>
      </c>
      <c r="BD420" s="33">
        <v>0</v>
      </c>
      <c r="BE420" s="33">
        <v>5</v>
      </c>
      <c r="BF420" s="33">
        <v>5</v>
      </c>
      <c r="BG420" s="33">
        <v>2</v>
      </c>
      <c r="BH420" s="33">
        <v>11</v>
      </c>
      <c r="BI420" s="33">
        <v>5</v>
      </c>
      <c r="BJ420" s="33">
        <v>4</v>
      </c>
      <c r="BK420" s="33">
        <v>2</v>
      </c>
      <c r="BL420" s="33">
        <v>3</v>
      </c>
      <c r="BM420" s="33">
        <v>5</v>
      </c>
      <c r="BN420" s="33">
        <v>8</v>
      </c>
      <c r="BO420" s="33">
        <v>7</v>
      </c>
      <c r="BP420" s="33">
        <v>1</v>
      </c>
      <c r="BQ420" s="33">
        <v>4</v>
      </c>
      <c r="BR420" s="33">
        <v>10</v>
      </c>
      <c r="BS420" s="33">
        <v>6</v>
      </c>
      <c r="BT420" s="33">
        <v>7</v>
      </c>
      <c r="BU420" s="33">
        <v>2</v>
      </c>
      <c r="BV420" s="33">
        <v>1</v>
      </c>
      <c r="BW420" s="33">
        <v>8</v>
      </c>
      <c r="BX420" s="33">
        <v>4</v>
      </c>
      <c r="BY420" s="33">
        <v>3</v>
      </c>
      <c r="BZ420" s="33">
        <v>3</v>
      </c>
      <c r="CA420" s="33">
        <v>1</v>
      </c>
      <c r="CB420" s="33">
        <v>7</v>
      </c>
      <c r="CC420" s="33">
        <v>5</v>
      </c>
      <c r="CD420" s="33">
        <v>2</v>
      </c>
      <c r="CE420" s="33">
        <v>6</v>
      </c>
      <c r="CF420" s="33">
        <v>3</v>
      </c>
      <c r="CG420" s="33">
        <v>2</v>
      </c>
      <c r="CH420" s="33">
        <v>5</v>
      </c>
      <c r="CI420" s="33">
        <v>4</v>
      </c>
      <c r="CJ420" s="33">
        <v>1</v>
      </c>
      <c r="CK420" s="33">
        <v>1</v>
      </c>
      <c r="CL420" s="33">
        <v>3</v>
      </c>
      <c r="CM420" s="33">
        <v>4</v>
      </c>
      <c r="CN420" s="33">
        <v>0</v>
      </c>
      <c r="CO420" s="33">
        <v>1</v>
      </c>
      <c r="CP420" s="33">
        <v>0</v>
      </c>
      <c r="CQ420" s="33">
        <v>0</v>
      </c>
      <c r="CR420" s="33">
        <v>2</v>
      </c>
      <c r="CS420" s="8"/>
      <c r="CT420" s="8"/>
    </row>
    <row r="421" spans="1:98" x14ac:dyDescent="0.25">
      <c r="A421" s="4" t="s">
        <v>383</v>
      </c>
      <c r="B421" t="s">
        <v>434</v>
      </c>
      <c r="C421" t="s">
        <v>573</v>
      </c>
      <c r="D421" s="33">
        <v>268</v>
      </c>
      <c r="E421" s="33"/>
      <c r="F421" s="33">
        <v>4</v>
      </c>
      <c r="G421" s="33">
        <v>2</v>
      </c>
      <c r="H421" s="33">
        <v>2</v>
      </c>
      <c r="I421" s="33">
        <v>3</v>
      </c>
      <c r="J421" s="33">
        <v>1</v>
      </c>
      <c r="K421" s="33">
        <v>0</v>
      </c>
      <c r="L421" s="33">
        <v>2</v>
      </c>
      <c r="M421" s="33">
        <v>3</v>
      </c>
      <c r="N421" s="33">
        <v>5</v>
      </c>
      <c r="O421" s="33">
        <v>1</v>
      </c>
      <c r="P421" s="33">
        <v>2</v>
      </c>
      <c r="Q421" s="33">
        <v>2</v>
      </c>
      <c r="R421" s="33">
        <v>1</v>
      </c>
      <c r="S421" s="33">
        <v>5</v>
      </c>
      <c r="T421" s="33">
        <v>4</v>
      </c>
      <c r="U421" s="33">
        <v>5</v>
      </c>
      <c r="V421" s="33">
        <v>0</v>
      </c>
      <c r="W421" s="33">
        <v>5</v>
      </c>
      <c r="X421" s="33">
        <v>1</v>
      </c>
      <c r="Y421" s="33">
        <v>2</v>
      </c>
      <c r="Z421" s="33">
        <v>4</v>
      </c>
      <c r="AA421" s="33">
        <v>0</v>
      </c>
      <c r="AB421" s="33">
        <v>2</v>
      </c>
      <c r="AC421" s="33">
        <v>3</v>
      </c>
      <c r="AD421" s="33">
        <v>5</v>
      </c>
      <c r="AE421" s="33">
        <v>4</v>
      </c>
      <c r="AF421" s="33">
        <v>5</v>
      </c>
      <c r="AG421" s="33">
        <v>4</v>
      </c>
      <c r="AH421" s="33">
        <v>1</v>
      </c>
      <c r="AI421" s="33">
        <v>7</v>
      </c>
      <c r="AJ421" s="33">
        <v>0</v>
      </c>
      <c r="AK421" s="33">
        <v>1</v>
      </c>
      <c r="AL421" s="33">
        <v>2</v>
      </c>
      <c r="AM421" s="33">
        <v>1</v>
      </c>
      <c r="AN421" s="33">
        <v>1</v>
      </c>
      <c r="AO421" s="33">
        <v>2</v>
      </c>
      <c r="AP421" s="33">
        <v>3</v>
      </c>
      <c r="AQ421" s="33">
        <v>4</v>
      </c>
      <c r="AR421" s="33">
        <v>0</v>
      </c>
      <c r="AS421" s="33">
        <v>1</v>
      </c>
      <c r="AT421" s="33">
        <v>5</v>
      </c>
      <c r="AU421" s="33">
        <v>4</v>
      </c>
      <c r="AV421" s="33">
        <v>2</v>
      </c>
      <c r="AW421" s="33">
        <v>2</v>
      </c>
      <c r="AX421" s="33">
        <v>1</v>
      </c>
      <c r="AY421" s="33">
        <v>7</v>
      </c>
      <c r="AZ421" s="33">
        <v>2</v>
      </c>
      <c r="BA421" s="33">
        <v>4</v>
      </c>
      <c r="BB421" s="33">
        <v>3</v>
      </c>
      <c r="BC421" s="33">
        <v>8</v>
      </c>
      <c r="BD421" s="33">
        <v>3</v>
      </c>
      <c r="BE421" s="33">
        <v>5</v>
      </c>
      <c r="BF421" s="33">
        <v>5</v>
      </c>
      <c r="BG421" s="33">
        <v>4</v>
      </c>
      <c r="BH421" s="33">
        <v>6</v>
      </c>
      <c r="BI421" s="33">
        <v>3</v>
      </c>
      <c r="BJ421" s="33">
        <v>6</v>
      </c>
      <c r="BK421" s="33">
        <v>10</v>
      </c>
      <c r="BL421" s="33">
        <v>6</v>
      </c>
      <c r="BM421" s="33">
        <v>8</v>
      </c>
      <c r="BN421" s="33">
        <v>8</v>
      </c>
      <c r="BO421" s="33">
        <v>4</v>
      </c>
      <c r="BP421" s="33">
        <v>4</v>
      </c>
      <c r="BQ421" s="33">
        <v>4</v>
      </c>
      <c r="BR421" s="33">
        <v>5</v>
      </c>
      <c r="BS421" s="33">
        <v>1</v>
      </c>
      <c r="BT421" s="33">
        <v>2</v>
      </c>
      <c r="BU421" s="33">
        <v>8</v>
      </c>
      <c r="BV421" s="33">
        <v>1</v>
      </c>
      <c r="BW421" s="33">
        <v>1</v>
      </c>
      <c r="BX421" s="33">
        <v>7</v>
      </c>
      <c r="BY421" s="33">
        <v>3</v>
      </c>
      <c r="BZ421" s="33">
        <v>5</v>
      </c>
      <c r="CA421" s="33">
        <v>4</v>
      </c>
      <c r="CB421" s="33">
        <v>2</v>
      </c>
      <c r="CC421" s="33">
        <v>1</v>
      </c>
      <c r="CD421" s="33">
        <v>3</v>
      </c>
      <c r="CE421" s="33">
        <v>3</v>
      </c>
      <c r="CF421" s="33">
        <v>1</v>
      </c>
      <c r="CG421" s="33">
        <v>2</v>
      </c>
      <c r="CH421" s="33">
        <v>0</v>
      </c>
      <c r="CI421" s="33">
        <v>1</v>
      </c>
      <c r="CJ421" s="33">
        <v>0</v>
      </c>
      <c r="CK421" s="33">
        <v>1</v>
      </c>
      <c r="CL421" s="33">
        <v>0</v>
      </c>
      <c r="CM421" s="33">
        <v>1</v>
      </c>
      <c r="CN421" s="33">
        <v>1</v>
      </c>
      <c r="CO421" s="33">
        <v>0</v>
      </c>
      <c r="CP421" s="33">
        <v>0</v>
      </c>
      <c r="CQ421" s="33">
        <v>0</v>
      </c>
      <c r="CR421" s="33">
        <v>1</v>
      </c>
      <c r="CS421" s="8"/>
      <c r="CT421" s="8"/>
    </row>
    <row r="422" spans="1:98" x14ac:dyDescent="0.25">
      <c r="A422" s="4" t="s">
        <v>383</v>
      </c>
      <c r="B422" t="s">
        <v>435</v>
      </c>
      <c r="C422" t="s">
        <v>573</v>
      </c>
      <c r="D422" s="33">
        <v>502</v>
      </c>
      <c r="E422" s="33"/>
      <c r="F422" s="33">
        <v>2</v>
      </c>
      <c r="G422" s="33">
        <v>3</v>
      </c>
      <c r="H422" s="33">
        <v>7</v>
      </c>
      <c r="I422" s="33">
        <v>3</v>
      </c>
      <c r="J422" s="33">
        <v>0</v>
      </c>
      <c r="K422" s="33">
        <v>4</v>
      </c>
      <c r="L422" s="33">
        <v>5</v>
      </c>
      <c r="M422" s="33">
        <v>4</v>
      </c>
      <c r="N422" s="33">
        <v>1</v>
      </c>
      <c r="O422" s="33">
        <v>6</v>
      </c>
      <c r="P422" s="33">
        <v>5</v>
      </c>
      <c r="Q422" s="33">
        <v>8</v>
      </c>
      <c r="R422" s="33">
        <v>0</v>
      </c>
      <c r="S422" s="33">
        <v>4</v>
      </c>
      <c r="T422" s="33">
        <v>11</v>
      </c>
      <c r="U422" s="33">
        <v>8</v>
      </c>
      <c r="V422" s="33">
        <v>8</v>
      </c>
      <c r="W422" s="33">
        <v>8</v>
      </c>
      <c r="X422" s="33">
        <v>8</v>
      </c>
      <c r="Y422" s="33">
        <v>8</v>
      </c>
      <c r="Z422" s="33">
        <v>13</v>
      </c>
      <c r="AA422" s="33">
        <v>1</v>
      </c>
      <c r="AB422" s="33">
        <v>7</v>
      </c>
      <c r="AC422" s="33">
        <v>0</v>
      </c>
      <c r="AD422" s="33">
        <v>5</v>
      </c>
      <c r="AE422" s="33">
        <v>1</v>
      </c>
      <c r="AF422" s="33">
        <v>1</v>
      </c>
      <c r="AG422" s="33">
        <v>11</v>
      </c>
      <c r="AH422" s="33">
        <v>9</v>
      </c>
      <c r="AI422" s="33">
        <v>2</v>
      </c>
      <c r="AJ422" s="33">
        <v>2</v>
      </c>
      <c r="AK422" s="33">
        <v>5</v>
      </c>
      <c r="AL422" s="33">
        <v>0</v>
      </c>
      <c r="AM422" s="33">
        <v>3</v>
      </c>
      <c r="AN422" s="33">
        <v>5</v>
      </c>
      <c r="AO422" s="33">
        <v>4</v>
      </c>
      <c r="AP422" s="33">
        <v>1</v>
      </c>
      <c r="AQ422" s="33">
        <v>2</v>
      </c>
      <c r="AR422" s="33">
        <v>1</v>
      </c>
      <c r="AS422" s="33">
        <v>2</v>
      </c>
      <c r="AT422" s="33">
        <v>1</v>
      </c>
      <c r="AU422" s="33">
        <v>2</v>
      </c>
      <c r="AV422" s="33">
        <v>4</v>
      </c>
      <c r="AW422" s="33">
        <v>4</v>
      </c>
      <c r="AX422" s="33">
        <v>7</v>
      </c>
      <c r="AY422" s="33">
        <v>7</v>
      </c>
      <c r="AZ422" s="33">
        <v>8</v>
      </c>
      <c r="BA422" s="33">
        <v>9</v>
      </c>
      <c r="BB422" s="33">
        <v>7</v>
      </c>
      <c r="BC422" s="33">
        <v>9</v>
      </c>
      <c r="BD422" s="33">
        <v>15</v>
      </c>
      <c r="BE422" s="33">
        <v>6</v>
      </c>
      <c r="BF422" s="33">
        <v>11</v>
      </c>
      <c r="BG422" s="33">
        <v>10</v>
      </c>
      <c r="BH422" s="33">
        <v>7</v>
      </c>
      <c r="BI422" s="33">
        <v>14</v>
      </c>
      <c r="BJ422" s="33">
        <v>8</v>
      </c>
      <c r="BK422" s="33">
        <v>15</v>
      </c>
      <c r="BL422" s="33">
        <v>9</v>
      </c>
      <c r="BM422" s="33">
        <v>12</v>
      </c>
      <c r="BN422" s="33">
        <v>13</v>
      </c>
      <c r="BO422" s="33">
        <v>10</v>
      </c>
      <c r="BP422" s="33">
        <v>8</v>
      </c>
      <c r="BQ422" s="33">
        <v>6</v>
      </c>
      <c r="BR422" s="33">
        <v>10</v>
      </c>
      <c r="BS422" s="33">
        <v>10</v>
      </c>
      <c r="BT422" s="33">
        <v>7</v>
      </c>
      <c r="BU422" s="33">
        <v>7</v>
      </c>
      <c r="BV422" s="33">
        <v>7</v>
      </c>
      <c r="BW422" s="33">
        <v>8</v>
      </c>
      <c r="BX422" s="33">
        <v>9</v>
      </c>
      <c r="BY422" s="33">
        <v>5</v>
      </c>
      <c r="BZ422" s="33">
        <v>6</v>
      </c>
      <c r="CA422" s="33">
        <v>8</v>
      </c>
      <c r="CB422" s="33">
        <v>7</v>
      </c>
      <c r="CC422" s="33">
        <v>3</v>
      </c>
      <c r="CD422" s="33">
        <v>6</v>
      </c>
      <c r="CE422" s="33">
        <v>2</v>
      </c>
      <c r="CF422" s="33">
        <v>0</v>
      </c>
      <c r="CG422" s="33">
        <v>2</v>
      </c>
      <c r="CH422" s="33">
        <v>0</v>
      </c>
      <c r="CI422" s="33">
        <v>3</v>
      </c>
      <c r="CJ422" s="33">
        <v>5</v>
      </c>
      <c r="CK422" s="33">
        <v>6</v>
      </c>
      <c r="CL422" s="33">
        <v>4</v>
      </c>
      <c r="CM422" s="33">
        <v>1</v>
      </c>
      <c r="CN422" s="33">
        <v>1</v>
      </c>
      <c r="CO422" s="33">
        <v>3</v>
      </c>
      <c r="CP422" s="33">
        <v>1</v>
      </c>
      <c r="CQ422" s="33">
        <v>0</v>
      </c>
      <c r="CR422" s="33">
        <v>1</v>
      </c>
      <c r="CS422" s="8"/>
      <c r="CT422" s="8"/>
    </row>
    <row r="423" spans="1:98" x14ac:dyDescent="0.25">
      <c r="A423" s="4" t="s">
        <v>383</v>
      </c>
      <c r="B423" t="s">
        <v>436</v>
      </c>
      <c r="C423" t="s">
        <v>573</v>
      </c>
      <c r="D423" s="33">
        <v>258</v>
      </c>
      <c r="E423" s="33"/>
      <c r="F423" s="33">
        <v>3</v>
      </c>
      <c r="G423" s="33">
        <v>2</v>
      </c>
      <c r="H423" s="33">
        <v>3</v>
      </c>
      <c r="I423" s="33">
        <v>3</v>
      </c>
      <c r="J423" s="33">
        <v>3</v>
      </c>
      <c r="K423" s="33">
        <v>4</v>
      </c>
      <c r="L423" s="33">
        <v>4</v>
      </c>
      <c r="M423" s="33">
        <v>1</v>
      </c>
      <c r="N423" s="33">
        <v>4</v>
      </c>
      <c r="O423" s="33">
        <v>1</v>
      </c>
      <c r="P423" s="33">
        <v>6</v>
      </c>
      <c r="Q423" s="33">
        <v>2</v>
      </c>
      <c r="R423" s="33">
        <v>4</v>
      </c>
      <c r="S423" s="33">
        <v>1</v>
      </c>
      <c r="T423" s="33">
        <v>10</v>
      </c>
      <c r="U423" s="33">
        <v>4</v>
      </c>
      <c r="V423" s="33">
        <v>7</v>
      </c>
      <c r="W423" s="33">
        <v>1</v>
      </c>
      <c r="X423" s="33">
        <v>7</v>
      </c>
      <c r="Y423" s="33">
        <v>2</v>
      </c>
      <c r="Z423" s="33">
        <v>1</v>
      </c>
      <c r="AA423" s="33">
        <v>1</v>
      </c>
      <c r="AB423" s="33">
        <v>2</v>
      </c>
      <c r="AC423" s="33">
        <v>4</v>
      </c>
      <c r="AD423" s="33">
        <v>2</v>
      </c>
      <c r="AE423" s="33">
        <v>2</v>
      </c>
      <c r="AF423" s="33">
        <v>5</v>
      </c>
      <c r="AG423" s="33">
        <v>2</v>
      </c>
      <c r="AH423" s="33">
        <v>0</v>
      </c>
      <c r="AI423" s="33">
        <v>3</v>
      </c>
      <c r="AJ423" s="33">
        <v>3</v>
      </c>
      <c r="AK423" s="33">
        <v>5</v>
      </c>
      <c r="AL423" s="33">
        <v>3</v>
      </c>
      <c r="AM423" s="33">
        <v>3</v>
      </c>
      <c r="AN423" s="33">
        <v>3</v>
      </c>
      <c r="AO423" s="33">
        <v>5</v>
      </c>
      <c r="AP423" s="33">
        <v>5</v>
      </c>
      <c r="AQ423" s="33">
        <v>2</v>
      </c>
      <c r="AR423" s="33">
        <v>0</v>
      </c>
      <c r="AS423" s="33">
        <v>1</v>
      </c>
      <c r="AT423" s="33">
        <v>3</v>
      </c>
      <c r="AU423" s="33">
        <v>1</v>
      </c>
      <c r="AV423" s="33">
        <v>5</v>
      </c>
      <c r="AW423" s="33">
        <v>7</v>
      </c>
      <c r="AX423" s="33">
        <v>3</v>
      </c>
      <c r="AY423" s="33">
        <v>2</v>
      </c>
      <c r="AZ423" s="33">
        <v>3</v>
      </c>
      <c r="BA423" s="33">
        <v>2</v>
      </c>
      <c r="BB423" s="33">
        <v>4</v>
      </c>
      <c r="BC423" s="33">
        <v>2</v>
      </c>
      <c r="BD423" s="33">
        <v>6</v>
      </c>
      <c r="BE423" s="33">
        <v>9</v>
      </c>
      <c r="BF423" s="33">
        <v>1</v>
      </c>
      <c r="BG423" s="33">
        <v>1</v>
      </c>
      <c r="BH423" s="33">
        <v>5</v>
      </c>
      <c r="BI423" s="33">
        <v>9</v>
      </c>
      <c r="BJ423" s="33">
        <v>3</v>
      </c>
      <c r="BK423" s="33">
        <v>4</v>
      </c>
      <c r="BL423" s="33">
        <v>4</v>
      </c>
      <c r="BM423" s="33">
        <v>10</v>
      </c>
      <c r="BN423" s="33">
        <v>3</v>
      </c>
      <c r="BO423" s="33">
        <v>4</v>
      </c>
      <c r="BP423" s="33">
        <v>4</v>
      </c>
      <c r="BQ423" s="33">
        <v>4</v>
      </c>
      <c r="BR423" s="33">
        <v>4</v>
      </c>
      <c r="BS423" s="33">
        <v>4</v>
      </c>
      <c r="BT423" s="33">
        <v>4</v>
      </c>
      <c r="BU423" s="33">
        <v>2</v>
      </c>
      <c r="BV423" s="33">
        <v>3</v>
      </c>
      <c r="BW423" s="33">
        <v>2</v>
      </c>
      <c r="BX423" s="33">
        <v>2</v>
      </c>
      <c r="BY423" s="33">
        <v>1</v>
      </c>
      <c r="BZ423" s="33">
        <v>1</v>
      </c>
      <c r="CA423" s="33">
        <v>2</v>
      </c>
      <c r="CB423" s="33">
        <v>2</v>
      </c>
      <c r="CC423" s="33">
        <v>2</v>
      </c>
      <c r="CD423" s="33">
        <v>0</v>
      </c>
      <c r="CE423" s="33">
        <v>2</v>
      </c>
      <c r="CF423" s="33">
        <v>1</v>
      </c>
      <c r="CG423" s="33">
        <v>0</v>
      </c>
      <c r="CH423" s="33">
        <v>1</v>
      </c>
      <c r="CI423" s="33">
        <v>0</v>
      </c>
      <c r="CJ423" s="33">
        <v>0</v>
      </c>
      <c r="CK423" s="33">
        <v>1</v>
      </c>
      <c r="CL423" s="33">
        <v>0</v>
      </c>
      <c r="CM423" s="33">
        <v>1</v>
      </c>
      <c r="CN423" s="33">
        <v>0</v>
      </c>
      <c r="CO423" s="33">
        <v>0</v>
      </c>
      <c r="CP423" s="33">
        <v>0</v>
      </c>
      <c r="CQ423" s="33">
        <v>0</v>
      </c>
      <c r="CR423" s="33">
        <v>0</v>
      </c>
      <c r="CS423" s="8"/>
      <c r="CT423" s="8"/>
    </row>
    <row r="424" spans="1:98" x14ac:dyDescent="0.25">
      <c r="A424" s="4" t="s">
        <v>383</v>
      </c>
      <c r="B424" t="s">
        <v>437</v>
      </c>
      <c r="C424" t="s">
        <v>573</v>
      </c>
      <c r="D424" s="33">
        <v>415</v>
      </c>
      <c r="E424" s="33"/>
      <c r="F424" s="33">
        <v>1</v>
      </c>
      <c r="G424" s="33">
        <v>3</v>
      </c>
      <c r="H424" s="33">
        <v>6</v>
      </c>
      <c r="I424" s="33">
        <v>2</v>
      </c>
      <c r="J424" s="33">
        <v>4</v>
      </c>
      <c r="K424" s="33">
        <v>4</v>
      </c>
      <c r="L424" s="33">
        <v>5</v>
      </c>
      <c r="M424" s="33">
        <v>1</v>
      </c>
      <c r="N424" s="33">
        <v>5</v>
      </c>
      <c r="O424" s="33">
        <v>5</v>
      </c>
      <c r="P424" s="33">
        <v>7</v>
      </c>
      <c r="Q424" s="33">
        <v>2</v>
      </c>
      <c r="R424" s="33">
        <v>2</v>
      </c>
      <c r="S424" s="33">
        <v>8</v>
      </c>
      <c r="T424" s="33">
        <v>6</v>
      </c>
      <c r="U424" s="33">
        <v>11</v>
      </c>
      <c r="V424" s="33">
        <v>7</v>
      </c>
      <c r="W424" s="33">
        <v>10</v>
      </c>
      <c r="X424" s="33">
        <v>9</v>
      </c>
      <c r="Y424" s="33">
        <v>11</v>
      </c>
      <c r="Z424" s="33">
        <v>5</v>
      </c>
      <c r="AA424" s="33">
        <v>5</v>
      </c>
      <c r="AB424" s="33">
        <v>12</v>
      </c>
      <c r="AC424" s="33">
        <v>2</v>
      </c>
      <c r="AD424" s="33">
        <v>10</v>
      </c>
      <c r="AE424" s="33">
        <v>8</v>
      </c>
      <c r="AF424" s="33">
        <v>3</v>
      </c>
      <c r="AG424" s="33">
        <v>1</v>
      </c>
      <c r="AH424" s="33">
        <v>2</v>
      </c>
      <c r="AI424" s="33">
        <v>6</v>
      </c>
      <c r="AJ424" s="33">
        <v>5</v>
      </c>
      <c r="AK424" s="33">
        <v>10</v>
      </c>
      <c r="AL424" s="33">
        <v>2</v>
      </c>
      <c r="AM424" s="33">
        <v>7</v>
      </c>
      <c r="AN424" s="33">
        <v>2</v>
      </c>
      <c r="AO424" s="33">
        <v>5</v>
      </c>
      <c r="AP424" s="33">
        <v>8</v>
      </c>
      <c r="AQ424" s="33">
        <v>8</v>
      </c>
      <c r="AR424" s="33">
        <v>2</v>
      </c>
      <c r="AS424" s="33">
        <v>0</v>
      </c>
      <c r="AT424" s="33">
        <v>5</v>
      </c>
      <c r="AU424" s="33">
        <v>3</v>
      </c>
      <c r="AV424" s="33">
        <v>7</v>
      </c>
      <c r="AW424" s="33">
        <v>4</v>
      </c>
      <c r="AX424" s="33">
        <v>8</v>
      </c>
      <c r="AY424" s="33">
        <v>5</v>
      </c>
      <c r="AZ424" s="33">
        <v>0</v>
      </c>
      <c r="BA424" s="33">
        <v>3</v>
      </c>
      <c r="BB424" s="33">
        <v>7</v>
      </c>
      <c r="BC424" s="33">
        <v>4</v>
      </c>
      <c r="BD424" s="33">
        <v>3</v>
      </c>
      <c r="BE424" s="33">
        <v>10</v>
      </c>
      <c r="BF424" s="33">
        <v>0</v>
      </c>
      <c r="BG424" s="33">
        <v>6</v>
      </c>
      <c r="BH424" s="33">
        <v>11</v>
      </c>
      <c r="BI424" s="33">
        <v>9</v>
      </c>
      <c r="BJ424" s="33">
        <v>3</v>
      </c>
      <c r="BK424" s="33">
        <v>14</v>
      </c>
      <c r="BL424" s="33">
        <v>7</v>
      </c>
      <c r="BM424" s="33">
        <v>11</v>
      </c>
      <c r="BN424" s="33">
        <v>12</v>
      </c>
      <c r="BO424" s="33">
        <v>4</v>
      </c>
      <c r="BP424" s="33">
        <v>6</v>
      </c>
      <c r="BQ424" s="33">
        <v>7</v>
      </c>
      <c r="BR424" s="33">
        <v>3</v>
      </c>
      <c r="BS424" s="33">
        <v>4</v>
      </c>
      <c r="BT424" s="33">
        <v>0</v>
      </c>
      <c r="BU424" s="33">
        <v>5</v>
      </c>
      <c r="BV424" s="33">
        <v>7</v>
      </c>
      <c r="BW424" s="33">
        <v>2</v>
      </c>
      <c r="BX424" s="33">
        <v>2</v>
      </c>
      <c r="BY424" s="33">
        <v>1</v>
      </c>
      <c r="BZ424" s="33">
        <v>4</v>
      </c>
      <c r="CA424" s="33">
        <v>7</v>
      </c>
      <c r="CB424" s="33">
        <v>1</v>
      </c>
      <c r="CC424" s="33">
        <v>4</v>
      </c>
      <c r="CD424" s="33">
        <v>3</v>
      </c>
      <c r="CE424" s="33">
        <v>2</v>
      </c>
      <c r="CF424" s="33">
        <v>4</v>
      </c>
      <c r="CG424" s="33">
        <v>0</v>
      </c>
      <c r="CH424" s="33">
        <v>0</v>
      </c>
      <c r="CI424" s="33">
        <v>0</v>
      </c>
      <c r="CJ424" s="33">
        <v>0</v>
      </c>
      <c r="CK424" s="33">
        <v>1</v>
      </c>
      <c r="CL424" s="33">
        <v>0</v>
      </c>
      <c r="CM424" s="33">
        <v>1</v>
      </c>
      <c r="CN424" s="33">
        <v>0</v>
      </c>
      <c r="CO424" s="33">
        <v>1</v>
      </c>
      <c r="CP424" s="33">
        <v>2</v>
      </c>
      <c r="CQ424" s="33">
        <v>0</v>
      </c>
      <c r="CR424" s="33">
        <v>0</v>
      </c>
      <c r="CS424" s="8"/>
      <c r="CT424" s="8"/>
    </row>
    <row r="425" spans="1:98" x14ac:dyDescent="0.25">
      <c r="A425" s="4" t="s">
        <v>383</v>
      </c>
      <c r="B425" t="s">
        <v>438</v>
      </c>
      <c r="C425" t="s">
        <v>573</v>
      </c>
      <c r="D425" s="33">
        <v>313</v>
      </c>
      <c r="E425" s="33"/>
      <c r="F425" s="33">
        <v>6</v>
      </c>
      <c r="G425" s="33">
        <v>8</v>
      </c>
      <c r="H425" s="33">
        <v>3</v>
      </c>
      <c r="I425" s="33">
        <v>3</v>
      </c>
      <c r="J425" s="33">
        <v>2</v>
      </c>
      <c r="K425" s="33">
        <v>4</v>
      </c>
      <c r="L425" s="33">
        <v>3</v>
      </c>
      <c r="M425" s="33">
        <v>3</v>
      </c>
      <c r="N425" s="33">
        <v>4</v>
      </c>
      <c r="O425" s="33">
        <v>8</v>
      </c>
      <c r="P425" s="33">
        <v>3</v>
      </c>
      <c r="Q425" s="33">
        <v>2</v>
      </c>
      <c r="R425" s="33">
        <v>6</v>
      </c>
      <c r="S425" s="33">
        <v>1</v>
      </c>
      <c r="T425" s="33">
        <v>5</v>
      </c>
      <c r="U425" s="33">
        <v>3</v>
      </c>
      <c r="V425" s="33">
        <v>3</v>
      </c>
      <c r="W425" s="33">
        <v>8</v>
      </c>
      <c r="X425" s="33">
        <v>0</v>
      </c>
      <c r="Y425" s="33">
        <v>3</v>
      </c>
      <c r="Z425" s="33">
        <v>8</v>
      </c>
      <c r="AA425" s="33">
        <v>4</v>
      </c>
      <c r="AB425" s="33">
        <v>6</v>
      </c>
      <c r="AC425" s="33">
        <v>4</v>
      </c>
      <c r="AD425" s="33">
        <v>3</v>
      </c>
      <c r="AE425" s="33">
        <v>4</v>
      </c>
      <c r="AF425" s="33">
        <v>0</v>
      </c>
      <c r="AG425" s="33">
        <v>6</v>
      </c>
      <c r="AH425" s="33">
        <v>1</v>
      </c>
      <c r="AI425" s="33">
        <v>8</v>
      </c>
      <c r="AJ425" s="33">
        <v>5</v>
      </c>
      <c r="AK425" s="33">
        <v>1</v>
      </c>
      <c r="AL425" s="33">
        <v>3</v>
      </c>
      <c r="AM425" s="33">
        <v>1</v>
      </c>
      <c r="AN425" s="33">
        <v>3</v>
      </c>
      <c r="AO425" s="33">
        <v>4</v>
      </c>
      <c r="AP425" s="33">
        <v>3</v>
      </c>
      <c r="AQ425" s="33">
        <v>2</v>
      </c>
      <c r="AR425" s="33">
        <v>3</v>
      </c>
      <c r="AS425" s="33">
        <v>2</v>
      </c>
      <c r="AT425" s="33">
        <v>6</v>
      </c>
      <c r="AU425" s="33">
        <v>7</v>
      </c>
      <c r="AV425" s="33">
        <v>2</v>
      </c>
      <c r="AW425" s="33">
        <v>2</v>
      </c>
      <c r="AX425" s="33">
        <v>6</v>
      </c>
      <c r="AY425" s="33">
        <v>1</v>
      </c>
      <c r="AZ425" s="33">
        <v>6</v>
      </c>
      <c r="BA425" s="33">
        <v>10</v>
      </c>
      <c r="BB425" s="33">
        <v>5</v>
      </c>
      <c r="BC425" s="33">
        <v>3</v>
      </c>
      <c r="BD425" s="33">
        <v>9</v>
      </c>
      <c r="BE425" s="33">
        <v>4</v>
      </c>
      <c r="BF425" s="33">
        <v>5</v>
      </c>
      <c r="BG425" s="33">
        <v>5</v>
      </c>
      <c r="BH425" s="33">
        <v>7</v>
      </c>
      <c r="BI425" s="33">
        <v>10</v>
      </c>
      <c r="BJ425" s="33">
        <v>11</v>
      </c>
      <c r="BK425" s="33">
        <v>5</v>
      </c>
      <c r="BL425" s="33">
        <v>3</v>
      </c>
      <c r="BM425" s="33">
        <v>6</v>
      </c>
      <c r="BN425" s="33">
        <v>5</v>
      </c>
      <c r="BO425" s="33">
        <v>3</v>
      </c>
      <c r="BP425" s="33">
        <v>2</v>
      </c>
      <c r="BQ425" s="33">
        <v>4</v>
      </c>
      <c r="BR425" s="33">
        <v>0</v>
      </c>
      <c r="BS425" s="33">
        <v>1</v>
      </c>
      <c r="BT425" s="33">
        <v>2</v>
      </c>
      <c r="BU425" s="33">
        <v>6</v>
      </c>
      <c r="BV425" s="33">
        <v>3</v>
      </c>
      <c r="BW425" s="33">
        <v>1</v>
      </c>
      <c r="BX425" s="33">
        <v>6</v>
      </c>
      <c r="BY425" s="33">
        <v>0</v>
      </c>
      <c r="BZ425" s="33">
        <v>4</v>
      </c>
      <c r="CA425" s="33">
        <v>1</v>
      </c>
      <c r="CB425" s="33">
        <v>1</v>
      </c>
      <c r="CC425" s="33">
        <v>0</v>
      </c>
      <c r="CD425" s="33">
        <v>3</v>
      </c>
      <c r="CE425" s="33">
        <v>0</v>
      </c>
      <c r="CF425" s="33">
        <v>1</v>
      </c>
      <c r="CG425" s="33">
        <v>1</v>
      </c>
      <c r="CH425" s="33">
        <v>3</v>
      </c>
      <c r="CI425" s="33">
        <v>2</v>
      </c>
      <c r="CJ425" s="33">
        <v>1</v>
      </c>
      <c r="CK425" s="33">
        <v>0</v>
      </c>
      <c r="CL425" s="33">
        <v>0</v>
      </c>
      <c r="CM425" s="33">
        <v>0</v>
      </c>
      <c r="CN425" s="33">
        <v>0</v>
      </c>
      <c r="CO425" s="33">
        <v>0</v>
      </c>
      <c r="CP425" s="33">
        <v>0</v>
      </c>
      <c r="CQ425" s="33">
        <v>0</v>
      </c>
      <c r="CR425" s="33">
        <v>1</v>
      </c>
      <c r="CS425" s="8"/>
      <c r="CT425" s="8"/>
    </row>
    <row r="426" spans="1:98" s="1" customFormat="1" ht="15.5" x14ac:dyDescent="0.35">
      <c r="A426" s="4" t="s">
        <v>383</v>
      </c>
      <c r="B426" t="s">
        <v>439</v>
      </c>
      <c r="C426" t="s">
        <v>573</v>
      </c>
      <c r="D426" s="33">
        <v>579</v>
      </c>
      <c r="E426" s="33"/>
      <c r="F426" s="33">
        <v>0</v>
      </c>
      <c r="G426" s="33">
        <v>8</v>
      </c>
      <c r="H426" s="33">
        <v>2</v>
      </c>
      <c r="I426" s="33">
        <v>3</v>
      </c>
      <c r="J426" s="33">
        <v>6</v>
      </c>
      <c r="K426" s="33">
        <v>9</v>
      </c>
      <c r="L426" s="33">
        <v>9</v>
      </c>
      <c r="M426" s="33">
        <v>10</v>
      </c>
      <c r="N426" s="33">
        <v>2</v>
      </c>
      <c r="O426" s="33">
        <v>8</v>
      </c>
      <c r="P426" s="33">
        <v>11</v>
      </c>
      <c r="Q426" s="33">
        <v>6</v>
      </c>
      <c r="R426" s="33">
        <v>14</v>
      </c>
      <c r="S426" s="33">
        <v>10</v>
      </c>
      <c r="T426" s="33">
        <v>11</v>
      </c>
      <c r="U426" s="33">
        <v>10</v>
      </c>
      <c r="V426" s="33">
        <v>10</v>
      </c>
      <c r="W426" s="33">
        <v>20</v>
      </c>
      <c r="X426" s="33">
        <v>12</v>
      </c>
      <c r="Y426" s="33">
        <v>7</v>
      </c>
      <c r="Z426" s="33">
        <v>9</v>
      </c>
      <c r="AA426" s="33">
        <v>13</v>
      </c>
      <c r="AB426" s="33">
        <v>8</v>
      </c>
      <c r="AC426" s="33">
        <v>3</v>
      </c>
      <c r="AD426" s="33">
        <v>14</v>
      </c>
      <c r="AE426" s="33">
        <v>8</v>
      </c>
      <c r="AF426" s="33">
        <v>5</v>
      </c>
      <c r="AG426" s="33">
        <v>11</v>
      </c>
      <c r="AH426" s="33">
        <v>0</v>
      </c>
      <c r="AI426" s="33">
        <v>5</v>
      </c>
      <c r="AJ426" s="33">
        <v>5</v>
      </c>
      <c r="AK426" s="33">
        <v>0</v>
      </c>
      <c r="AL426" s="33">
        <v>1</v>
      </c>
      <c r="AM426" s="33">
        <v>3</v>
      </c>
      <c r="AN426" s="33">
        <v>0</v>
      </c>
      <c r="AO426" s="33">
        <v>10</v>
      </c>
      <c r="AP426" s="33">
        <v>5</v>
      </c>
      <c r="AQ426" s="33">
        <v>7</v>
      </c>
      <c r="AR426" s="33">
        <v>7</v>
      </c>
      <c r="AS426" s="33">
        <v>8</v>
      </c>
      <c r="AT426" s="33">
        <v>10</v>
      </c>
      <c r="AU426" s="33">
        <v>4</v>
      </c>
      <c r="AV426" s="33">
        <v>12</v>
      </c>
      <c r="AW426" s="33">
        <v>0</v>
      </c>
      <c r="AX426" s="33">
        <v>10</v>
      </c>
      <c r="AY426" s="33">
        <v>14</v>
      </c>
      <c r="AZ426" s="33">
        <v>3</v>
      </c>
      <c r="BA426" s="33">
        <v>13</v>
      </c>
      <c r="BB426" s="33">
        <v>9</v>
      </c>
      <c r="BC426" s="33">
        <v>12</v>
      </c>
      <c r="BD426" s="33">
        <v>8</v>
      </c>
      <c r="BE426" s="33">
        <v>15</v>
      </c>
      <c r="BF426" s="33">
        <v>15</v>
      </c>
      <c r="BG426" s="33">
        <v>15</v>
      </c>
      <c r="BH426" s="33">
        <v>13</v>
      </c>
      <c r="BI426" s="33">
        <v>18</v>
      </c>
      <c r="BJ426" s="33">
        <v>13</v>
      </c>
      <c r="BK426" s="33">
        <v>10</v>
      </c>
      <c r="BL426" s="33">
        <v>6</v>
      </c>
      <c r="BM426" s="33">
        <v>7</v>
      </c>
      <c r="BN426" s="33">
        <v>8</v>
      </c>
      <c r="BO426" s="33">
        <v>3</v>
      </c>
      <c r="BP426" s="33">
        <v>9</v>
      </c>
      <c r="BQ426" s="33">
        <v>2</v>
      </c>
      <c r="BR426" s="33">
        <v>5</v>
      </c>
      <c r="BS426" s="33">
        <v>3</v>
      </c>
      <c r="BT426" s="33">
        <v>7</v>
      </c>
      <c r="BU426" s="33">
        <v>0</v>
      </c>
      <c r="BV426" s="33">
        <v>3</v>
      </c>
      <c r="BW426" s="33">
        <v>4</v>
      </c>
      <c r="BX426" s="33">
        <v>3</v>
      </c>
      <c r="BY426" s="33">
        <v>3</v>
      </c>
      <c r="BZ426" s="33">
        <v>0</v>
      </c>
      <c r="CA426" s="33">
        <v>5</v>
      </c>
      <c r="CB426" s="33">
        <v>2</v>
      </c>
      <c r="CC426" s="33">
        <v>1</v>
      </c>
      <c r="CD426" s="33">
        <v>3</v>
      </c>
      <c r="CE426" s="33">
        <v>1</v>
      </c>
      <c r="CF426" s="33">
        <v>1</v>
      </c>
      <c r="CG426" s="33">
        <v>0</v>
      </c>
      <c r="CH426" s="33">
        <v>2</v>
      </c>
      <c r="CI426" s="33">
        <v>6</v>
      </c>
      <c r="CJ426" s="33">
        <v>2</v>
      </c>
      <c r="CK426" s="33">
        <v>1</v>
      </c>
      <c r="CL426" s="33">
        <v>2</v>
      </c>
      <c r="CM426" s="33">
        <v>0</v>
      </c>
      <c r="CN426" s="33">
        <v>0</v>
      </c>
      <c r="CO426" s="33">
        <v>0</v>
      </c>
      <c r="CP426" s="33">
        <v>0</v>
      </c>
      <c r="CQ426" s="33">
        <v>1</v>
      </c>
      <c r="CR426" s="33">
        <v>5</v>
      </c>
      <c r="CS426" s="8"/>
      <c r="CT426" s="8"/>
    </row>
    <row r="427" spans="1:98" x14ac:dyDescent="0.25">
      <c r="A427" s="4" t="s">
        <v>383</v>
      </c>
      <c r="B427" t="s">
        <v>440</v>
      </c>
      <c r="C427" t="s">
        <v>573</v>
      </c>
      <c r="D427" s="33">
        <v>310</v>
      </c>
      <c r="E427" s="33"/>
      <c r="F427" s="33">
        <v>1</v>
      </c>
      <c r="G427" s="33">
        <v>3</v>
      </c>
      <c r="H427" s="33">
        <v>4</v>
      </c>
      <c r="I427" s="33">
        <v>1</v>
      </c>
      <c r="J427" s="33">
        <v>2</v>
      </c>
      <c r="K427" s="33">
        <v>0</v>
      </c>
      <c r="L427" s="33">
        <v>3</v>
      </c>
      <c r="M427" s="33">
        <v>4</v>
      </c>
      <c r="N427" s="33">
        <v>2</v>
      </c>
      <c r="O427" s="33">
        <v>7</v>
      </c>
      <c r="P427" s="33">
        <v>3</v>
      </c>
      <c r="Q427" s="33">
        <v>7</v>
      </c>
      <c r="R427" s="33">
        <v>4</v>
      </c>
      <c r="S427" s="33">
        <v>0</v>
      </c>
      <c r="T427" s="33">
        <v>3</v>
      </c>
      <c r="U427" s="33">
        <v>11</v>
      </c>
      <c r="V427" s="33">
        <v>6</v>
      </c>
      <c r="W427" s="33">
        <v>2</v>
      </c>
      <c r="X427" s="33">
        <v>5</v>
      </c>
      <c r="Y427" s="33">
        <v>5</v>
      </c>
      <c r="Z427" s="33">
        <v>6</v>
      </c>
      <c r="AA427" s="33">
        <v>6</v>
      </c>
      <c r="AB427" s="33">
        <v>4</v>
      </c>
      <c r="AC427" s="33">
        <v>4</v>
      </c>
      <c r="AD427" s="33">
        <v>3</v>
      </c>
      <c r="AE427" s="33">
        <v>0</v>
      </c>
      <c r="AF427" s="33">
        <v>5</v>
      </c>
      <c r="AG427" s="33">
        <v>0</v>
      </c>
      <c r="AH427" s="33">
        <v>3</v>
      </c>
      <c r="AI427" s="33">
        <v>1</v>
      </c>
      <c r="AJ427" s="33">
        <v>1</v>
      </c>
      <c r="AK427" s="33">
        <v>5</v>
      </c>
      <c r="AL427" s="33">
        <v>5</v>
      </c>
      <c r="AM427" s="33">
        <v>6</v>
      </c>
      <c r="AN427" s="33">
        <v>3</v>
      </c>
      <c r="AO427" s="33">
        <v>0</v>
      </c>
      <c r="AP427" s="33">
        <v>0</v>
      </c>
      <c r="AQ427" s="33">
        <v>2</v>
      </c>
      <c r="AR427" s="33">
        <v>1</v>
      </c>
      <c r="AS427" s="33">
        <v>3</v>
      </c>
      <c r="AT427" s="33">
        <v>2</v>
      </c>
      <c r="AU427" s="33">
        <v>2</v>
      </c>
      <c r="AV427" s="33">
        <v>5</v>
      </c>
      <c r="AW427" s="33">
        <v>0</v>
      </c>
      <c r="AX427" s="33">
        <v>1</v>
      </c>
      <c r="AY427" s="33">
        <v>1</v>
      </c>
      <c r="AZ427" s="33">
        <v>7</v>
      </c>
      <c r="BA427" s="33">
        <v>6</v>
      </c>
      <c r="BB427" s="33">
        <v>3</v>
      </c>
      <c r="BC427" s="33">
        <v>5</v>
      </c>
      <c r="BD427" s="33">
        <v>12</v>
      </c>
      <c r="BE427" s="33">
        <v>15</v>
      </c>
      <c r="BF427" s="33">
        <v>8</v>
      </c>
      <c r="BG427" s="33">
        <v>11</v>
      </c>
      <c r="BH427" s="33">
        <v>14</v>
      </c>
      <c r="BI427" s="33">
        <v>8</v>
      </c>
      <c r="BJ427" s="33">
        <v>9</v>
      </c>
      <c r="BK427" s="33">
        <v>2</v>
      </c>
      <c r="BL427" s="33">
        <v>3</v>
      </c>
      <c r="BM427" s="33">
        <v>5</v>
      </c>
      <c r="BN427" s="33">
        <v>7</v>
      </c>
      <c r="BO427" s="33">
        <v>5</v>
      </c>
      <c r="BP427" s="33">
        <v>1</v>
      </c>
      <c r="BQ427" s="33">
        <v>1</v>
      </c>
      <c r="BR427" s="33">
        <v>0</v>
      </c>
      <c r="BS427" s="33">
        <v>4</v>
      </c>
      <c r="BT427" s="33">
        <v>3</v>
      </c>
      <c r="BU427" s="33">
        <v>6</v>
      </c>
      <c r="BV427" s="33">
        <v>2</v>
      </c>
      <c r="BW427" s="33">
        <v>1</v>
      </c>
      <c r="BX427" s="33">
        <v>1</v>
      </c>
      <c r="BY427" s="33">
        <v>3</v>
      </c>
      <c r="BZ427" s="33">
        <v>2</v>
      </c>
      <c r="CA427" s="33">
        <v>2</v>
      </c>
      <c r="CB427" s="33">
        <v>6</v>
      </c>
      <c r="CC427" s="33">
        <v>3</v>
      </c>
      <c r="CD427" s="33">
        <v>1</v>
      </c>
      <c r="CE427" s="33">
        <v>6</v>
      </c>
      <c r="CF427" s="33">
        <v>0</v>
      </c>
      <c r="CG427" s="33">
        <v>0</v>
      </c>
      <c r="CH427" s="33">
        <v>0</v>
      </c>
      <c r="CI427" s="33">
        <v>4</v>
      </c>
      <c r="CJ427" s="33">
        <v>1</v>
      </c>
      <c r="CK427" s="33">
        <v>0</v>
      </c>
      <c r="CL427" s="33">
        <v>0</v>
      </c>
      <c r="CM427" s="33">
        <v>1</v>
      </c>
      <c r="CN427" s="33">
        <v>0</v>
      </c>
      <c r="CO427" s="33">
        <v>0</v>
      </c>
      <c r="CP427" s="33">
        <v>0</v>
      </c>
      <c r="CQ427" s="33">
        <v>0</v>
      </c>
      <c r="CR427" s="33">
        <v>0</v>
      </c>
      <c r="CS427" s="8"/>
      <c r="CT427" s="8"/>
    </row>
    <row r="428" spans="1:98" x14ac:dyDescent="0.25">
      <c r="A428" s="4" t="s">
        <v>383</v>
      </c>
      <c r="B428" t="s">
        <v>441</v>
      </c>
      <c r="C428" t="s">
        <v>573</v>
      </c>
      <c r="D428" s="33">
        <v>325</v>
      </c>
      <c r="E428" s="33"/>
      <c r="F428" s="33">
        <v>5</v>
      </c>
      <c r="G428" s="33">
        <v>5</v>
      </c>
      <c r="H428" s="33">
        <v>4</v>
      </c>
      <c r="I428" s="33">
        <v>2</v>
      </c>
      <c r="J428" s="33">
        <v>4</v>
      </c>
      <c r="K428" s="33">
        <v>5</v>
      </c>
      <c r="L428" s="33">
        <v>8</v>
      </c>
      <c r="M428" s="33">
        <v>2</v>
      </c>
      <c r="N428" s="33">
        <v>6</v>
      </c>
      <c r="O428" s="33">
        <v>1</v>
      </c>
      <c r="P428" s="33">
        <v>3</v>
      </c>
      <c r="Q428" s="33">
        <v>4</v>
      </c>
      <c r="R428" s="33">
        <v>2</v>
      </c>
      <c r="S428" s="33">
        <v>1</v>
      </c>
      <c r="T428" s="33">
        <v>3</v>
      </c>
      <c r="U428" s="33">
        <v>5</v>
      </c>
      <c r="V428" s="33">
        <v>8</v>
      </c>
      <c r="W428" s="33">
        <v>3</v>
      </c>
      <c r="X428" s="33">
        <v>7</v>
      </c>
      <c r="Y428" s="33">
        <v>2</v>
      </c>
      <c r="Z428" s="33">
        <v>3</v>
      </c>
      <c r="AA428" s="33">
        <v>9</v>
      </c>
      <c r="AB428" s="33">
        <v>4</v>
      </c>
      <c r="AC428" s="33">
        <v>0</v>
      </c>
      <c r="AD428" s="33">
        <v>4</v>
      </c>
      <c r="AE428" s="33">
        <v>2</v>
      </c>
      <c r="AF428" s="33">
        <v>5</v>
      </c>
      <c r="AG428" s="33">
        <v>7</v>
      </c>
      <c r="AH428" s="33">
        <v>1</v>
      </c>
      <c r="AI428" s="33">
        <v>0</v>
      </c>
      <c r="AJ428" s="33">
        <v>6</v>
      </c>
      <c r="AK428" s="33">
        <v>6</v>
      </c>
      <c r="AL428" s="33">
        <v>8</v>
      </c>
      <c r="AM428" s="33">
        <v>1</v>
      </c>
      <c r="AN428" s="33">
        <v>0</v>
      </c>
      <c r="AO428" s="33">
        <v>4</v>
      </c>
      <c r="AP428" s="33">
        <v>6</v>
      </c>
      <c r="AQ428" s="33">
        <v>5</v>
      </c>
      <c r="AR428" s="33">
        <v>5</v>
      </c>
      <c r="AS428" s="33">
        <v>3</v>
      </c>
      <c r="AT428" s="33">
        <v>1</v>
      </c>
      <c r="AU428" s="33">
        <v>7</v>
      </c>
      <c r="AV428" s="33">
        <v>6</v>
      </c>
      <c r="AW428" s="33">
        <v>5</v>
      </c>
      <c r="AX428" s="33">
        <v>6</v>
      </c>
      <c r="AY428" s="33">
        <v>9</v>
      </c>
      <c r="AZ428" s="33">
        <v>7</v>
      </c>
      <c r="BA428" s="33">
        <v>8</v>
      </c>
      <c r="BB428" s="33">
        <v>9</v>
      </c>
      <c r="BC428" s="33">
        <v>3</v>
      </c>
      <c r="BD428" s="33">
        <v>9</v>
      </c>
      <c r="BE428" s="33">
        <v>1</v>
      </c>
      <c r="BF428" s="33">
        <v>4</v>
      </c>
      <c r="BG428" s="33">
        <v>5</v>
      </c>
      <c r="BH428" s="33">
        <v>9</v>
      </c>
      <c r="BI428" s="33">
        <v>6</v>
      </c>
      <c r="BJ428" s="33">
        <v>3</v>
      </c>
      <c r="BK428" s="33">
        <v>4</v>
      </c>
      <c r="BL428" s="33">
        <v>2</v>
      </c>
      <c r="BM428" s="33">
        <v>6</v>
      </c>
      <c r="BN428" s="33">
        <v>3</v>
      </c>
      <c r="BO428" s="33">
        <v>7</v>
      </c>
      <c r="BP428" s="33">
        <v>8</v>
      </c>
      <c r="BQ428" s="33">
        <v>3</v>
      </c>
      <c r="BR428" s="33">
        <v>8</v>
      </c>
      <c r="BS428" s="33">
        <v>3</v>
      </c>
      <c r="BT428" s="33">
        <v>3</v>
      </c>
      <c r="BU428" s="33">
        <v>3</v>
      </c>
      <c r="BV428" s="33">
        <v>1</v>
      </c>
      <c r="BW428" s="33">
        <v>3</v>
      </c>
      <c r="BX428" s="33">
        <v>1</v>
      </c>
      <c r="BY428" s="33">
        <v>1</v>
      </c>
      <c r="BZ428" s="33">
        <v>2</v>
      </c>
      <c r="CA428" s="33">
        <v>0</v>
      </c>
      <c r="CB428" s="33">
        <v>2</v>
      </c>
      <c r="CC428" s="33">
        <v>1</v>
      </c>
      <c r="CD428" s="33">
        <v>0</v>
      </c>
      <c r="CE428" s="33">
        <v>3</v>
      </c>
      <c r="CF428" s="33">
        <v>2</v>
      </c>
      <c r="CG428" s="33">
        <v>0</v>
      </c>
      <c r="CH428" s="33">
        <v>1</v>
      </c>
      <c r="CI428" s="33">
        <v>0</v>
      </c>
      <c r="CJ428" s="33">
        <v>0</v>
      </c>
      <c r="CK428" s="33">
        <v>0</v>
      </c>
      <c r="CL428" s="33">
        <v>0</v>
      </c>
      <c r="CM428" s="33">
        <v>0</v>
      </c>
      <c r="CN428" s="33">
        <v>0</v>
      </c>
      <c r="CO428" s="33">
        <v>0</v>
      </c>
      <c r="CP428" s="33">
        <v>1</v>
      </c>
      <c r="CQ428" s="33">
        <v>0</v>
      </c>
      <c r="CR428" s="33">
        <v>0</v>
      </c>
      <c r="CS428" s="8"/>
      <c r="CT428" s="8"/>
    </row>
    <row r="429" spans="1:98" x14ac:dyDescent="0.25">
      <c r="A429" s="4" t="s">
        <v>383</v>
      </c>
      <c r="B429" t="s">
        <v>442</v>
      </c>
      <c r="C429" t="s">
        <v>573</v>
      </c>
      <c r="D429" s="33">
        <v>346</v>
      </c>
      <c r="E429" s="33"/>
      <c r="F429" s="33">
        <v>2</v>
      </c>
      <c r="G429" s="33">
        <v>3</v>
      </c>
      <c r="H429" s="33">
        <v>3</v>
      </c>
      <c r="I429" s="33">
        <v>2</v>
      </c>
      <c r="J429" s="33">
        <v>2</v>
      </c>
      <c r="K429" s="33">
        <v>3</v>
      </c>
      <c r="L429" s="33">
        <v>0</v>
      </c>
      <c r="M429" s="33">
        <v>1</v>
      </c>
      <c r="N429" s="33">
        <v>4</v>
      </c>
      <c r="O429" s="33">
        <v>2</v>
      </c>
      <c r="P429" s="33">
        <v>8</v>
      </c>
      <c r="Q429" s="33">
        <v>5</v>
      </c>
      <c r="R429" s="33">
        <v>4</v>
      </c>
      <c r="S429" s="33">
        <v>2</v>
      </c>
      <c r="T429" s="33">
        <v>4</v>
      </c>
      <c r="U429" s="33">
        <v>5</v>
      </c>
      <c r="V429" s="33">
        <v>0</v>
      </c>
      <c r="W429" s="33">
        <v>6</v>
      </c>
      <c r="X429" s="33">
        <v>11</v>
      </c>
      <c r="Y429" s="33">
        <v>2</v>
      </c>
      <c r="Z429" s="33">
        <v>2</v>
      </c>
      <c r="AA429" s="33">
        <v>3</v>
      </c>
      <c r="AB429" s="33">
        <v>2</v>
      </c>
      <c r="AC429" s="33">
        <v>2</v>
      </c>
      <c r="AD429" s="33">
        <v>4</v>
      </c>
      <c r="AE429" s="33">
        <v>5</v>
      </c>
      <c r="AF429" s="33">
        <v>9</v>
      </c>
      <c r="AG429" s="33">
        <v>2</v>
      </c>
      <c r="AH429" s="33">
        <v>2</v>
      </c>
      <c r="AI429" s="33">
        <v>2</v>
      </c>
      <c r="AJ429" s="33">
        <v>3</v>
      </c>
      <c r="AK429" s="33">
        <v>1</v>
      </c>
      <c r="AL429" s="33">
        <v>0</v>
      </c>
      <c r="AM429" s="33">
        <v>4</v>
      </c>
      <c r="AN429" s="33">
        <v>6</v>
      </c>
      <c r="AO429" s="33">
        <v>6</v>
      </c>
      <c r="AP429" s="33">
        <v>2</v>
      </c>
      <c r="AQ429" s="33">
        <v>2</v>
      </c>
      <c r="AR429" s="33">
        <v>5</v>
      </c>
      <c r="AS429" s="33">
        <v>3</v>
      </c>
      <c r="AT429" s="33">
        <v>2</v>
      </c>
      <c r="AU429" s="33">
        <v>1</v>
      </c>
      <c r="AV429" s="33">
        <v>5</v>
      </c>
      <c r="AW429" s="33">
        <v>7</v>
      </c>
      <c r="AX429" s="33">
        <v>1</v>
      </c>
      <c r="AY429" s="33">
        <v>6</v>
      </c>
      <c r="AZ429" s="33">
        <v>3</v>
      </c>
      <c r="BA429" s="33">
        <v>5</v>
      </c>
      <c r="BB429" s="33">
        <v>7</v>
      </c>
      <c r="BC429" s="33">
        <v>0</v>
      </c>
      <c r="BD429" s="33">
        <v>7</v>
      </c>
      <c r="BE429" s="33">
        <v>0</v>
      </c>
      <c r="BF429" s="33">
        <v>5</v>
      </c>
      <c r="BG429" s="33">
        <v>12</v>
      </c>
      <c r="BH429" s="33">
        <v>7</v>
      </c>
      <c r="BI429" s="33">
        <v>3</v>
      </c>
      <c r="BJ429" s="33">
        <v>3</v>
      </c>
      <c r="BK429" s="33">
        <v>2</v>
      </c>
      <c r="BL429" s="33">
        <v>10</v>
      </c>
      <c r="BM429" s="33">
        <v>10</v>
      </c>
      <c r="BN429" s="33">
        <v>7</v>
      </c>
      <c r="BO429" s="33">
        <v>8</v>
      </c>
      <c r="BP429" s="33">
        <v>2</v>
      </c>
      <c r="BQ429" s="33">
        <v>3</v>
      </c>
      <c r="BR429" s="33">
        <v>7</v>
      </c>
      <c r="BS429" s="33">
        <v>7</v>
      </c>
      <c r="BT429" s="33">
        <v>5</v>
      </c>
      <c r="BU429" s="33">
        <v>4</v>
      </c>
      <c r="BV429" s="33">
        <v>7</v>
      </c>
      <c r="BW429" s="33">
        <v>5</v>
      </c>
      <c r="BX429" s="33">
        <v>7</v>
      </c>
      <c r="BY429" s="33">
        <v>8</v>
      </c>
      <c r="BZ429" s="33">
        <v>9</v>
      </c>
      <c r="CA429" s="33">
        <v>0</v>
      </c>
      <c r="CB429" s="33">
        <v>6</v>
      </c>
      <c r="CC429" s="33">
        <v>7</v>
      </c>
      <c r="CD429" s="33">
        <v>4</v>
      </c>
      <c r="CE429" s="33">
        <v>4</v>
      </c>
      <c r="CF429" s="33">
        <v>3</v>
      </c>
      <c r="CG429" s="33">
        <v>0</v>
      </c>
      <c r="CH429" s="33">
        <v>1</v>
      </c>
      <c r="CI429" s="33">
        <v>4</v>
      </c>
      <c r="CJ429" s="33">
        <v>2</v>
      </c>
      <c r="CK429" s="33">
        <v>0</v>
      </c>
      <c r="CL429" s="33">
        <v>1</v>
      </c>
      <c r="CM429" s="33">
        <v>0</v>
      </c>
      <c r="CN429" s="33">
        <v>2</v>
      </c>
      <c r="CO429" s="33">
        <v>0</v>
      </c>
      <c r="CP429" s="33">
        <v>3</v>
      </c>
      <c r="CQ429" s="33">
        <v>0</v>
      </c>
      <c r="CR429" s="33">
        <v>0</v>
      </c>
      <c r="CS429" s="8"/>
      <c r="CT429" s="8"/>
    </row>
    <row r="430" spans="1:98" x14ac:dyDescent="0.25">
      <c r="A430" s="4" t="s">
        <v>383</v>
      </c>
      <c r="B430" t="s">
        <v>443</v>
      </c>
      <c r="C430" t="s">
        <v>573</v>
      </c>
      <c r="D430" s="33">
        <v>420</v>
      </c>
      <c r="E430" s="33"/>
      <c r="F430" s="33">
        <v>0</v>
      </c>
      <c r="G430" s="33">
        <v>3</v>
      </c>
      <c r="H430" s="33">
        <v>2</v>
      </c>
      <c r="I430" s="33">
        <v>4</v>
      </c>
      <c r="J430" s="33">
        <v>0</v>
      </c>
      <c r="K430" s="33">
        <v>6</v>
      </c>
      <c r="L430" s="33">
        <v>4</v>
      </c>
      <c r="M430" s="33">
        <v>1</v>
      </c>
      <c r="N430" s="33">
        <v>4</v>
      </c>
      <c r="O430" s="33">
        <v>2</v>
      </c>
      <c r="P430" s="33">
        <v>4</v>
      </c>
      <c r="Q430" s="33">
        <v>0</v>
      </c>
      <c r="R430" s="33">
        <v>3</v>
      </c>
      <c r="S430" s="33">
        <v>3</v>
      </c>
      <c r="T430" s="33">
        <v>3</v>
      </c>
      <c r="U430" s="33">
        <v>2</v>
      </c>
      <c r="V430" s="33">
        <v>8</v>
      </c>
      <c r="W430" s="33">
        <v>4</v>
      </c>
      <c r="X430" s="33">
        <v>8</v>
      </c>
      <c r="Y430" s="33">
        <v>11</v>
      </c>
      <c r="Z430" s="33">
        <v>7</v>
      </c>
      <c r="AA430" s="33">
        <v>4</v>
      </c>
      <c r="AB430" s="33">
        <v>6</v>
      </c>
      <c r="AC430" s="33">
        <v>11</v>
      </c>
      <c r="AD430" s="33">
        <v>12</v>
      </c>
      <c r="AE430" s="33">
        <v>10</v>
      </c>
      <c r="AF430" s="33">
        <v>7</v>
      </c>
      <c r="AG430" s="33">
        <v>2</v>
      </c>
      <c r="AH430" s="33">
        <v>3</v>
      </c>
      <c r="AI430" s="33">
        <v>3</v>
      </c>
      <c r="AJ430" s="33">
        <v>6</v>
      </c>
      <c r="AK430" s="33">
        <v>1</v>
      </c>
      <c r="AL430" s="33">
        <v>0</v>
      </c>
      <c r="AM430" s="33">
        <v>4</v>
      </c>
      <c r="AN430" s="33">
        <v>2</v>
      </c>
      <c r="AO430" s="33">
        <v>0</v>
      </c>
      <c r="AP430" s="33">
        <v>0</v>
      </c>
      <c r="AQ430" s="33">
        <v>3</v>
      </c>
      <c r="AR430" s="33">
        <v>3</v>
      </c>
      <c r="AS430" s="33">
        <v>6</v>
      </c>
      <c r="AT430" s="33">
        <v>6</v>
      </c>
      <c r="AU430" s="33">
        <v>3</v>
      </c>
      <c r="AV430" s="33">
        <v>1</v>
      </c>
      <c r="AW430" s="33">
        <v>2</v>
      </c>
      <c r="AX430" s="33">
        <v>7</v>
      </c>
      <c r="AY430" s="33">
        <v>6</v>
      </c>
      <c r="AZ430" s="33">
        <v>1</v>
      </c>
      <c r="BA430" s="33">
        <v>4</v>
      </c>
      <c r="BB430" s="33">
        <v>4</v>
      </c>
      <c r="BC430" s="33">
        <v>4</v>
      </c>
      <c r="BD430" s="33">
        <v>6</v>
      </c>
      <c r="BE430" s="33">
        <v>7</v>
      </c>
      <c r="BF430" s="33">
        <v>7</v>
      </c>
      <c r="BG430" s="33">
        <v>4</v>
      </c>
      <c r="BH430" s="33">
        <v>7</v>
      </c>
      <c r="BI430" s="33">
        <v>4</v>
      </c>
      <c r="BJ430" s="33">
        <v>19</v>
      </c>
      <c r="BK430" s="33">
        <v>9</v>
      </c>
      <c r="BL430" s="33">
        <v>8</v>
      </c>
      <c r="BM430" s="33">
        <v>7</v>
      </c>
      <c r="BN430" s="33">
        <v>23</v>
      </c>
      <c r="BO430" s="33">
        <v>10</v>
      </c>
      <c r="BP430" s="33">
        <v>8</v>
      </c>
      <c r="BQ430" s="33">
        <v>7</v>
      </c>
      <c r="BR430" s="33">
        <v>9</v>
      </c>
      <c r="BS430" s="33">
        <v>2</v>
      </c>
      <c r="BT430" s="33">
        <v>7</v>
      </c>
      <c r="BU430" s="33">
        <v>2</v>
      </c>
      <c r="BV430" s="33">
        <v>10</v>
      </c>
      <c r="BW430" s="33">
        <v>11</v>
      </c>
      <c r="BX430" s="33">
        <v>11</v>
      </c>
      <c r="BY430" s="33">
        <v>8</v>
      </c>
      <c r="BZ430" s="33">
        <v>2</v>
      </c>
      <c r="CA430" s="33">
        <v>4</v>
      </c>
      <c r="CB430" s="33">
        <v>9</v>
      </c>
      <c r="CC430" s="33">
        <v>0</v>
      </c>
      <c r="CD430" s="33">
        <v>4</v>
      </c>
      <c r="CE430" s="33">
        <v>2</v>
      </c>
      <c r="CF430" s="33">
        <v>3</v>
      </c>
      <c r="CG430" s="33">
        <v>4</v>
      </c>
      <c r="CH430" s="33">
        <v>2</v>
      </c>
      <c r="CI430" s="33">
        <v>0</v>
      </c>
      <c r="CJ430" s="33">
        <v>0</v>
      </c>
      <c r="CK430" s="33">
        <v>1</v>
      </c>
      <c r="CL430" s="33">
        <v>0</v>
      </c>
      <c r="CM430" s="33">
        <v>0</v>
      </c>
      <c r="CN430" s="33">
        <v>1</v>
      </c>
      <c r="CO430" s="33">
        <v>1</v>
      </c>
      <c r="CP430" s="33">
        <v>0</v>
      </c>
      <c r="CQ430" s="33">
        <v>0</v>
      </c>
      <c r="CR430" s="33">
        <v>1</v>
      </c>
      <c r="CS430" s="8"/>
      <c r="CT430" s="8"/>
    </row>
    <row r="431" spans="1:98" x14ac:dyDescent="0.25">
      <c r="A431" s="4" t="s">
        <v>383</v>
      </c>
      <c r="B431" t="s">
        <v>444</v>
      </c>
      <c r="C431" t="s">
        <v>573</v>
      </c>
      <c r="D431" s="33">
        <v>253</v>
      </c>
      <c r="E431" s="33"/>
      <c r="F431" s="33">
        <v>2</v>
      </c>
      <c r="G431" s="33">
        <v>2</v>
      </c>
      <c r="H431" s="33">
        <v>1</v>
      </c>
      <c r="I431" s="33">
        <v>2</v>
      </c>
      <c r="J431" s="33">
        <v>1</v>
      </c>
      <c r="K431" s="33">
        <v>1</v>
      </c>
      <c r="L431" s="33">
        <v>4</v>
      </c>
      <c r="M431" s="33">
        <v>0</v>
      </c>
      <c r="N431" s="33">
        <v>5</v>
      </c>
      <c r="O431" s="33">
        <v>1</v>
      </c>
      <c r="P431" s="33">
        <v>2</v>
      </c>
      <c r="Q431" s="33">
        <v>2</v>
      </c>
      <c r="R431" s="33">
        <v>3</v>
      </c>
      <c r="S431" s="33">
        <v>3</v>
      </c>
      <c r="T431" s="33">
        <v>4</v>
      </c>
      <c r="U431" s="33">
        <v>5</v>
      </c>
      <c r="V431" s="33">
        <v>0</v>
      </c>
      <c r="W431" s="33">
        <v>4</v>
      </c>
      <c r="X431" s="33">
        <v>2</v>
      </c>
      <c r="Y431" s="33">
        <v>2</v>
      </c>
      <c r="Z431" s="33">
        <v>1</v>
      </c>
      <c r="AA431" s="33">
        <v>2</v>
      </c>
      <c r="AB431" s="33">
        <v>6</v>
      </c>
      <c r="AC431" s="33">
        <v>8</v>
      </c>
      <c r="AD431" s="33">
        <v>2</v>
      </c>
      <c r="AE431" s="33">
        <v>8</v>
      </c>
      <c r="AF431" s="33">
        <v>5</v>
      </c>
      <c r="AG431" s="33">
        <v>4</v>
      </c>
      <c r="AH431" s="33">
        <v>3</v>
      </c>
      <c r="AI431" s="33">
        <v>3</v>
      </c>
      <c r="AJ431" s="33">
        <v>5</v>
      </c>
      <c r="AK431" s="33">
        <v>2</v>
      </c>
      <c r="AL431" s="33">
        <v>0</v>
      </c>
      <c r="AM431" s="33">
        <v>2</v>
      </c>
      <c r="AN431" s="33">
        <v>0</v>
      </c>
      <c r="AO431" s="33">
        <v>2</v>
      </c>
      <c r="AP431" s="33">
        <v>3</v>
      </c>
      <c r="AQ431" s="33">
        <v>4</v>
      </c>
      <c r="AR431" s="33">
        <v>2</v>
      </c>
      <c r="AS431" s="33">
        <v>1</v>
      </c>
      <c r="AT431" s="33">
        <v>0</v>
      </c>
      <c r="AU431" s="33">
        <v>1</v>
      </c>
      <c r="AV431" s="33">
        <v>0</v>
      </c>
      <c r="AW431" s="33">
        <v>2</v>
      </c>
      <c r="AX431" s="33">
        <v>1</v>
      </c>
      <c r="AY431" s="33">
        <v>8</v>
      </c>
      <c r="AZ431" s="33">
        <v>9</v>
      </c>
      <c r="BA431" s="33">
        <v>3</v>
      </c>
      <c r="BB431" s="33">
        <v>2</v>
      </c>
      <c r="BC431" s="33">
        <v>3</v>
      </c>
      <c r="BD431" s="33">
        <v>0</v>
      </c>
      <c r="BE431" s="33">
        <v>1</v>
      </c>
      <c r="BF431" s="33">
        <v>8</v>
      </c>
      <c r="BG431" s="33">
        <v>0</v>
      </c>
      <c r="BH431" s="33">
        <v>7</v>
      </c>
      <c r="BI431" s="33">
        <v>8</v>
      </c>
      <c r="BJ431" s="33">
        <v>4</v>
      </c>
      <c r="BK431" s="33">
        <v>4</v>
      </c>
      <c r="BL431" s="33">
        <v>3</v>
      </c>
      <c r="BM431" s="33">
        <v>8</v>
      </c>
      <c r="BN431" s="33">
        <v>6</v>
      </c>
      <c r="BO431" s="33">
        <v>6</v>
      </c>
      <c r="BP431" s="33">
        <v>6</v>
      </c>
      <c r="BQ431" s="33">
        <v>2</v>
      </c>
      <c r="BR431" s="33">
        <v>0</v>
      </c>
      <c r="BS431" s="33">
        <v>7</v>
      </c>
      <c r="BT431" s="33">
        <v>7</v>
      </c>
      <c r="BU431" s="33">
        <v>6</v>
      </c>
      <c r="BV431" s="33">
        <v>1</v>
      </c>
      <c r="BW431" s="33">
        <v>3</v>
      </c>
      <c r="BX431" s="33">
        <v>3</v>
      </c>
      <c r="BY431" s="33">
        <v>4</v>
      </c>
      <c r="BZ431" s="33">
        <v>4</v>
      </c>
      <c r="CA431" s="33">
        <v>0</v>
      </c>
      <c r="CB431" s="33">
        <v>3</v>
      </c>
      <c r="CC431" s="33">
        <v>1</v>
      </c>
      <c r="CD431" s="33">
        <v>2</v>
      </c>
      <c r="CE431" s="33">
        <v>0</v>
      </c>
      <c r="CF431" s="33">
        <v>3</v>
      </c>
      <c r="CG431" s="33">
        <v>1</v>
      </c>
      <c r="CH431" s="33">
        <v>3</v>
      </c>
      <c r="CI431" s="33">
        <v>0</v>
      </c>
      <c r="CJ431" s="33">
        <v>1</v>
      </c>
      <c r="CK431" s="33">
        <v>1</v>
      </c>
      <c r="CL431" s="33">
        <v>1</v>
      </c>
      <c r="CM431" s="33">
        <v>0</v>
      </c>
      <c r="CN431" s="33">
        <v>0</v>
      </c>
      <c r="CO431" s="33">
        <v>1</v>
      </c>
      <c r="CP431" s="33">
        <v>0</v>
      </c>
      <c r="CQ431" s="33">
        <v>0</v>
      </c>
      <c r="CR431" s="33">
        <v>0</v>
      </c>
      <c r="CS431" s="8"/>
      <c r="CT431" s="8"/>
    </row>
    <row r="432" spans="1:98" x14ac:dyDescent="0.25">
      <c r="A432" s="4" t="s">
        <v>383</v>
      </c>
      <c r="B432" t="s">
        <v>445</v>
      </c>
      <c r="C432" t="s">
        <v>573</v>
      </c>
      <c r="D432" s="33">
        <v>296</v>
      </c>
      <c r="E432" s="33"/>
      <c r="F432" s="33">
        <v>1</v>
      </c>
      <c r="G432" s="33">
        <v>3</v>
      </c>
      <c r="H432" s="33">
        <v>1</v>
      </c>
      <c r="I432" s="33">
        <v>2</v>
      </c>
      <c r="J432" s="33">
        <v>0</v>
      </c>
      <c r="K432" s="33">
        <v>4</v>
      </c>
      <c r="L432" s="33">
        <v>2</v>
      </c>
      <c r="M432" s="33">
        <v>0</v>
      </c>
      <c r="N432" s="33">
        <v>2</v>
      </c>
      <c r="O432" s="33">
        <v>2</v>
      </c>
      <c r="P432" s="33">
        <v>1</v>
      </c>
      <c r="Q432" s="33">
        <v>4</v>
      </c>
      <c r="R432" s="33">
        <v>5</v>
      </c>
      <c r="S432" s="33">
        <v>10</v>
      </c>
      <c r="T432" s="33">
        <v>0</v>
      </c>
      <c r="U432" s="33">
        <v>0</v>
      </c>
      <c r="V432" s="33">
        <v>4</v>
      </c>
      <c r="W432" s="33">
        <v>2</v>
      </c>
      <c r="X432" s="33">
        <v>2</v>
      </c>
      <c r="Y432" s="33">
        <v>4</v>
      </c>
      <c r="Z432" s="33">
        <v>7</v>
      </c>
      <c r="AA432" s="33">
        <v>2</v>
      </c>
      <c r="AB432" s="33">
        <v>5</v>
      </c>
      <c r="AC432" s="33">
        <v>3</v>
      </c>
      <c r="AD432" s="33">
        <v>6</v>
      </c>
      <c r="AE432" s="33">
        <v>2</v>
      </c>
      <c r="AF432" s="33">
        <v>0</v>
      </c>
      <c r="AG432" s="33">
        <v>3</v>
      </c>
      <c r="AH432" s="33">
        <v>1</v>
      </c>
      <c r="AI432" s="33">
        <v>0</v>
      </c>
      <c r="AJ432" s="33">
        <v>2</v>
      </c>
      <c r="AK432" s="33">
        <v>0</v>
      </c>
      <c r="AL432" s="33">
        <v>4</v>
      </c>
      <c r="AM432" s="33">
        <v>1</v>
      </c>
      <c r="AN432" s="33">
        <v>2</v>
      </c>
      <c r="AO432" s="33">
        <v>1</v>
      </c>
      <c r="AP432" s="33">
        <v>1</v>
      </c>
      <c r="AQ432" s="33">
        <v>1</v>
      </c>
      <c r="AR432" s="33">
        <v>1</v>
      </c>
      <c r="AS432" s="33">
        <v>2</v>
      </c>
      <c r="AT432" s="33">
        <v>5</v>
      </c>
      <c r="AU432" s="33">
        <v>3</v>
      </c>
      <c r="AV432" s="33">
        <v>3</v>
      </c>
      <c r="AW432" s="33">
        <v>1</v>
      </c>
      <c r="AX432" s="33">
        <v>1</v>
      </c>
      <c r="AY432" s="33">
        <v>3</v>
      </c>
      <c r="AZ432" s="33">
        <v>2</v>
      </c>
      <c r="BA432" s="33">
        <v>3</v>
      </c>
      <c r="BB432" s="33">
        <v>2</v>
      </c>
      <c r="BC432" s="33">
        <v>0</v>
      </c>
      <c r="BD432" s="33">
        <v>4</v>
      </c>
      <c r="BE432" s="33">
        <v>2</v>
      </c>
      <c r="BF432" s="33">
        <v>4</v>
      </c>
      <c r="BG432" s="33">
        <v>4</v>
      </c>
      <c r="BH432" s="33">
        <v>8</v>
      </c>
      <c r="BI432" s="33">
        <v>4</v>
      </c>
      <c r="BJ432" s="33">
        <v>7</v>
      </c>
      <c r="BK432" s="33">
        <v>5</v>
      </c>
      <c r="BL432" s="33">
        <v>3</v>
      </c>
      <c r="BM432" s="33">
        <v>3</v>
      </c>
      <c r="BN432" s="33">
        <v>7</v>
      </c>
      <c r="BO432" s="33">
        <v>8</v>
      </c>
      <c r="BP432" s="33">
        <v>7</v>
      </c>
      <c r="BQ432" s="33">
        <v>8</v>
      </c>
      <c r="BR432" s="33">
        <v>9</v>
      </c>
      <c r="BS432" s="33">
        <v>9</v>
      </c>
      <c r="BT432" s="33">
        <v>13</v>
      </c>
      <c r="BU432" s="33">
        <v>7</v>
      </c>
      <c r="BV432" s="33">
        <v>5</v>
      </c>
      <c r="BW432" s="33">
        <v>5</v>
      </c>
      <c r="BX432" s="33">
        <v>9</v>
      </c>
      <c r="BY432" s="33">
        <v>7</v>
      </c>
      <c r="BZ432" s="33">
        <v>3</v>
      </c>
      <c r="CA432" s="33">
        <v>8</v>
      </c>
      <c r="CB432" s="33">
        <v>3</v>
      </c>
      <c r="CC432" s="33">
        <v>5</v>
      </c>
      <c r="CD432" s="33">
        <v>2</v>
      </c>
      <c r="CE432" s="33">
        <v>2</v>
      </c>
      <c r="CF432" s="33">
        <v>2</v>
      </c>
      <c r="CG432" s="33">
        <v>2</v>
      </c>
      <c r="CH432" s="33">
        <v>3</v>
      </c>
      <c r="CI432" s="33">
        <v>2</v>
      </c>
      <c r="CJ432" s="33">
        <v>1</v>
      </c>
      <c r="CK432" s="33">
        <v>2</v>
      </c>
      <c r="CL432" s="33">
        <v>3</v>
      </c>
      <c r="CM432" s="33">
        <v>1</v>
      </c>
      <c r="CN432" s="33">
        <v>0</v>
      </c>
      <c r="CO432" s="33">
        <v>0</v>
      </c>
      <c r="CP432" s="33">
        <v>2</v>
      </c>
      <c r="CQ432" s="33">
        <v>0</v>
      </c>
      <c r="CR432" s="33">
        <v>1</v>
      </c>
      <c r="CS432" s="8"/>
      <c r="CT432" s="8"/>
    </row>
    <row r="433" spans="1:98" x14ac:dyDescent="0.25">
      <c r="A433" s="4" t="s">
        <v>383</v>
      </c>
      <c r="B433" t="s">
        <v>446</v>
      </c>
      <c r="C433" t="s">
        <v>573</v>
      </c>
      <c r="D433" s="33">
        <v>258</v>
      </c>
      <c r="E433" s="33"/>
      <c r="F433" s="33">
        <v>0</v>
      </c>
      <c r="G433" s="33">
        <v>1</v>
      </c>
      <c r="H433" s="33">
        <v>2</v>
      </c>
      <c r="I433" s="33">
        <v>2</v>
      </c>
      <c r="J433" s="33">
        <v>4</v>
      </c>
      <c r="K433" s="33">
        <v>0</v>
      </c>
      <c r="L433" s="33">
        <v>4</v>
      </c>
      <c r="M433" s="33">
        <v>0</v>
      </c>
      <c r="N433" s="33">
        <v>2</v>
      </c>
      <c r="O433" s="33">
        <v>3</v>
      </c>
      <c r="P433" s="33">
        <v>2</v>
      </c>
      <c r="Q433" s="33">
        <v>1</v>
      </c>
      <c r="R433" s="33">
        <v>2</v>
      </c>
      <c r="S433" s="33">
        <v>3</v>
      </c>
      <c r="T433" s="33">
        <v>3</v>
      </c>
      <c r="U433" s="33">
        <v>3</v>
      </c>
      <c r="V433" s="33">
        <v>0</v>
      </c>
      <c r="W433" s="33">
        <v>3</v>
      </c>
      <c r="X433" s="33">
        <v>3</v>
      </c>
      <c r="Y433" s="33">
        <v>1</v>
      </c>
      <c r="Z433" s="33">
        <v>1</v>
      </c>
      <c r="AA433" s="33">
        <v>1</v>
      </c>
      <c r="AB433" s="33">
        <v>1</v>
      </c>
      <c r="AC433" s="33">
        <v>1</v>
      </c>
      <c r="AD433" s="33">
        <v>2</v>
      </c>
      <c r="AE433" s="33">
        <v>4</v>
      </c>
      <c r="AF433" s="33">
        <v>4</v>
      </c>
      <c r="AG433" s="33">
        <v>5</v>
      </c>
      <c r="AH433" s="33">
        <v>0</v>
      </c>
      <c r="AI433" s="33">
        <v>6</v>
      </c>
      <c r="AJ433" s="33">
        <v>6</v>
      </c>
      <c r="AK433" s="33">
        <v>3</v>
      </c>
      <c r="AL433" s="33">
        <v>4</v>
      </c>
      <c r="AM433" s="33">
        <v>6</v>
      </c>
      <c r="AN433" s="33">
        <v>8</v>
      </c>
      <c r="AO433" s="33">
        <v>1</v>
      </c>
      <c r="AP433" s="33">
        <v>5</v>
      </c>
      <c r="AQ433" s="33">
        <v>3</v>
      </c>
      <c r="AR433" s="33">
        <v>0</v>
      </c>
      <c r="AS433" s="33">
        <v>0</v>
      </c>
      <c r="AT433" s="33">
        <v>5</v>
      </c>
      <c r="AU433" s="33">
        <v>2</v>
      </c>
      <c r="AV433" s="33">
        <v>1</v>
      </c>
      <c r="AW433" s="33">
        <v>3</v>
      </c>
      <c r="AX433" s="33">
        <v>0</v>
      </c>
      <c r="AY433" s="33">
        <v>2</v>
      </c>
      <c r="AZ433" s="33">
        <v>3</v>
      </c>
      <c r="BA433" s="33">
        <v>7</v>
      </c>
      <c r="BB433" s="33">
        <v>1</v>
      </c>
      <c r="BC433" s="33">
        <v>4</v>
      </c>
      <c r="BD433" s="33">
        <v>4</v>
      </c>
      <c r="BE433" s="33">
        <v>3</v>
      </c>
      <c r="BF433" s="33">
        <v>2</v>
      </c>
      <c r="BG433" s="33">
        <v>1</v>
      </c>
      <c r="BH433" s="33">
        <v>3</v>
      </c>
      <c r="BI433" s="33">
        <v>5</v>
      </c>
      <c r="BJ433" s="33">
        <v>6</v>
      </c>
      <c r="BK433" s="33">
        <v>2</v>
      </c>
      <c r="BL433" s="33">
        <v>7</v>
      </c>
      <c r="BM433" s="33">
        <v>4</v>
      </c>
      <c r="BN433" s="33">
        <v>1</v>
      </c>
      <c r="BO433" s="33">
        <v>3</v>
      </c>
      <c r="BP433" s="33">
        <v>9</v>
      </c>
      <c r="BQ433" s="33">
        <v>4</v>
      </c>
      <c r="BR433" s="33">
        <v>5</v>
      </c>
      <c r="BS433" s="33">
        <v>5</v>
      </c>
      <c r="BT433" s="33">
        <v>6</v>
      </c>
      <c r="BU433" s="33">
        <v>4</v>
      </c>
      <c r="BV433" s="33">
        <v>6</v>
      </c>
      <c r="BW433" s="33">
        <v>7</v>
      </c>
      <c r="BX433" s="33">
        <v>3</v>
      </c>
      <c r="BY433" s="33">
        <v>2</v>
      </c>
      <c r="BZ433" s="33">
        <v>4</v>
      </c>
      <c r="CA433" s="33">
        <v>2</v>
      </c>
      <c r="CB433" s="33">
        <v>3</v>
      </c>
      <c r="CC433" s="33">
        <v>3</v>
      </c>
      <c r="CD433" s="33">
        <v>4</v>
      </c>
      <c r="CE433" s="33">
        <v>5</v>
      </c>
      <c r="CF433" s="33">
        <v>2</v>
      </c>
      <c r="CG433" s="33">
        <v>2</v>
      </c>
      <c r="CH433" s="33">
        <v>1</v>
      </c>
      <c r="CI433" s="33">
        <v>1</v>
      </c>
      <c r="CJ433" s="33">
        <v>0</v>
      </c>
      <c r="CK433" s="33">
        <v>1</v>
      </c>
      <c r="CL433" s="33">
        <v>2</v>
      </c>
      <c r="CM433" s="33">
        <v>4</v>
      </c>
      <c r="CN433" s="33">
        <v>2</v>
      </c>
      <c r="CO433" s="33">
        <v>0</v>
      </c>
      <c r="CP433" s="33">
        <v>1</v>
      </c>
      <c r="CQ433" s="33">
        <v>0</v>
      </c>
      <c r="CR433" s="33">
        <v>1</v>
      </c>
      <c r="CS433" s="8"/>
      <c r="CT433" s="8"/>
    </row>
    <row r="434" spans="1:98" x14ac:dyDescent="0.25">
      <c r="A434" s="4" t="s">
        <v>383</v>
      </c>
      <c r="B434" t="s">
        <v>447</v>
      </c>
      <c r="C434" t="s">
        <v>573</v>
      </c>
      <c r="D434" s="33">
        <v>317</v>
      </c>
      <c r="E434" s="33"/>
      <c r="F434" s="33">
        <v>2</v>
      </c>
      <c r="G434" s="33">
        <v>3</v>
      </c>
      <c r="H434" s="33">
        <v>9</v>
      </c>
      <c r="I434" s="33">
        <v>7</v>
      </c>
      <c r="J434" s="33">
        <v>6</v>
      </c>
      <c r="K434" s="33">
        <v>8</v>
      </c>
      <c r="L434" s="33">
        <v>6</v>
      </c>
      <c r="M434" s="33">
        <v>3</v>
      </c>
      <c r="N434" s="33">
        <v>3</v>
      </c>
      <c r="O434" s="33">
        <v>1</v>
      </c>
      <c r="P434" s="33">
        <v>4</v>
      </c>
      <c r="Q434" s="33">
        <v>6</v>
      </c>
      <c r="R434" s="33">
        <v>4</v>
      </c>
      <c r="S434" s="33">
        <v>7</v>
      </c>
      <c r="T434" s="33">
        <v>13</v>
      </c>
      <c r="U434" s="33">
        <v>4</v>
      </c>
      <c r="V434" s="33">
        <v>3</v>
      </c>
      <c r="W434" s="33">
        <v>3</v>
      </c>
      <c r="X434" s="33">
        <v>5</v>
      </c>
      <c r="Y434" s="33">
        <v>1</v>
      </c>
      <c r="Z434" s="33">
        <v>6</v>
      </c>
      <c r="AA434" s="33">
        <v>4</v>
      </c>
      <c r="AB434" s="33">
        <v>1</v>
      </c>
      <c r="AC434" s="33">
        <v>2</v>
      </c>
      <c r="AD434" s="33">
        <v>5</v>
      </c>
      <c r="AE434" s="33">
        <v>4</v>
      </c>
      <c r="AF434" s="33">
        <v>7</v>
      </c>
      <c r="AG434" s="33">
        <v>1</v>
      </c>
      <c r="AH434" s="33">
        <v>2</v>
      </c>
      <c r="AI434" s="33">
        <v>2</v>
      </c>
      <c r="AJ434" s="33">
        <v>2</v>
      </c>
      <c r="AK434" s="33">
        <v>7</v>
      </c>
      <c r="AL434" s="33">
        <v>1</v>
      </c>
      <c r="AM434" s="33">
        <v>5</v>
      </c>
      <c r="AN434" s="33">
        <v>4</v>
      </c>
      <c r="AO434" s="33">
        <v>0</v>
      </c>
      <c r="AP434" s="33">
        <v>11</v>
      </c>
      <c r="AQ434" s="33">
        <v>5</v>
      </c>
      <c r="AR434" s="33">
        <v>5</v>
      </c>
      <c r="AS434" s="33">
        <v>0</v>
      </c>
      <c r="AT434" s="33">
        <v>1</v>
      </c>
      <c r="AU434" s="33">
        <v>3</v>
      </c>
      <c r="AV434" s="33">
        <v>2</v>
      </c>
      <c r="AW434" s="33">
        <v>4</v>
      </c>
      <c r="AX434" s="33">
        <v>1</v>
      </c>
      <c r="AY434" s="33">
        <v>5</v>
      </c>
      <c r="AZ434" s="33">
        <v>1</v>
      </c>
      <c r="BA434" s="33">
        <v>10</v>
      </c>
      <c r="BB434" s="33">
        <v>3</v>
      </c>
      <c r="BC434" s="33">
        <v>4</v>
      </c>
      <c r="BD434" s="33">
        <v>0</v>
      </c>
      <c r="BE434" s="33">
        <v>0</v>
      </c>
      <c r="BF434" s="33">
        <v>3</v>
      </c>
      <c r="BG434" s="33">
        <v>4</v>
      </c>
      <c r="BH434" s="33">
        <v>1</v>
      </c>
      <c r="BI434" s="33">
        <v>2</v>
      </c>
      <c r="BJ434" s="33">
        <v>4</v>
      </c>
      <c r="BK434" s="33">
        <v>6</v>
      </c>
      <c r="BL434" s="33">
        <v>3</v>
      </c>
      <c r="BM434" s="33">
        <v>3</v>
      </c>
      <c r="BN434" s="33">
        <v>4</v>
      </c>
      <c r="BO434" s="33">
        <v>4</v>
      </c>
      <c r="BP434" s="33">
        <v>8</v>
      </c>
      <c r="BQ434" s="33">
        <v>8</v>
      </c>
      <c r="BR434" s="33">
        <v>4</v>
      </c>
      <c r="BS434" s="33">
        <v>3</v>
      </c>
      <c r="BT434" s="33">
        <v>9</v>
      </c>
      <c r="BU434" s="33">
        <v>8</v>
      </c>
      <c r="BV434" s="33">
        <v>7</v>
      </c>
      <c r="BW434" s="33">
        <v>6</v>
      </c>
      <c r="BX434" s="33">
        <v>6</v>
      </c>
      <c r="BY434" s="33">
        <v>0</v>
      </c>
      <c r="BZ434" s="33">
        <v>5</v>
      </c>
      <c r="CA434" s="33">
        <v>2</v>
      </c>
      <c r="CB434" s="33">
        <v>1</v>
      </c>
      <c r="CC434" s="33">
        <v>1</v>
      </c>
      <c r="CD434" s="33">
        <v>4</v>
      </c>
      <c r="CE434" s="33">
        <v>0</v>
      </c>
      <c r="CF434" s="33">
        <v>1</v>
      </c>
      <c r="CG434" s="33">
        <v>0</v>
      </c>
      <c r="CH434" s="33">
        <v>1</v>
      </c>
      <c r="CI434" s="33">
        <v>0</v>
      </c>
      <c r="CJ434" s="33">
        <v>0</v>
      </c>
      <c r="CK434" s="33">
        <v>1</v>
      </c>
      <c r="CL434" s="33">
        <v>2</v>
      </c>
      <c r="CM434" s="33">
        <v>0</v>
      </c>
      <c r="CN434" s="33">
        <v>0</v>
      </c>
      <c r="CO434" s="33">
        <v>0</v>
      </c>
      <c r="CP434" s="33">
        <v>0</v>
      </c>
      <c r="CQ434" s="33">
        <v>0</v>
      </c>
      <c r="CR434" s="33">
        <v>0</v>
      </c>
      <c r="CS434" s="8"/>
      <c r="CT434" s="8"/>
    </row>
    <row r="435" spans="1:98" x14ac:dyDescent="0.25">
      <c r="A435" s="4" t="s">
        <v>383</v>
      </c>
      <c r="B435" t="s">
        <v>448</v>
      </c>
      <c r="C435" t="s">
        <v>573</v>
      </c>
      <c r="D435" s="33">
        <v>349</v>
      </c>
      <c r="E435" s="33"/>
      <c r="F435" s="33">
        <v>4</v>
      </c>
      <c r="G435" s="33">
        <v>4</v>
      </c>
      <c r="H435" s="33">
        <v>3</v>
      </c>
      <c r="I435" s="33">
        <v>2</v>
      </c>
      <c r="J435" s="33">
        <v>3</v>
      </c>
      <c r="K435" s="33">
        <v>4</v>
      </c>
      <c r="L435" s="33">
        <v>3</v>
      </c>
      <c r="M435" s="33">
        <v>8</v>
      </c>
      <c r="N435" s="33">
        <v>3</v>
      </c>
      <c r="O435" s="33">
        <v>6</v>
      </c>
      <c r="P435" s="33">
        <v>2</v>
      </c>
      <c r="Q435" s="33">
        <v>1</v>
      </c>
      <c r="R435" s="33">
        <v>1</v>
      </c>
      <c r="S435" s="33">
        <v>3</v>
      </c>
      <c r="T435" s="33">
        <v>0</v>
      </c>
      <c r="U435" s="33">
        <v>1</v>
      </c>
      <c r="V435" s="33">
        <v>4</v>
      </c>
      <c r="W435" s="33">
        <v>6</v>
      </c>
      <c r="X435" s="33">
        <v>11</v>
      </c>
      <c r="Y435" s="33">
        <v>4</v>
      </c>
      <c r="Z435" s="33">
        <v>3</v>
      </c>
      <c r="AA435" s="33">
        <v>10</v>
      </c>
      <c r="AB435" s="33">
        <v>8</v>
      </c>
      <c r="AC435" s="33">
        <v>4</v>
      </c>
      <c r="AD435" s="33">
        <v>5</v>
      </c>
      <c r="AE435" s="33">
        <v>3</v>
      </c>
      <c r="AF435" s="33">
        <v>2</v>
      </c>
      <c r="AG435" s="33">
        <v>6</v>
      </c>
      <c r="AH435" s="33">
        <v>4</v>
      </c>
      <c r="AI435" s="33">
        <v>5</v>
      </c>
      <c r="AJ435" s="33">
        <v>3</v>
      </c>
      <c r="AK435" s="33">
        <v>5</v>
      </c>
      <c r="AL435" s="33">
        <v>3</v>
      </c>
      <c r="AM435" s="33">
        <v>1</v>
      </c>
      <c r="AN435" s="33">
        <v>6</v>
      </c>
      <c r="AO435" s="33">
        <v>1</v>
      </c>
      <c r="AP435" s="33">
        <v>3</v>
      </c>
      <c r="AQ435" s="33">
        <v>4</v>
      </c>
      <c r="AR435" s="33">
        <v>9</v>
      </c>
      <c r="AS435" s="33">
        <v>4</v>
      </c>
      <c r="AT435" s="33">
        <v>5</v>
      </c>
      <c r="AU435" s="33">
        <v>4</v>
      </c>
      <c r="AV435" s="33">
        <v>3</v>
      </c>
      <c r="AW435" s="33">
        <v>4</v>
      </c>
      <c r="AX435" s="33">
        <v>8</v>
      </c>
      <c r="AY435" s="33">
        <v>1</v>
      </c>
      <c r="AZ435" s="33">
        <v>7</v>
      </c>
      <c r="BA435" s="33">
        <v>0</v>
      </c>
      <c r="BB435" s="33">
        <v>0</v>
      </c>
      <c r="BC435" s="33">
        <v>8</v>
      </c>
      <c r="BD435" s="33">
        <v>1</v>
      </c>
      <c r="BE435" s="33">
        <v>3</v>
      </c>
      <c r="BF435" s="33">
        <v>4</v>
      </c>
      <c r="BG435" s="33">
        <v>6</v>
      </c>
      <c r="BH435" s="33">
        <v>7</v>
      </c>
      <c r="BI435" s="33">
        <v>1</v>
      </c>
      <c r="BJ435" s="33">
        <v>4</v>
      </c>
      <c r="BK435" s="33">
        <v>3</v>
      </c>
      <c r="BL435" s="33">
        <v>1</v>
      </c>
      <c r="BM435" s="33">
        <v>1</v>
      </c>
      <c r="BN435" s="33">
        <v>5</v>
      </c>
      <c r="BO435" s="33">
        <v>5</v>
      </c>
      <c r="BP435" s="33">
        <v>3</v>
      </c>
      <c r="BQ435" s="33">
        <v>3</v>
      </c>
      <c r="BR435" s="33">
        <v>5</v>
      </c>
      <c r="BS435" s="33">
        <v>3</v>
      </c>
      <c r="BT435" s="33">
        <v>9</v>
      </c>
      <c r="BU435" s="33">
        <v>6</v>
      </c>
      <c r="BV435" s="33">
        <v>7</v>
      </c>
      <c r="BW435" s="33">
        <v>3</v>
      </c>
      <c r="BX435" s="33">
        <v>6</v>
      </c>
      <c r="BY435" s="33">
        <v>10</v>
      </c>
      <c r="BZ435" s="33">
        <v>4</v>
      </c>
      <c r="CA435" s="33">
        <v>6</v>
      </c>
      <c r="CB435" s="33">
        <v>2</v>
      </c>
      <c r="CC435" s="33">
        <v>12</v>
      </c>
      <c r="CD435" s="33">
        <v>3</v>
      </c>
      <c r="CE435" s="33">
        <v>4</v>
      </c>
      <c r="CF435" s="33">
        <v>2</v>
      </c>
      <c r="CG435" s="33">
        <v>4</v>
      </c>
      <c r="CH435" s="33">
        <v>1</v>
      </c>
      <c r="CI435" s="33">
        <v>6</v>
      </c>
      <c r="CJ435" s="33">
        <v>0</v>
      </c>
      <c r="CK435" s="33">
        <v>0</v>
      </c>
      <c r="CL435" s="33">
        <v>2</v>
      </c>
      <c r="CM435" s="33">
        <v>1</v>
      </c>
      <c r="CN435" s="33">
        <v>1</v>
      </c>
      <c r="CO435" s="33">
        <v>0</v>
      </c>
      <c r="CP435" s="33">
        <v>0</v>
      </c>
      <c r="CQ435" s="33">
        <v>0</v>
      </c>
      <c r="CR435" s="33">
        <v>3</v>
      </c>
      <c r="CS435" s="8"/>
      <c r="CT435" s="8"/>
    </row>
    <row r="436" spans="1:98" x14ac:dyDescent="0.25">
      <c r="A436" s="4" t="s">
        <v>383</v>
      </c>
      <c r="B436" t="s">
        <v>449</v>
      </c>
      <c r="C436" t="s">
        <v>573</v>
      </c>
      <c r="D436" s="33">
        <v>246</v>
      </c>
      <c r="E436" s="33"/>
      <c r="F436" s="33">
        <v>1</v>
      </c>
      <c r="G436" s="33">
        <v>1</v>
      </c>
      <c r="H436" s="33">
        <v>3</v>
      </c>
      <c r="I436" s="33">
        <v>8</v>
      </c>
      <c r="J436" s="33">
        <v>1</v>
      </c>
      <c r="K436" s="33">
        <v>2</v>
      </c>
      <c r="L436" s="33">
        <v>4</v>
      </c>
      <c r="M436" s="33">
        <v>4</v>
      </c>
      <c r="N436" s="33">
        <v>4</v>
      </c>
      <c r="O436" s="33">
        <v>6</v>
      </c>
      <c r="P436" s="33">
        <v>4</v>
      </c>
      <c r="Q436" s="33">
        <v>7</v>
      </c>
      <c r="R436" s="33">
        <v>6</v>
      </c>
      <c r="S436" s="33">
        <v>2</v>
      </c>
      <c r="T436" s="33">
        <v>8</v>
      </c>
      <c r="U436" s="33">
        <v>4</v>
      </c>
      <c r="V436" s="33">
        <v>0</v>
      </c>
      <c r="W436" s="33">
        <v>3</v>
      </c>
      <c r="X436" s="33">
        <v>10</v>
      </c>
      <c r="Y436" s="33">
        <v>5</v>
      </c>
      <c r="Z436" s="33">
        <v>4</v>
      </c>
      <c r="AA436" s="33">
        <v>1</v>
      </c>
      <c r="AB436" s="33">
        <v>3</v>
      </c>
      <c r="AC436" s="33">
        <v>1</v>
      </c>
      <c r="AD436" s="33">
        <v>1</v>
      </c>
      <c r="AE436" s="33">
        <v>5</v>
      </c>
      <c r="AF436" s="33">
        <v>3</v>
      </c>
      <c r="AG436" s="33">
        <v>3</v>
      </c>
      <c r="AH436" s="33">
        <v>1</v>
      </c>
      <c r="AI436" s="33">
        <v>0</v>
      </c>
      <c r="AJ436" s="33">
        <v>4</v>
      </c>
      <c r="AK436" s="33">
        <v>5</v>
      </c>
      <c r="AL436" s="33">
        <v>2</v>
      </c>
      <c r="AM436" s="33">
        <v>4</v>
      </c>
      <c r="AN436" s="33">
        <v>3</v>
      </c>
      <c r="AO436" s="33">
        <v>1</v>
      </c>
      <c r="AP436" s="33">
        <v>5</v>
      </c>
      <c r="AQ436" s="33">
        <v>6</v>
      </c>
      <c r="AR436" s="33">
        <v>8</v>
      </c>
      <c r="AS436" s="33">
        <v>6</v>
      </c>
      <c r="AT436" s="33">
        <v>2</v>
      </c>
      <c r="AU436" s="33">
        <v>6</v>
      </c>
      <c r="AV436" s="33">
        <v>3</v>
      </c>
      <c r="AW436" s="33">
        <v>3</v>
      </c>
      <c r="AX436" s="33">
        <v>7</v>
      </c>
      <c r="AY436" s="33">
        <v>7</v>
      </c>
      <c r="AZ436" s="33">
        <v>5</v>
      </c>
      <c r="BA436" s="33">
        <v>1</v>
      </c>
      <c r="BB436" s="33">
        <v>7</v>
      </c>
      <c r="BC436" s="33">
        <v>7</v>
      </c>
      <c r="BD436" s="33">
        <v>7</v>
      </c>
      <c r="BE436" s="33">
        <v>5</v>
      </c>
      <c r="BF436" s="33">
        <v>2</v>
      </c>
      <c r="BG436" s="33">
        <v>5</v>
      </c>
      <c r="BH436" s="33">
        <v>2</v>
      </c>
      <c r="BI436" s="33">
        <v>1</v>
      </c>
      <c r="BJ436" s="33">
        <v>6</v>
      </c>
      <c r="BK436" s="33">
        <v>1</v>
      </c>
      <c r="BL436" s="33">
        <v>2</v>
      </c>
      <c r="BM436" s="33">
        <v>2</v>
      </c>
      <c r="BN436" s="33">
        <v>2</v>
      </c>
      <c r="BO436" s="33">
        <v>0</v>
      </c>
      <c r="BP436" s="33">
        <v>4</v>
      </c>
      <c r="BQ436" s="33">
        <v>0</v>
      </c>
      <c r="BR436" s="33">
        <v>0</v>
      </c>
      <c r="BS436" s="33">
        <v>4</v>
      </c>
      <c r="BT436" s="33">
        <v>0</v>
      </c>
      <c r="BU436" s="33">
        <v>2</v>
      </c>
      <c r="BV436" s="33">
        <v>0</v>
      </c>
      <c r="BW436" s="33">
        <v>1</v>
      </c>
      <c r="BX436" s="33">
        <v>0</v>
      </c>
      <c r="BY436" s="33">
        <v>0</v>
      </c>
      <c r="BZ436" s="33">
        <v>1</v>
      </c>
      <c r="CA436" s="33">
        <v>0</v>
      </c>
      <c r="CB436" s="33">
        <v>0</v>
      </c>
      <c r="CC436" s="33">
        <v>0</v>
      </c>
      <c r="CD436" s="33">
        <v>0</v>
      </c>
      <c r="CE436" s="33">
        <v>0</v>
      </c>
      <c r="CF436" s="33">
        <v>0</v>
      </c>
      <c r="CG436" s="33">
        <v>0</v>
      </c>
      <c r="CH436" s="33">
        <v>0</v>
      </c>
      <c r="CI436" s="33">
        <v>0</v>
      </c>
      <c r="CJ436" s="33">
        <v>1</v>
      </c>
      <c r="CK436" s="33">
        <v>0</v>
      </c>
      <c r="CL436" s="33">
        <v>0</v>
      </c>
      <c r="CM436" s="33">
        <v>0</v>
      </c>
      <c r="CN436" s="33">
        <v>1</v>
      </c>
      <c r="CO436" s="33">
        <v>0</v>
      </c>
      <c r="CP436" s="33">
        <v>0</v>
      </c>
      <c r="CQ436" s="33">
        <v>0</v>
      </c>
      <c r="CR436" s="33">
        <v>0</v>
      </c>
      <c r="CS436" s="8"/>
      <c r="CT436" s="8"/>
    </row>
    <row r="437" spans="1:98" x14ac:dyDescent="0.25">
      <c r="A437" s="4" t="s">
        <v>451</v>
      </c>
      <c r="B437" t="s">
        <v>450</v>
      </c>
      <c r="C437" t="s">
        <v>574</v>
      </c>
      <c r="D437" s="33">
        <v>454</v>
      </c>
      <c r="E437" s="33"/>
      <c r="F437" s="33">
        <v>6</v>
      </c>
      <c r="G437" s="33">
        <v>8</v>
      </c>
      <c r="H437" s="33">
        <v>6</v>
      </c>
      <c r="I437" s="33">
        <v>1</v>
      </c>
      <c r="J437" s="33">
        <v>6</v>
      </c>
      <c r="K437" s="33">
        <v>5</v>
      </c>
      <c r="L437" s="33">
        <v>6</v>
      </c>
      <c r="M437" s="33">
        <v>8</v>
      </c>
      <c r="N437" s="33">
        <v>4</v>
      </c>
      <c r="O437" s="33">
        <v>10</v>
      </c>
      <c r="P437" s="33">
        <v>4</v>
      </c>
      <c r="Q437" s="33">
        <v>3</v>
      </c>
      <c r="R437" s="33">
        <v>2</v>
      </c>
      <c r="S437" s="33">
        <v>1</v>
      </c>
      <c r="T437" s="33">
        <v>6</v>
      </c>
      <c r="U437" s="33">
        <v>5</v>
      </c>
      <c r="V437" s="33">
        <v>7</v>
      </c>
      <c r="W437" s="33">
        <v>5</v>
      </c>
      <c r="X437" s="33">
        <v>10</v>
      </c>
      <c r="Y437" s="33">
        <v>4</v>
      </c>
      <c r="Z437" s="33">
        <v>6</v>
      </c>
      <c r="AA437" s="33">
        <v>2</v>
      </c>
      <c r="AB437" s="33">
        <v>5</v>
      </c>
      <c r="AC437" s="33">
        <v>7</v>
      </c>
      <c r="AD437" s="33">
        <v>8</v>
      </c>
      <c r="AE437" s="33">
        <v>7</v>
      </c>
      <c r="AF437" s="33">
        <v>5</v>
      </c>
      <c r="AG437" s="33">
        <v>8</v>
      </c>
      <c r="AH437" s="33">
        <v>14</v>
      </c>
      <c r="AI437" s="33">
        <v>8</v>
      </c>
      <c r="AJ437" s="33">
        <v>3</v>
      </c>
      <c r="AK437" s="33">
        <v>10</v>
      </c>
      <c r="AL437" s="33">
        <v>11</v>
      </c>
      <c r="AM437" s="33">
        <v>1</v>
      </c>
      <c r="AN437" s="33">
        <v>11</v>
      </c>
      <c r="AO437" s="33">
        <v>7</v>
      </c>
      <c r="AP437" s="33">
        <v>16</v>
      </c>
      <c r="AQ437" s="33">
        <v>6</v>
      </c>
      <c r="AR437" s="33">
        <v>7</v>
      </c>
      <c r="AS437" s="33">
        <v>6</v>
      </c>
      <c r="AT437" s="33">
        <v>5</v>
      </c>
      <c r="AU437" s="33">
        <v>9</v>
      </c>
      <c r="AV437" s="33">
        <v>0</v>
      </c>
      <c r="AW437" s="33">
        <v>5</v>
      </c>
      <c r="AX437" s="33">
        <v>4</v>
      </c>
      <c r="AY437" s="33">
        <v>13</v>
      </c>
      <c r="AZ437" s="33">
        <v>8</v>
      </c>
      <c r="BA437" s="33">
        <v>2</v>
      </c>
      <c r="BB437" s="33">
        <v>5</v>
      </c>
      <c r="BC437" s="33">
        <v>1</v>
      </c>
      <c r="BD437" s="33">
        <v>14</v>
      </c>
      <c r="BE437" s="33">
        <v>8</v>
      </c>
      <c r="BF437" s="33">
        <v>3</v>
      </c>
      <c r="BG437" s="33">
        <v>2</v>
      </c>
      <c r="BH437" s="33">
        <v>4</v>
      </c>
      <c r="BI437" s="33">
        <v>5</v>
      </c>
      <c r="BJ437" s="33">
        <v>7</v>
      </c>
      <c r="BK437" s="33">
        <v>7</v>
      </c>
      <c r="BL437" s="33">
        <v>11</v>
      </c>
      <c r="BM437" s="33">
        <v>9</v>
      </c>
      <c r="BN437" s="33">
        <v>6</v>
      </c>
      <c r="BO437" s="33">
        <v>2</v>
      </c>
      <c r="BP437" s="33">
        <v>11</v>
      </c>
      <c r="BQ437" s="33">
        <v>2</v>
      </c>
      <c r="BR437" s="33">
        <v>1</v>
      </c>
      <c r="BS437" s="33">
        <v>3</v>
      </c>
      <c r="BT437" s="33">
        <v>2</v>
      </c>
      <c r="BU437" s="33">
        <v>8</v>
      </c>
      <c r="BV437" s="33">
        <v>4</v>
      </c>
      <c r="BW437" s="33">
        <v>2</v>
      </c>
      <c r="BX437" s="33">
        <v>2</v>
      </c>
      <c r="BY437" s="33">
        <v>1</v>
      </c>
      <c r="BZ437" s="33">
        <v>2</v>
      </c>
      <c r="CA437" s="33">
        <v>4</v>
      </c>
      <c r="CB437" s="33">
        <v>4</v>
      </c>
      <c r="CC437" s="33">
        <v>1</v>
      </c>
      <c r="CD437" s="33">
        <v>3</v>
      </c>
      <c r="CE437" s="33">
        <v>5</v>
      </c>
      <c r="CF437" s="33">
        <v>3</v>
      </c>
      <c r="CG437" s="33">
        <v>1</v>
      </c>
      <c r="CH437" s="33">
        <v>4</v>
      </c>
      <c r="CI437" s="33">
        <v>0</v>
      </c>
      <c r="CJ437" s="33">
        <v>2</v>
      </c>
      <c r="CK437" s="33">
        <v>0</v>
      </c>
      <c r="CL437" s="33">
        <v>0</v>
      </c>
      <c r="CM437" s="33">
        <v>0</v>
      </c>
      <c r="CN437" s="33">
        <v>1</v>
      </c>
      <c r="CO437" s="33">
        <v>0</v>
      </c>
      <c r="CP437" s="33">
        <v>0</v>
      </c>
      <c r="CQ437" s="33">
        <v>1</v>
      </c>
      <c r="CR437" s="33">
        <v>2</v>
      </c>
      <c r="CS437" s="8"/>
      <c r="CT437" s="8"/>
    </row>
    <row r="438" spans="1:98" x14ac:dyDescent="0.25">
      <c r="A438" s="4" t="s">
        <v>383</v>
      </c>
      <c r="B438" t="s">
        <v>452</v>
      </c>
      <c r="C438" t="s">
        <v>573</v>
      </c>
      <c r="D438" s="33">
        <v>358</v>
      </c>
      <c r="E438" s="33"/>
      <c r="F438" s="33">
        <v>4</v>
      </c>
      <c r="G438" s="33">
        <v>2</v>
      </c>
      <c r="H438" s="33">
        <v>2</v>
      </c>
      <c r="I438" s="33">
        <v>3</v>
      </c>
      <c r="J438" s="33">
        <v>3</v>
      </c>
      <c r="K438" s="33">
        <v>4</v>
      </c>
      <c r="L438" s="33">
        <v>2</v>
      </c>
      <c r="M438" s="33">
        <v>0</v>
      </c>
      <c r="N438" s="33">
        <v>5</v>
      </c>
      <c r="O438" s="33">
        <v>1</v>
      </c>
      <c r="P438" s="33">
        <v>1</v>
      </c>
      <c r="Q438" s="33">
        <v>3</v>
      </c>
      <c r="R438" s="33">
        <v>5</v>
      </c>
      <c r="S438" s="33">
        <v>7</v>
      </c>
      <c r="T438" s="33">
        <v>6</v>
      </c>
      <c r="U438" s="33">
        <v>9</v>
      </c>
      <c r="V438" s="33">
        <v>9</v>
      </c>
      <c r="W438" s="33">
        <v>6</v>
      </c>
      <c r="X438" s="33">
        <v>9</v>
      </c>
      <c r="Y438" s="33">
        <v>4</v>
      </c>
      <c r="Z438" s="33">
        <v>6</v>
      </c>
      <c r="AA438" s="33">
        <v>4</v>
      </c>
      <c r="AB438" s="33">
        <v>4</v>
      </c>
      <c r="AC438" s="33">
        <v>7</v>
      </c>
      <c r="AD438" s="33">
        <v>7</v>
      </c>
      <c r="AE438" s="33">
        <v>7</v>
      </c>
      <c r="AF438" s="33">
        <v>8</v>
      </c>
      <c r="AG438" s="33">
        <v>0</v>
      </c>
      <c r="AH438" s="33">
        <v>2</v>
      </c>
      <c r="AI438" s="33">
        <v>1</v>
      </c>
      <c r="AJ438" s="33">
        <v>0</v>
      </c>
      <c r="AK438" s="33">
        <v>3</v>
      </c>
      <c r="AL438" s="33">
        <v>4</v>
      </c>
      <c r="AM438" s="33">
        <v>0</v>
      </c>
      <c r="AN438" s="33">
        <v>6</v>
      </c>
      <c r="AO438" s="33">
        <v>5</v>
      </c>
      <c r="AP438" s="33">
        <v>0</v>
      </c>
      <c r="AQ438" s="33">
        <v>0</v>
      </c>
      <c r="AR438" s="33">
        <v>6</v>
      </c>
      <c r="AS438" s="33">
        <v>0</v>
      </c>
      <c r="AT438" s="33">
        <v>3</v>
      </c>
      <c r="AU438" s="33">
        <v>2</v>
      </c>
      <c r="AV438" s="33">
        <v>1</v>
      </c>
      <c r="AW438" s="33">
        <v>3</v>
      </c>
      <c r="AX438" s="33">
        <v>2</v>
      </c>
      <c r="AY438" s="33">
        <v>3</v>
      </c>
      <c r="AZ438" s="33">
        <v>5</v>
      </c>
      <c r="BA438" s="33">
        <v>5</v>
      </c>
      <c r="BB438" s="33">
        <v>7</v>
      </c>
      <c r="BC438" s="33">
        <v>12</v>
      </c>
      <c r="BD438" s="33">
        <v>10</v>
      </c>
      <c r="BE438" s="33">
        <v>9</v>
      </c>
      <c r="BF438" s="33">
        <v>7</v>
      </c>
      <c r="BG438" s="33">
        <v>11</v>
      </c>
      <c r="BH438" s="33">
        <v>17</v>
      </c>
      <c r="BI438" s="33">
        <v>8</v>
      </c>
      <c r="BJ438" s="33">
        <v>6</v>
      </c>
      <c r="BK438" s="33">
        <v>7</v>
      </c>
      <c r="BL438" s="33">
        <v>8</v>
      </c>
      <c r="BM438" s="33">
        <v>10</v>
      </c>
      <c r="BN438" s="33">
        <v>4</v>
      </c>
      <c r="BO438" s="33">
        <v>6</v>
      </c>
      <c r="BP438" s="33">
        <v>5</v>
      </c>
      <c r="BQ438" s="33">
        <v>2</v>
      </c>
      <c r="BR438" s="33">
        <v>4</v>
      </c>
      <c r="BS438" s="33">
        <v>4</v>
      </c>
      <c r="BT438" s="33">
        <v>7</v>
      </c>
      <c r="BU438" s="33">
        <v>2</v>
      </c>
      <c r="BV438" s="33">
        <v>5</v>
      </c>
      <c r="BW438" s="33">
        <v>7</v>
      </c>
      <c r="BX438" s="33">
        <v>3</v>
      </c>
      <c r="BY438" s="33">
        <v>2</v>
      </c>
      <c r="BZ438" s="33">
        <v>0</v>
      </c>
      <c r="CA438" s="33">
        <v>6</v>
      </c>
      <c r="CB438" s="33">
        <v>0</v>
      </c>
      <c r="CC438" s="33">
        <v>0</v>
      </c>
      <c r="CD438" s="33">
        <v>2</v>
      </c>
      <c r="CE438" s="33">
        <v>0</v>
      </c>
      <c r="CF438" s="33">
        <v>0</v>
      </c>
      <c r="CG438" s="33">
        <v>0</v>
      </c>
      <c r="CH438" s="33">
        <v>1</v>
      </c>
      <c r="CI438" s="33">
        <v>0</v>
      </c>
      <c r="CJ438" s="33">
        <v>1</v>
      </c>
      <c r="CK438" s="33">
        <v>1</v>
      </c>
      <c r="CL438" s="33">
        <v>0</v>
      </c>
      <c r="CM438" s="33">
        <v>0</v>
      </c>
      <c r="CN438" s="33">
        <v>0</v>
      </c>
      <c r="CO438" s="33">
        <v>0</v>
      </c>
      <c r="CP438" s="33">
        <v>0</v>
      </c>
      <c r="CQ438" s="33">
        <v>2</v>
      </c>
      <c r="CR438" s="33">
        <v>3</v>
      </c>
      <c r="CS438" s="8"/>
      <c r="CT438" s="8"/>
    </row>
    <row r="439" spans="1:98" x14ac:dyDescent="0.25">
      <c r="A439" s="4" t="s">
        <v>383</v>
      </c>
      <c r="B439" t="s">
        <v>453</v>
      </c>
      <c r="C439" t="s">
        <v>573</v>
      </c>
      <c r="D439" s="33">
        <v>1154</v>
      </c>
      <c r="E439" s="33"/>
      <c r="F439" s="33">
        <v>22</v>
      </c>
      <c r="G439" s="33">
        <v>23</v>
      </c>
      <c r="H439" s="33">
        <v>17</v>
      </c>
      <c r="I439" s="33">
        <v>16</v>
      </c>
      <c r="J439" s="33">
        <v>22</v>
      </c>
      <c r="K439" s="33">
        <v>30</v>
      </c>
      <c r="L439" s="33">
        <v>19</v>
      </c>
      <c r="M439" s="33">
        <v>22</v>
      </c>
      <c r="N439" s="33">
        <v>18</v>
      </c>
      <c r="O439" s="33">
        <v>20</v>
      </c>
      <c r="P439" s="33">
        <v>11</v>
      </c>
      <c r="Q439" s="33">
        <v>19</v>
      </c>
      <c r="R439" s="33">
        <v>16</v>
      </c>
      <c r="S439" s="33">
        <v>10</v>
      </c>
      <c r="T439" s="33">
        <v>11</v>
      </c>
      <c r="U439" s="33">
        <v>19</v>
      </c>
      <c r="V439" s="33">
        <v>9</v>
      </c>
      <c r="W439" s="33">
        <v>13</v>
      </c>
      <c r="X439" s="33">
        <v>8</v>
      </c>
      <c r="Y439" s="33">
        <v>6</v>
      </c>
      <c r="Z439" s="33">
        <v>9</v>
      </c>
      <c r="AA439" s="33">
        <v>14</v>
      </c>
      <c r="AB439" s="33">
        <v>7</v>
      </c>
      <c r="AC439" s="33">
        <v>6</v>
      </c>
      <c r="AD439" s="33">
        <v>14</v>
      </c>
      <c r="AE439" s="33">
        <v>10</v>
      </c>
      <c r="AF439" s="33">
        <v>8</v>
      </c>
      <c r="AG439" s="33">
        <v>21</v>
      </c>
      <c r="AH439" s="33">
        <v>15</v>
      </c>
      <c r="AI439" s="33">
        <v>29</v>
      </c>
      <c r="AJ439" s="33">
        <v>29</v>
      </c>
      <c r="AK439" s="33">
        <v>23</v>
      </c>
      <c r="AL439" s="33">
        <v>13</v>
      </c>
      <c r="AM439" s="33">
        <v>20</v>
      </c>
      <c r="AN439" s="33">
        <v>20</v>
      </c>
      <c r="AO439" s="33">
        <v>24</v>
      </c>
      <c r="AP439" s="33">
        <v>34</v>
      </c>
      <c r="AQ439" s="33">
        <v>21</v>
      </c>
      <c r="AR439" s="33">
        <v>27</v>
      </c>
      <c r="AS439" s="33">
        <v>17</v>
      </c>
      <c r="AT439" s="33">
        <v>19</v>
      </c>
      <c r="AU439" s="33">
        <v>31</v>
      </c>
      <c r="AV439" s="33">
        <v>18</v>
      </c>
      <c r="AW439" s="33">
        <v>18</v>
      </c>
      <c r="AX439" s="33">
        <v>14</v>
      </c>
      <c r="AY439" s="33">
        <v>17</v>
      </c>
      <c r="AZ439" s="33">
        <v>17</v>
      </c>
      <c r="BA439" s="33">
        <v>18</v>
      </c>
      <c r="BB439" s="33">
        <v>16</v>
      </c>
      <c r="BC439" s="33">
        <v>18</v>
      </c>
      <c r="BD439" s="33">
        <v>17</v>
      </c>
      <c r="BE439" s="33">
        <v>15</v>
      </c>
      <c r="BF439" s="33">
        <v>14</v>
      </c>
      <c r="BG439" s="33">
        <v>17</v>
      </c>
      <c r="BH439" s="33">
        <v>5</v>
      </c>
      <c r="BI439" s="33">
        <v>15</v>
      </c>
      <c r="BJ439" s="33">
        <v>8</v>
      </c>
      <c r="BK439" s="33">
        <v>12</v>
      </c>
      <c r="BL439" s="33">
        <v>12</v>
      </c>
      <c r="BM439" s="33">
        <v>13</v>
      </c>
      <c r="BN439" s="33">
        <v>4</v>
      </c>
      <c r="BO439" s="33">
        <v>8</v>
      </c>
      <c r="BP439" s="33">
        <v>12</v>
      </c>
      <c r="BQ439" s="33">
        <v>4</v>
      </c>
      <c r="BR439" s="33">
        <v>8</v>
      </c>
      <c r="BS439" s="33">
        <v>7</v>
      </c>
      <c r="BT439" s="33">
        <v>6</v>
      </c>
      <c r="BU439" s="33">
        <v>10</v>
      </c>
      <c r="BV439" s="33">
        <v>4</v>
      </c>
      <c r="BW439" s="33">
        <v>2</v>
      </c>
      <c r="BX439" s="33">
        <v>3</v>
      </c>
      <c r="BY439" s="33">
        <v>5</v>
      </c>
      <c r="BZ439" s="33">
        <v>7</v>
      </c>
      <c r="CA439" s="33">
        <v>8</v>
      </c>
      <c r="CB439" s="33">
        <v>13</v>
      </c>
      <c r="CC439" s="33">
        <v>4</v>
      </c>
      <c r="CD439" s="33">
        <v>7</v>
      </c>
      <c r="CE439" s="33">
        <v>6</v>
      </c>
      <c r="CF439" s="33">
        <v>3</v>
      </c>
      <c r="CG439" s="33">
        <v>4</v>
      </c>
      <c r="CH439" s="33">
        <v>2</v>
      </c>
      <c r="CI439" s="33">
        <v>0</v>
      </c>
      <c r="CJ439" s="33">
        <v>2</v>
      </c>
      <c r="CK439" s="33">
        <v>6</v>
      </c>
      <c r="CL439" s="33">
        <v>1</v>
      </c>
      <c r="CM439" s="33">
        <v>2</v>
      </c>
      <c r="CN439" s="33">
        <v>4</v>
      </c>
      <c r="CO439" s="33">
        <v>2</v>
      </c>
      <c r="CP439" s="33">
        <v>1</v>
      </c>
      <c r="CQ439" s="33">
        <v>0</v>
      </c>
      <c r="CR439" s="33">
        <v>3</v>
      </c>
      <c r="CS439" s="8"/>
      <c r="CT439" s="8"/>
    </row>
    <row r="440" spans="1:98" x14ac:dyDescent="0.25">
      <c r="A440" s="4" t="s">
        <v>451</v>
      </c>
      <c r="B440" t="s">
        <v>454</v>
      </c>
      <c r="C440" t="s">
        <v>574</v>
      </c>
      <c r="D440" s="33">
        <v>612</v>
      </c>
      <c r="E440" s="33"/>
      <c r="F440" s="33">
        <v>10</v>
      </c>
      <c r="G440" s="33">
        <v>6</v>
      </c>
      <c r="H440" s="33">
        <v>9</v>
      </c>
      <c r="I440" s="33">
        <v>9</v>
      </c>
      <c r="J440" s="33">
        <v>9</v>
      </c>
      <c r="K440" s="33">
        <v>8</v>
      </c>
      <c r="L440" s="33">
        <v>10</v>
      </c>
      <c r="M440" s="33">
        <v>10</v>
      </c>
      <c r="N440" s="33">
        <v>8</v>
      </c>
      <c r="O440" s="33">
        <v>9</v>
      </c>
      <c r="P440" s="33">
        <v>5</v>
      </c>
      <c r="Q440" s="33">
        <v>10</v>
      </c>
      <c r="R440" s="33">
        <v>7</v>
      </c>
      <c r="S440" s="33">
        <v>11</v>
      </c>
      <c r="T440" s="33">
        <v>7</v>
      </c>
      <c r="U440" s="33">
        <v>12</v>
      </c>
      <c r="V440" s="33">
        <v>8</v>
      </c>
      <c r="W440" s="33">
        <v>6</v>
      </c>
      <c r="X440" s="33">
        <v>7</v>
      </c>
      <c r="Y440" s="33">
        <v>10</v>
      </c>
      <c r="Z440" s="33">
        <v>7</v>
      </c>
      <c r="AA440" s="33">
        <v>7</v>
      </c>
      <c r="AB440" s="33">
        <v>12</v>
      </c>
      <c r="AC440" s="33">
        <v>7</v>
      </c>
      <c r="AD440" s="33">
        <v>7</v>
      </c>
      <c r="AE440" s="33">
        <v>11</v>
      </c>
      <c r="AF440" s="33">
        <v>4</v>
      </c>
      <c r="AG440" s="33">
        <v>4</v>
      </c>
      <c r="AH440" s="33">
        <v>4</v>
      </c>
      <c r="AI440" s="33">
        <v>2</v>
      </c>
      <c r="AJ440" s="33">
        <v>6</v>
      </c>
      <c r="AK440" s="33">
        <v>5</v>
      </c>
      <c r="AL440" s="33">
        <v>8</v>
      </c>
      <c r="AM440" s="33">
        <v>18</v>
      </c>
      <c r="AN440" s="33">
        <v>8</v>
      </c>
      <c r="AO440" s="33">
        <v>9</v>
      </c>
      <c r="AP440" s="33">
        <v>13</v>
      </c>
      <c r="AQ440" s="33">
        <v>1</v>
      </c>
      <c r="AR440" s="33">
        <v>11</v>
      </c>
      <c r="AS440" s="33">
        <v>7</v>
      </c>
      <c r="AT440" s="33">
        <v>12</v>
      </c>
      <c r="AU440" s="33">
        <v>5</v>
      </c>
      <c r="AV440" s="33">
        <v>9</v>
      </c>
      <c r="AW440" s="33">
        <v>8</v>
      </c>
      <c r="AX440" s="33">
        <v>13</v>
      </c>
      <c r="AY440" s="33">
        <v>8</v>
      </c>
      <c r="AZ440" s="33">
        <v>8</v>
      </c>
      <c r="BA440" s="33">
        <v>2</v>
      </c>
      <c r="BB440" s="33">
        <v>20</v>
      </c>
      <c r="BC440" s="33">
        <v>5</v>
      </c>
      <c r="BD440" s="33">
        <v>10</v>
      </c>
      <c r="BE440" s="33">
        <v>7</v>
      </c>
      <c r="BF440" s="33">
        <v>11</v>
      </c>
      <c r="BG440" s="33">
        <v>6</v>
      </c>
      <c r="BH440" s="33">
        <v>23</v>
      </c>
      <c r="BI440" s="33">
        <v>9</v>
      </c>
      <c r="BJ440" s="33">
        <v>2</v>
      </c>
      <c r="BK440" s="33">
        <v>9</v>
      </c>
      <c r="BL440" s="33">
        <v>5</v>
      </c>
      <c r="BM440" s="33">
        <v>8</v>
      </c>
      <c r="BN440" s="33">
        <v>4</v>
      </c>
      <c r="BO440" s="33">
        <v>13</v>
      </c>
      <c r="BP440" s="33">
        <v>6</v>
      </c>
      <c r="BQ440" s="33">
        <v>8</v>
      </c>
      <c r="BR440" s="33">
        <v>10</v>
      </c>
      <c r="BS440" s="33">
        <v>6</v>
      </c>
      <c r="BT440" s="33">
        <v>5</v>
      </c>
      <c r="BU440" s="33">
        <v>4</v>
      </c>
      <c r="BV440" s="33">
        <v>4</v>
      </c>
      <c r="BW440" s="33">
        <v>5</v>
      </c>
      <c r="BX440" s="33">
        <v>3</v>
      </c>
      <c r="BY440" s="33">
        <v>2</v>
      </c>
      <c r="BZ440" s="33">
        <v>5</v>
      </c>
      <c r="CA440" s="33">
        <v>1</v>
      </c>
      <c r="CB440" s="33">
        <v>6</v>
      </c>
      <c r="CC440" s="33">
        <v>2</v>
      </c>
      <c r="CD440" s="33">
        <v>0</v>
      </c>
      <c r="CE440" s="33">
        <v>3</v>
      </c>
      <c r="CF440" s="33">
        <v>2</v>
      </c>
      <c r="CG440" s="33">
        <v>2</v>
      </c>
      <c r="CH440" s="33">
        <v>4</v>
      </c>
      <c r="CI440" s="33">
        <v>5</v>
      </c>
      <c r="CJ440" s="33">
        <v>1</v>
      </c>
      <c r="CK440" s="33">
        <v>0</v>
      </c>
      <c r="CL440" s="33">
        <v>1</v>
      </c>
      <c r="CM440" s="33">
        <v>1</v>
      </c>
      <c r="CN440" s="33">
        <v>4</v>
      </c>
      <c r="CO440" s="33">
        <v>1</v>
      </c>
      <c r="CP440" s="33">
        <v>0</v>
      </c>
      <c r="CQ440" s="33">
        <v>0</v>
      </c>
      <c r="CR440" s="33">
        <v>2</v>
      </c>
      <c r="CS440" s="8"/>
      <c r="CT440" s="8"/>
    </row>
    <row r="441" spans="1:98" x14ac:dyDescent="0.25">
      <c r="A441" s="4" t="s">
        <v>451</v>
      </c>
      <c r="B441" t="s">
        <v>455</v>
      </c>
      <c r="C441" t="s">
        <v>574</v>
      </c>
      <c r="D441" s="33">
        <v>338</v>
      </c>
      <c r="E441" s="33"/>
      <c r="F441" s="33">
        <v>2</v>
      </c>
      <c r="G441" s="33">
        <v>7</v>
      </c>
      <c r="H441" s="33">
        <v>4</v>
      </c>
      <c r="I441" s="33">
        <v>3</v>
      </c>
      <c r="J441" s="33">
        <v>7</v>
      </c>
      <c r="K441" s="33">
        <v>3</v>
      </c>
      <c r="L441" s="33">
        <v>4</v>
      </c>
      <c r="M441" s="33">
        <v>5</v>
      </c>
      <c r="N441" s="33">
        <v>3</v>
      </c>
      <c r="O441" s="33">
        <v>4</v>
      </c>
      <c r="P441" s="33">
        <v>2</v>
      </c>
      <c r="Q441" s="33">
        <v>2</v>
      </c>
      <c r="R441" s="33">
        <v>4</v>
      </c>
      <c r="S441" s="33">
        <v>6</v>
      </c>
      <c r="T441" s="33">
        <v>6</v>
      </c>
      <c r="U441" s="33">
        <v>3</v>
      </c>
      <c r="V441" s="33">
        <v>5</v>
      </c>
      <c r="W441" s="33">
        <v>3</v>
      </c>
      <c r="X441" s="33">
        <v>5</v>
      </c>
      <c r="Y441" s="33">
        <v>2</v>
      </c>
      <c r="Z441" s="33">
        <v>4</v>
      </c>
      <c r="AA441" s="33">
        <v>1</v>
      </c>
      <c r="AB441" s="33">
        <v>3</v>
      </c>
      <c r="AC441" s="33">
        <v>8</v>
      </c>
      <c r="AD441" s="33">
        <v>8</v>
      </c>
      <c r="AE441" s="33">
        <v>5</v>
      </c>
      <c r="AF441" s="33">
        <v>6</v>
      </c>
      <c r="AG441" s="33">
        <v>7</v>
      </c>
      <c r="AH441" s="33">
        <v>7</v>
      </c>
      <c r="AI441" s="33">
        <v>6</v>
      </c>
      <c r="AJ441" s="33">
        <v>6</v>
      </c>
      <c r="AK441" s="33">
        <v>4</v>
      </c>
      <c r="AL441" s="33">
        <v>8</v>
      </c>
      <c r="AM441" s="33">
        <v>4</v>
      </c>
      <c r="AN441" s="33">
        <v>9</v>
      </c>
      <c r="AO441" s="33">
        <v>4</v>
      </c>
      <c r="AP441" s="33">
        <v>2</v>
      </c>
      <c r="AQ441" s="33">
        <v>0</v>
      </c>
      <c r="AR441" s="33">
        <v>12</v>
      </c>
      <c r="AS441" s="33">
        <v>4</v>
      </c>
      <c r="AT441" s="33">
        <v>8</v>
      </c>
      <c r="AU441" s="33">
        <v>1</v>
      </c>
      <c r="AV441" s="33">
        <v>0</v>
      </c>
      <c r="AW441" s="33">
        <v>10</v>
      </c>
      <c r="AX441" s="33">
        <v>3</v>
      </c>
      <c r="AY441" s="33">
        <v>6</v>
      </c>
      <c r="AZ441" s="33">
        <v>1</v>
      </c>
      <c r="BA441" s="33">
        <v>1</v>
      </c>
      <c r="BB441" s="33">
        <v>1</v>
      </c>
      <c r="BC441" s="33">
        <v>5</v>
      </c>
      <c r="BD441" s="33">
        <v>2</v>
      </c>
      <c r="BE441" s="33">
        <v>1</v>
      </c>
      <c r="BF441" s="33">
        <v>2</v>
      </c>
      <c r="BG441" s="33">
        <v>3</v>
      </c>
      <c r="BH441" s="33">
        <v>12</v>
      </c>
      <c r="BI441" s="33">
        <v>9</v>
      </c>
      <c r="BJ441" s="33">
        <v>8</v>
      </c>
      <c r="BK441" s="33">
        <v>7</v>
      </c>
      <c r="BL441" s="33">
        <v>1</v>
      </c>
      <c r="BM441" s="33">
        <v>4</v>
      </c>
      <c r="BN441" s="33">
        <v>1</v>
      </c>
      <c r="BO441" s="33">
        <v>3</v>
      </c>
      <c r="BP441" s="33">
        <v>0</v>
      </c>
      <c r="BQ441" s="33">
        <v>6</v>
      </c>
      <c r="BR441" s="33">
        <v>3</v>
      </c>
      <c r="BS441" s="33">
        <v>1</v>
      </c>
      <c r="BT441" s="33">
        <v>4</v>
      </c>
      <c r="BU441" s="33">
        <v>3</v>
      </c>
      <c r="BV441" s="33">
        <v>3</v>
      </c>
      <c r="BW441" s="33">
        <v>4</v>
      </c>
      <c r="BX441" s="33">
        <v>3</v>
      </c>
      <c r="BY441" s="33">
        <v>1</v>
      </c>
      <c r="BZ441" s="33">
        <v>4</v>
      </c>
      <c r="CA441" s="33">
        <v>2</v>
      </c>
      <c r="CB441" s="33">
        <v>8</v>
      </c>
      <c r="CC441" s="33">
        <v>1</v>
      </c>
      <c r="CD441" s="33">
        <v>3</v>
      </c>
      <c r="CE441" s="33">
        <v>0</v>
      </c>
      <c r="CF441" s="33">
        <v>3</v>
      </c>
      <c r="CG441" s="33">
        <v>2</v>
      </c>
      <c r="CH441" s="33">
        <v>1</v>
      </c>
      <c r="CI441" s="33">
        <v>1</v>
      </c>
      <c r="CJ441" s="33">
        <v>0</v>
      </c>
      <c r="CK441" s="33">
        <v>2</v>
      </c>
      <c r="CL441" s="33">
        <v>0</v>
      </c>
      <c r="CM441" s="33">
        <v>1</v>
      </c>
      <c r="CN441" s="33">
        <v>0</v>
      </c>
      <c r="CO441" s="33">
        <v>2</v>
      </c>
      <c r="CP441" s="33">
        <v>1</v>
      </c>
      <c r="CQ441" s="33">
        <v>2</v>
      </c>
      <c r="CR441" s="33">
        <v>0</v>
      </c>
      <c r="CS441" s="8"/>
      <c r="CT441" s="8"/>
    </row>
    <row r="442" spans="1:98" x14ac:dyDescent="0.25">
      <c r="A442" s="4" t="s">
        <v>451</v>
      </c>
      <c r="B442" t="s">
        <v>456</v>
      </c>
      <c r="C442" t="s">
        <v>574</v>
      </c>
      <c r="D442" s="33">
        <v>424</v>
      </c>
      <c r="E442" s="33"/>
      <c r="F442" s="33">
        <v>3</v>
      </c>
      <c r="G442" s="33">
        <v>2</v>
      </c>
      <c r="H442" s="33">
        <v>2</v>
      </c>
      <c r="I442" s="33">
        <v>3</v>
      </c>
      <c r="J442" s="33">
        <v>3</v>
      </c>
      <c r="K442" s="33">
        <v>3</v>
      </c>
      <c r="L442" s="33">
        <v>1</v>
      </c>
      <c r="M442" s="33">
        <v>5</v>
      </c>
      <c r="N442" s="33">
        <v>2</v>
      </c>
      <c r="O442" s="33">
        <v>2</v>
      </c>
      <c r="P442" s="33">
        <v>0</v>
      </c>
      <c r="Q442" s="33">
        <v>2</v>
      </c>
      <c r="R442" s="33">
        <v>4</v>
      </c>
      <c r="S442" s="33">
        <v>0</v>
      </c>
      <c r="T442" s="33">
        <v>2</v>
      </c>
      <c r="U442" s="33">
        <v>8</v>
      </c>
      <c r="V442" s="33">
        <v>0</v>
      </c>
      <c r="W442" s="33">
        <v>2</v>
      </c>
      <c r="X442" s="33">
        <v>5</v>
      </c>
      <c r="Y442" s="33">
        <v>1</v>
      </c>
      <c r="Z442" s="33">
        <v>3</v>
      </c>
      <c r="AA442" s="33">
        <v>5</v>
      </c>
      <c r="AB442" s="33">
        <v>3</v>
      </c>
      <c r="AC442" s="33">
        <v>1</v>
      </c>
      <c r="AD442" s="33">
        <v>9</v>
      </c>
      <c r="AE442" s="33">
        <v>4</v>
      </c>
      <c r="AF442" s="33">
        <v>3</v>
      </c>
      <c r="AG442" s="33">
        <v>5</v>
      </c>
      <c r="AH442" s="33">
        <v>7</v>
      </c>
      <c r="AI442" s="33">
        <v>0</v>
      </c>
      <c r="AJ442" s="33">
        <v>9</v>
      </c>
      <c r="AK442" s="33">
        <v>11</v>
      </c>
      <c r="AL442" s="33">
        <v>6</v>
      </c>
      <c r="AM442" s="33">
        <v>1</v>
      </c>
      <c r="AN442" s="33">
        <v>6</v>
      </c>
      <c r="AO442" s="33">
        <v>4</v>
      </c>
      <c r="AP442" s="33">
        <v>7</v>
      </c>
      <c r="AQ442" s="33">
        <v>9</v>
      </c>
      <c r="AR442" s="33">
        <v>3</v>
      </c>
      <c r="AS442" s="33">
        <v>5</v>
      </c>
      <c r="AT442" s="33">
        <v>5</v>
      </c>
      <c r="AU442" s="33">
        <v>9</v>
      </c>
      <c r="AV442" s="33">
        <v>8</v>
      </c>
      <c r="AW442" s="33">
        <v>0</v>
      </c>
      <c r="AX442" s="33">
        <v>3</v>
      </c>
      <c r="AY442" s="33">
        <v>5</v>
      </c>
      <c r="AZ442" s="33">
        <v>8</v>
      </c>
      <c r="BA442" s="33">
        <v>1</v>
      </c>
      <c r="BB442" s="33">
        <v>8</v>
      </c>
      <c r="BC442" s="33">
        <v>2</v>
      </c>
      <c r="BD442" s="33">
        <v>7</v>
      </c>
      <c r="BE442" s="33">
        <v>7</v>
      </c>
      <c r="BF442" s="33">
        <v>4</v>
      </c>
      <c r="BG442" s="33">
        <v>1</v>
      </c>
      <c r="BH442" s="33">
        <v>3</v>
      </c>
      <c r="BI442" s="33">
        <v>13</v>
      </c>
      <c r="BJ442" s="33">
        <v>8</v>
      </c>
      <c r="BK442" s="33">
        <v>7</v>
      </c>
      <c r="BL442" s="33">
        <v>6</v>
      </c>
      <c r="BM442" s="33">
        <v>3</v>
      </c>
      <c r="BN442" s="33">
        <v>8</v>
      </c>
      <c r="BO442" s="33">
        <v>8</v>
      </c>
      <c r="BP442" s="33">
        <v>11</v>
      </c>
      <c r="BQ442" s="33">
        <v>1</v>
      </c>
      <c r="BR442" s="33">
        <v>7</v>
      </c>
      <c r="BS442" s="33">
        <v>5</v>
      </c>
      <c r="BT442" s="33">
        <v>2</v>
      </c>
      <c r="BU442" s="33">
        <v>13</v>
      </c>
      <c r="BV442" s="33">
        <v>13</v>
      </c>
      <c r="BW442" s="33">
        <v>7</v>
      </c>
      <c r="BX442" s="33">
        <v>6</v>
      </c>
      <c r="BY442" s="33">
        <v>8</v>
      </c>
      <c r="BZ442" s="33">
        <v>9</v>
      </c>
      <c r="CA442" s="33">
        <v>8</v>
      </c>
      <c r="CB442" s="33">
        <v>7</v>
      </c>
      <c r="CC442" s="33">
        <v>5</v>
      </c>
      <c r="CD442" s="33">
        <v>6</v>
      </c>
      <c r="CE442" s="33">
        <v>3</v>
      </c>
      <c r="CF442" s="33">
        <v>3</v>
      </c>
      <c r="CG442" s="33">
        <v>2</v>
      </c>
      <c r="CH442" s="33">
        <v>8</v>
      </c>
      <c r="CI442" s="33">
        <v>5</v>
      </c>
      <c r="CJ442" s="33">
        <v>3</v>
      </c>
      <c r="CK442" s="33">
        <v>2</v>
      </c>
      <c r="CL442" s="33">
        <v>2</v>
      </c>
      <c r="CM442" s="33">
        <v>1</v>
      </c>
      <c r="CN442" s="33">
        <v>2</v>
      </c>
      <c r="CO442" s="33">
        <v>1</v>
      </c>
      <c r="CP442" s="33">
        <v>6</v>
      </c>
      <c r="CQ442" s="33">
        <v>2</v>
      </c>
      <c r="CR442" s="33">
        <v>1</v>
      </c>
      <c r="CS442" s="8"/>
      <c r="CT442" s="8"/>
    </row>
    <row r="443" spans="1:98" x14ac:dyDescent="0.25">
      <c r="A443" s="4" t="s">
        <v>451</v>
      </c>
      <c r="B443" t="s">
        <v>457</v>
      </c>
      <c r="C443" t="s">
        <v>574</v>
      </c>
      <c r="D443" s="33">
        <v>567</v>
      </c>
      <c r="E443" s="33"/>
      <c r="F443" s="33">
        <v>5</v>
      </c>
      <c r="G443" s="33">
        <v>9</v>
      </c>
      <c r="H443" s="33">
        <v>4</v>
      </c>
      <c r="I443" s="33">
        <v>9</v>
      </c>
      <c r="J443" s="33">
        <v>13</v>
      </c>
      <c r="K443" s="33">
        <v>9</v>
      </c>
      <c r="L443" s="33">
        <v>18</v>
      </c>
      <c r="M443" s="33">
        <v>5</v>
      </c>
      <c r="N443" s="33">
        <v>8</v>
      </c>
      <c r="O443" s="33">
        <v>8</v>
      </c>
      <c r="P443" s="33">
        <v>8</v>
      </c>
      <c r="Q443" s="33">
        <v>6</v>
      </c>
      <c r="R443" s="33">
        <v>6</v>
      </c>
      <c r="S443" s="33">
        <v>7</v>
      </c>
      <c r="T443" s="33">
        <v>4</v>
      </c>
      <c r="U443" s="33">
        <v>7</v>
      </c>
      <c r="V443" s="33">
        <v>2</v>
      </c>
      <c r="W443" s="33">
        <v>4</v>
      </c>
      <c r="X443" s="33">
        <v>3</v>
      </c>
      <c r="Y443" s="33">
        <v>4</v>
      </c>
      <c r="Z443" s="33">
        <v>3</v>
      </c>
      <c r="AA443" s="33">
        <v>5</v>
      </c>
      <c r="AB443" s="33">
        <v>4</v>
      </c>
      <c r="AC443" s="33">
        <v>5</v>
      </c>
      <c r="AD443" s="33">
        <v>4</v>
      </c>
      <c r="AE443" s="33">
        <v>2</v>
      </c>
      <c r="AF443" s="33">
        <v>11</v>
      </c>
      <c r="AG443" s="33">
        <v>2</v>
      </c>
      <c r="AH443" s="33">
        <v>8</v>
      </c>
      <c r="AI443" s="33">
        <v>12</v>
      </c>
      <c r="AJ443" s="33">
        <v>6</v>
      </c>
      <c r="AK443" s="33">
        <v>1</v>
      </c>
      <c r="AL443" s="33">
        <v>6</v>
      </c>
      <c r="AM443" s="33">
        <v>12</v>
      </c>
      <c r="AN443" s="33">
        <v>2</v>
      </c>
      <c r="AO443" s="33">
        <v>11</v>
      </c>
      <c r="AP443" s="33">
        <v>10</v>
      </c>
      <c r="AQ443" s="33">
        <v>6</v>
      </c>
      <c r="AR443" s="33">
        <v>7</v>
      </c>
      <c r="AS443" s="33">
        <v>9</v>
      </c>
      <c r="AT443" s="33">
        <v>14</v>
      </c>
      <c r="AU443" s="33">
        <v>7</v>
      </c>
      <c r="AV443" s="33">
        <v>9</v>
      </c>
      <c r="AW443" s="33">
        <v>8</v>
      </c>
      <c r="AX443" s="33">
        <v>8</v>
      </c>
      <c r="AY443" s="33">
        <v>9</v>
      </c>
      <c r="AZ443" s="33">
        <v>7</v>
      </c>
      <c r="BA443" s="33">
        <v>7</v>
      </c>
      <c r="BB443" s="33">
        <v>6</v>
      </c>
      <c r="BC443" s="33">
        <v>5</v>
      </c>
      <c r="BD443" s="33">
        <v>4</v>
      </c>
      <c r="BE443" s="33">
        <v>7</v>
      </c>
      <c r="BF443" s="33">
        <v>10</v>
      </c>
      <c r="BG443" s="33">
        <v>6</v>
      </c>
      <c r="BH443" s="33">
        <v>8</v>
      </c>
      <c r="BI443" s="33">
        <v>13</v>
      </c>
      <c r="BJ443" s="33">
        <v>7</v>
      </c>
      <c r="BK443" s="33">
        <v>9</v>
      </c>
      <c r="BL443" s="33">
        <v>8</v>
      </c>
      <c r="BM443" s="33">
        <v>10</v>
      </c>
      <c r="BN443" s="33">
        <v>5</v>
      </c>
      <c r="BO443" s="33">
        <v>6</v>
      </c>
      <c r="BP443" s="33">
        <v>8</v>
      </c>
      <c r="BQ443" s="33">
        <v>0</v>
      </c>
      <c r="BR443" s="33">
        <v>10</v>
      </c>
      <c r="BS443" s="33">
        <v>6</v>
      </c>
      <c r="BT443" s="33">
        <v>11</v>
      </c>
      <c r="BU443" s="33">
        <v>1</v>
      </c>
      <c r="BV443" s="33">
        <v>3</v>
      </c>
      <c r="BW443" s="33">
        <v>4</v>
      </c>
      <c r="BX443" s="33">
        <v>6</v>
      </c>
      <c r="BY443" s="33">
        <v>4</v>
      </c>
      <c r="BZ443" s="33">
        <v>6</v>
      </c>
      <c r="CA443" s="33">
        <v>8</v>
      </c>
      <c r="CB443" s="33">
        <v>8</v>
      </c>
      <c r="CC443" s="33">
        <v>6</v>
      </c>
      <c r="CD443" s="33">
        <v>6</v>
      </c>
      <c r="CE443" s="33">
        <v>4</v>
      </c>
      <c r="CF443" s="33">
        <v>6</v>
      </c>
      <c r="CG443" s="33">
        <v>4</v>
      </c>
      <c r="CH443" s="33">
        <v>2</v>
      </c>
      <c r="CI443" s="33">
        <v>3</v>
      </c>
      <c r="CJ443" s="33">
        <v>4</v>
      </c>
      <c r="CK443" s="33">
        <v>2</v>
      </c>
      <c r="CL443" s="33">
        <v>2</v>
      </c>
      <c r="CM443" s="33">
        <v>2</v>
      </c>
      <c r="CN443" s="33">
        <v>3</v>
      </c>
      <c r="CO443" s="33">
        <v>0</v>
      </c>
      <c r="CP443" s="33">
        <v>3</v>
      </c>
      <c r="CQ443" s="33">
        <v>3</v>
      </c>
      <c r="CR443" s="33">
        <v>4</v>
      </c>
      <c r="CS443" s="8"/>
      <c r="CT443" s="8"/>
    </row>
    <row r="444" spans="1:98" x14ac:dyDescent="0.25">
      <c r="A444" s="4" t="s">
        <v>451</v>
      </c>
      <c r="B444" t="s">
        <v>458</v>
      </c>
      <c r="C444" t="s">
        <v>574</v>
      </c>
      <c r="D444" s="33">
        <v>381</v>
      </c>
      <c r="E444" s="33"/>
      <c r="F444" s="33">
        <v>2</v>
      </c>
      <c r="G444" s="33">
        <v>5</v>
      </c>
      <c r="H444" s="33">
        <v>0</v>
      </c>
      <c r="I444" s="33">
        <v>4</v>
      </c>
      <c r="J444" s="33">
        <v>0</v>
      </c>
      <c r="K444" s="33">
        <v>7</v>
      </c>
      <c r="L444" s="33">
        <v>3</v>
      </c>
      <c r="M444" s="33">
        <v>1</v>
      </c>
      <c r="N444" s="33">
        <v>3</v>
      </c>
      <c r="O444" s="33">
        <v>8</v>
      </c>
      <c r="P444" s="33">
        <v>5</v>
      </c>
      <c r="Q444" s="33">
        <v>4</v>
      </c>
      <c r="R444" s="33">
        <v>1</v>
      </c>
      <c r="S444" s="33">
        <v>0</v>
      </c>
      <c r="T444" s="33">
        <v>5</v>
      </c>
      <c r="U444" s="33">
        <v>1</v>
      </c>
      <c r="V444" s="33">
        <v>7</v>
      </c>
      <c r="W444" s="33">
        <v>6</v>
      </c>
      <c r="X444" s="33">
        <v>1</v>
      </c>
      <c r="Y444" s="33">
        <v>4</v>
      </c>
      <c r="Z444" s="33">
        <v>6</v>
      </c>
      <c r="AA444" s="33">
        <v>5</v>
      </c>
      <c r="AB444" s="33">
        <v>3</v>
      </c>
      <c r="AC444" s="33">
        <v>8</v>
      </c>
      <c r="AD444" s="33">
        <v>4</v>
      </c>
      <c r="AE444" s="33">
        <v>5</v>
      </c>
      <c r="AF444" s="33">
        <v>8</v>
      </c>
      <c r="AG444" s="33">
        <v>5</v>
      </c>
      <c r="AH444" s="33">
        <v>1</v>
      </c>
      <c r="AI444" s="33">
        <v>12</v>
      </c>
      <c r="AJ444" s="33">
        <v>8</v>
      </c>
      <c r="AK444" s="33">
        <v>4</v>
      </c>
      <c r="AL444" s="33">
        <v>1</v>
      </c>
      <c r="AM444" s="33">
        <v>1</v>
      </c>
      <c r="AN444" s="33">
        <v>3</v>
      </c>
      <c r="AO444" s="33">
        <v>4</v>
      </c>
      <c r="AP444" s="33">
        <v>3</v>
      </c>
      <c r="AQ444" s="33">
        <v>7</v>
      </c>
      <c r="AR444" s="33">
        <v>3</v>
      </c>
      <c r="AS444" s="33">
        <v>2</v>
      </c>
      <c r="AT444" s="33">
        <v>2</v>
      </c>
      <c r="AU444" s="33">
        <v>11</v>
      </c>
      <c r="AV444" s="33">
        <v>5</v>
      </c>
      <c r="AW444" s="33">
        <v>8</v>
      </c>
      <c r="AX444" s="33">
        <v>3</v>
      </c>
      <c r="AY444" s="33">
        <v>10</v>
      </c>
      <c r="AZ444" s="33">
        <v>13</v>
      </c>
      <c r="BA444" s="33">
        <v>11</v>
      </c>
      <c r="BB444" s="33">
        <v>4</v>
      </c>
      <c r="BC444" s="33">
        <v>7</v>
      </c>
      <c r="BD444" s="33">
        <v>4</v>
      </c>
      <c r="BE444" s="33">
        <v>8</v>
      </c>
      <c r="BF444" s="33">
        <v>2</v>
      </c>
      <c r="BG444" s="33">
        <v>3</v>
      </c>
      <c r="BH444" s="33">
        <v>5</v>
      </c>
      <c r="BI444" s="33">
        <v>6</v>
      </c>
      <c r="BJ444" s="33">
        <v>6</v>
      </c>
      <c r="BK444" s="33">
        <v>4</v>
      </c>
      <c r="BL444" s="33">
        <v>6</v>
      </c>
      <c r="BM444" s="33">
        <v>5</v>
      </c>
      <c r="BN444" s="33">
        <v>5</v>
      </c>
      <c r="BO444" s="33">
        <v>6</v>
      </c>
      <c r="BP444" s="33">
        <v>2</v>
      </c>
      <c r="BQ444" s="33">
        <v>4</v>
      </c>
      <c r="BR444" s="33">
        <v>9</v>
      </c>
      <c r="BS444" s="33">
        <v>1</v>
      </c>
      <c r="BT444" s="33">
        <v>1</v>
      </c>
      <c r="BU444" s="33">
        <v>3</v>
      </c>
      <c r="BV444" s="33">
        <v>8</v>
      </c>
      <c r="BW444" s="33">
        <v>7</v>
      </c>
      <c r="BX444" s="33">
        <v>4</v>
      </c>
      <c r="BY444" s="33">
        <v>9</v>
      </c>
      <c r="BZ444" s="33">
        <v>5</v>
      </c>
      <c r="CA444" s="33">
        <v>2</v>
      </c>
      <c r="CB444" s="33">
        <v>5</v>
      </c>
      <c r="CC444" s="33">
        <v>1</v>
      </c>
      <c r="CD444" s="33">
        <v>0</v>
      </c>
      <c r="CE444" s="33">
        <v>5</v>
      </c>
      <c r="CF444" s="33">
        <v>5</v>
      </c>
      <c r="CG444" s="33">
        <v>3</v>
      </c>
      <c r="CH444" s="33">
        <v>1</v>
      </c>
      <c r="CI444" s="33">
        <v>2</v>
      </c>
      <c r="CJ444" s="33">
        <v>1</v>
      </c>
      <c r="CK444" s="33">
        <v>4</v>
      </c>
      <c r="CL444" s="33">
        <v>2</v>
      </c>
      <c r="CM444" s="33">
        <v>0</v>
      </c>
      <c r="CN444" s="33">
        <v>0</v>
      </c>
      <c r="CO444" s="33">
        <v>3</v>
      </c>
      <c r="CP444" s="33">
        <v>0</v>
      </c>
      <c r="CQ444" s="33">
        <v>0</v>
      </c>
      <c r="CR444" s="33">
        <v>0</v>
      </c>
      <c r="CS444" s="8"/>
      <c r="CT444" s="8"/>
    </row>
    <row r="445" spans="1:98" x14ac:dyDescent="0.25">
      <c r="A445" s="4" t="s">
        <v>451</v>
      </c>
      <c r="B445" t="s">
        <v>459</v>
      </c>
      <c r="C445" t="s">
        <v>574</v>
      </c>
      <c r="D445" s="33">
        <v>298</v>
      </c>
      <c r="E445" s="33"/>
      <c r="F445" s="33">
        <v>2</v>
      </c>
      <c r="G445" s="33">
        <v>6</v>
      </c>
      <c r="H445" s="33">
        <v>8</v>
      </c>
      <c r="I445" s="33">
        <v>7</v>
      </c>
      <c r="J445" s="33">
        <v>1</v>
      </c>
      <c r="K445" s="33">
        <v>3</v>
      </c>
      <c r="L445" s="33">
        <v>3</v>
      </c>
      <c r="M445" s="33">
        <v>7</v>
      </c>
      <c r="N445" s="33">
        <v>4</v>
      </c>
      <c r="O445" s="33">
        <v>3</v>
      </c>
      <c r="P445" s="33">
        <v>6</v>
      </c>
      <c r="Q445" s="33">
        <v>1</v>
      </c>
      <c r="R445" s="33">
        <v>0</v>
      </c>
      <c r="S445" s="33">
        <v>6</v>
      </c>
      <c r="T445" s="33">
        <v>4</v>
      </c>
      <c r="U445" s="33">
        <v>0</v>
      </c>
      <c r="V445" s="33">
        <v>5</v>
      </c>
      <c r="W445" s="33">
        <v>3</v>
      </c>
      <c r="X445" s="33">
        <v>3</v>
      </c>
      <c r="Y445" s="33">
        <v>3</v>
      </c>
      <c r="Z445" s="33">
        <v>3</v>
      </c>
      <c r="AA445" s="33">
        <v>3</v>
      </c>
      <c r="AB445" s="33">
        <v>3</v>
      </c>
      <c r="AC445" s="33">
        <v>1</v>
      </c>
      <c r="AD445" s="33">
        <v>9</v>
      </c>
      <c r="AE445" s="33">
        <v>0</v>
      </c>
      <c r="AF445" s="33">
        <v>4</v>
      </c>
      <c r="AG445" s="33">
        <v>3</v>
      </c>
      <c r="AH445" s="33">
        <v>2</v>
      </c>
      <c r="AI445" s="33">
        <v>4</v>
      </c>
      <c r="AJ445" s="33">
        <v>6</v>
      </c>
      <c r="AK445" s="33">
        <v>4</v>
      </c>
      <c r="AL445" s="33">
        <v>6</v>
      </c>
      <c r="AM445" s="33">
        <v>7</v>
      </c>
      <c r="AN445" s="33">
        <v>3</v>
      </c>
      <c r="AO445" s="33">
        <v>2</v>
      </c>
      <c r="AP445" s="33">
        <v>2</v>
      </c>
      <c r="AQ445" s="33">
        <v>0</v>
      </c>
      <c r="AR445" s="33">
        <v>1</v>
      </c>
      <c r="AS445" s="33">
        <v>3</v>
      </c>
      <c r="AT445" s="33">
        <v>1</v>
      </c>
      <c r="AU445" s="33">
        <v>2</v>
      </c>
      <c r="AV445" s="33">
        <v>5</v>
      </c>
      <c r="AW445" s="33">
        <v>5</v>
      </c>
      <c r="AX445" s="33">
        <v>3</v>
      </c>
      <c r="AY445" s="33">
        <v>9</v>
      </c>
      <c r="AZ445" s="33">
        <v>2</v>
      </c>
      <c r="BA445" s="33">
        <v>2</v>
      </c>
      <c r="BB445" s="33">
        <v>6</v>
      </c>
      <c r="BC445" s="33">
        <v>1</v>
      </c>
      <c r="BD445" s="33">
        <v>3</v>
      </c>
      <c r="BE445" s="33">
        <v>5</v>
      </c>
      <c r="BF445" s="33">
        <v>5</v>
      </c>
      <c r="BG445" s="33">
        <v>8</v>
      </c>
      <c r="BH445" s="33">
        <v>2</v>
      </c>
      <c r="BI445" s="33">
        <v>3</v>
      </c>
      <c r="BJ445" s="33">
        <v>10</v>
      </c>
      <c r="BK445" s="33">
        <v>7</v>
      </c>
      <c r="BL445" s="33">
        <v>2</v>
      </c>
      <c r="BM445" s="33">
        <v>4</v>
      </c>
      <c r="BN445" s="33">
        <v>8</v>
      </c>
      <c r="BO445" s="33">
        <v>7</v>
      </c>
      <c r="BP445" s="33">
        <v>3</v>
      </c>
      <c r="BQ445" s="33">
        <v>3</v>
      </c>
      <c r="BR445" s="33">
        <v>2</v>
      </c>
      <c r="BS445" s="33">
        <v>4</v>
      </c>
      <c r="BT445" s="33">
        <v>5</v>
      </c>
      <c r="BU445" s="33">
        <v>0</v>
      </c>
      <c r="BV445" s="33">
        <v>4</v>
      </c>
      <c r="BW445" s="33">
        <v>7</v>
      </c>
      <c r="BX445" s="33">
        <v>0</v>
      </c>
      <c r="BY445" s="33">
        <v>2</v>
      </c>
      <c r="BZ445" s="33">
        <v>1</v>
      </c>
      <c r="CA445" s="33">
        <v>4</v>
      </c>
      <c r="CB445" s="33">
        <v>1</v>
      </c>
      <c r="CC445" s="33">
        <v>4</v>
      </c>
      <c r="CD445" s="33">
        <v>1</v>
      </c>
      <c r="CE445" s="33">
        <v>3</v>
      </c>
      <c r="CF445" s="33">
        <v>2</v>
      </c>
      <c r="CG445" s="33">
        <v>2</v>
      </c>
      <c r="CH445" s="33">
        <v>1</v>
      </c>
      <c r="CI445" s="33">
        <v>0</v>
      </c>
      <c r="CJ445" s="33">
        <v>1</v>
      </c>
      <c r="CK445" s="33">
        <v>1</v>
      </c>
      <c r="CL445" s="33">
        <v>0</v>
      </c>
      <c r="CM445" s="33">
        <v>1</v>
      </c>
      <c r="CN445" s="33">
        <v>0</v>
      </c>
      <c r="CO445" s="33">
        <v>2</v>
      </c>
      <c r="CP445" s="33">
        <v>2</v>
      </c>
      <c r="CQ445" s="33">
        <v>0</v>
      </c>
      <c r="CR445" s="33">
        <v>1</v>
      </c>
      <c r="CS445" s="8"/>
      <c r="CT445" s="8"/>
    </row>
    <row r="446" spans="1:98" x14ac:dyDescent="0.25">
      <c r="A446" s="4" t="s">
        <v>451</v>
      </c>
      <c r="B446" t="s">
        <v>460</v>
      </c>
      <c r="C446" t="s">
        <v>574</v>
      </c>
      <c r="D446" s="33">
        <v>390</v>
      </c>
      <c r="E446" s="33"/>
      <c r="F446" s="33">
        <v>9</v>
      </c>
      <c r="G446" s="33">
        <v>7</v>
      </c>
      <c r="H446" s="33">
        <v>5</v>
      </c>
      <c r="I446" s="33">
        <v>6</v>
      </c>
      <c r="J446" s="33">
        <v>3</v>
      </c>
      <c r="K446" s="33">
        <v>7</v>
      </c>
      <c r="L446" s="33">
        <v>6</v>
      </c>
      <c r="M446" s="33">
        <v>9</v>
      </c>
      <c r="N446" s="33">
        <v>3</v>
      </c>
      <c r="O446" s="33">
        <v>1</v>
      </c>
      <c r="P446" s="33">
        <v>3</v>
      </c>
      <c r="Q446" s="33">
        <v>5</v>
      </c>
      <c r="R446" s="33">
        <v>2</v>
      </c>
      <c r="S446" s="33">
        <v>3</v>
      </c>
      <c r="T446" s="33">
        <v>4</v>
      </c>
      <c r="U446" s="33">
        <v>3</v>
      </c>
      <c r="V446" s="33">
        <v>6</v>
      </c>
      <c r="W446" s="33">
        <v>10</v>
      </c>
      <c r="X446" s="33">
        <v>4</v>
      </c>
      <c r="Y446" s="33">
        <v>9</v>
      </c>
      <c r="Z446" s="33">
        <v>4</v>
      </c>
      <c r="AA446" s="33">
        <v>8</v>
      </c>
      <c r="AB446" s="33">
        <v>10</v>
      </c>
      <c r="AC446" s="33">
        <v>5</v>
      </c>
      <c r="AD446" s="33">
        <v>8</v>
      </c>
      <c r="AE446" s="33">
        <v>4</v>
      </c>
      <c r="AF446" s="33">
        <v>5</v>
      </c>
      <c r="AG446" s="33">
        <v>5</v>
      </c>
      <c r="AH446" s="33">
        <v>6</v>
      </c>
      <c r="AI446" s="33">
        <v>5</v>
      </c>
      <c r="AJ446" s="33">
        <v>16</v>
      </c>
      <c r="AK446" s="33">
        <v>13</v>
      </c>
      <c r="AL446" s="33">
        <v>9</v>
      </c>
      <c r="AM446" s="33">
        <v>1</v>
      </c>
      <c r="AN446" s="33">
        <v>3</v>
      </c>
      <c r="AO446" s="33">
        <v>7</v>
      </c>
      <c r="AP446" s="33">
        <v>5</v>
      </c>
      <c r="AQ446" s="33">
        <v>9</v>
      </c>
      <c r="AR446" s="33">
        <v>8</v>
      </c>
      <c r="AS446" s="33">
        <v>2</v>
      </c>
      <c r="AT446" s="33">
        <v>11</v>
      </c>
      <c r="AU446" s="33">
        <v>3</v>
      </c>
      <c r="AV446" s="33">
        <v>3</v>
      </c>
      <c r="AW446" s="33">
        <v>4</v>
      </c>
      <c r="AX446" s="33">
        <v>3</v>
      </c>
      <c r="AY446" s="33">
        <v>4</v>
      </c>
      <c r="AZ446" s="33">
        <v>0</v>
      </c>
      <c r="BA446" s="33">
        <v>3</v>
      </c>
      <c r="BB446" s="33">
        <v>5</v>
      </c>
      <c r="BC446" s="33">
        <v>3</v>
      </c>
      <c r="BD446" s="33">
        <v>5</v>
      </c>
      <c r="BE446" s="33">
        <v>2</v>
      </c>
      <c r="BF446" s="33">
        <v>8</v>
      </c>
      <c r="BG446" s="33">
        <v>5</v>
      </c>
      <c r="BH446" s="33">
        <v>4</v>
      </c>
      <c r="BI446" s="33">
        <v>4</v>
      </c>
      <c r="BJ446" s="33">
        <v>6</v>
      </c>
      <c r="BK446" s="33">
        <v>4</v>
      </c>
      <c r="BL446" s="33">
        <v>4</v>
      </c>
      <c r="BM446" s="33">
        <v>6</v>
      </c>
      <c r="BN446" s="33">
        <v>5</v>
      </c>
      <c r="BO446" s="33">
        <v>3</v>
      </c>
      <c r="BP446" s="33">
        <v>2</v>
      </c>
      <c r="BQ446" s="33">
        <v>1</v>
      </c>
      <c r="BR446" s="33">
        <v>5</v>
      </c>
      <c r="BS446" s="33">
        <v>6</v>
      </c>
      <c r="BT446" s="33">
        <v>3</v>
      </c>
      <c r="BU446" s="33">
        <v>4</v>
      </c>
      <c r="BV446" s="33">
        <v>5</v>
      </c>
      <c r="BW446" s="33">
        <v>3</v>
      </c>
      <c r="BX446" s="33">
        <v>3</v>
      </c>
      <c r="BY446" s="33">
        <v>4</v>
      </c>
      <c r="BZ446" s="33">
        <v>2</v>
      </c>
      <c r="CA446" s="33">
        <v>1</v>
      </c>
      <c r="CB446" s="33">
        <v>0</v>
      </c>
      <c r="CC446" s="33">
        <v>3</v>
      </c>
      <c r="CD446" s="33">
        <v>1</v>
      </c>
      <c r="CE446" s="33">
        <v>2</v>
      </c>
      <c r="CF446" s="33">
        <v>3</v>
      </c>
      <c r="CG446" s="33">
        <v>2</v>
      </c>
      <c r="CH446" s="33">
        <v>0</v>
      </c>
      <c r="CI446" s="33">
        <v>0</v>
      </c>
      <c r="CJ446" s="33">
        <v>0</v>
      </c>
      <c r="CK446" s="33">
        <v>2</v>
      </c>
      <c r="CL446" s="33">
        <v>0</v>
      </c>
      <c r="CM446" s="33">
        <v>1</v>
      </c>
      <c r="CN446" s="33">
        <v>1</v>
      </c>
      <c r="CO446" s="33">
        <v>0</v>
      </c>
      <c r="CP446" s="33">
        <v>1</v>
      </c>
      <c r="CQ446" s="33">
        <v>0</v>
      </c>
      <c r="CR446" s="33">
        <v>2</v>
      </c>
      <c r="CS446" s="8"/>
      <c r="CT446" s="8"/>
    </row>
    <row r="447" spans="1:98" x14ac:dyDescent="0.25">
      <c r="A447" s="4" t="s">
        <v>451</v>
      </c>
      <c r="B447" t="s">
        <v>461</v>
      </c>
      <c r="C447" t="s">
        <v>574</v>
      </c>
      <c r="D447" s="33">
        <v>451</v>
      </c>
      <c r="E447" s="33"/>
      <c r="F447" s="33">
        <v>5</v>
      </c>
      <c r="G447" s="33">
        <v>5</v>
      </c>
      <c r="H447" s="33">
        <v>3</v>
      </c>
      <c r="I447" s="33">
        <v>4</v>
      </c>
      <c r="J447" s="33">
        <v>6</v>
      </c>
      <c r="K447" s="33">
        <v>4</v>
      </c>
      <c r="L447" s="33">
        <v>2</v>
      </c>
      <c r="M447" s="33">
        <v>4</v>
      </c>
      <c r="N447" s="33">
        <v>4</v>
      </c>
      <c r="O447" s="33">
        <v>1</v>
      </c>
      <c r="P447" s="33">
        <v>2</v>
      </c>
      <c r="Q447" s="33">
        <v>1</v>
      </c>
      <c r="R447" s="33">
        <v>2</v>
      </c>
      <c r="S447" s="33">
        <v>2</v>
      </c>
      <c r="T447" s="33">
        <v>4</v>
      </c>
      <c r="U447" s="33">
        <v>7</v>
      </c>
      <c r="V447" s="33">
        <v>3</v>
      </c>
      <c r="W447" s="33">
        <v>3</v>
      </c>
      <c r="X447" s="33">
        <v>4</v>
      </c>
      <c r="Y447" s="33">
        <v>3</v>
      </c>
      <c r="Z447" s="33">
        <v>3</v>
      </c>
      <c r="AA447" s="33">
        <v>7</v>
      </c>
      <c r="AB447" s="33">
        <v>5</v>
      </c>
      <c r="AC447" s="33">
        <v>4</v>
      </c>
      <c r="AD447" s="33">
        <v>6</v>
      </c>
      <c r="AE447" s="33">
        <v>4</v>
      </c>
      <c r="AF447" s="33">
        <v>8</v>
      </c>
      <c r="AG447" s="33">
        <v>6</v>
      </c>
      <c r="AH447" s="33">
        <v>6</v>
      </c>
      <c r="AI447" s="33">
        <v>6</v>
      </c>
      <c r="AJ447" s="33">
        <v>4</v>
      </c>
      <c r="AK447" s="33">
        <v>8</v>
      </c>
      <c r="AL447" s="33">
        <v>9</v>
      </c>
      <c r="AM447" s="33">
        <v>5</v>
      </c>
      <c r="AN447" s="33">
        <v>5</v>
      </c>
      <c r="AO447" s="33">
        <v>1</v>
      </c>
      <c r="AP447" s="33">
        <v>4</v>
      </c>
      <c r="AQ447" s="33">
        <v>6</v>
      </c>
      <c r="AR447" s="33">
        <v>4</v>
      </c>
      <c r="AS447" s="33">
        <v>4</v>
      </c>
      <c r="AT447" s="33">
        <v>0</v>
      </c>
      <c r="AU447" s="33">
        <v>0</v>
      </c>
      <c r="AV447" s="33">
        <v>4</v>
      </c>
      <c r="AW447" s="33">
        <v>3</v>
      </c>
      <c r="AX447" s="33">
        <v>3</v>
      </c>
      <c r="AY447" s="33">
        <v>5</v>
      </c>
      <c r="AZ447" s="33">
        <v>2</v>
      </c>
      <c r="BA447" s="33">
        <v>3</v>
      </c>
      <c r="BB447" s="33">
        <v>5</v>
      </c>
      <c r="BC447" s="33">
        <v>3</v>
      </c>
      <c r="BD447" s="33">
        <v>3</v>
      </c>
      <c r="BE447" s="33">
        <v>17</v>
      </c>
      <c r="BF447" s="33">
        <v>2</v>
      </c>
      <c r="BG447" s="33">
        <v>12</v>
      </c>
      <c r="BH447" s="33">
        <v>13</v>
      </c>
      <c r="BI447" s="33">
        <v>8</v>
      </c>
      <c r="BJ447" s="33">
        <v>10</v>
      </c>
      <c r="BK447" s="33">
        <v>10</v>
      </c>
      <c r="BL447" s="33">
        <v>7</v>
      </c>
      <c r="BM447" s="33">
        <v>12</v>
      </c>
      <c r="BN447" s="33">
        <v>11</v>
      </c>
      <c r="BO447" s="33">
        <v>7</v>
      </c>
      <c r="BP447" s="33">
        <v>7</v>
      </c>
      <c r="BQ447" s="33">
        <v>11</v>
      </c>
      <c r="BR447" s="33">
        <v>10</v>
      </c>
      <c r="BS447" s="33">
        <v>14</v>
      </c>
      <c r="BT447" s="33">
        <v>4</v>
      </c>
      <c r="BU447" s="33">
        <v>8</v>
      </c>
      <c r="BV447" s="33">
        <v>9</v>
      </c>
      <c r="BW447" s="33">
        <v>0</v>
      </c>
      <c r="BX447" s="33">
        <v>7</v>
      </c>
      <c r="BY447" s="33">
        <v>2</v>
      </c>
      <c r="BZ447" s="33">
        <v>7</v>
      </c>
      <c r="CA447" s="33">
        <v>10</v>
      </c>
      <c r="CB447" s="33">
        <v>5</v>
      </c>
      <c r="CC447" s="33">
        <v>4</v>
      </c>
      <c r="CD447" s="33">
        <v>5</v>
      </c>
      <c r="CE447" s="33">
        <v>5</v>
      </c>
      <c r="CF447" s="33">
        <v>4</v>
      </c>
      <c r="CG447" s="33">
        <v>4</v>
      </c>
      <c r="CH447" s="33">
        <v>2</v>
      </c>
      <c r="CI447" s="33">
        <v>2</v>
      </c>
      <c r="CJ447" s="33">
        <v>3</v>
      </c>
      <c r="CK447" s="33">
        <v>1</v>
      </c>
      <c r="CL447" s="33">
        <v>3</v>
      </c>
      <c r="CM447" s="33">
        <v>0</v>
      </c>
      <c r="CN447" s="33">
        <v>3</v>
      </c>
      <c r="CO447" s="33">
        <v>0</v>
      </c>
      <c r="CP447" s="33">
        <v>1</v>
      </c>
      <c r="CQ447" s="33">
        <v>0</v>
      </c>
      <c r="CR447" s="33">
        <v>6</v>
      </c>
      <c r="CS447" s="8"/>
      <c r="CT447" s="8"/>
    </row>
    <row r="448" spans="1:98" x14ac:dyDescent="0.25">
      <c r="A448" s="4" t="s">
        <v>451</v>
      </c>
      <c r="B448" t="s">
        <v>462</v>
      </c>
      <c r="C448" t="s">
        <v>574</v>
      </c>
      <c r="D448" s="33">
        <v>288</v>
      </c>
      <c r="E448" s="33"/>
      <c r="F448" s="33">
        <v>4</v>
      </c>
      <c r="G448" s="33">
        <v>3</v>
      </c>
      <c r="H448" s="33">
        <v>5</v>
      </c>
      <c r="I448" s="33">
        <v>1</v>
      </c>
      <c r="J448" s="33">
        <v>6</v>
      </c>
      <c r="K448" s="33">
        <v>3</v>
      </c>
      <c r="L448" s="33">
        <v>0</v>
      </c>
      <c r="M448" s="33">
        <v>3</v>
      </c>
      <c r="N448" s="33">
        <v>3</v>
      </c>
      <c r="O448" s="33">
        <v>3</v>
      </c>
      <c r="P448" s="33">
        <v>4</v>
      </c>
      <c r="Q448" s="33">
        <v>2</v>
      </c>
      <c r="R448" s="33">
        <v>8</v>
      </c>
      <c r="S448" s="33">
        <v>5</v>
      </c>
      <c r="T448" s="33">
        <v>7</v>
      </c>
      <c r="U448" s="33">
        <v>5</v>
      </c>
      <c r="V448" s="33">
        <v>3</v>
      </c>
      <c r="W448" s="33">
        <v>4</v>
      </c>
      <c r="X448" s="33">
        <v>2</v>
      </c>
      <c r="Y448" s="33">
        <v>6</v>
      </c>
      <c r="Z448" s="33">
        <v>4</v>
      </c>
      <c r="AA448" s="33">
        <v>2</v>
      </c>
      <c r="AB448" s="33">
        <v>4</v>
      </c>
      <c r="AC448" s="33">
        <v>3</v>
      </c>
      <c r="AD448" s="33">
        <v>1</v>
      </c>
      <c r="AE448" s="33">
        <v>3</v>
      </c>
      <c r="AF448" s="33">
        <v>6</v>
      </c>
      <c r="AG448" s="33">
        <v>9</v>
      </c>
      <c r="AH448" s="33">
        <v>2</v>
      </c>
      <c r="AI448" s="33">
        <v>3</v>
      </c>
      <c r="AJ448" s="33">
        <v>6</v>
      </c>
      <c r="AK448" s="33">
        <v>1</v>
      </c>
      <c r="AL448" s="33">
        <v>8</v>
      </c>
      <c r="AM448" s="33">
        <v>4</v>
      </c>
      <c r="AN448" s="33">
        <v>7</v>
      </c>
      <c r="AO448" s="33">
        <v>4</v>
      </c>
      <c r="AP448" s="33">
        <v>1</v>
      </c>
      <c r="AQ448" s="33">
        <v>7</v>
      </c>
      <c r="AR448" s="33">
        <v>0</v>
      </c>
      <c r="AS448" s="33">
        <v>5</v>
      </c>
      <c r="AT448" s="33">
        <v>2</v>
      </c>
      <c r="AU448" s="33">
        <v>2</v>
      </c>
      <c r="AV448" s="33">
        <v>5</v>
      </c>
      <c r="AW448" s="33">
        <v>5</v>
      </c>
      <c r="AX448" s="33">
        <v>4</v>
      </c>
      <c r="AY448" s="33">
        <v>5</v>
      </c>
      <c r="AZ448" s="33">
        <v>2</v>
      </c>
      <c r="BA448" s="33">
        <v>3</v>
      </c>
      <c r="BB448" s="33">
        <v>3</v>
      </c>
      <c r="BC448" s="33">
        <v>3</v>
      </c>
      <c r="BD448" s="33">
        <v>3</v>
      </c>
      <c r="BE448" s="33">
        <v>11</v>
      </c>
      <c r="BF448" s="33">
        <v>4</v>
      </c>
      <c r="BG448" s="33">
        <v>2</v>
      </c>
      <c r="BH448" s="33">
        <v>5</v>
      </c>
      <c r="BI448" s="33">
        <v>3</v>
      </c>
      <c r="BJ448" s="33">
        <v>6</v>
      </c>
      <c r="BK448" s="33">
        <v>3</v>
      </c>
      <c r="BL448" s="33">
        <v>2</v>
      </c>
      <c r="BM448" s="33">
        <v>2</v>
      </c>
      <c r="BN448" s="33">
        <v>3</v>
      </c>
      <c r="BO448" s="33">
        <v>3</v>
      </c>
      <c r="BP448" s="33">
        <v>6</v>
      </c>
      <c r="BQ448" s="33">
        <v>6</v>
      </c>
      <c r="BR448" s="33">
        <v>5</v>
      </c>
      <c r="BS448" s="33">
        <v>1</v>
      </c>
      <c r="BT448" s="33">
        <v>2</v>
      </c>
      <c r="BU448" s="33">
        <v>3</v>
      </c>
      <c r="BV448" s="33">
        <v>2</v>
      </c>
      <c r="BW448" s="33">
        <v>0</v>
      </c>
      <c r="BX448" s="33">
        <v>3</v>
      </c>
      <c r="BY448" s="33">
        <v>1</v>
      </c>
      <c r="BZ448" s="33">
        <v>1</v>
      </c>
      <c r="CA448" s="33">
        <v>3</v>
      </c>
      <c r="CB448" s="33">
        <v>3</v>
      </c>
      <c r="CC448" s="33">
        <v>1</v>
      </c>
      <c r="CD448" s="33">
        <v>2</v>
      </c>
      <c r="CE448" s="33">
        <v>0</v>
      </c>
      <c r="CF448" s="33">
        <v>0</v>
      </c>
      <c r="CG448" s="33">
        <v>0</v>
      </c>
      <c r="CH448" s="33">
        <v>1</v>
      </c>
      <c r="CI448" s="33">
        <v>2</v>
      </c>
      <c r="CJ448" s="33">
        <v>0</v>
      </c>
      <c r="CK448" s="33">
        <v>3</v>
      </c>
      <c r="CL448" s="33">
        <v>1</v>
      </c>
      <c r="CM448" s="33">
        <v>1</v>
      </c>
      <c r="CN448" s="33">
        <v>1</v>
      </c>
      <c r="CO448" s="33">
        <v>1</v>
      </c>
      <c r="CP448" s="33">
        <v>0</v>
      </c>
      <c r="CQ448" s="33">
        <v>0</v>
      </c>
      <c r="CR448" s="33">
        <v>1</v>
      </c>
      <c r="CS448" s="8"/>
      <c r="CT448" s="8"/>
    </row>
    <row r="449" spans="1:98" x14ac:dyDescent="0.25">
      <c r="A449" s="4" t="s">
        <v>451</v>
      </c>
      <c r="B449" t="s">
        <v>463</v>
      </c>
      <c r="C449" t="s">
        <v>574</v>
      </c>
      <c r="D449" s="33">
        <v>399</v>
      </c>
      <c r="E449" s="33"/>
      <c r="F449" s="33">
        <v>5</v>
      </c>
      <c r="G449" s="33">
        <v>6</v>
      </c>
      <c r="H449" s="33">
        <v>1</v>
      </c>
      <c r="I449" s="33">
        <v>4</v>
      </c>
      <c r="J449" s="33">
        <v>5</v>
      </c>
      <c r="K449" s="33">
        <v>5</v>
      </c>
      <c r="L449" s="33">
        <v>5</v>
      </c>
      <c r="M449" s="33">
        <v>5</v>
      </c>
      <c r="N449" s="33">
        <v>11</v>
      </c>
      <c r="O449" s="33">
        <v>3</v>
      </c>
      <c r="P449" s="33">
        <v>9</v>
      </c>
      <c r="Q449" s="33">
        <v>3</v>
      </c>
      <c r="R449" s="33">
        <v>8</v>
      </c>
      <c r="S449" s="33">
        <v>6</v>
      </c>
      <c r="T449" s="33">
        <v>7</v>
      </c>
      <c r="U449" s="33">
        <v>7</v>
      </c>
      <c r="V449" s="33">
        <v>4</v>
      </c>
      <c r="W449" s="33">
        <v>5</v>
      </c>
      <c r="X449" s="33">
        <v>5</v>
      </c>
      <c r="Y449" s="33">
        <v>2</v>
      </c>
      <c r="Z449" s="33">
        <v>4</v>
      </c>
      <c r="AA449" s="33">
        <v>4</v>
      </c>
      <c r="AB449" s="33">
        <v>2</v>
      </c>
      <c r="AC449" s="33">
        <v>8</v>
      </c>
      <c r="AD449" s="33">
        <v>1</v>
      </c>
      <c r="AE449" s="33">
        <v>4</v>
      </c>
      <c r="AF449" s="33">
        <v>5</v>
      </c>
      <c r="AG449" s="33">
        <v>0</v>
      </c>
      <c r="AH449" s="33">
        <v>7</v>
      </c>
      <c r="AI449" s="33">
        <v>1</v>
      </c>
      <c r="AJ449" s="33">
        <v>8</v>
      </c>
      <c r="AK449" s="33">
        <v>4</v>
      </c>
      <c r="AL449" s="33">
        <v>1</v>
      </c>
      <c r="AM449" s="33">
        <v>2</v>
      </c>
      <c r="AN449" s="33">
        <v>7</v>
      </c>
      <c r="AO449" s="33">
        <v>5</v>
      </c>
      <c r="AP449" s="33">
        <v>5</v>
      </c>
      <c r="AQ449" s="33">
        <v>4</v>
      </c>
      <c r="AR449" s="33">
        <v>2</v>
      </c>
      <c r="AS449" s="33">
        <v>2</v>
      </c>
      <c r="AT449" s="33">
        <v>5</v>
      </c>
      <c r="AU449" s="33">
        <v>9</v>
      </c>
      <c r="AV449" s="33">
        <v>3</v>
      </c>
      <c r="AW449" s="33">
        <v>5</v>
      </c>
      <c r="AX449" s="33">
        <v>0</v>
      </c>
      <c r="AY449" s="33">
        <v>1</v>
      </c>
      <c r="AZ449" s="33">
        <v>9</v>
      </c>
      <c r="BA449" s="33">
        <v>5</v>
      </c>
      <c r="BB449" s="33">
        <v>0</v>
      </c>
      <c r="BC449" s="33">
        <v>2</v>
      </c>
      <c r="BD449" s="33">
        <v>5</v>
      </c>
      <c r="BE449" s="33">
        <v>5</v>
      </c>
      <c r="BF449" s="33">
        <v>4</v>
      </c>
      <c r="BG449" s="33">
        <v>2</v>
      </c>
      <c r="BH449" s="33">
        <v>10</v>
      </c>
      <c r="BI449" s="33">
        <v>2</v>
      </c>
      <c r="BJ449" s="33">
        <v>6</v>
      </c>
      <c r="BK449" s="33">
        <v>7</v>
      </c>
      <c r="BL449" s="33">
        <v>6</v>
      </c>
      <c r="BM449" s="33">
        <v>7</v>
      </c>
      <c r="BN449" s="33">
        <v>6</v>
      </c>
      <c r="BO449" s="33">
        <v>6</v>
      </c>
      <c r="BP449" s="33">
        <v>8</v>
      </c>
      <c r="BQ449" s="33">
        <v>7</v>
      </c>
      <c r="BR449" s="33">
        <v>4</v>
      </c>
      <c r="BS449" s="33">
        <v>5</v>
      </c>
      <c r="BT449" s="33">
        <v>5</v>
      </c>
      <c r="BU449" s="33">
        <v>10</v>
      </c>
      <c r="BV449" s="33">
        <v>3</v>
      </c>
      <c r="BW449" s="33">
        <v>2</v>
      </c>
      <c r="BX449" s="33">
        <v>6</v>
      </c>
      <c r="BY449" s="33">
        <v>5</v>
      </c>
      <c r="BZ449" s="33">
        <v>5</v>
      </c>
      <c r="CA449" s="33">
        <v>7</v>
      </c>
      <c r="CB449" s="33">
        <v>8</v>
      </c>
      <c r="CC449" s="33">
        <v>8</v>
      </c>
      <c r="CD449" s="33">
        <v>5</v>
      </c>
      <c r="CE449" s="33">
        <v>6</v>
      </c>
      <c r="CF449" s="33">
        <v>6</v>
      </c>
      <c r="CG449" s="33">
        <v>2</v>
      </c>
      <c r="CH449" s="33">
        <v>1</v>
      </c>
      <c r="CI449" s="33">
        <v>3</v>
      </c>
      <c r="CJ449" s="33">
        <v>1</v>
      </c>
      <c r="CK449" s="33">
        <v>0</v>
      </c>
      <c r="CL449" s="33">
        <v>0</v>
      </c>
      <c r="CM449" s="33">
        <v>0</v>
      </c>
      <c r="CN449" s="33">
        <v>1</v>
      </c>
      <c r="CO449" s="33">
        <v>0</v>
      </c>
      <c r="CP449" s="33">
        <v>2</v>
      </c>
      <c r="CQ449" s="33">
        <v>1</v>
      </c>
      <c r="CR449" s="33">
        <v>1</v>
      </c>
      <c r="CS449" s="8"/>
      <c r="CT449" s="8"/>
    </row>
    <row r="450" spans="1:98" x14ac:dyDescent="0.25">
      <c r="A450" s="4" t="s">
        <v>451</v>
      </c>
      <c r="B450" t="s">
        <v>464</v>
      </c>
      <c r="C450" t="s">
        <v>574</v>
      </c>
      <c r="D450" s="33">
        <v>243</v>
      </c>
      <c r="E450" s="33"/>
      <c r="F450" s="33">
        <v>1</v>
      </c>
      <c r="G450" s="33">
        <v>2</v>
      </c>
      <c r="H450" s="33">
        <v>1</v>
      </c>
      <c r="I450" s="33">
        <v>0</v>
      </c>
      <c r="J450" s="33">
        <v>2</v>
      </c>
      <c r="K450" s="33">
        <v>1</v>
      </c>
      <c r="L450" s="33">
        <v>0</v>
      </c>
      <c r="M450" s="33">
        <v>2</v>
      </c>
      <c r="N450" s="33">
        <v>3</v>
      </c>
      <c r="O450" s="33">
        <v>2</v>
      </c>
      <c r="P450" s="33">
        <v>4</v>
      </c>
      <c r="Q450" s="33">
        <v>3</v>
      </c>
      <c r="R450" s="33">
        <v>7</v>
      </c>
      <c r="S450" s="33">
        <v>3</v>
      </c>
      <c r="T450" s="33">
        <v>5</v>
      </c>
      <c r="U450" s="33">
        <v>2</v>
      </c>
      <c r="V450" s="33">
        <v>3</v>
      </c>
      <c r="W450" s="33">
        <v>6</v>
      </c>
      <c r="X450" s="33">
        <v>1</v>
      </c>
      <c r="Y450" s="33">
        <v>2</v>
      </c>
      <c r="Z450" s="33">
        <v>6</v>
      </c>
      <c r="AA450" s="33">
        <v>2</v>
      </c>
      <c r="AB450" s="33">
        <v>3</v>
      </c>
      <c r="AC450" s="33">
        <v>2</v>
      </c>
      <c r="AD450" s="33">
        <v>6</v>
      </c>
      <c r="AE450" s="33">
        <v>3</v>
      </c>
      <c r="AF450" s="33">
        <v>4</v>
      </c>
      <c r="AG450" s="33">
        <v>1</v>
      </c>
      <c r="AH450" s="33">
        <v>3</v>
      </c>
      <c r="AI450" s="33">
        <v>3</v>
      </c>
      <c r="AJ450" s="33">
        <v>1</v>
      </c>
      <c r="AK450" s="33">
        <v>0</v>
      </c>
      <c r="AL450" s="33">
        <v>1</v>
      </c>
      <c r="AM450" s="33">
        <v>3</v>
      </c>
      <c r="AN450" s="33">
        <v>10</v>
      </c>
      <c r="AO450" s="33">
        <v>1</v>
      </c>
      <c r="AP450" s="33">
        <v>3</v>
      </c>
      <c r="AQ450" s="33">
        <v>3</v>
      </c>
      <c r="AR450" s="33">
        <v>2</v>
      </c>
      <c r="AS450" s="33">
        <v>0</v>
      </c>
      <c r="AT450" s="33">
        <v>6</v>
      </c>
      <c r="AU450" s="33">
        <v>4</v>
      </c>
      <c r="AV450" s="33">
        <v>5</v>
      </c>
      <c r="AW450" s="33">
        <v>2</v>
      </c>
      <c r="AX450" s="33">
        <v>5</v>
      </c>
      <c r="AY450" s="33">
        <v>2</v>
      </c>
      <c r="AZ450" s="33">
        <v>3</v>
      </c>
      <c r="BA450" s="33">
        <v>1</v>
      </c>
      <c r="BB450" s="33">
        <v>2</v>
      </c>
      <c r="BC450" s="33">
        <v>7</v>
      </c>
      <c r="BD450" s="33">
        <v>2</v>
      </c>
      <c r="BE450" s="33">
        <v>1</v>
      </c>
      <c r="BF450" s="33">
        <v>2</v>
      </c>
      <c r="BG450" s="33">
        <v>6</v>
      </c>
      <c r="BH450" s="33">
        <v>2</v>
      </c>
      <c r="BI450" s="33">
        <v>3</v>
      </c>
      <c r="BJ450" s="33">
        <v>3</v>
      </c>
      <c r="BK450" s="33">
        <v>3</v>
      </c>
      <c r="BL450" s="33">
        <v>9</v>
      </c>
      <c r="BM450" s="33">
        <v>0</v>
      </c>
      <c r="BN450" s="33">
        <v>5</v>
      </c>
      <c r="BO450" s="33">
        <v>4</v>
      </c>
      <c r="BP450" s="33">
        <v>1</v>
      </c>
      <c r="BQ450" s="33">
        <v>5</v>
      </c>
      <c r="BR450" s="33">
        <v>3</v>
      </c>
      <c r="BS450" s="33">
        <v>0</v>
      </c>
      <c r="BT450" s="33">
        <v>2</v>
      </c>
      <c r="BU450" s="33">
        <v>3</v>
      </c>
      <c r="BV450" s="33">
        <v>0</v>
      </c>
      <c r="BW450" s="33">
        <v>2</v>
      </c>
      <c r="BX450" s="33">
        <v>2</v>
      </c>
      <c r="BY450" s="33">
        <v>5</v>
      </c>
      <c r="BZ450" s="33">
        <v>6</v>
      </c>
      <c r="CA450" s="33">
        <v>5</v>
      </c>
      <c r="CB450" s="33">
        <v>5</v>
      </c>
      <c r="CC450" s="33">
        <v>5</v>
      </c>
      <c r="CD450" s="33">
        <v>2</v>
      </c>
      <c r="CE450" s="33">
        <v>2</v>
      </c>
      <c r="CF450" s="33">
        <v>3</v>
      </c>
      <c r="CG450" s="33">
        <v>1</v>
      </c>
      <c r="CH450" s="33">
        <v>0</v>
      </c>
      <c r="CI450" s="33">
        <v>0</v>
      </c>
      <c r="CJ450" s="33">
        <v>0</v>
      </c>
      <c r="CK450" s="33">
        <v>2</v>
      </c>
      <c r="CL450" s="33">
        <v>1</v>
      </c>
      <c r="CM450" s="33">
        <v>0</v>
      </c>
      <c r="CN450" s="33">
        <v>0</v>
      </c>
      <c r="CO450" s="33">
        <v>1</v>
      </c>
      <c r="CP450" s="33">
        <v>1</v>
      </c>
      <c r="CQ450" s="33">
        <v>1</v>
      </c>
      <c r="CR450" s="33">
        <v>1</v>
      </c>
      <c r="CS450" s="8"/>
      <c r="CT450" s="8"/>
    </row>
    <row r="451" spans="1:98" x14ac:dyDescent="0.25">
      <c r="A451" s="4" t="s">
        <v>451</v>
      </c>
      <c r="B451" t="s">
        <v>465</v>
      </c>
      <c r="C451" t="s">
        <v>574</v>
      </c>
      <c r="D451" s="33">
        <v>240</v>
      </c>
      <c r="E451" s="33"/>
      <c r="F451" s="33">
        <v>3</v>
      </c>
      <c r="G451" s="33">
        <v>4</v>
      </c>
      <c r="H451" s="33">
        <v>4</v>
      </c>
      <c r="I451" s="33">
        <v>4</v>
      </c>
      <c r="J451" s="33">
        <v>1</v>
      </c>
      <c r="K451" s="33">
        <v>2</v>
      </c>
      <c r="L451" s="33">
        <v>5</v>
      </c>
      <c r="M451" s="33">
        <v>5</v>
      </c>
      <c r="N451" s="33">
        <v>4</v>
      </c>
      <c r="O451" s="33">
        <v>5</v>
      </c>
      <c r="P451" s="33">
        <v>4</v>
      </c>
      <c r="Q451" s="33">
        <v>3</v>
      </c>
      <c r="R451" s="33">
        <v>4</v>
      </c>
      <c r="S451" s="33">
        <v>4</v>
      </c>
      <c r="T451" s="33">
        <v>3</v>
      </c>
      <c r="U451" s="33">
        <v>6</v>
      </c>
      <c r="V451" s="33">
        <v>6</v>
      </c>
      <c r="W451" s="33">
        <v>3</v>
      </c>
      <c r="X451" s="33">
        <v>4</v>
      </c>
      <c r="Y451" s="33">
        <v>2</v>
      </c>
      <c r="Z451" s="33">
        <v>5</v>
      </c>
      <c r="AA451" s="33">
        <v>6</v>
      </c>
      <c r="AB451" s="33">
        <v>4</v>
      </c>
      <c r="AC451" s="33">
        <v>0</v>
      </c>
      <c r="AD451" s="33">
        <v>1</v>
      </c>
      <c r="AE451" s="33">
        <v>3</v>
      </c>
      <c r="AF451" s="33">
        <v>1</v>
      </c>
      <c r="AG451" s="33">
        <v>5</v>
      </c>
      <c r="AH451" s="33">
        <v>5</v>
      </c>
      <c r="AI451" s="33">
        <v>5</v>
      </c>
      <c r="AJ451" s="33">
        <v>3</v>
      </c>
      <c r="AK451" s="33">
        <v>6</v>
      </c>
      <c r="AL451" s="33">
        <v>2</v>
      </c>
      <c r="AM451" s="33">
        <v>0</v>
      </c>
      <c r="AN451" s="33">
        <v>1</v>
      </c>
      <c r="AO451" s="33">
        <v>1</v>
      </c>
      <c r="AP451" s="33">
        <v>2</v>
      </c>
      <c r="AQ451" s="33">
        <v>0</v>
      </c>
      <c r="AR451" s="33">
        <v>2</v>
      </c>
      <c r="AS451" s="33">
        <v>5</v>
      </c>
      <c r="AT451" s="33">
        <v>2</v>
      </c>
      <c r="AU451" s="33">
        <v>4</v>
      </c>
      <c r="AV451" s="33">
        <v>3</v>
      </c>
      <c r="AW451" s="33">
        <v>1</v>
      </c>
      <c r="AX451" s="33">
        <v>3</v>
      </c>
      <c r="AY451" s="33">
        <v>4</v>
      </c>
      <c r="AZ451" s="33">
        <v>2</v>
      </c>
      <c r="BA451" s="33">
        <v>5</v>
      </c>
      <c r="BB451" s="33">
        <v>4</v>
      </c>
      <c r="BC451" s="33">
        <v>2</v>
      </c>
      <c r="BD451" s="33">
        <v>2</v>
      </c>
      <c r="BE451" s="33">
        <v>1</v>
      </c>
      <c r="BF451" s="33">
        <v>5</v>
      </c>
      <c r="BG451" s="33">
        <v>7</v>
      </c>
      <c r="BH451" s="33">
        <v>1</v>
      </c>
      <c r="BI451" s="33">
        <v>2</v>
      </c>
      <c r="BJ451" s="33">
        <v>4</v>
      </c>
      <c r="BK451" s="33">
        <v>1</v>
      </c>
      <c r="BL451" s="33">
        <v>5</v>
      </c>
      <c r="BM451" s="33">
        <v>0</v>
      </c>
      <c r="BN451" s="33">
        <v>4</v>
      </c>
      <c r="BO451" s="33">
        <v>4</v>
      </c>
      <c r="BP451" s="33">
        <v>2</v>
      </c>
      <c r="BQ451" s="33">
        <v>1</v>
      </c>
      <c r="BR451" s="33">
        <v>5</v>
      </c>
      <c r="BS451" s="33">
        <v>2</v>
      </c>
      <c r="BT451" s="33">
        <v>1</v>
      </c>
      <c r="BU451" s="33">
        <v>4</v>
      </c>
      <c r="BV451" s="33">
        <v>1</v>
      </c>
      <c r="BW451" s="33">
        <v>1</v>
      </c>
      <c r="BX451" s="33">
        <v>1</v>
      </c>
      <c r="BY451" s="33">
        <v>3</v>
      </c>
      <c r="BZ451" s="33">
        <v>3</v>
      </c>
      <c r="CA451" s="33">
        <v>3</v>
      </c>
      <c r="CB451" s="33">
        <v>1</v>
      </c>
      <c r="CC451" s="33">
        <v>2</v>
      </c>
      <c r="CD451" s="33">
        <v>2</v>
      </c>
      <c r="CE451" s="33">
        <v>2</v>
      </c>
      <c r="CF451" s="33">
        <v>2</v>
      </c>
      <c r="CG451" s="33">
        <v>0</v>
      </c>
      <c r="CH451" s="33">
        <v>3</v>
      </c>
      <c r="CI451" s="33">
        <v>0</v>
      </c>
      <c r="CJ451" s="33">
        <v>1</v>
      </c>
      <c r="CK451" s="33">
        <v>0</v>
      </c>
      <c r="CL451" s="33">
        <v>0</v>
      </c>
      <c r="CM451" s="33">
        <v>1</v>
      </c>
      <c r="CN451" s="33">
        <v>0</v>
      </c>
      <c r="CO451" s="33">
        <v>0</v>
      </c>
      <c r="CP451" s="33">
        <v>0</v>
      </c>
      <c r="CQ451" s="33">
        <v>0</v>
      </c>
      <c r="CR451" s="33">
        <v>0</v>
      </c>
      <c r="CS451" s="8"/>
      <c r="CT451" s="8"/>
    </row>
    <row r="452" spans="1:98" x14ac:dyDescent="0.25">
      <c r="A452" s="4" t="s">
        <v>451</v>
      </c>
      <c r="B452" t="s">
        <v>466</v>
      </c>
      <c r="C452" t="s">
        <v>574</v>
      </c>
      <c r="D452" s="33">
        <v>310</v>
      </c>
      <c r="E452" s="33"/>
      <c r="F452" s="33">
        <v>4</v>
      </c>
      <c r="G452" s="33">
        <v>4</v>
      </c>
      <c r="H452" s="33">
        <v>3</v>
      </c>
      <c r="I452" s="33">
        <v>1</v>
      </c>
      <c r="J452" s="33">
        <v>4</v>
      </c>
      <c r="K452" s="33">
        <v>8</v>
      </c>
      <c r="L452" s="33">
        <v>5</v>
      </c>
      <c r="M452" s="33">
        <v>1</v>
      </c>
      <c r="N452" s="33">
        <v>9</v>
      </c>
      <c r="O452" s="33">
        <v>2</v>
      </c>
      <c r="P452" s="33">
        <v>6</v>
      </c>
      <c r="Q452" s="33">
        <v>7</v>
      </c>
      <c r="R452" s="33">
        <v>1</v>
      </c>
      <c r="S452" s="33">
        <v>2</v>
      </c>
      <c r="T452" s="33">
        <v>7</v>
      </c>
      <c r="U452" s="33">
        <v>3</v>
      </c>
      <c r="V452" s="33">
        <v>5</v>
      </c>
      <c r="W452" s="33">
        <v>0</v>
      </c>
      <c r="X452" s="33">
        <v>0</v>
      </c>
      <c r="Y452" s="33">
        <v>2</v>
      </c>
      <c r="Z452" s="33">
        <v>0</v>
      </c>
      <c r="AA452" s="33">
        <v>10</v>
      </c>
      <c r="AB452" s="33">
        <v>7</v>
      </c>
      <c r="AC452" s="33">
        <v>3</v>
      </c>
      <c r="AD452" s="33">
        <v>9</v>
      </c>
      <c r="AE452" s="33">
        <v>11</v>
      </c>
      <c r="AF452" s="33">
        <v>10</v>
      </c>
      <c r="AG452" s="33">
        <v>4</v>
      </c>
      <c r="AH452" s="33">
        <v>4</v>
      </c>
      <c r="AI452" s="33">
        <v>4</v>
      </c>
      <c r="AJ452" s="33">
        <v>6</v>
      </c>
      <c r="AK452" s="33">
        <v>3</v>
      </c>
      <c r="AL452" s="33">
        <v>1</v>
      </c>
      <c r="AM452" s="33">
        <v>3</v>
      </c>
      <c r="AN452" s="33">
        <v>1</v>
      </c>
      <c r="AO452" s="33">
        <v>1</v>
      </c>
      <c r="AP452" s="33">
        <v>2</v>
      </c>
      <c r="AQ452" s="33">
        <v>3</v>
      </c>
      <c r="AR452" s="33">
        <v>2</v>
      </c>
      <c r="AS452" s="33">
        <v>0</v>
      </c>
      <c r="AT452" s="33">
        <v>1</v>
      </c>
      <c r="AU452" s="33">
        <v>7</v>
      </c>
      <c r="AV452" s="33">
        <v>9</v>
      </c>
      <c r="AW452" s="33">
        <v>4</v>
      </c>
      <c r="AX452" s="33">
        <v>0</v>
      </c>
      <c r="AY452" s="33">
        <v>0</v>
      </c>
      <c r="AZ452" s="33">
        <v>1</v>
      </c>
      <c r="BA452" s="33">
        <v>1</v>
      </c>
      <c r="BB452" s="33">
        <v>9</v>
      </c>
      <c r="BC452" s="33">
        <v>7</v>
      </c>
      <c r="BD452" s="33">
        <v>3</v>
      </c>
      <c r="BE452" s="33">
        <v>2</v>
      </c>
      <c r="BF452" s="33">
        <v>4</v>
      </c>
      <c r="BG452" s="33">
        <v>5</v>
      </c>
      <c r="BH452" s="33">
        <v>8</v>
      </c>
      <c r="BI452" s="33">
        <v>5</v>
      </c>
      <c r="BJ452" s="33">
        <v>7</v>
      </c>
      <c r="BK452" s="33">
        <v>1</v>
      </c>
      <c r="BL452" s="33">
        <v>1</v>
      </c>
      <c r="BM452" s="33">
        <v>7</v>
      </c>
      <c r="BN452" s="33">
        <v>1</v>
      </c>
      <c r="BO452" s="33">
        <v>4</v>
      </c>
      <c r="BP452" s="33">
        <v>5</v>
      </c>
      <c r="BQ452" s="33">
        <v>4</v>
      </c>
      <c r="BR452" s="33">
        <v>0</v>
      </c>
      <c r="BS452" s="33">
        <v>7</v>
      </c>
      <c r="BT452" s="33">
        <v>3</v>
      </c>
      <c r="BU452" s="33">
        <v>2</v>
      </c>
      <c r="BV452" s="33">
        <v>3</v>
      </c>
      <c r="BW452" s="33">
        <v>0</v>
      </c>
      <c r="BX452" s="33">
        <v>0</v>
      </c>
      <c r="BY452" s="33">
        <v>1</v>
      </c>
      <c r="BZ452" s="33">
        <v>6</v>
      </c>
      <c r="CA452" s="33">
        <v>3</v>
      </c>
      <c r="CB452" s="33">
        <v>2</v>
      </c>
      <c r="CC452" s="33">
        <v>6</v>
      </c>
      <c r="CD452" s="33">
        <v>0</v>
      </c>
      <c r="CE452" s="33">
        <v>2</v>
      </c>
      <c r="CF452" s="33">
        <v>3</v>
      </c>
      <c r="CG452" s="33">
        <v>2</v>
      </c>
      <c r="CH452" s="33">
        <v>3</v>
      </c>
      <c r="CI452" s="33">
        <v>0</v>
      </c>
      <c r="CJ452" s="33">
        <v>3</v>
      </c>
      <c r="CK452" s="33">
        <v>0</v>
      </c>
      <c r="CL452" s="33">
        <v>2</v>
      </c>
      <c r="CM452" s="33">
        <v>0</v>
      </c>
      <c r="CN452" s="33">
        <v>1</v>
      </c>
      <c r="CO452" s="33">
        <v>1</v>
      </c>
      <c r="CP452" s="33">
        <v>1</v>
      </c>
      <c r="CQ452" s="33">
        <v>0</v>
      </c>
      <c r="CR452" s="33">
        <v>5</v>
      </c>
      <c r="CS452" s="8"/>
      <c r="CT452" s="8"/>
    </row>
    <row r="453" spans="1:98" x14ac:dyDescent="0.25">
      <c r="A453" s="4" t="s">
        <v>451</v>
      </c>
      <c r="B453" t="s">
        <v>467</v>
      </c>
      <c r="C453" t="s">
        <v>574</v>
      </c>
      <c r="D453" s="33">
        <v>279</v>
      </c>
      <c r="E453" s="33"/>
      <c r="F453" s="33">
        <v>6</v>
      </c>
      <c r="G453" s="33">
        <v>3</v>
      </c>
      <c r="H453" s="33">
        <v>0</v>
      </c>
      <c r="I453" s="33">
        <v>4</v>
      </c>
      <c r="J453" s="33">
        <v>3</v>
      </c>
      <c r="K453" s="33">
        <v>6</v>
      </c>
      <c r="L453" s="33">
        <v>4</v>
      </c>
      <c r="M453" s="33">
        <v>5</v>
      </c>
      <c r="N453" s="33">
        <v>2</v>
      </c>
      <c r="O453" s="33">
        <v>5</v>
      </c>
      <c r="P453" s="33">
        <v>2</v>
      </c>
      <c r="Q453" s="33">
        <v>1</v>
      </c>
      <c r="R453" s="33">
        <v>0</v>
      </c>
      <c r="S453" s="33">
        <v>7</v>
      </c>
      <c r="T453" s="33">
        <v>4</v>
      </c>
      <c r="U453" s="33">
        <v>3</v>
      </c>
      <c r="V453" s="33">
        <v>3</v>
      </c>
      <c r="W453" s="33">
        <v>6</v>
      </c>
      <c r="X453" s="33">
        <v>5</v>
      </c>
      <c r="Y453" s="33">
        <v>4</v>
      </c>
      <c r="Z453" s="33">
        <v>2</v>
      </c>
      <c r="AA453" s="33">
        <v>4</v>
      </c>
      <c r="AB453" s="33">
        <v>2</v>
      </c>
      <c r="AC453" s="33">
        <v>4</v>
      </c>
      <c r="AD453" s="33">
        <v>1</v>
      </c>
      <c r="AE453" s="33">
        <v>6</v>
      </c>
      <c r="AF453" s="33">
        <v>1</v>
      </c>
      <c r="AG453" s="33">
        <v>3</v>
      </c>
      <c r="AH453" s="33">
        <v>5</v>
      </c>
      <c r="AI453" s="33">
        <v>7</v>
      </c>
      <c r="AJ453" s="33">
        <v>2</v>
      </c>
      <c r="AK453" s="33">
        <v>0</v>
      </c>
      <c r="AL453" s="33">
        <v>3</v>
      </c>
      <c r="AM453" s="33">
        <v>3</v>
      </c>
      <c r="AN453" s="33">
        <v>0</v>
      </c>
      <c r="AO453" s="33">
        <v>10</v>
      </c>
      <c r="AP453" s="33">
        <v>1</v>
      </c>
      <c r="AQ453" s="33">
        <v>6</v>
      </c>
      <c r="AR453" s="33">
        <v>4</v>
      </c>
      <c r="AS453" s="33">
        <v>2</v>
      </c>
      <c r="AT453" s="33">
        <v>0</v>
      </c>
      <c r="AU453" s="33">
        <v>1</v>
      </c>
      <c r="AV453" s="33">
        <v>5</v>
      </c>
      <c r="AW453" s="33">
        <v>2</v>
      </c>
      <c r="AX453" s="33">
        <v>3</v>
      </c>
      <c r="AY453" s="33">
        <v>3</v>
      </c>
      <c r="AZ453" s="33">
        <v>1</v>
      </c>
      <c r="BA453" s="33">
        <v>6</v>
      </c>
      <c r="BB453" s="33">
        <v>3</v>
      </c>
      <c r="BC453" s="33">
        <v>4</v>
      </c>
      <c r="BD453" s="33">
        <v>4</v>
      </c>
      <c r="BE453" s="33">
        <v>1</v>
      </c>
      <c r="BF453" s="33">
        <v>1</v>
      </c>
      <c r="BG453" s="33">
        <v>1</v>
      </c>
      <c r="BH453" s="33">
        <v>5</v>
      </c>
      <c r="BI453" s="33">
        <v>2</v>
      </c>
      <c r="BJ453" s="33">
        <v>8</v>
      </c>
      <c r="BK453" s="33">
        <v>6</v>
      </c>
      <c r="BL453" s="33">
        <v>10</v>
      </c>
      <c r="BM453" s="33">
        <v>8</v>
      </c>
      <c r="BN453" s="33">
        <v>2</v>
      </c>
      <c r="BO453" s="33">
        <v>5</v>
      </c>
      <c r="BP453" s="33">
        <v>5</v>
      </c>
      <c r="BQ453" s="33">
        <v>1</v>
      </c>
      <c r="BR453" s="33">
        <v>2</v>
      </c>
      <c r="BS453" s="33">
        <v>4</v>
      </c>
      <c r="BT453" s="33">
        <v>3</v>
      </c>
      <c r="BU453" s="33">
        <v>3</v>
      </c>
      <c r="BV453" s="33">
        <v>5</v>
      </c>
      <c r="BW453" s="33">
        <v>4</v>
      </c>
      <c r="BX453" s="33">
        <v>2</v>
      </c>
      <c r="BY453" s="33">
        <v>2</v>
      </c>
      <c r="BZ453" s="33">
        <v>6</v>
      </c>
      <c r="CA453" s="33">
        <v>1</v>
      </c>
      <c r="CB453" s="33">
        <v>1</v>
      </c>
      <c r="CC453" s="33">
        <v>0</v>
      </c>
      <c r="CD453" s="33">
        <v>1</v>
      </c>
      <c r="CE453" s="33">
        <v>0</v>
      </c>
      <c r="CF453" s="33">
        <v>5</v>
      </c>
      <c r="CG453" s="33">
        <v>3</v>
      </c>
      <c r="CH453" s="33">
        <v>1</v>
      </c>
      <c r="CI453" s="33">
        <v>0</v>
      </c>
      <c r="CJ453" s="33">
        <v>3</v>
      </c>
      <c r="CK453" s="33">
        <v>1</v>
      </c>
      <c r="CL453" s="33">
        <v>3</v>
      </c>
      <c r="CM453" s="33">
        <v>1</v>
      </c>
      <c r="CN453" s="33">
        <v>0</v>
      </c>
      <c r="CO453" s="33">
        <v>0</v>
      </c>
      <c r="CP453" s="33">
        <v>1</v>
      </c>
      <c r="CQ453" s="33">
        <v>0</v>
      </c>
      <c r="CR453" s="33">
        <v>1</v>
      </c>
      <c r="CS453" s="8"/>
      <c r="CT453" s="8"/>
    </row>
    <row r="454" spans="1:98" x14ac:dyDescent="0.25">
      <c r="C454" t="s">
        <v>575</v>
      </c>
      <c r="D454" s="140">
        <f>SUM(D7:D453)</f>
        <v>165329</v>
      </c>
      <c r="E454" s="140"/>
      <c r="F454" s="140">
        <f>SUM(F7:F453)</f>
        <v>1690</v>
      </c>
      <c r="G454" s="140">
        <f t="shared" ref="G454:BR454" si="0">SUM(G7:G453)</f>
        <v>1634</v>
      </c>
      <c r="H454" s="140">
        <f t="shared" si="0"/>
        <v>1789</v>
      </c>
      <c r="I454" s="140">
        <f t="shared" si="0"/>
        <v>1843</v>
      </c>
      <c r="J454" s="140">
        <f t="shared" si="0"/>
        <v>1798</v>
      </c>
      <c r="K454" s="140">
        <f t="shared" si="0"/>
        <v>1994</v>
      </c>
      <c r="L454" s="140">
        <f t="shared" si="0"/>
        <v>1915</v>
      </c>
      <c r="M454" s="140">
        <f t="shared" si="0"/>
        <v>1933</v>
      </c>
      <c r="N454" s="140">
        <f t="shared" si="0"/>
        <v>2059</v>
      </c>
      <c r="O454" s="140">
        <f t="shared" si="0"/>
        <v>2083</v>
      </c>
      <c r="P454" s="140">
        <f t="shared" si="0"/>
        <v>2089</v>
      </c>
      <c r="Q454" s="140">
        <f t="shared" si="0"/>
        <v>2050</v>
      </c>
      <c r="R454" s="140">
        <f t="shared" si="0"/>
        <v>2090</v>
      </c>
      <c r="S454" s="140">
        <f t="shared" si="0"/>
        <v>2248</v>
      </c>
      <c r="T454" s="140">
        <f t="shared" si="0"/>
        <v>2162</v>
      </c>
      <c r="U454" s="140">
        <f t="shared" si="0"/>
        <v>2076</v>
      </c>
      <c r="V454" s="140">
        <f t="shared" si="0"/>
        <v>2100</v>
      </c>
      <c r="W454" s="140">
        <f t="shared" si="0"/>
        <v>2075</v>
      </c>
      <c r="X454" s="140">
        <f t="shared" si="0"/>
        <v>1971</v>
      </c>
      <c r="Y454" s="140">
        <f t="shared" si="0"/>
        <v>1862</v>
      </c>
      <c r="Z454" s="140">
        <f t="shared" si="0"/>
        <v>1920</v>
      </c>
      <c r="AA454" s="140">
        <f t="shared" si="0"/>
        <v>1897</v>
      </c>
      <c r="AB454" s="140">
        <f t="shared" si="0"/>
        <v>2168</v>
      </c>
      <c r="AC454" s="140">
        <f t="shared" si="0"/>
        <v>2004</v>
      </c>
      <c r="AD454" s="140">
        <f t="shared" si="0"/>
        <v>2230</v>
      </c>
      <c r="AE454" s="140">
        <f t="shared" si="0"/>
        <v>2097</v>
      </c>
      <c r="AF454" s="140">
        <f t="shared" si="0"/>
        <v>2156</v>
      </c>
      <c r="AG454" s="140">
        <f t="shared" si="0"/>
        <v>2223</v>
      </c>
      <c r="AH454" s="140">
        <f t="shared" si="0"/>
        <v>2104</v>
      </c>
      <c r="AI454" s="140">
        <f t="shared" si="0"/>
        <v>2213</v>
      </c>
      <c r="AJ454" s="140">
        <f t="shared" si="0"/>
        <v>2195</v>
      </c>
      <c r="AK454" s="140">
        <f t="shared" si="0"/>
        <v>2060</v>
      </c>
      <c r="AL454" s="140">
        <f t="shared" si="0"/>
        <v>1985</v>
      </c>
      <c r="AM454" s="140">
        <f t="shared" si="0"/>
        <v>2217</v>
      </c>
      <c r="AN454" s="140">
        <f t="shared" si="0"/>
        <v>1984</v>
      </c>
      <c r="AO454" s="140">
        <f t="shared" si="0"/>
        <v>2162</v>
      </c>
      <c r="AP454" s="140">
        <f t="shared" si="0"/>
        <v>2101</v>
      </c>
      <c r="AQ454" s="140">
        <f t="shared" si="0"/>
        <v>2066</v>
      </c>
      <c r="AR454" s="140">
        <f t="shared" si="0"/>
        <v>2231</v>
      </c>
      <c r="AS454" s="140">
        <f t="shared" si="0"/>
        <v>2232</v>
      </c>
      <c r="AT454" s="140">
        <f t="shared" si="0"/>
        <v>2309</v>
      </c>
      <c r="AU454" s="140">
        <f t="shared" si="0"/>
        <v>2222</v>
      </c>
      <c r="AV454" s="140">
        <f t="shared" si="0"/>
        <v>2182</v>
      </c>
      <c r="AW454" s="140">
        <f t="shared" si="0"/>
        <v>1978</v>
      </c>
      <c r="AX454" s="140">
        <f t="shared" si="0"/>
        <v>1880</v>
      </c>
      <c r="AY454" s="140">
        <f t="shared" si="0"/>
        <v>2192</v>
      </c>
      <c r="AZ454" s="140">
        <f t="shared" si="0"/>
        <v>2080</v>
      </c>
      <c r="BA454" s="140">
        <f t="shared" si="0"/>
        <v>2097</v>
      </c>
      <c r="BB454" s="140">
        <f t="shared" si="0"/>
        <v>2218</v>
      </c>
      <c r="BC454" s="140">
        <f t="shared" si="0"/>
        <v>2298</v>
      </c>
      <c r="BD454" s="140">
        <f t="shared" si="0"/>
        <v>2370</v>
      </c>
      <c r="BE454" s="140">
        <f t="shared" si="0"/>
        <v>2398</v>
      </c>
      <c r="BF454" s="140">
        <f t="shared" si="0"/>
        <v>2501</v>
      </c>
      <c r="BG454" s="140">
        <f t="shared" si="0"/>
        <v>2562</v>
      </c>
      <c r="BH454" s="140">
        <f t="shared" si="0"/>
        <v>2604</v>
      </c>
      <c r="BI454" s="140">
        <f t="shared" si="0"/>
        <v>2546</v>
      </c>
      <c r="BJ454" s="140">
        <f t="shared" si="0"/>
        <v>2590</v>
      </c>
      <c r="BK454" s="140">
        <f t="shared" si="0"/>
        <v>2520</v>
      </c>
      <c r="BL454" s="140">
        <f t="shared" si="0"/>
        <v>2299</v>
      </c>
      <c r="BM454" s="140">
        <f t="shared" si="0"/>
        <v>2493</v>
      </c>
      <c r="BN454" s="140">
        <f t="shared" si="0"/>
        <v>2278</v>
      </c>
      <c r="BO454" s="140">
        <f t="shared" si="0"/>
        <v>2185</v>
      </c>
      <c r="BP454" s="140">
        <f t="shared" si="0"/>
        <v>2083</v>
      </c>
      <c r="BQ454" s="140">
        <f t="shared" si="0"/>
        <v>1987</v>
      </c>
      <c r="BR454" s="140">
        <f t="shared" si="0"/>
        <v>1957</v>
      </c>
      <c r="BS454" s="140">
        <f t="shared" ref="BS454:CR454" si="1">SUM(BS7:BS453)</f>
        <v>1863</v>
      </c>
      <c r="BT454" s="140">
        <f t="shared" si="1"/>
        <v>1741</v>
      </c>
      <c r="BU454" s="140">
        <f t="shared" si="1"/>
        <v>1758</v>
      </c>
      <c r="BV454" s="140">
        <f t="shared" si="1"/>
        <v>1681</v>
      </c>
      <c r="BW454" s="140">
        <f t="shared" si="1"/>
        <v>1553</v>
      </c>
      <c r="BX454" s="140">
        <f t="shared" si="1"/>
        <v>1514</v>
      </c>
      <c r="BY454" s="140">
        <f t="shared" si="1"/>
        <v>1587</v>
      </c>
      <c r="BZ454" s="140">
        <f t="shared" si="1"/>
        <v>1504</v>
      </c>
      <c r="CA454" s="140">
        <f t="shared" si="1"/>
        <v>1525</v>
      </c>
      <c r="CB454" s="140">
        <f t="shared" si="1"/>
        <v>1557</v>
      </c>
      <c r="CC454" s="140">
        <f t="shared" si="1"/>
        <v>1192</v>
      </c>
      <c r="CD454" s="140">
        <f t="shared" si="1"/>
        <v>1033</v>
      </c>
      <c r="CE454" s="140">
        <f t="shared" si="1"/>
        <v>1043</v>
      </c>
      <c r="CF454" s="140">
        <f t="shared" si="1"/>
        <v>956</v>
      </c>
      <c r="CG454" s="140">
        <f t="shared" si="1"/>
        <v>810</v>
      </c>
      <c r="CH454" s="140">
        <f t="shared" si="1"/>
        <v>741</v>
      </c>
      <c r="CI454" s="140">
        <f t="shared" si="1"/>
        <v>739</v>
      </c>
      <c r="CJ454" s="140">
        <f t="shared" si="1"/>
        <v>691</v>
      </c>
      <c r="CK454" s="140">
        <f t="shared" si="1"/>
        <v>647</v>
      </c>
      <c r="CL454" s="140">
        <f t="shared" si="1"/>
        <v>455</v>
      </c>
      <c r="CM454" s="140">
        <f t="shared" si="1"/>
        <v>431</v>
      </c>
      <c r="CN454" s="140">
        <f t="shared" si="1"/>
        <v>350</v>
      </c>
      <c r="CO454" s="140">
        <f t="shared" si="1"/>
        <v>290</v>
      </c>
      <c r="CP454" s="140">
        <f t="shared" si="1"/>
        <v>300</v>
      </c>
      <c r="CQ454" s="140">
        <f t="shared" si="1"/>
        <v>219</v>
      </c>
      <c r="CR454" s="140">
        <f t="shared" si="1"/>
        <v>614</v>
      </c>
    </row>
    <row r="455" spans="1:98" x14ac:dyDescent="0.25"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</row>
    <row r="456" spans="1:98" x14ac:dyDescent="0.25"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</row>
    <row r="457" spans="1:98" x14ac:dyDescent="0.25"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</row>
    <row r="458" spans="1:98" x14ac:dyDescent="0.25"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</row>
    <row r="459" spans="1:98" x14ac:dyDescent="0.25"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</row>
    <row r="460" spans="1:98" x14ac:dyDescent="0.25"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</row>
    <row r="461" spans="1:98" x14ac:dyDescent="0.25"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</row>
    <row r="462" spans="1:98" x14ac:dyDescent="0.25"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</row>
    <row r="463" spans="1:98" x14ac:dyDescent="0.25"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</row>
    <row r="464" spans="1:98" x14ac:dyDescent="0.25"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</row>
    <row r="465" spans="4:31" x14ac:dyDescent="0.25"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</row>
    <row r="466" spans="4:31" x14ac:dyDescent="0.25"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</row>
    <row r="467" spans="4:31" x14ac:dyDescent="0.25"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</row>
    <row r="468" spans="4:31" x14ac:dyDescent="0.25"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</row>
    <row r="469" spans="4:31" x14ac:dyDescent="0.25"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</row>
    <row r="470" spans="4:31" x14ac:dyDescent="0.25"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</row>
    <row r="471" spans="4:31" x14ac:dyDescent="0.25"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</row>
    <row r="472" spans="4:31" x14ac:dyDescent="0.25"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</row>
    <row r="473" spans="4:31" x14ac:dyDescent="0.25"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</row>
    <row r="474" spans="4:31" x14ac:dyDescent="0.25"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</row>
    <row r="475" spans="4:31" x14ac:dyDescent="0.25"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</row>
    <row r="476" spans="4:31" x14ac:dyDescent="0.25"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</row>
    <row r="477" spans="4:31" x14ac:dyDescent="0.25"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</row>
    <row r="478" spans="4:31" x14ac:dyDescent="0.25"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</row>
    <row r="479" spans="4:31" x14ac:dyDescent="0.25"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</row>
    <row r="480" spans="4:31" x14ac:dyDescent="0.25"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</row>
    <row r="481" spans="4:31" x14ac:dyDescent="0.25"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</row>
    <row r="482" spans="4:31" x14ac:dyDescent="0.25"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</row>
    <row r="483" spans="4:31" x14ac:dyDescent="0.25"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</row>
    <row r="484" spans="4:31" x14ac:dyDescent="0.25"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</row>
    <row r="485" spans="4:31" x14ac:dyDescent="0.25"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</row>
    <row r="486" spans="4:31" x14ac:dyDescent="0.25"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</row>
    <row r="487" spans="4:31" x14ac:dyDescent="0.25"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</row>
    <row r="488" spans="4:31" x14ac:dyDescent="0.25"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</row>
    <row r="489" spans="4:31" x14ac:dyDescent="0.25"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</row>
    <row r="490" spans="4:31" x14ac:dyDescent="0.25"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</row>
    <row r="491" spans="4:31" x14ac:dyDescent="0.25"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</row>
    <row r="492" spans="4:31" x14ac:dyDescent="0.25"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spans="4:31" x14ac:dyDescent="0.25"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4:31" x14ac:dyDescent="0.25"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4:31" x14ac:dyDescent="0.25"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spans="4:31" x14ac:dyDescent="0.25"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</row>
    <row r="497" spans="4:31" x14ac:dyDescent="0.25"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spans="4:31" x14ac:dyDescent="0.25"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spans="4:31" x14ac:dyDescent="0.25"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spans="4:31" x14ac:dyDescent="0.25"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spans="4:31" x14ac:dyDescent="0.25"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4:31" x14ac:dyDescent="0.25"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</row>
    <row r="503" spans="4:31" x14ac:dyDescent="0.25"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</row>
    <row r="504" spans="4:31" x14ac:dyDescent="0.25"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</row>
    <row r="505" spans="4:31" x14ac:dyDescent="0.25"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</row>
    <row r="506" spans="4:31" x14ac:dyDescent="0.25"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</row>
    <row r="507" spans="4:31" x14ac:dyDescent="0.25"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</row>
    <row r="508" spans="4:31" x14ac:dyDescent="0.25"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</row>
    <row r="509" spans="4:31" x14ac:dyDescent="0.25"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spans="4:31" x14ac:dyDescent="0.25"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</row>
    <row r="511" spans="4:31" x14ac:dyDescent="0.25"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</row>
    <row r="512" spans="4:31" x14ac:dyDescent="0.25"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</row>
    <row r="513" spans="4:31" x14ac:dyDescent="0.25"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</row>
    <row r="514" spans="4:31" x14ac:dyDescent="0.25"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</row>
    <row r="515" spans="4:31" x14ac:dyDescent="0.25"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</row>
    <row r="516" spans="4:31" x14ac:dyDescent="0.25"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</row>
    <row r="517" spans="4:31" x14ac:dyDescent="0.25"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</row>
    <row r="518" spans="4:31" x14ac:dyDescent="0.25"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</row>
    <row r="519" spans="4:31" x14ac:dyDescent="0.25"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</row>
    <row r="520" spans="4:31" x14ac:dyDescent="0.25"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</row>
    <row r="521" spans="4:31" x14ac:dyDescent="0.25"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</row>
    <row r="522" spans="4:31" x14ac:dyDescent="0.25"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</row>
    <row r="523" spans="4:31" x14ac:dyDescent="0.25"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</row>
    <row r="524" spans="4:31" x14ac:dyDescent="0.25"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</row>
    <row r="525" spans="4:31" x14ac:dyDescent="0.25"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</row>
    <row r="526" spans="4:31" x14ac:dyDescent="0.25"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</row>
    <row r="527" spans="4:31" x14ac:dyDescent="0.25"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</row>
    <row r="528" spans="4:31" x14ac:dyDescent="0.25"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</row>
    <row r="529" spans="4:31" x14ac:dyDescent="0.25"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</row>
    <row r="530" spans="4:31" x14ac:dyDescent="0.25"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</row>
    <row r="531" spans="4:31" x14ac:dyDescent="0.25"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</row>
    <row r="532" spans="4:31" x14ac:dyDescent="0.25"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</row>
    <row r="533" spans="4:31" x14ac:dyDescent="0.25"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</row>
    <row r="534" spans="4:31" x14ac:dyDescent="0.25"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</row>
    <row r="535" spans="4:31" x14ac:dyDescent="0.25"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spans="4:31" x14ac:dyDescent="0.25"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spans="4:31" x14ac:dyDescent="0.25"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spans="4:31" x14ac:dyDescent="0.25"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</row>
    <row r="539" spans="4:31" x14ac:dyDescent="0.25"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spans="4:31" x14ac:dyDescent="0.25"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spans="4:31" x14ac:dyDescent="0.25"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</row>
    <row r="542" spans="4:31" x14ac:dyDescent="0.25"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</row>
    <row r="543" spans="4:31" x14ac:dyDescent="0.25"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</row>
    <row r="544" spans="4:31" x14ac:dyDescent="0.25"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</row>
    <row r="545" spans="4:31" x14ac:dyDescent="0.25"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</row>
    <row r="546" spans="4:31" x14ac:dyDescent="0.25"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</row>
    <row r="547" spans="4:31" x14ac:dyDescent="0.25"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spans="4:31" x14ac:dyDescent="0.25"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</row>
    <row r="549" spans="4:31" x14ac:dyDescent="0.25"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</row>
    <row r="550" spans="4:31" x14ac:dyDescent="0.25"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</row>
    <row r="551" spans="4:31" x14ac:dyDescent="0.25"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spans="4:31" x14ac:dyDescent="0.25"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</row>
    <row r="553" spans="4:31" x14ac:dyDescent="0.25"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</row>
    <row r="554" spans="4:31" x14ac:dyDescent="0.25"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</row>
    <row r="555" spans="4:31" x14ac:dyDescent="0.25"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</row>
    <row r="556" spans="4:31" x14ac:dyDescent="0.25"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</row>
    <row r="557" spans="4:31" x14ac:dyDescent="0.25"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spans="4:31" x14ac:dyDescent="0.25"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spans="4:31" x14ac:dyDescent="0.25"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</row>
    <row r="560" spans="4:31" x14ac:dyDescent="0.25"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</row>
    <row r="561" spans="4:31" x14ac:dyDescent="0.25"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</row>
    <row r="562" spans="4:31" x14ac:dyDescent="0.25"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</row>
    <row r="563" spans="4:31" x14ac:dyDescent="0.25"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</row>
    <row r="564" spans="4:31" x14ac:dyDescent="0.25"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</row>
    <row r="565" spans="4:31" x14ac:dyDescent="0.25"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</row>
    <row r="566" spans="4:31" x14ac:dyDescent="0.25"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</row>
    <row r="567" spans="4:31" x14ac:dyDescent="0.25"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</row>
    <row r="568" spans="4:31" x14ac:dyDescent="0.25"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</row>
    <row r="569" spans="4:31" x14ac:dyDescent="0.25"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</row>
    <row r="570" spans="4:31" x14ac:dyDescent="0.25"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</row>
    <row r="571" spans="4:31" x14ac:dyDescent="0.25"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</row>
    <row r="572" spans="4:31" x14ac:dyDescent="0.25"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</row>
    <row r="573" spans="4:31" x14ac:dyDescent="0.25"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</row>
    <row r="574" spans="4:31" x14ac:dyDescent="0.25"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</row>
    <row r="575" spans="4:31" x14ac:dyDescent="0.25"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</row>
    <row r="576" spans="4:31" x14ac:dyDescent="0.25"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</row>
    <row r="577" spans="4:31" x14ac:dyDescent="0.25"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</row>
    <row r="578" spans="4:31" x14ac:dyDescent="0.25"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</row>
    <row r="579" spans="4:31" x14ac:dyDescent="0.25"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</row>
    <row r="580" spans="4:31" x14ac:dyDescent="0.25"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spans="4:31" x14ac:dyDescent="0.25"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spans="4:31" x14ac:dyDescent="0.25"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</row>
    <row r="583" spans="4:31" x14ac:dyDescent="0.25"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</row>
    <row r="584" spans="4:31" x14ac:dyDescent="0.25"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</row>
    <row r="585" spans="4:31" x14ac:dyDescent="0.25"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spans="4:31" x14ac:dyDescent="0.25"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spans="4:31" x14ac:dyDescent="0.25"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spans="4:31" x14ac:dyDescent="0.25"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</row>
    <row r="589" spans="4:31" x14ac:dyDescent="0.25"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spans="4:31" x14ac:dyDescent="0.25"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</row>
    <row r="591" spans="4:31" x14ac:dyDescent="0.25"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spans="4:31" x14ac:dyDescent="0.25"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</row>
    <row r="593" spans="4:31" x14ac:dyDescent="0.25"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</row>
    <row r="594" spans="4:31" x14ac:dyDescent="0.25"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</row>
    <row r="595" spans="4:31" x14ac:dyDescent="0.25"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</row>
    <row r="596" spans="4:31" x14ac:dyDescent="0.25"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</row>
    <row r="597" spans="4:31" x14ac:dyDescent="0.25"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</row>
    <row r="598" spans="4:31" x14ac:dyDescent="0.25"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</row>
    <row r="599" spans="4:31" x14ac:dyDescent="0.25"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</row>
    <row r="600" spans="4:31" x14ac:dyDescent="0.25"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</row>
    <row r="601" spans="4:31" x14ac:dyDescent="0.25"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</row>
    <row r="602" spans="4:31" x14ac:dyDescent="0.25"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</row>
    <row r="603" spans="4:31" x14ac:dyDescent="0.25"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</row>
    <row r="604" spans="4:31" x14ac:dyDescent="0.25"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</row>
    <row r="605" spans="4:31" x14ac:dyDescent="0.25"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</row>
    <row r="606" spans="4:31" x14ac:dyDescent="0.25"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</row>
    <row r="607" spans="4:31" x14ac:dyDescent="0.25"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</row>
    <row r="608" spans="4:31" x14ac:dyDescent="0.25"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</row>
    <row r="609" spans="4:31" x14ac:dyDescent="0.25"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</row>
    <row r="610" spans="4:31" x14ac:dyDescent="0.25"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</row>
    <row r="611" spans="4:31" x14ac:dyDescent="0.25"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</row>
    <row r="612" spans="4:31" x14ac:dyDescent="0.25"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</row>
    <row r="613" spans="4:31" x14ac:dyDescent="0.25"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</row>
    <row r="614" spans="4:31" x14ac:dyDescent="0.25"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</row>
    <row r="615" spans="4:31" x14ac:dyDescent="0.25"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</row>
    <row r="616" spans="4:31" x14ac:dyDescent="0.25"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</row>
    <row r="617" spans="4:31" x14ac:dyDescent="0.25"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</row>
    <row r="618" spans="4:31" x14ac:dyDescent="0.25"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spans="4:31" x14ac:dyDescent="0.25"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spans="4:31" x14ac:dyDescent="0.25"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spans="4:31" x14ac:dyDescent="0.25"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</row>
    <row r="622" spans="4:31" x14ac:dyDescent="0.25"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</row>
    <row r="623" spans="4:31" x14ac:dyDescent="0.25"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</row>
    <row r="624" spans="4:31" x14ac:dyDescent="0.25"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</row>
    <row r="625" spans="4:31" x14ac:dyDescent="0.25"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</row>
    <row r="626" spans="4:31" x14ac:dyDescent="0.25"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spans="4:31" x14ac:dyDescent="0.25"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</row>
    <row r="628" spans="4:31" x14ac:dyDescent="0.25"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</row>
    <row r="629" spans="4:31" x14ac:dyDescent="0.25"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</row>
    <row r="630" spans="4:31" x14ac:dyDescent="0.25"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</row>
    <row r="631" spans="4:31" x14ac:dyDescent="0.25"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</row>
    <row r="632" spans="4:31" x14ac:dyDescent="0.25"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</row>
    <row r="633" spans="4:31" x14ac:dyDescent="0.25"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</row>
    <row r="634" spans="4:31" x14ac:dyDescent="0.25"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</row>
    <row r="635" spans="4:31" x14ac:dyDescent="0.25"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</row>
    <row r="636" spans="4:31" x14ac:dyDescent="0.25"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</row>
    <row r="637" spans="4:31" x14ac:dyDescent="0.25"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</row>
    <row r="638" spans="4:31" x14ac:dyDescent="0.25"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</row>
    <row r="639" spans="4:31" x14ac:dyDescent="0.25"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</row>
    <row r="640" spans="4:31" x14ac:dyDescent="0.25"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</row>
    <row r="641" spans="4:31" x14ac:dyDescent="0.25"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</row>
    <row r="642" spans="4:31" x14ac:dyDescent="0.25"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</row>
    <row r="643" spans="4:31" x14ac:dyDescent="0.25"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</row>
    <row r="644" spans="4:31" x14ac:dyDescent="0.25"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</row>
    <row r="645" spans="4:31" x14ac:dyDescent="0.25"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</row>
    <row r="646" spans="4:31" x14ac:dyDescent="0.25"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</row>
    <row r="647" spans="4:31" x14ac:dyDescent="0.25"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</row>
    <row r="648" spans="4:31" x14ac:dyDescent="0.25"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</row>
    <row r="649" spans="4:31" x14ac:dyDescent="0.25"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</row>
    <row r="650" spans="4:31" x14ac:dyDescent="0.25"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</row>
    <row r="651" spans="4:31" x14ac:dyDescent="0.25"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</row>
    <row r="652" spans="4:31" x14ac:dyDescent="0.25"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</row>
    <row r="653" spans="4:31" x14ac:dyDescent="0.25"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</row>
    <row r="654" spans="4:31" x14ac:dyDescent="0.25"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</row>
    <row r="655" spans="4:31" x14ac:dyDescent="0.25"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</row>
    <row r="656" spans="4:31" x14ac:dyDescent="0.25"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</row>
    <row r="657" spans="4:31" x14ac:dyDescent="0.25"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</row>
    <row r="658" spans="4:31" x14ac:dyDescent="0.25"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spans="4:31" x14ac:dyDescent="0.25"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spans="4:31" x14ac:dyDescent="0.25"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spans="4:31" x14ac:dyDescent="0.25"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</row>
    <row r="662" spans="4:31" x14ac:dyDescent="0.25"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spans="4:31" x14ac:dyDescent="0.25"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spans="4:31" x14ac:dyDescent="0.25"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spans="4:31" x14ac:dyDescent="0.25"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spans="4:31" x14ac:dyDescent="0.25"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</row>
    <row r="667" spans="4:31" x14ac:dyDescent="0.25"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</row>
    <row r="668" spans="4:31" x14ac:dyDescent="0.25"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</row>
    <row r="669" spans="4:31" x14ac:dyDescent="0.25"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</row>
    <row r="670" spans="4:31" x14ac:dyDescent="0.25"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</row>
    <row r="671" spans="4:31" x14ac:dyDescent="0.25"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</row>
    <row r="672" spans="4:31" x14ac:dyDescent="0.25"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</row>
    <row r="673" spans="4:31" x14ac:dyDescent="0.25"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</row>
    <row r="674" spans="4:31" x14ac:dyDescent="0.25"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</row>
    <row r="675" spans="4:31" x14ac:dyDescent="0.25"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</row>
    <row r="676" spans="4:31" x14ac:dyDescent="0.25"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</row>
    <row r="677" spans="4:31" x14ac:dyDescent="0.25"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</row>
    <row r="678" spans="4:31" x14ac:dyDescent="0.25"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</row>
    <row r="679" spans="4:31" x14ac:dyDescent="0.25"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</row>
    <row r="680" spans="4:31" x14ac:dyDescent="0.25"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</row>
    <row r="681" spans="4:31" x14ac:dyDescent="0.25"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</row>
    <row r="682" spans="4:31" x14ac:dyDescent="0.25"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</row>
    <row r="683" spans="4:31" x14ac:dyDescent="0.25"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</row>
    <row r="684" spans="4:31" x14ac:dyDescent="0.25"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</row>
    <row r="685" spans="4:31" x14ac:dyDescent="0.25"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</row>
    <row r="686" spans="4:31" x14ac:dyDescent="0.25"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</row>
    <row r="687" spans="4:31" x14ac:dyDescent="0.25"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</row>
    <row r="688" spans="4:31" x14ac:dyDescent="0.25"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</row>
    <row r="689" spans="4:31" x14ac:dyDescent="0.25"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</row>
    <row r="690" spans="4:31" x14ac:dyDescent="0.25"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</row>
    <row r="691" spans="4:31" x14ac:dyDescent="0.25"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</row>
    <row r="692" spans="4:31" x14ac:dyDescent="0.25"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</row>
    <row r="693" spans="4:31" x14ac:dyDescent="0.25"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</row>
    <row r="694" spans="4:31" x14ac:dyDescent="0.25"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</row>
    <row r="695" spans="4:31" x14ac:dyDescent="0.25"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</row>
    <row r="696" spans="4:31" x14ac:dyDescent="0.25"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</row>
    <row r="697" spans="4:31" x14ac:dyDescent="0.25"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</row>
    <row r="698" spans="4:31" x14ac:dyDescent="0.25"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</row>
    <row r="699" spans="4:31" x14ac:dyDescent="0.25"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</row>
    <row r="700" spans="4:31" x14ac:dyDescent="0.25"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</row>
    <row r="701" spans="4:31" x14ac:dyDescent="0.25"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</row>
    <row r="702" spans="4:31" x14ac:dyDescent="0.25"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</row>
    <row r="703" spans="4:31" x14ac:dyDescent="0.25"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</row>
    <row r="704" spans="4:31" x14ac:dyDescent="0.25"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</row>
    <row r="705" spans="4:31" x14ac:dyDescent="0.25"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</row>
    <row r="706" spans="4:31" x14ac:dyDescent="0.25"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</row>
    <row r="707" spans="4:31" x14ac:dyDescent="0.25"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</row>
    <row r="708" spans="4:31" x14ac:dyDescent="0.25"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</row>
    <row r="709" spans="4:31" x14ac:dyDescent="0.25"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</row>
    <row r="710" spans="4:31" x14ac:dyDescent="0.25"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</row>
    <row r="711" spans="4:31" x14ac:dyDescent="0.25"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</row>
    <row r="712" spans="4:31" x14ac:dyDescent="0.25"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</row>
    <row r="713" spans="4:31" x14ac:dyDescent="0.25"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</row>
    <row r="714" spans="4:31" x14ac:dyDescent="0.25"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</row>
    <row r="715" spans="4:31" x14ac:dyDescent="0.25"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</row>
    <row r="716" spans="4:31" x14ac:dyDescent="0.25"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</row>
    <row r="717" spans="4:31" x14ac:dyDescent="0.25"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</row>
    <row r="718" spans="4:31" x14ac:dyDescent="0.25"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</row>
    <row r="719" spans="4:31" x14ac:dyDescent="0.25"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</row>
    <row r="720" spans="4:31" x14ac:dyDescent="0.25"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</row>
    <row r="721" spans="4:31" x14ac:dyDescent="0.25"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spans="4:31" x14ac:dyDescent="0.25"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</row>
    <row r="723" spans="4:31" x14ac:dyDescent="0.25"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</row>
    <row r="724" spans="4:31" x14ac:dyDescent="0.25"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</row>
    <row r="725" spans="4:31" x14ac:dyDescent="0.25"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</row>
    <row r="726" spans="4:31" x14ac:dyDescent="0.25"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</row>
    <row r="727" spans="4:31" x14ac:dyDescent="0.25"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</row>
    <row r="728" spans="4:31" x14ac:dyDescent="0.25"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</row>
    <row r="729" spans="4:31" x14ac:dyDescent="0.25"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</row>
    <row r="730" spans="4:31" x14ac:dyDescent="0.25"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</row>
    <row r="731" spans="4:31" x14ac:dyDescent="0.25"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</row>
    <row r="732" spans="4:31" x14ac:dyDescent="0.25"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</row>
    <row r="733" spans="4:31" x14ac:dyDescent="0.25"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</row>
    <row r="734" spans="4:31" x14ac:dyDescent="0.25"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</row>
    <row r="735" spans="4:31" x14ac:dyDescent="0.25"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</row>
    <row r="736" spans="4:31" x14ac:dyDescent="0.25"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</row>
    <row r="737" spans="4:31" x14ac:dyDescent="0.25"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</row>
    <row r="738" spans="4:31" x14ac:dyDescent="0.25"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</row>
    <row r="739" spans="4:31" x14ac:dyDescent="0.25"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</row>
    <row r="740" spans="4:31" x14ac:dyDescent="0.25"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</row>
    <row r="741" spans="4:31" x14ac:dyDescent="0.25"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</row>
    <row r="742" spans="4:31" x14ac:dyDescent="0.25"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</row>
    <row r="743" spans="4:31" x14ac:dyDescent="0.25"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</row>
    <row r="744" spans="4:31" x14ac:dyDescent="0.25"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</row>
    <row r="745" spans="4:31" x14ac:dyDescent="0.25"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</row>
    <row r="746" spans="4:31" x14ac:dyDescent="0.25"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</row>
    <row r="747" spans="4:31" x14ac:dyDescent="0.25"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</row>
    <row r="748" spans="4:31" x14ac:dyDescent="0.25"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</row>
    <row r="749" spans="4:31" x14ac:dyDescent="0.25"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</row>
    <row r="750" spans="4:31" x14ac:dyDescent="0.25"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</row>
    <row r="751" spans="4:31" x14ac:dyDescent="0.25"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</row>
    <row r="752" spans="4:31" x14ac:dyDescent="0.25"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</row>
    <row r="753" spans="4:31" x14ac:dyDescent="0.25"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</row>
    <row r="754" spans="4:31" x14ac:dyDescent="0.25"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</row>
    <row r="755" spans="4:31" x14ac:dyDescent="0.25"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</row>
    <row r="756" spans="4:31" x14ac:dyDescent="0.25"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</row>
    <row r="757" spans="4:31" x14ac:dyDescent="0.25"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</row>
    <row r="758" spans="4:31" x14ac:dyDescent="0.25"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</row>
    <row r="759" spans="4:31" x14ac:dyDescent="0.25"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</row>
    <row r="760" spans="4:31" x14ac:dyDescent="0.25"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</row>
    <row r="761" spans="4:31" x14ac:dyDescent="0.25"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</row>
    <row r="762" spans="4:31" x14ac:dyDescent="0.25"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</row>
    <row r="763" spans="4:31" x14ac:dyDescent="0.25"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</row>
    <row r="764" spans="4:31" x14ac:dyDescent="0.25"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</row>
    <row r="765" spans="4:31" x14ac:dyDescent="0.25"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</row>
    <row r="766" spans="4:31" x14ac:dyDescent="0.25"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</row>
    <row r="767" spans="4:31" x14ac:dyDescent="0.25"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</row>
    <row r="768" spans="4:31" x14ac:dyDescent="0.25"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</row>
    <row r="769" spans="4:31" x14ac:dyDescent="0.25"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</row>
    <row r="770" spans="4:31" x14ac:dyDescent="0.25"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</row>
    <row r="771" spans="4:31" x14ac:dyDescent="0.25"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</row>
    <row r="772" spans="4:31" x14ac:dyDescent="0.25"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</row>
    <row r="773" spans="4:31" x14ac:dyDescent="0.25"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</row>
    <row r="774" spans="4:31" x14ac:dyDescent="0.25"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</row>
    <row r="775" spans="4:31" x14ac:dyDescent="0.25"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</row>
    <row r="776" spans="4:31" x14ac:dyDescent="0.25"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</row>
    <row r="777" spans="4:31" x14ac:dyDescent="0.25"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</row>
    <row r="778" spans="4:31" x14ac:dyDescent="0.25"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</row>
    <row r="779" spans="4:31" x14ac:dyDescent="0.25"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</row>
    <row r="780" spans="4:31" x14ac:dyDescent="0.25"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</row>
    <row r="781" spans="4:31" x14ac:dyDescent="0.25"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</row>
    <row r="782" spans="4:31" x14ac:dyDescent="0.25"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</row>
    <row r="783" spans="4:31" x14ac:dyDescent="0.25"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</row>
    <row r="784" spans="4:31" x14ac:dyDescent="0.25"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</row>
    <row r="785" spans="4:31" x14ac:dyDescent="0.25"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</row>
    <row r="786" spans="4:31" x14ac:dyDescent="0.25"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</row>
    <row r="787" spans="4:31" x14ac:dyDescent="0.25"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</row>
    <row r="788" spans="4:31" x14ac:dyDescent="0.25"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</row>
    <row r="789" spans="4:31" x14ac:dyDescent="0.25"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</row>
    <row r="790" spans="4:31" x14ac:dyDescent="0.25"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</row>
    <row r="791" spans="4:31" x14ac:dyDescent="0.25"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</row>
    <row r="792" spans="4:31" x14ac:dyDescent="0.25"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</row>
    <row r="793" spans="4:31" x14ac:dyDescent="0.25"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</row>
    <row r="794" spans="4:31" x14ac:dyDescent="0.25"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</row>
    <row r="795" spans="4:31" x14ac:dyDescent="0.25"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</row>
    <row r="796" spans="4:31" x14ac:dyDescent="0.25"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</row>
    <row r="797" spans="4:31" x14ac:dyDescent="0.25"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</row>
    <row r="798" spans="4:31" x14ac:dyDescent="0.25"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</row>
    <row r="799" spans="4:31" x14ac:dyDescent="0.25"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</row>
    <row r="800" spans="4:31" x14ac:dyDescent="0.25"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</row>
    <row r="801" spans="4:31" x14ac:dyDescent="0.25"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</row>
    <row r="802" spans="4:31" x14ac:dyDescent="0.25"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</row>
    <row r="803" spans="4:31" x14ac:dyDescent="0.25"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</row>
    <row r="804" spans="4:31" x14ac:dyDescent="0.25"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</row>
    <row r="805" spans="4:31" x14ac:dyDescent="0.25"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</row>
    <row r="806" spans="4:31" x14ac:dyDescent="0.25"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</row>
    <row r="807" spans="4:31" x14ac:dyDescent="0.25"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</row>
    <row r="808" spans="4:31" x14ac:dyDescent="0.25"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</row>
    <row r="809" spans="4:31" x14ac:dyDescent="0.25"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</row>
    <row r="810" spans="4:31" x14ac:dyDescent="0.25"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</row>
    <row r="811" spans="4:31" x14ac:dyDescent="0.25"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</row>
    <row r="812" spans="4:31" x14ac:dyDescent="0.25"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</row>
    <row r="813" spans="4:31" x14ac:dyDescent="0.25"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</row>
    <row r="814" spans="4:31" x14ac:dyDescent="0.25"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</row>
    <row r="815" spans="4:31" x14ac:dyDescent="0.25"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</row>
    <row r="816" spans="4:31" x14ac:dyDescent="0.25"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</row>
    <row r="817" spans="4:31" x14ac:dyDescent="0.25"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</row>
    <row r="818" spans="4:31" x14ac:dyDescent="0.25"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spans="4:31" x14ac:dyDescent="0.25"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</row>
    <row r="820" spans="4:31" x14ac:dyDescent="0.25"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spans="4:31" x14ac:dyDescent="0.25"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</row>
    <row r="822" spans="4:31" x14ac:dyDescent="0.25"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</row>
    <row r="823" spans="4:31" x14ac:dyDescent="0.25"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spans="4:31" x14ac:dyDescent="0.25"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spans="4:31" x14ac:dyDescent="0.25"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spans="4:31" x14ac:dyDescent="0.25"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spans="4:31" x14ac:dyDescent="0.25"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spans="4:31" x14ac:dyDescent="0.25"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</row>
    <row r="829" spans="4:31" x14ac:dyDescent="0.25"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</row>
    <row r="830" spans="4:31" x14ac:dyDescent="0.25"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</row>
    <row r="831" spans="4:31" x14ac:dyDescent="0.25"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</row>
    <row r="832" spans="4:31" x14ac:dyDescent="0.25"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</row>
    <row r="833" spans="4:31" x14ac:dyDescent="0.25"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</row>
    <row r="834" spans="4:31" x14ac:dyDescent="0.25"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</row>
    <row r="835" spans="4:31" x14ac:dyDescent="0.25"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</row>
    <row r="836" spans="4:31" x14ac:dyDescent="0.25"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</row>
    <row r="837" spans="4:31" x14ac:dyDescent="0.25"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</row>
    <row r="838" spans="4:31" x14ac:dyDescent="0.25"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</row>
    <row r="839" spans="4:31" x14ac:dyDescent="0.25"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</row>
    <row r="840" spans="4:31" x14ac:dyDescent="0.25"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</row>
    <row r="841" spans="4:31" x14ac:dyDescent="0.25"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</row>
    <row r="842" spans="4:31" x14ac:dyDescent="0.25"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</row>
    <row r="843" spans="4:31" x14ac:dyDescent="0.25"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</row>
    <row r="844" spans="4:31" x14ac:dyDescent="0.25"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</row>
    <row r="845" spans="4:31" x14ac:dyDescent="0.25"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</row>
    <row r="846" spans="4:31" x14ac:dyDescent="0.25"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</row>
    <row r="847" spans="4:31" x14ac:dyDescent="0.25"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</row>
    <row r="848" spans="4:31" x14ac:dyDescent="0.25"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</row>
    <row r="849" spans="4:31" x14ac:dyDescent="0.25"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</row>
    <row r="850" spans="4:31" x14ac:dyDescent="0.25"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</row>
    <row r="851" spans="4:31" x14ac:dyDescent="0.25"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</row>
    <row r="852" spans="4:31" x14ac:dyDescent="0.25"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</row>
    <row r="853" spans="4:31" x14ac:dyDescent="0.25"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</row>
    <row r="854" spans="4:31" x14ac:dyDescent="0.25"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</row>
    <row r="855" spans="4:31" x14ac:dyDescent="0.25"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</row>
    <row r="856" spans="4:31" x14ac:dyDescent="0.25"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</row>
    <row r="857" spans="4:31" x14ac:dyDescent="0.25"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</row>
    <row r="858" spans="4:31" x14ac:dyDescent="0.25"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</row>
    <row r="859" spans="4:31" x14ac:dyDescent="0.25"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</row>
    <row r="860" spans="4:31" x14ac:dyDescent="0.25"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</row>
    <row r="861" spans="4:31" x14ac:dyDescent="0.25"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</row>
    <row r="862" spans="4:31" x14ac:dyDescent="0.25"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</row>
    <row r="863" spans="4:31" x14ac:dyDescent="0.25"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</row>
    <row r="864" spans="4:31" x14ac:dyDescent="0.25"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</row>
    <row r="865" spans="4:31" x14ac:dyDescent="0.25"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</row>
    <row r="866" spans="4:31" x14ac:dyDescent="0.25"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</row>
    <row r="867" spans="4:31" x14ac:dyDescent="0.25"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</row>
    <row r="868" spans="4:31" x14ac:dyDescent="0.25"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</row>
    <row r="869" spans="4:31" x14ac:dyDescent="0.25"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</row>
    <row r="870" spans="4:31" x14ac:dyDescent="0.25"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</row>
    <row r="871" spans="4:31" x14ac:dyDescent="0.25"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</row>
    <row r="872" spans="4:31" x14ac:dyDescent="0.25"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</row>
    <row r="873" spans="4:31" x14ac:dyDescent="0.25"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</row>
    <row r="874" spans="4:31" x14ac:dyDescent="0.25"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</row>
    <row r="875" spans="4:31" x14ac:dyDescent="0.25"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</row>
    <row r="876" spans="4:31" x14ac:dyDescent="0.25"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</row>
    <row r="877" spans="4:31" x14ac:dyDescent="0.25"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</row>
    <row r="878" spans="4:31" x14ac:dyDescent="0.25"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</row>
    <row r="879" spans="4:31" x14ac:dyDescent="0.25"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</row>
    <row r="880" spans="4:31" x14ac:dyDescent="0.25"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</row>
    <row r="881" spans="4:31" x14ac:dyDescent="0.25"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</row>
    <row r="882" spans="4:31" x14ac:dyDescent="0.25"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</row>
    <row r="883" spans="4:31" x14ac:dyDescent="0.25"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</row>
    <row r="884" spans="4:31" x14ac:dyDescent="0.25"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</row>
    <row r="885" spans="4:31" x14ac:dyDescent="0.25"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</row>
    <row r="886" spans="4:31" x14ac:dyDescent="0.25"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</row>
    <row r="887" spans="4:31" x14ac:dyDescent="0.25"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</row>
    <row r="888" spans="4:31" x14ac:dyDescent="0.25"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</row>
    <row r="889" spans="4:31" x14ac:dyDescent="0.25"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</row>
    <row r="890" spans="4:31" x14ac:dyDescent="0.25"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</row>
    <row r="891" spans="4:31" x14ac:dyDescent="0.25"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</row>
    <row r="892" spans="4:31" x14ac:dyDescent="0.25"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</row>
    <row r="893" spans="4:31" x14ac:dyDescent="0.25"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</row>
    <row r="894" spans="4:31" x14ac:dyDescent="0.25"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</row>
    <row r="895" spans="4:31" x14ac:dyDescent="0.25"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</row>
    <row r="896" spans="4:31" x14ac:dyDescent="0.25"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</row>
    <row r="897" spans="4:31" x14ac:dyDescent="0.25"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</row>
    <row r="898" spans="4:31" x14ac:dyDescent="0.25"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</row>
    <row r="899" spans="4:31" x14ac:dyDescent="0.25"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</row>
    <row r="900" spans="4:31" x14ac:dyDescent="0.25"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</row>
    <row r="901" spans="4:31" x14ac:dyDescent="0.25"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</row>
    <row r="902" spans="4:31" x14ac:dyDescent="0.25"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</row>
    <row r="903" spans="4:31" x14ac:dyDescent="0.25"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</row>
    <row r="904" spans="4:31" x14ac:dyDescent="0.25"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</row>
    <row r="905" spans="4:31" x14ac:dyDescent="0.25"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</row>
    <row r="906" spans="4:31" x14ac:dyDescent="0.25"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</row>
    <row r="907" spans="4:31" x14ac:dyDescent="0.25"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</row>
    <row r="908" spans="4:31" x14ac:dyDescent="0.25"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</row>
    <row r="909" spans="4:31" x14ac:dyDescent="0.25"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</row>
    <row r="910" spans="4:31" x14ac:dyDescent="0.25"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</row>
    <row r="911" spans="4:31" x14ac:dyDescent="0.25"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</row>
    <row r="912" spans="4:31" x14ac:dyDescent="0.25"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</row>
    <row r="913" spans="4:31" x14ac:dyDescent="0.25"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</row>
    <row r="914" spans="4:31" x14ac:dyDescent="0.25"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</row>
    <row r="915" spans="4:31" x14ac:dyDescent="0.25"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</row>
    <row r="916" spans="4:31" x14ac:dyDescent="0.25"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</row>
    <row r="917" spans="4:31" x14ac:dyDescent="0.25"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</row>
    <row r="918" spans="4:31" x14ac:dyDescent="0.25"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</row>
    <row r="919" spans="4:31" x14ac:dyDescent="0.25"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</row>
    <row r="920" spans="4:31" x14ac:dyDescent="0.25"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</row>
    <row r="921" spans="4:31" x14ac:dyDescent="0.25"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</row>
    <row r="922" spans="4:31" x14ac:dyDescent="0.25"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</row>
    <row r="923" spans="4:31" x14ac:dyDescent="0.25"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</row>
    <row r="924" spans="4:31" x14ac:dyDescent="0.25"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</row>
    <row r="925" spans="4:31" x14ac:dyDescent="0.25"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</row>
    <row r="926" spans="4:31" x14ac:dyDescent="0.25"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</row>
    <row r="927" spans="4:31" x14ac:dyDescent="0.25"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</row>
    <row r="928" spans="4:31" x14ac:dyDescent="0.25"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</row>
    <row r="929" spans="4:31" x14ac:dyDescent="0.25"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</row>
    <row r="930" spans="4:31" x14ac:dyDescent="0.25"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</row>
    <row r="931" spans="4:31" x14ac:dyDescent="0.25"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</row>
    <row r="932" spans="4:31" x14ac:dyDescent="0.25"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</row>
    <row r="933" spans="4:31" x14ac:dyDescent="0.25"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</row>
    <row r="934" spans="4:31" x14ac:dyDescent="0.25"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</row>
    <row r="935" spans="4:31" x14ac:dyDescent="0.25"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</row>
    <row r="936" spans="4:31" x14ac:dyDescent="0.25"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</row>
    <row r="937" spans="4:31" x14ac:dyDescent="0.25"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</row>
    <row r="938" spans="4:31" x14ac:dyDescent="0.25"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</row>
    <row r="939" spans="4:31" x14ac:dyDescent="0.25"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</row>
    <row r="940" spans="4:31" x14ac:dyDescent="0.25"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</row>
    <row r="941" spans="4:31" x14ac:dyDescent="0.25"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</row>
    <row r="942" spans="4:31" x14ac:dyDescent="0.25"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</row>
    <row r="943" spans="4:31" x14ac:dyDescent="0.25"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</row>
    <row r="944" spans="4:31" x14ac:dyDescent="0.25"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</row>
    <row r="945" spans="4:31" x14ac:dyDescent="0.25"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</row>
    <row r="946" spans="4:31" x14ac:dyDescent="0.25"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</row>
    <row r="947" spans="4:31" x14ac:dyDescent="0.25"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</row>
    <row r="948" spans="4:31" x14ac:dyDescent="0.25"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</row>
    <row r="949" spans="4:31" x14ac:dyDescent="0.25"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</row>
    <row r="950" spans="4:31" x14ac:dyDescent="0.25"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</row>
    <row r="951" spans="4:31" x14ac:dyDescent="0.25"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</row>
    <row r="952" spans="4:31" x14ac:dyDescent="0.25"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</row>
    <row r="953" spans="4:31" x14ac:dyDescent="0.25"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</row>
    <row r="954" spans="4:31" x14ac:dyDescent="0.25"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</row>
    <row r="955" spans="4:31" x14ac:dyDescent="0.25"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</row>
    <row r="956" spans="4:31" x14ac:dyDescent="0.25"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</row>
    <row r="957" spans="4:31" x14ac:dyDescent="0.25"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</row>
    <row r="958" spans="4:31" x14ac:dyDescent="0.25"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</row>
    <row r="959" spans="4:31" x14ac:dyDescent="0.25"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</row>
    <row r="960" spans="4:31" x14ac:dyDescent="0.25"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</row>
    <row r="961" spans="4:31" x14ac:dyDescent="0.25"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</row>
    <row r="962" spans="4:31" x14ac:dyDescent="0.25"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</row>
    <row r="963" spans="4:31" x14ac:dyDescent="0.25"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</row>
    <row r="964" spans="4:31" x14ac:dyDescent="0.25"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</row>
    <row r="965" spans="4:31" x14ac:dyDescent="0.25"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</row>
    <row r="966" spans="4:31" x14ac:dyDescent="0.25"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</row>
    <row r="967" spans="4:31" x14ac:dyDescent="0.25"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</row>
    <row r="968" spans="4:31" x14ac:dyDescent="0.25"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</row>
    <row r="969" spans="4:31" x14ac:dyDescent="0.25"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</row>
    <row r="970" spans="4:31" x14ac:dyDescent="0.25"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</row>
    <row r="971" spans="4:31" x14ac:dyDescent="0.25"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</row>
    <row r="972" spans="4:31" x14ac:dyDescent="0.25"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</row>
    <row r="973" spans="4:31" x14ac:dyDescent="0.25"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</row>
    <row r="974" spans="4:31" x14ac:dyDescent="0.25"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</row>
    <row r="975" spans="4:31" x14ac:dyDescent="0.25"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</row>
    <row r="976" spans="4:31" x14ac:dyDescent="0.25"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</row>
    <row r="977" spans="4:31" x14ac:dyDescent="0.25"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</row>
    <row r="978" spans="4:31" x14ac:dyDescent="0.25"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</row>
    <row r="979" spans="4:31" x14ac:dyDescent="0.25"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</row>
    <row r="980" spans="4:31" x14ac:dyDescent="0.25"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</row>
    <row r="981" spans="4:31" x14ac:dyDescent="0.25"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</row>
    <row r="982" spans="4:31" x14ac:dyDescent="0.25"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</row>
    <row r="983" spans="4:31" x14ac:dyDescent="0.25"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</row>
    <row r="984" spans="4:31" x14ac:dyDescent="0.25"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</row>
    <row r="985" spans="4:31" x14ac:dyDescent="0.25"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</row>
    <row r="986" spans="4:31" x14ac:dyDescent="0.25"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</row>
    <row r="987" spans="4:31" x14ac:dyDescent="0.25"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</row>
    <row r="988" spans="4:31" x14ac:dyDescent="0.25"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</row>
    <row r="989" spans="4:31" x14ac:dyDescent="0.25"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</row>
    <row r="990" spans="4:31" x14ac:dyDescent="0.25"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</row>
    <row r="991" spans="4:31" x14ac:dyDescent="0.25"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</row>
    <row r="992" spans="4:31" x14ac:dyDescent="0.25"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</row>
    <row r="993" spans="4:31" x14ac:dyDescent="0.25"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</row>
    <row r="994" spans="4:31" x14ac:dyDescent="0.25"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</row>
    <row r="995" spans="4:31" x14ac:dyDescent="0.25"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</row>
    <row r="996" spans="4:31" x14ac:dyDescent="0.25"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</row>
    <row r="997" spans="4:31" x14ac:dyDescent="0.25"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</row>
    <row r="998" spans="4:31" x14ac:dyDescent="0.25"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</row>
    <row r="999" spans="4:31" x14ac:dyDescent="0.25"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</row>
    <row r="1000" spans="4:31" x14ac:dyDescent="0.25"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</row>
    <row r="1001" spans="4:31" x14ac:dyDescent="0.25"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</row>
    <row r="1002" spans="4:31" x14ac:dyDescent="0.25"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</row>
    <row r="1003" spans="4:31" x14ac:dyDescent="0.25"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</row>
    <row r="1004" spans="4:31" x14ac:dyDescent="0.25"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</row>
    <row r="1005" spans="4:31" x14ac:dyDescent="0.25"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</row>
    <row r="1006" spans="4:31" x14ac:dyDescent="0.25"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</row>
    <row r="1007" spans="4:31" x14ac:dyDescent="0.25"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</row>
    <row r="1008" spans="4:31" x14ac:dyDescent="0.25"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</row>
    <row r="1009" spans="4:31" x14ac:dyDescent="0.25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</row>
    <row r="1010" spans="4:31" x14ac:dyDescent="0.25"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</row>
    <row r="1011" spans="4:31" x14ac:dyDescent="0.25"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</row>
    <row r="1012" spans="4:31" x14ac:dyDescent="0.25"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</row>
    <row r="1013" spans="4:31" x14ac:dyDescent="0.25"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</row>
    <row r="1014" spans="4:31" x14ac:dyDescent="0.25"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</row>
    <row r="1015" spans="4:31" x14ac:dyDescent="0.25"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</row>
    <row r="1016" spans="4:31" x14ac:dyDescent="0.25"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</row>
    <row r="1017" spans="4:31" x14ac:dyDescent="0.25"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</row>
    <row r="1018" spans="4:31" x14ac:dyDescent="0.25"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</row>
    <row r="1019" spans="4:31" x14ac:dyDescent="0.25"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</row>
    <row r="1020" spans="4:31" x14ac:dyDescent="0.25"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</row>
    <row r="1021" spans="4:31" x14ac:dyDescent="0.25"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</row>
    <row r="1022" spans="4:31" x14ac:dyDescent="0.25"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</row>
    <row r="1023" spans="4:31" x14ac:dyDescent="0.25"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</row>
    <row r="1024" spans="4:31" x14ac:dyDescent="0.25"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</row>
    <row r="1025" spans="4:31" x14ac:dyDescent="0.25"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</row>
    <row r="1026" spans="4:31" x14ac:dyDescent="0.25"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</row>
    <row r="1027" spans="4:31" x14ac:dyDescent="0.25"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</row>
    <row r="1028" spans="4:31" x14ac:dyDescent="0.25"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</row>
    <row r="1029" spans="4:31" x14ac:dyDescent="0.25"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</row>
    <row r="1030" spans="4:31" x14ac:dyDescent="0.25"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</row>
    <row r="1031" spans="4:31" x14ac:dyDescent="0.25"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</row>
    <row r="1032" spans="4:31" x14ac:dyDescent="0.25"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</row>
    <row r="1033" spans="4:31" x14ac:dyDescent="0.25"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</row>
    <row r="1034" spans="4:31" x14ac:dyDescent="0.25"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</row>
    <row r="1035" spans="4:31" x14ac:dyDescent="0.25"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</row>
    <row r="1036" spans="4:31" x14ac:dyDescent="0.25"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</row>
    <row r="1037" spans="4:31" x14ac:dyDescent="0.25"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</row>
    <row r="1038" spans="4:31" x14ac:dyDescent="0.25"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</row>
    <row r="1039" spans="4:31" x14ac:dyDescent="0.25"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</row>
    <row r="1040" spans="4:31" x14ac:dyDescent="0.25"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</row>
    <row r="1041" spans="4:31" x14ac:dyDescent="0.25"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</row>
    <row r="1042" spans="4:31" x14ac:dyDescent="0.25"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</row>
    <row r="1043" spans="4:31" x14ac:dyDescent="0.25"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</row>
    <row r="1044" spans="4:31" x14ac:dyDescent="0.25"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</row>
    <row r="1045" spans="4:31" x14ac:dyDescent="0.25"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</row>
    <row r="1046" spans="4:31" x14ac:dyDescent="0.25"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</row>
    <row r="1047" spans="4:31" x14ac:dyDescent="0.25"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</row>
    <row r="1048" spans="4:31" x14ac:dyDescent="0.25"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</row>
    <row r="1049" spans="4:31" x14ac:dyDescent="0.25"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</row>
    <row r="1050" spans="4:31" x14ac:dyDescent="0.25"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</row>
    <row r="1051" spans="4:31" x14ac:dyDescent="0.25"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</row>
    <row r="1052" spans="4:31" x14ac:dyDescent="0.25"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</row>
    <row r="1053" spans="4:31" x14ac:dyDescent="0.25"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</row>
    <row r="1054" spans="4:31" x14ac:dyDescent="0.25"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</row>
    <row r="1055" spans="4:31" x14ac:dyDescent="0.25"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</row>
    <row r="1056" spans="4:31" x14ac:dyDescent="0.25"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</row>
    <row r="1057" spans="4:31" x14ac:dyDescent="0.25"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</row>
    <row r="1058" spans="4:31" x14ac:dyDescent="0.25"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</row>
    <row r="1059" spans="4:31" x14ac:dyDescent="0.25"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</row>
    <row r="1060" spans="4:31" x14ac:dyDescent="0.25"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</row>
    <row r="1061" spans="4:31" x14ac:dyDescent="0.25"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</row>
    <row r="1062" spans="4:31" x14ac:dyDescent="0.25"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</row>
    <row r="1063" spans="4:31" x14ac:dyDescent="0.25"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</row>
    <row r="1064" spans="4:31" x14ac:dyDescent="0.25"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</row>
    <row r="1065" spans="4:31" x14ac:dyDescent="0.25"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</row>
    <row r="1066" spans="4:31" x14ac:dyDescent="0.25"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</row>
    <row r="1067" spans="4:31" x14ac:dyDescent="0.25"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</row>
    <row r="1068" spans="4:31" x14ac:dyDescent="0.25"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</row>
    <row r="1069" spans="4:31" x14ac:dyDescent="0.25"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</row>
    <row r="1070" spans="4:31" x14ac:dyDescent="0.25"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</row>
    <row r="1071" spans="4:31" x14ac:dyDescent="0.25"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</row>
    <row r="1072" spans="4:31" x14ac:dyDescent="0.25"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</row>
    <row r="1073" spans="4:31" x14ac:dyDescent="0.25"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</row>
    <row r="1074" spans="4:31" x14ac:dyDescent="0.25"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</row>
    <row r="1075" spans="4:31" x14ac:dyDescent="0.25"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</row>
    <row r="1076" spans="4:31" x14ac:dyDescent="0.25"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</row>
    <row r="1077" spans="4:31" x14ac:dyDescent="0.25"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</row>
    <row r="1078" spans="4:31" x14ac:dyDescent="0.25"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</row>
    <row r="1079" spans="4:31" x14ac:dyDescent="0.25"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</row>
    <row r="1080" spans="4:31" x14ac:dyDescent="0.25"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</row>
    <row r="1081" spans="4:31" x14ac:dyDescent="0.25"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</row>
    <row r="1082" spans="4:31" x14ac:dyDescent="0.25"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</row>
    <row r="1083" spans="4:31" x14ac:dyDescent="0.25"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</row>
    <row r="1084" spans="4:31" x14ac:dyDescent="0.25"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</row>
    <row r="1085" spans="4:31" x14ac:dyDescent="0.25"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</row>
    <row r="1086" spans="4:31" x14ac:dyDescent="0.25"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</row>
    <row r="1087" spans="4:31" x14ac:dyDescent="0.25"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</row>
    <row r="1088" spans="4:31" x14ac:dyDescent="0.25"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</row>
    <row r="1089" spans="4:31" x14ac:dyDescent="0.25"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</row>
    <row r="1090" spans="4:31" x14ac:dyDescent="0.25"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</row>
    <row r="1091" spans="4:31" x14ac:dyDescent="0.25"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</row>
    <row r="1092" spans="4:31" x14ac:dyDescent="0.25"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</row>
    <row r="1093" spans="4:31" x14ac:dyDescent="0.25"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</row>
    <row r="1094" spans="4:31" x14ac:dyDescent="0.25"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</row>
    <row r="1095" spans="4:31" x14ac:dyDescent="0.25"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</row>
    <row r="1096" spans="4:31" x14ac:dyDescent="0.25"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</row>
    <row r="1097" spans="4:31" x14ac:dyDescent="0.25"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</row>
    <row r="1098" spans="4:31" x14ac:dyDescent="0.25"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</row>
    <row r="1099" spans="4:31" x14ac:dyDescent="0.25"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</row>
    <row r="1100" spans="4:31" x14ac:dyDescent="0.25"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</row>
    <row r="1101" spans="4:31" x14ac:dyDescent="0.25"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</row>
    <row r="1102" spans="4:31" x14ac:dyDescent="0.25"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</row>
    <row r="1103" spans="4:31" x14ac:dyDescent="0.25"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</row>
    <row r="1104" spans="4:31" x14ac:dyDescent="0.25"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</row>
    <row r="1105" spans="4:31" x14ac:dyDescent="0.25"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</row>
    <row r="1106" spans="4:31" x14ac:dyDescent="0.25"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</row>
    <row r="1107" spans="4:31" x14ac:dyDescent="0.25"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</row>
    <row r="1108" spans="4:31" x14ac:dyDescent="0.25"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</row>
    <row r="1109" spans="4:31" x14ac:dyDescent="0.25"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</row>
    <row r="1110" spans="4:31" x14ac:dyDescent="0.25"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</row>
    <row r="1111" spans="4:31" x14ac:dyDescent="0.25"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</row>
    <row r="1112" spans="4:31" x14ac:dyDescent="0.25"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</row>
    <row r="1113" spans="4:31" x14ac:dyDescent="0.25"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</row>
    <row r="1114" spans="4:31" x14ac:dyDescent="0.25"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</row>
    <row r="1115" spans="4:31" x14ac:dyDescent="0.25"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</row>
    <row r="1116" spans="4:31" x14ac:dyDescent="0.25"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</row>
    <row r="1117" spans="4:31" x14ac:dyDescent="0.25"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</row>
    <row r="1118" spans="4:31" x14ac:dyDescent="0.25"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</row>
    <row r="1119" spans="4:31" x14ac:dyDescent="0.25"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</row>
    <row r="1120" spans="4:31" x14ac:dyDescent="0.25"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</row>
    <row r="1121" spans="4:31" x14ac:dyDescent="0.25"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</row>
    <row r="1122" spans="4:31" x14ac:dyDescent="0.25"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</row>
    <row r="1123" spans="4:31" x14ac:dyDescent="0.25"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</row>
    <row r="1124" spans="4:31" x14ac:dyDescent="0.25"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</row>
    <row r="1125" spans="4:31" x14ac:dyDescent="0.25"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</row>
    <row r="1126" spans="4:31" x14ac:dyDescent="0.25"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</row>
    <row r="1127" spans="4:31" x14ac:dyDescent="0.25"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</row>
    <row r="1128" spans="4:31" x14ac:dyDescent="0.25"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</row>
    <row r="1129" spans="4:31" x14ac:dyDescent="0.25"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</row>
    <row r="1130" spans="4:31" x14ac:dyDescent="0.25"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</row>
    <row r="1131" spans="4:31" x14ac:dyDescent="0.25"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</row>
    <row r="1132" spans="4:31" x14ac:dyDescent="0.25"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</row>
    <row r="1133" spans="4:31" x14ac:dyDescent="0.25"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</row>
    <row r="1134" spans="4:31" x14ac:dyDescent="0.25"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</row>
    <row r="1135" spans="4:31" x14ac:dyDescent="0.25"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</row>
    <row r="1136" spans="4:31" x14ac:dyDescent="0.25"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</row>
    <row r="1137" spans="4:31" x14ac:dyDescent="0.25"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</row>
    <row r="1138" spans="4:31" x14ac:dyDescent="0.25"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</row>
    <row r="1139" spans="4:31" x14ac:dyDescent="0.25"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</row>
    <row r="1140" spans="4:31" x14ac:dyDescent="0.25"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</row>
    <row r="1141" spans="4:31" x14ac:dyDescent="0.25"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</row>
    <row r="1142" spans="4:31" x14ac:dyDescent="0.25"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</row>
    <row r="1143" spans="4:31" x14ac:dyDescent="0.25"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</row>
    <row r="1144" spans="4:31" x14ac:dyDescent="0.25"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</row>
    <row r="1145" spans="4:31" x14ac:dyDescent="0.25"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</row>
    <row r="1146" spans="4:31" x14ac:dyDescent="0.25"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</row>
    <row r="1147" spans="4:31" x14ac:dyDescent="0.25"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</row>
    <row r="1148" spans="4:31" x14ac:dyDescent="0.25"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</row>
    <row r="1149" spans="4:31" x14ac:dyDescent="0.25"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</row>
    <row r="1150" spans="4:31" x14ac:dyDescent="0.25"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</row>
    <row r="1151" spans="4:31" x14ac:dyDescent="0.25"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</row>
    <row r="1152" spans="4:31" x14ac:dyDescent="0.25"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</row>
    <row r="1153" spans="4:31" x14ac:dyDescent="0.25"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</row>
    <row r="1154" spans="4:31" x14ac:dyDescent="0.25"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</row>
    <row r="1155" spans="4:31" x14ac:dyDescent="0.25"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</row>
    <row r="1156" spans="4:31" x14ac:dyDescent="0.25"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</row>
    <row r="1157" spans="4:31" x14ac:dyDescent="0.25"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</row>
    <row r="1158" spans="4:31" x14ac:dyDescent="0.25"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</row>
    <row r="1159" spans="4:31" x14ac:dyDescent="0.25"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</row>
    <row r="1160" spans="4:31" x14ac:dyDescent="0.25"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</row>
    <row r="1161" spans="4:31" x14ac:dyDescent="0.25"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</row>
    <row r="1162" spans="4:31" x14ac:dyDescent="0.25"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</row>
    <row r="1163" spans="4:31" x14ac:dyDescent="0.25"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</row>
    <row r="1164" spans="4:31" x14ac:dyDescent="0.25"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</row>
    <row r="1165" spans="4:31" x14ac:dyDescent="0.25"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</row>
    <row r="1166" spans="4:31" x14ac:dyDescent="0.25"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</row>
    <row r="1167" spans="4:31" x14ac:dyDescent="0.25"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</row>
    <row r="1168" spans="4:31" x14ac:dyDescent="0.25"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</row>
    <row r="1169" spans="4:31" x14ac:dyDescent="0.25"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</row>
    <row r="1170" spans="4:31" x14ac:dyDescent="0.25"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</row>
    <row r="1171" spans="4:31" x14ac:dyDescent="0.25"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</row>
    <row r="1172" spans="4:31" x14ac:dyDescent="0.25"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</row>
    <row r="1173" spans="4:31" x14ac:dyDescent="0.25"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</row>
    <row r="1174" spans="4:31" x14ac:dyDescent="0.25"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</row>
    <row r="1175" spans="4:31" x14ac:dyDescent="0.25"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</row>
    <row r="1176" spans="4:31" x14ac:dyDescent="0.25"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</row>
    <row r="1177" spans="4:31" x14ac:dyDescent="0.25"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</row>
    <row r="1178" spans="4:31" x14ac:dyDescent="0.25"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</row>
    <row r="1179" spans="4:31" x14ac:dyDescent="0.25"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</row>
    <row r="1180" spans="4:31" x14ac:dyDescent="0.25"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</row>
    <row r="1181" spans="4:31" x14ac:dyDescent="0.25"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</row>
    <row r="1182" spans="4:31" x14ac:dyDescent="0.25"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</row>
    <row r="1183" spans="4:31" x14ac:dyDescent="0.25"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</row>
    <row r="1184" spans="4:31" x14ac:dyDescent="0.25"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</row>
    <row r="1185" spans="4:31" x14ac:dyDescent="0.25"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</row>
    <row r="1186" spans="4:31" x14ac:dyDescent="0.25"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</row>
    <row r="1187" spans="4:31" x14ac:dyDescent="0.25"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</row>
    <row r="1188" spans="4:31" x14ac:dyDescent="0.25"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</row>
    <row r="1189" spans="4:31" x14ac:dyDescent="0.25"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</row>
    <row r="1190" spans="4:31" x14ac:dyDescent="0.25"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</row>
    <row r="1191" spans="4:31" x14ac:dyDescent="0.25"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</row>
    <row r="1192" spans="4:31" x14ac:dyDescent="0.25"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</row>
    <row r="1193" spans="4:31" x14ac:dyDescent="0.25"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</row>
    <row r="1194" spans="4:31" x14ac:dyDescent="0.25"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</row>
    <row r="1195" spans="4:31" x14ac:dyDescent="0.25"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</row>
    <row r="1196" spans="4:31" x14ac:dyDescent="0.25"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</row>
    <row r="1197" spans="4:31" x14ac:dyDescent="0.25"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</row>
    <row r="1198" spans="4:31" x14ac:dyDescent="0.25"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</row>
    <row r="1199" spans="4:31" x14ac:dyDescent="0.25"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</row>
    <row r="1200" spans="4:31" x14ac:dyDescent="0.25"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</row>
    <row r="1201" spans="4:31" x14ac:dyDescent="0.25"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</row>
    <row r="1202" spans="4:31" x14ac:dyDescent="0.25"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</row>
    <row r="1203" spans="4:31" x14ac:dyDescent="0.25"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</row>
    <row r="1204" spans="4:31" x14ac:dyDescent="0.25"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</row>
    <row r="1205" spans="4:31" x14ac:dyDescent="0.25"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</row>
    <row r="1206" spans="4:31" x14ac:dyDescent="0.25"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</row>
    <row r="1207" spans="4:31" x14ac:dyDescent="0.25"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</row>
    <row r="1208" spans="4:31" x14ac:dyDescent="0.25"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</row>
    <row r="1209" spans="4:31" x14ac:dyDescent="0.25"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</row>
    <row r="1210" spans="4:31" x14ac:dyDescent="0.25"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</row>
    <row r="1211" spans="4:31" x14ac:dyDescent="0.25"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</row>
    <row r="1212" spans="4:31" x14ac:dyDescent="0.25"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</row>
    <row r="1213" spans="4:31" x14ac:dyDescent="0.25"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</row>
    <row r="1214" spans="4:31" x14ac:dyDescent="0.25"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</row>
    <row r="1215" spans="4:31" x14ac:dyDescent="0.25"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</row>
    <row r="1216" spans="4:31" x14ac:dyDescent="0.25"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</row>
    <row r="1217" spans="4:31" x14ac:dyDescent="0.25"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</row>
    <row r="1218" spans="4:31" x14ac:dyDescent="0.25"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</row>
    <row r="1219" spans="4:31" x14ac:dyDescent="0.25"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</row>
    <row r="1220" spans="4:31" x14ac:dyDescent="0.25"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</row>
    <row r="1221" spans="4:31" x14ac:dyDescent="0.25"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</row>
    <row r="1222" spans="4:31" x14ac:dyDescent="0.25"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</row>
    <row r="1223" spans="4:31" x14ac:dyDescent="0.25"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</row>
    <row r="1224" spans="4:31" x14ac:dyDescent="0.25"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</row>
    <row r="1225" spans="4:31" x14ac:dyDescent="0.25"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</row>
    <row r="1226" spans="4:31" x14ac:dyDescent="0.25"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</row>
    <row r="1227" spans="4:31" x14ac:dyDescent="0.25"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</row>
    <row r="1228" spans="4:31" x14ac:dyDescent="0.25"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</row>
    <row r="1229" spans="4:31" x14ac:dyDescent="0.25"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</row>
    <row r="1230" spans="4:31" x14ac:dyDescent="0.25"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</row>
    <row r="1231" spans="4:31" x14ac:dyDescent="0.25"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</row>
    <row r="1232" spans="4:31" x14ac:dyDescent="0.25"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</row>
    <row r="1233" spans="4:31" x14ac:dyDescent="0.25"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</row>
    <row r="1234" spans="4:31" x14ac:dyDescent="0.25"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</row>
    <row r="1235" spans="4:31" x14ac:dyDescent="0.25"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</row>
    <row r="1236" spans="4:31" x14ac:dyDescent="0.25"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</row>
    <row r="1237" spans="4:31" x14ac:dyDescent="0.25"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</row>
    <row r="1238" spans="4:31" x14ac:dyDescent="0.25"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</row>
    <row r="1239" spans="4:31" x14ac:dyDescent="0.25"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</row>
    <row r="1240" spans="4:31" x14ac:dyDescent="0.25"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</row>
    <row r="1241" spans="4:31" x14ac:dyDescent="0.25"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</row>
    <row r="1242" spans="4:31" x14ac:dyDescent="0.25"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</row>
    <row r="1243" spans="4:31" x14ac:dyDescent="0.25"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</row>
    <row r="1244" spans="4:31" x14ac:dyDescent="0.25"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</row>
    <row r="1245" spans="4:31" x14ac:dyDescent="0.25"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</row>
    <row r="1246" spans="4:31" x14ac:dyDescent="0.25"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</row>
    <row r="1247" spans="4:31" x14ac:dyDescent="0.25"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</row>
    <row r="1248" spans="4:31" x14ac:dyDescent="0.25"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</row>
    <row r="1249" spans="4:31" x14ac:dyDescent="0.25"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</row>
    <row r="1250" spans="4:31" x14ac:dyDescent="0.25"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</row>
    <row r="1251" spans="4:31" x14ac:dyDescent="0.25"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</row>
    <row r="1252" spans="4:31" x14ac:dyDescent="0.25"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</row>
    <row r="1253" spans="4:31" x14ac:dyDescent="0.25"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</row>
    <row r="1254" spans="4:31" x14ac:dyDescent="0.25"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</row>
    <row r="1255" spans="4:31" x14ac:dyDescent="0.25"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</row>
    <row r="1256" spans="4:31" x14ac:dyDescent="0.25"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</row>
    <row r="1257" spans="4:31" x14ac:dyDescent="0.25"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</row>
    <row r="1258" spans="4:31" x14ac:dyDescent="0.25"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</row>
    <row r="1259" spans="4:31" x14ac:dyDescent="0.25"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</row>
    <row r="1260" spans="4:31" x14ac:dyDescent="0.25"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</row>
    <row r="1261" spans="4:31" x14ac:dyDescent="0.25"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</row>
    <row r="1262" spans="4:31" x14ac:dyDescent="0.25"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</row>
    <row r="1263" spans="4:31" x14ac:dyDescent="0.25"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</row>
    <row r="1264" spans="4:31" x14ac:dyDescent="0.25"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</row>
    <row r="1265" spans="4:31" x14ac:dyDescent="0.25"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</row>
    <row r="1266" spans="4:31" x14ac:dyDescent="0.25"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</row>
    <row r="1267" spans="4:31" x14ac:dyDescent="0.25"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</row>
    <row r="1268" spans="4:31" x14ac:dyDescent="0.25"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</row>
    <row r="1269" spans="4:31" x14ac:dyDescent="0.25"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</row>
    <row r="1270" spans="4:31" x14ac:dyDescent="0.25"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</row>
    <row r="1271" spans="4:31" x14ac:dyDescent="0.25"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</row>
    <row r="1272" spans="4:31" x14ac:dyDescent="0.25"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</row>
    <row r="1273" spans="4:31" x14ac:dyDescent="0.25"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</row>
    <row r="1274" spans="4:31" x14ac:dyDescent="0.25"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</row>
    <row r="1275" spans="4:31" x14ac:dyDescent="0.25"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</row>
    <row r="1276" spans="4:31" x14ac:dyDescent="0.25"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</row>
    <row r="1277" spans="4:31" x14ac:dyDescent="0.25"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</row>
    <row r="1278" spans="4:31" x14ac:dyDescent="0.25"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</row>
    <row r="1279" spans="4:31" x14ac:dyDescent="0.25"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</row>
    <row r="1280" spans="4:31" x14ac:dyDescent="0.25"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</row>
    <row r="1281" spans="4:31" x14ac:dyDescent="0.25"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</row>
    <row r="1282" spans="4:31" x14ac:dyDescent="0.25"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</row>
    <row r="1283" spans="4:31" x14ac:dyDescent="0.25"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</row>
    <row r="1284" spans="4:31" x14ac:dyDescent="0.25"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</row>
    <row r="1285" spans="4:31" x14ac:dyDescent="0.25"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</row>
    <row r="1286" spans="4:31" x14ac:dyDescent="0.25"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</row>
    <row r="1287" spans="4:31" x14ac:dyDescent="0.25"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</row>
    <row r="1288" spans="4:31" x14ac:dyDescent="0.25"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</row>
    <row r="1289" spans="4:31" x14ac:dyDescent="0.25"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</row>
    <row r="1290" spans="4:31" x14ac:dyDescent="0.25"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</row>
    <row r="1291" spans="4:31" x14ac:dyDescent="0.25"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</row>
    <row r="1292" spans="4:31" x14ac:dyDescent="0.25"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</row>
    <row r="1293" spans="4:31" x14ac:dyDescent="0.25"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</row>
    <row r="1294" spans="4:31" x14ac:dyDescent="0.25"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</row>
    <row r="1295" spans="4:31" x14ac:dyDescent="0.25"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</row>
    <row r="1296" spans="4:31" x14ac:dyDescent="0.25"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</row>
    <row r="1297" spans="4:31" x14ac:dyDescent="0.25"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</row>
    <row r="1298" spans="4:31" x14ac:dyDescent="0.25"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</row>
    <row r="1299" spans="4:31" x14ac:dyDescent="0.25"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</row>
    <row r="1300" spans="4:31" x14ac:dyDescent="0.25"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</row>
    <row r="1301" spans="4:31" x14ac:dyDescent="0.25"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</row>
    <row r="1302" spans="4:31" x14ac:dyDescent="0.25"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</row>
    <row r="1303" spans="4:31" x14ac:dyDescent="0.25"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</row>
    <row r="1304" spans="4:31" x14ac:dyDescent="0.25"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</row>
    <row r="1305" spans="4:31" x14ac:dyDescent="0.25"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</row>
    <row r="1306" spans="4:31" x14ac:dyDescent="0.25"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</row>
    <row r="1307" spans="4:31" x14ac:dyDescent="0.25"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</row>
    <row r="1308" spans="4:31" x14ac:dyDescent="0.25"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</row>
    <row r="1309" spans="4:31" x14ac:dyDescent="0.25"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</row>
    <row r="1310" spans="4:31" x14ac:dyDescent="0.25"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</row>
    <row r="1311" spans="4:31" x14ac:dyDescent="0.25"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</row>
    <row r="1312" spans="4:31" x14ac:dyDescent="0.25"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</row>
    <row r="1313" spans="4:31" x14ac:dyDescent="0.25"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</row>
    <row r="1314" spans="4:31" x14ac:dyDescent="0.25"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</row>
    <row r="1315" spans="4:31" x14ac:dyDescent="0.25"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</row>
    <row r="1316" spans="4:31" x14ac:dyDescent="0.25"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</row>
    <row r="1317" spans="4:31" x14ac:dyDescent="0.25"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</row>
    <row r="1318" spans="4:31" x14ac:dyDescent="0.25"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</row>
    <row r="1319" spans="4:31" x14ac:dyDescent="0.25"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</row>
    <row r="1320" spans="4:31" x14ac:dyDescent="0.25"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</row>
    <row r="1321" spans="4:31" x14ac:dyDescent="0.25"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</row>
    <row r="1322" spans="4:31" x14ac:dyDescent="0.25"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</row>
    <row r="1323" spans="4:31" x14ac:dyDescent="0.25"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</row>
    <row r="1324" spans="4:31" x14ac:dyDescent="0.25"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</row>
    <row r="1325" spans="4:31" x14ac:dyDescent="0.25"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</row>
    <row r="1326" spans="4:31" x14ac:dyDescent="0.25"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</row>
    <row r="1327" spans="4:31" x14ac:dyDescent="0.25"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</row>
    <row r="1328" spans="4:31" x14ac:dyDescent="0.25"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</row>
    <row r="1329" spans="4:31" x14ac:dyDescent="0.25"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</row>
    <row r="1330" spans="4:31" x14ac:dyDescent="0.25"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</row>
    <row r="1331" spans="4:31" x14ac:dyDescent="0.25"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</row>
    <row r="1332" spans="4:31" x14ac:dyDescent="0.25"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</row>
    <row r="1333" spans="4:31" x14ac:dyDescent="0.25"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</row>
    <row r="1334" spans="4:31" x14ac:dyDescent="0.25"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</row>
    <row r="1335" spans="4:31" x14ac:dyDescent="0.25"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</row>
    <row r="1336" spans="4:31" x14ac:dyDescent="0.25"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</row>
    <row r="1337" spans="4:31" x14ac:dyDescent="0.25"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</row>
    <row r="1338" spans="4:31" x14ac:dyDescent="0.25"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</row>
    <row r="1339" spans="4:31" x14ac:dyDescent="0.25"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</row>
    <row r="1340" spans="4:31" x14ac:dyDescent="0.25"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</row>
    <row r="1341" spans="4:31" x14ac:dyDescent="0.25"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</row>
    <row r="1342" spans="4:31" x14ac:dyDescent="0.25"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</row>
    <row r="1343" spans="4:31" x14ac:dyDescent="0.25"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</row>
    <row r="1344" spans="4:31" x14ac:dyDescent="0.25"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</row>
    <row r="1345" spans="4:31" x14ac:dyDescent="0.25"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</row>
    <row r="1346" spans="4:31" x14ac:dyDescent="0.25"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</row>
    <row r="1347" spans="4:31" x14ac:dyDescent="0.25"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</row>
    <row r="1348" spans="4:31" x14ac:dyDescent="0.25"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</row>
    <row r="1349" spans="4:31" x14ac:dyDescent="0.25"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</row>
    <row r="1350" spans="4:31" x14ac:dyDescent="0.25"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</row>
    <row r="1351" spans="4:31" x14ac:dyDescent="0.25"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</row>
    <row r="1352" spans="4:31" x14ac:dyDescent="0.25"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</row>
    <row r="1353" spans="4:31" x14ac:dyDescent="0.25"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</row>
    <row r="1354" spans="4:31" x14ac:dyDescent="0.25"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</row>
    <row r="1355" spans="4:31" x14ac:dyDescent="0.25"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</row>
    <row r="1356" spans="4:31" x14ac:dyDescent="0.25"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</row>
    <row r="1357" spans="4:31" x14ac:dyDescent="0.25"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</row>
    <row r="1358" spans="4:31" x14ac:dyDescent="0.25"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</row>
    <row r="1359" spans="4:31" x14ac:dyDescent="0.25"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</row>
    <row r="1360" spans="4:31" x14ac:dyDescent="0.25"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</row>
    <row r="1361" spans="4:31" x14ac:dyDescent="0.25"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</row>
    <row r="1362" spans="4:31" x14ac:dyDescent="0.25"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</row>
    <row r="1363" spans="4:31" x14ac:dyDescent="0.25"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</row>
    <row r="1364" spans="4:31" x14ac:dyDescent="0.25"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</row>
    <row r="1365" spans="4:31" x14ac:dyDescent="0.25"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</row>
    <row r="1366" spans="4:31" x14ac:dyDescent="0.25"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</row>
    <row r="1367" spans="4:31" x14ac:dyDescent="0.25"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</row>
    <row r="1368" spans="4:31" x14ac:dyDescent="0.25"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</row>
    <row r="1369" spans="4:31" x14ac:dyDescent="0.25"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</row>
    <row r="1370" spans="4:31" x14ac:dyDescent="0.25"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</row>
    <row r="1371" spans="4:31" x14ac:dyDescent="0.25"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</row>
    <row r="1372" spans="4:31" x14ac:dyDescent="0.25"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</row>
    <row r="1373" spans="4:31" x14ac:dyDescent="0.25"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</row>
    <row r="1374" spans="4:31" x14ac:dyDescent="0.25"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</row>
    <row r="1375" spans="4:31" x14ac:dyDescent="0.25"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</row>
    <row r="1376" spans="4:31" x14ac:dyDescent="0.25"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</row>
    <row r="1377" spans="4:31" x14ac:dyDescent="0.25"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</row>
    <row r="1378" spans="4:31" x14ac:dyDescent="0.25"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</row>
    <row r="1379" spans="4:31" x14ac:dyDescent="0.25"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</row>
    <row r="1380" spans="4:31" x14ac:dyDescent="0.25"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</row>
    <row r="1381" spans="4:31" x14ac:dyDescent="0.25"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</row>
    <row r="1382" spans="4:31" x14ac:dyDescent="0.25"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</row>
    <row r="1383" spans="4:31" x14ac:dyDescent="0.25"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</row>
    <row r="1384" spans="4:31" x14ac:dyDescent="0.25"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</row>
    <row r="1385" spans="4:31" x14ac:dyDescent="0.25"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</row>
    <row r="1386" spans="4:31" x14ac:dyDescent="0.25"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</row>
    <row r="1387" spans="4:31" x14ac:dyDescent="0.25"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</row>
    <row r="1388" spans="4:31" x14ac:dyDescent="0.25"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</row>
    <row r="1389" spans="4:31" x14ac:dyDescent="0.25"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</row>
    <row r="1390" spans="4:31" x14ac:dyDescent="0.25"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</row>
    <row r="1391" spans="4:31" x14ac:dyDescent="0.25"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</row>
    <row r="1392" spans="4:31" x14ac:dyDescent="0.25"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</row>
    <row r="1393" spans="4:31" x14ac:dyDescent="0.25"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</row>
    <row r="1394" spans="4:31" x14ac:dyDescent="0.25"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</row>
    <row r="1395" spans="4:31" x14ac:dyDescent="0.25"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</row>
    <row r="1396" spans="4:31" x14ac:dyDescent="0.25"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</row>
    <row r="1397" spans="4:31" x14ac:dyDescent="0.25"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</row>
    <row r="1398" spans="4:31" x14ac:dyDescent="0.25"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</row>
    <row r="1399" spans="4:31" x14ac:dyDescent="0.25"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</row>
    <row r="1400" spans="4:31" x14ac:dyDescent="0.25"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</row>
    <row r="1401" spans="4:31" x14ac:dyDescent="0.25"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</row>
    <row r="1402" spans="4:31" x14ac:dyDescent="0.25"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</row>
    <row r="1403" spans="4:31" x14ac:dyDescent="0.25"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</row>
    <row r="1404" spans="4:31" x14ac:dyDescent="0.25"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</row>
    <row r="1405" spans="4:31" x14ac:dyDescent="0.25"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</row>
    <row r="1406" spans="4:31" x14ac:dyDescent="0.25"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</row>
    <row r="1407" spans="4:31" x14ac:dyDescent="0.25"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</row>
    <row r="1408" spans="4:31" x14ac:dyDescent="0.25"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</row>
    <row r="1409" spans="4:31" x14ac:dyDescent="0.25"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</row>
    <row r="1410" spans="4:31" x14ac:dyDescent="0.25"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</row>
    <row r="1411" spans="4:31" x14ac:dyDescent="0.25"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</row>
    <row r="1412" spans="4:31" x14ac:dyDescent="0.25"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</row>
    <row r="1413" spans="4:31" x14ac:dyDescent="0.25"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</row>
    <row r="1414" spans="4:31" x14ac:dyDescent="0.25"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</row>
    <row r="1415" spans="4:31" x14ac:dyDescent="0.25"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</row>
    <row r="1416" spans="4:31" x14ac:dyDescent="0.25"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</row>
    <row r="1417" spans="4:31" x14ac:dyDescent="0.25"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</row>
    <row r="1418" spans="4:31" x14ac:dyDescent="0.25"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</row>
    <row r="1419" spans="4:31" x14ac:dyDescent="0.25"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</row>
    <row r="1420" spans="4:31" x14ac:dyDescent="0.25"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</row>
    <row r="1421" spans="4:31" x14ac:dyDescent="0.25"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</row>
    <row r="1422" spans="4:31" x14ac:dyDescent="0.25"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</row>
    <row r="1423" spans="4:31" x14ac:dyDescent="0.25"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</row>
    <row r="1424" spans="4:31" x14ac:dyDescent="0.25"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</row>
    <row r="1425" spans="4:31" x14ac:dyDescent="0.25"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</row>
    <row r="1426" spans="4:31" x14ac:dyDescent="0.25"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</row>
    <row r="1427" spans="4:31" x14ac:dyDescent="0.25"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</row>
    <row r="1428" spans="4:31" x14ac:dyDescent="0.25"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</row>
    <row r="1429" spans="4:31" x14ac:dyDescent="0.25"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</row>
    <row r="1430" spans="4:31" x14ac:dyDescent="0.25"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</row>
    <row r="1431" spans="4:31" x14ac:dyDescent="0.25"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</row>
    <row r="1432" spans="4:31" x14ac:dyDescent="0.25"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</row>
    <row r="1433" spans="4:31" x14ac:dyDescent="0.25"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</row>
    <row r="1434" spans="4:31" x14ac:dyDescent="0.25"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</row>
    <row r="1435" spans="4:31" x14ac:dyDescent="0.25"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</row>
    <row r="1436" spans="4:31" x14ac:dyDescent="0.25"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</row>
    <row r="1437" spans="4:31" x14ac:dyDescent="0.25"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</row>
    <row r="1438" spans="4:31" x14ac:dyDescent="0.25"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</row>
    <row r="1439" spans="4:31" x14ac:dyDescent="0.25"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</row>
    <row r="1440" spans="4:31" x14ac:dyDescent="0.25"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</row>
    <row r="1441" spans="4:31" x14ac:dyDescent="0.25"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</row>
    <row r="1442" spans="4:31" x14ac:dyDescent="0.25"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</row>
    <row r="1443" spans="4:31" x14ac:dyDescent="0.25"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</row>
    <row r="1444" spans="4:31" x14ac:dyDescent="0.25"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</row>
    <row r="1445" spans="4:31" x14ac:dyDescent="0.25"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</row>
    <row r="1446" spans="4:31" x14ac:dyDescent="0.25"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</row>
    <row r="1447" spans="4:31" x14ac:dyDescent="0.25"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</row>
    <row r="1448" spans="4:31" x14ac:dyDescent="0.25"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</row>
    <row r="1449" spans="4:31" x14ac:dyDescent="0.25"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</row>
    <row r="1450" spans="4:31" x14ac:dyDescent="0.25"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</row>
    <row r="1451" spans="4:31" x14ac:dyDescent="0.25"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</row>
    <row r="1452" spans="4:31" x14ac:dyDescent="0.25"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</row>
    <row r="1453" spans="4:31" x14ac:dyDescent="0.25"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</row>
    <row r="1454" spans="4:31" x14ac:dyDescent="0.25"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</row>
    <row r="1455" spans="4:31" x14ac:dyDescent="0.25"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</row>
    <row r="1456" spans="4:31" x14ac:dyDescent="0.25"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</row>
    <row r="1457" spans="4:31" x14ac:dyDescent="0.25"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</row>
    <row r="1458" spans="4:31" x14ac:dyDescent="0.25"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</row>
    <row r="1459" spans="4:31" x14ac:dyDescent="0.25"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</row>
    <row r="1460" spans="4:31" x14ac:dyDescent="0.25"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</row>
    <row r="1461" spans="4:31" x14ac:dyDescent="0.25"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</row>
    <row r="1462" spans="4:31" x14ac:dyDescent="0.25"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</row>
    <row r="1463" spans="4:31" x14ac:dyDescent="0.25"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</row>
    <row r="1464" spans="4:31" x14ac:dyDescent="0.25"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</row>
    <row r="1465" spans="4:31" x14ac:dyDescent="0.25"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</row>
    <row r="1466" spans="4:31" x14ac:dyDescent="0.25"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</row>
    <row r="1467" spans="4:31" x14ac:dyDescent="0.25"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</row>
    <row r="1468" spans="4:31" x14ac:dyDescent="0.25"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</row>
    <row r="1469" spans="4:31" x14ac:dyDescent="0.25"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</row>
    <row r="1470" spans="4:31" x14ac:dyDescent="0.25"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</row>
    <row r="1471" spans="4:31" x14ac:dyDescent="0.25"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</row>
    <row r="1472" spans="4:31" x14ac:dyDescent="0.25"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</row>
    <row r="1473" spans="4:31" x14ac:dyDescent="0.25"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</row>
    <row r="1474" spans="4:31" x14ac:dyDescent="0.25"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</row>
    <row r="1475" spans="4:31" x14ac:dyDescent="0.25"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</row>
    <row r="1476" spans="4:31" x14ac:dyDescent="0.25"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</row>
    <row r="1477" spans="4:31" x14ac:dyDescent="0.25"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</row>
    <row r="1478" spans="4:31" x14ac:dyDescent="0.25"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</row>
    <row r="1479" spans="4:31" x14ac:dyDescent="0.25"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</row>
    <row r="1480" spans="4:31" x14ac:dyDescent="0.25"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</row>
    <row r="1481" spans="4:31" x14ac:dyDescent="0.25"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</row>
    <row r="1482" spans="4:31" x14ac:dyDescent="0.25"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</row>
    <row r="1483" spans="4:31" x14ac:dyDescent="0.25"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</row>
    <row r="1484" spans="4:31" x14ac:dyDescent="0.25"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</row>
    <row r="1485" spans="4:31" x14ac:dyDescent="0.25"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</row>
    <row r="1486" spans="4:31" x14ac:dyDescent="0.25"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</row>
    <row r="1487" spans="4:31" x14ac:dyDescent="0.25"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</row>
    <row r="1488" spans="4:31" x14ac:dyDescent="0.25"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</row>
    <row r="1489" spans="4:31" x14ac:dyDescent="0.25"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</row>
    <row r="1490" spans="4:31" x14ac:dyDescent="0.25"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</row>
    <row r="1491" spans="4:31" x14ac:dyDescent="0.25"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</row>
    <row r="1492" spans="4:31" x14ac:dyDescent="0.25"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</row>
    <row r="1493" spans="4:31" x14ac:dyDescent="0.25"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</row>
    <row r="1494" spans="4:31" x14ac:dyDescent="0.25"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</row>
    <row r="1495" spans="4:31" x14ac:dyDescent="0.25"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</row>
    <row r="1496" spans="4:31" x14ac:dyDescent="0.25"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</row>
    <row r="1497" spans="4:31" x14ac:dyDescent="0.25"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</row>
    <row r="1498" spans="4:31" x14ac:dyDescent="0.25"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</row>
    <row r="1499" spans="4:31" x14ac:dyDescent="0.25"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</row>
    <row r="1500" spans="4:31" x14ac:dyDescent="0.25"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</row>
    <row r="1501" spans="4:31" x14ac:dyDescent="0.25"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</row>
    <row r="1502" spans="4:31" x14ac:dyDescent="0.25"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</row>
    <row r="1503" spans="4:31" x14ac:dyDescent="0.25"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</row>
    <row r="1504" spans="4:31" x14ac:dyDescent="0.25"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</row>
    <row r="1505" spans="4:31" x14ac:dyDescent="0.25"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</row>
    <row r="1506" spans="4:31" x14ac:dyDescent="0.25"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</row>
    <row r="1507" spans="4:31" x14ac:dyDescent="0.25"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</row>
    <row r="1508" spans="4:31" x14ac:dyDescent="0.25"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</row>
    <row r="1509" spans="4:31" x14ac:dyDescent="0.25"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</row>
    <row r="1510" spans="4:31" x14ac:dyDescent="0.25"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</row>
    <row r="1511" spans="4:31" x14ac:dyDescent="0.25"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</row>
    <row r="1512" spans="4:31" x14ac:dyDescent="0.25"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</row>
    <row r="1513" spans="4:31" x14ac:dyDescent="0.25"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</row>
    <row r="1514" spans="4:31" x14ac:dyDescent="0.25"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</row>
    <row r="1515" spans="4:31" x14ac:dyDescent="0.25"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</row>
    <row r="1516" spans="4:31" x14ac:dyDescent="0.25"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</row>
    <row r="1517" spans="4:31" x14ac:dyDescent="0.25"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</row>
    <row r="1518" spans="4:31" x14ac:dyDescent="0.25"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</row>
    <row r="1519" spans="4:31" x14ac:dyDescent="0.25"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</row>
    <row r="1520" spans="4:31" x14ac:dyDescent="0.25"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</row>
    <row r="1521" spans="4:31" x14ac:dyDescent="0.25"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</row>
    <row r="1522" spans="4:31" x14ac:dyDescent="0.25"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</row>
    <row r="1523" spans="4:31" x14ac:dyDescent="0.25"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</row>
    <row r="1524" spans="4:31" x14ac:dyDescent="0.25"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</row>
    <row r="1525" spans="4:31" x14ac:dyDescent="0.25"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</row>
    <row r="1526" spans="4:31" x14ac:dyDescent="0.25"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</row>
    <row r="1527" spans="4:31" x14ac:dyDescent="0.25"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</row>
    <row r="1528" spans="4:31" x14ac:dyDescent="0.25"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</row>
    <row r="1529" spans="4:31" x14ac:dyDescent="0.25"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</row>
    <row r="1530" spans="4:31" x14ac:dyDescent="0.25"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</row>
    <row r="1531" spans="4:31" x14ac:dyDescent="0.25"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</row>
    <row r="1532" spans="4:31" x14ac:dyDescent="0.25"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</row>
    <row r="1533" spans="4:31" x14ac:dyDescent="0.25"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</row>
    <row r="1534" spans="4:31" x14ac:dyDescent="0.25"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</row>
    <row r="1535" spans="4:31" x14ac:dyDescent="0.25"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</row>
    <row r="1536" spans="4:31" x14ac:dyDescent="0.25"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</row>
    <row r="1537" spans="4:31" x14ac:dyDescent="0.25"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</row>
    <row r="1538" spans="4:31" x14ac:dyDescent="0.25"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</row>
    <row r="1539" spans="4:31" x14ac:dyDescent="0.25"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</row>
    <row r="1540" spans="4:31" x14ac:dyDescent="0.25"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</row>
    <row r="1541" spans="4:31" x14ac:dyDescent="0.25"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</row>
    <row r="1542" spans="4:31" x14ac:dyDescent="0.25"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</row>
    <row r="1543" spans="4:31" x14ac:dyDescent="0.25"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</row>
    <row r="1544" spans="4:31" x14ac:dyDescent="0.25"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</row>
    <row r="1545" spans="4:31" x14ac:dyDescent="0.25"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</row>
    <row r="1546" spans="4:31" x14ac:dyDescent="0.25"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</row>
    <row r="1547" spans="4:31" x14ac:dyDescent="0.25"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</row>
    <row r="1548" spans="4:31" x14ac:dyDescent="0.25"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</row>
    <row r="1549" spans="4:31" x14ac:dyDescent="0.25"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</row>
    <row r="1550" spans="4:31" x14ac:dyDescent="0.25"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</row>
    <row r="1551" spans="4:31" x14ac:dyDescent="0.25"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</row>
    <row r="1552" spans="4:31" x14ac:dyDescent="0.25"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</row>
    <row r="1553" spans="4:31" x14ac:dyDescent="0.25"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</row>
    <row r="1554" spans="4:31" x14ac:dyDescent="0.25"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</row>
    <row r="1555" spans="4:31" x14ac:dyDescent="0.25"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</row>
    <row r="1556" spans="4:31" x14ac:dyDescent="0.25"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</row>
    <row r="1557" spans="4:31" x14ac:dyDescent="0.25"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</row>
    <row r="1558" spans="4:31" x14ac:dyDescent="0.25"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</row>
    <row r="1559" spans="4:31" x14ac:dyDescent="0.25"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</row>
    <row r="1560" spans="4:31" x14ac:dyDescent="0.25"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</row>
    <row r="1561" spans="4:31" x14ac:dyDescent="0.25"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</row>
    <row r="1562" spans="4:31" x14ac:dyDescent="0.25"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</row>
    <row r="1563" spans="4:31" x14ac:dyDescent="0.25"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</row>
    <row r="1564" spans="4:31" x14ac:dyDescent="0.25"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</row>
    <row r="1565" spans="4:31" x14ac:dyDescent="0.25"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</row>
    <row r="1566" spans="4:31" x14ac:dyDescent="0.25"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</row>
    <row r="1567" spans="4:31" x14ac:dyDescent="0.25"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</row>
    <row r="1568" spans="4:31" x14ac:dyDescent="0.25"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</row>
    <row r="1569" spans="4:31" x14ac:dyDescent="0.25"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</row>
    <row r="1570" spans="4:31" x14ac:dyDescent="0.25"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</row>
    <row r="1571" spans="4:31" x14ac:dyDescent="0.25"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</row>
    <row r="1572" spans="4:31" x14ac:dyDescent="0.25"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</row>
    <row r="1573" spans="4:31" x14ac:dyDescent="0.25"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</row>
    <row r="1574" spans="4:31" x14ac:dyDescent="0.25"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</row>
    <row r="1575" spans="4:31" x14ac:dyDescent="0.25"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</row>
    <row r="1576" spans="4:31" x14ac:dyDescent="0.25"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</row>
    <row r="1577" spans="4:31" x14ac:dyDescent="0.25"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</row>
    <row r="1578" spans="4:31" x14ac:dyDescent="0.25"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</row>
    <row r="1579" spans="4:31" x14ac:dyDescent="0.25"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</row>
    <row r="1580" spans="4:31" x14ac:dyDescent="0.25"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</row>
    <row r="1581" spans="4:31" x14ac:dyDescent="0.25"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</row>
    <row r="1582" spans="4:31" x14ac:dyDescent="0.25"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</row>
    <row r="1583" spans="4:31" x14ac:dyDescent="0.25"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</row>
    <row r="1584" spans="4:31" x14ac:dyDescent="0.25"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</row>
    <row r="1585" spans="4:31" x14ac:dyDescent="0.25"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</row>
    <row r="1586" spans="4:31" x14ac:dyDescent="0.25"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</row>
    <row r="1587" spans="4:31" x14ac:dyDescent="0.25"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</row>
    <row r="1588" spans="4:31" x14ac:dyDescent="0.25"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</row>
    <row r="1589" spans="4:31" x14ac:dyDescent="0.25"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</row>
    <row r="1590" spans="4:31" x14ac:dyDescent="0.25"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</row>
    <row r="1591" spans="4:31" x14ac:dyDescent="0.25"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</row>
    <row r="1592" spans="4:31" x14ac:dyDescent="0.25"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</row>
    <row r="1593" spans="4:31" x14ac:dyDescent="0.25"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</row>
    <row r="1594" spans="4:31" x14ac:dyDescent="0.25"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</row>
    <row r="1595" spans="4:31" x14ac:dyDescent="0.25"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</row>
    <row r="1596" spans="4:31" x14ac:dyDescent="0.25"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</row>
    <row r="1597" spans="4:31" x14ac:dyDescent="0.25"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</row>
    <row r="1598" spans="4:31" x14ac:dyDescent="0.25"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</row>
    <row r="1599" spans="4:31" x14ac:dyDescent="0.25"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</row>
    <row r="1600" spans="4:31" x14ac:dyDescent="0.25"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</row>
    <row r="1601" spans="4:31" x14ac:dyDescent="0.25"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</row>
    <row r="1602" spans="4:31" x14ac:dyDescent="0.25"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</row>
    <row r="1603" spans="4:31" x14ac:dyDescent="0.25"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</row>
    <row r="1604" spans="4:31" x14ac:dyDescent="0.25"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</row>
    <row r="1605" spans="4:31" x14ac:dyDescent="0.25"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</row>
    <row r="1606" spans="4:31" x14ac:dyDescent="0.25"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</row>
    <row r="1607" spans="4:31" x14ac:dyDescent="0.25"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</row>
    <row r="1608" spans="4:31" x14ac:dyDescent="0.25"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</row>
    <row r="1609" spans="4:31" x14ac:dyDescent="0.25"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</row>
    <row r="1610" spans="4:31" x14ac:dyDescent="0.25"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</row>
    <row r="1611" spans="4:31" x14ac:dyDescent="0.25"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</row>
    <row r="1612" spans="4:31" x14ac:dyDescent="0.25"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</row>
    <row r="1613" spans="4:31" x14ac:dyDescent="0.25"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</row>
    <row r="1614" spans="4:31" x14ac:dyDescent="0.25"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</row>
    <row r="1615" spans="4:31" x14ac:dyDescent="0.25"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</row>
    <row r="1616" spans="4:31" x14ac:dyDescent="0.25"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</row>
    <row r="1617" spans="4:31" x14ac:dyDescent="0.25"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</row>
    <row r="1618" spans="4:31" x14ac:dyDescent="0.25"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</row>
    <row r="1619" spans="4:31" x14ac:dyDescent="0.25"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</row>
    <row r="1620" spans="4:31" x14ac:dyDescent="0.25"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</row>
    <row r="1621" spans="4:31" x14ac:dyDescent="0.25"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</row>
    <row r="1622" spans="4:31" x14ac:dyDescent="0.25"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</row>
    <row r="1623" spans="4:31" x14ac:dyDescent="0.25"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</row>
    <row r="1624" spans="4:31" x14ac:dyDescent="0.25"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</row>
    <row r="1625" spans="4:31" x14ac:dyDescent="0.25"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</row>
    <row r="1626" spans="4:31" x14ac:dyDescent="0.25"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</row>
    <row r="1627" spans="4:31" x14ac:dyDescent="0.25"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</row>
    <row r="1628" spans="4:31" x14ac:dyDescent="0.25"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</row>
    <row r="1629" spans="4:31" x14ac:dyDescent="0.25"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</row>
    <row r="1630" spans="4:31" x14ac:dyDescent="0.25"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</row>
    <row r="1631" spans="4:31" x14ac:dyDescent="0.25"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</row>
    <row r="1632" spans="4:31" x14ac:dyDescent="0.25"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</row>
    <row r="1633" spans="4:31" x14ac:dyDescent="0.25"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</row>
    <row r="1634" spans="4:31" x14ac:dyDescent="0.25"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</row>
    <row r="1635" spans="4:31" x14ac:dyDescent="0.25"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</row>
    <row r="1636" spans="4:31" x14ac:dyDescent="0.25"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</row>
    <row r="1637" spans="4:31" x14ac:dyDescent="0.25"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</row>
    <row r="1638" spans="4:31" x14ac:dyDescent="0.25"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</row>
    <row r="1639" spans="4:31" x14ac:dyDescent="0.25"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</row>
    <row r="1640" spans="4:31" x14ac:dyDescent="0.25"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</row>
    <row r="1641" spans="4:31" x14ac:dyDescent="0.25"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</row>
    <row r="1642" spans="4:31" x14ac:dyDescent="0.25"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</row>
    <row r="1643" spans="4:31" x14ac:dyDescent="0.25"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</row>
    <row r="1644" spans="4:31" x14ac:dyDescent="0.25"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</row>
    <row r="1645" spans="4:31" x14ac:dyDescent="0.25"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</row>
    <row r="1646" spans="4:31" x14ac:dyDescent="0.25"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</row>
    <row r="1647" spans="4:31" x14ac:dyDescent="0.25"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</row>
    <row r="1648" spans="4:31" x14ac:dyDescent="0.25"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</row>
    <row r="1649" spans="4:31" x14ac:dyDescent="0.25"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</row>
    <row r="1650" spans="4:31" x14ac:dyDescent="0.25"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</row>
    <row r="1651" spans="4:31" x14ac:dyDescent="0.25"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</row>
    <row r="1652" spans="4:31" x14ac:dyDescent="0.25"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</row>
    <row r="1653" spans="4:31" x14ac:dyDescent="0.25"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</row>
    <row r="1654" spans="4:31" x14ac:dyDescent="0.25"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</row>
    <row r="1655" spans="4:31" x14ac:dyDescent="0.25"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</row>
    <row r="1656" spans="4:31" x14ac:dyDescent="0.25"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</row>
    <row r="1657" spans="4:31" x14ac:dyDescent="0.25"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</row>
    <row r="1658" spans="4:31" x14ac:dyDescent="0.25"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</row>
    <row r="1659" spans="4:31" x14ac:dyDescent="0.25"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</row>
    <row r="1660" spans="4:31" x14ac:dyDescent="0.25"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</row>
    <row r="1661" spans="4:31" x14ac:dyDescent="0.25"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</row>
    <row r="1662" spans="4:31" x14ac:dyDescent="0.25"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</row>
    <row r="1663" spans="4:31" x14ac:dyDescent="0.25"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</row>
    <row r="1664" spans="4:31" x14ac:dyDescent="0.25"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</row>
    <row r="1665" spans="4:31" x14ac:dyDescent="0.25"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</row>
    <row r="1666" spans="4:31" x14ac:dyDescent="0.25"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</row>
    <row r="1667" spans="4:31" x14ac:dyDescent="0.25"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</row>
    <row r="1668" spans="4:31" x14ac:dyDescent="0.25"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</row>
    <row r="1669" spans="4:31" x14ac:dyDescent="0.25"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</row>
    <row r="1670" spans="4:31" x14ac:dyDescent="0.25"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</row>
    <row r="1671" spans="4:31" x14ac:dyDescent="0.25"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</row>
    <row r="1672" spans="4:31" x14ac:dyDescent="0.25"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</row>
    <row r="1673" spans="4:31" x14ac:dyDescent="0.25"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</row>
    <row r="1674" spans="4:31" x14ac:dyDescent="0.25"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</row>
    <row r="1675" spans="4:31" x14ac:dyDescent="0.25"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</row>
    <row r="1676" spans="4:31" x14ac:dyDescent="0.25"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</row>
    <row r="1677" spans="4:31" x14ac:dyDescent="0.25"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</row>
    <row r="1678" spans="4:31" x14ac:dyDescent="0.25"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</row>
    <row r="1679" spans="4:31" x14ac:dyDescent="0.25"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</row>
    <row r="1680" spans="4:31" x14ac:dyDescent="0.25"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</row>
    <row r="1681" spans="4:31" x14ac:dyDescent="0.25"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</row>
    <row r="1682" spans="4:31" x14ac:dyDescent="0.25"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</row>
    <row r="1683" spans="4:31" x14ac:dyDescent="0.25"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</row>
    <row r="1684" spans="4:31" x14ac:dyDescent="0.25"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</row>
    <row r="1685" spans="4:31" x14ac:dyDescent="0.25"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</row>
    <row r="1686" spans="4:31" x14ac:dyDescent="0.25"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</row>
    <row r="1687" spans="4:31" x14ac:dyDescent="0.25"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</row>
    <row r="1688" spans="4:31" x14ac:dyDescent="0.25"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</row>
    <row r="1689" spans="4:31" x14ac:dyDescent="0.25"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</row>
    <row r="1690" spans="4:31" x14ac:dyDescent="0.25"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</row>
    <row r="1691" spans="4:31" x14ac:dyDescent="0.25"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</row>
    <row r="1692" spans="4:31" x14ac:dyDescent="0.25"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</row>
    <row r="1693" spans="4:31" x14ac:dyDescent="0.25"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</row>
    <row r="1694" spans="4:31" x14ac:dyDescent="0.25"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</row>
    <row r="1695" spans="4:31" x14ac:dyDescent="0.25"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</row>
    <row r="1696" spans="4:31" x14ac:dyDescent="0.25"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</row>
    <row r="1697" spans="4:31" x14ac:dyDescent="0.25"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</row>
    <row r="1698" spans="4:31" x14ac:dyDescent="0.25"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</row>
    <row r="1699" spans="4:31" x14ac:dyDescent="0.25"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</row>
    <row r="1700" spans="4:31" x14ac:dyDescent="0.25"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</row>
    <row r="1701" spans="4:31" x14ac:dyDescent="0.25"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</row>
    <row r="1702" spans="4:31" x14ac:dyDescent="0.25"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</row>
    <row r="1703" spans="4:31" x14ac:dyDescent="0.25"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</row>
    <row r="1704" spans="4:31" x14ac:dyDescent="0.25"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</row>
    <row r="1705" spans="4:31" x14ac:dyDescent="0.25"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</row>
    <row r="1706" spans="4:31" x14ac:dyDescent="0.25"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</row>
    <row r="1707" spans="4:31" x14ac:dyDescent="0.25"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</row>
    <row r="1708" spans="4:31" x14ac:dyDescent="0.25"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</row>
    <row r="1709" spans="4:31" x14ac:dyDescent="0.25"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</row>
    <row r="1710" spans="4:31" x14ac:dyDescent="0.25"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</row>
    <row r="1711" spans="4:31" x14ac:dyDescent="0.25"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</row>
    <row r="1712" spans="4:31" x14ac:dyDescent="0.25"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</row>
    <row r="1713" spans="4:31" x14ac:dyDescent="0.25"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</row>
    <row r="1714" spans="4:31" x14ac:dyDescent="0.25"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</row>
    <row r="1715" spans="4:31" x14ac:dyDescent="0.25"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</row>
    <row r="1716" spans="4:31" x14ac:dyDescent="0.25"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</row>
    <row r="1717" spans="4:31" x14ac:dyDescent="0.25"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</row>
    <row r="1718" spans="4:31" x14ac:dyDescent="0.25"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</row>
    <row r="1719" spans="4:31" x14ac:dyDescent="0.25"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</row>
    <row r="1720" spans="4:31" x14ac:dyDescent="0.25"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</row>
    <row r="1721" spans="4:31" x14ac:dyDescent="0.25"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</row>
    <row r="1722" spans="4:31" x14ac:dyDescent="0.25"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</row>
    <row r="1723" spans="4:31" x14ac:dyDescent="0.25"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</row>
    <row r="1724" spans="4:31" x14ac:dyDescent="0.25"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</row>
    <row r="1725" spans="4:31" x14ac:dyDescent="0.25"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</row>
    <row r="1726" spans="4:31" x14ac:dyDescent="0.25"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</row>
    <row r="1727" spans="4:31" x14ac:dyDescent="0.25"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</row>
    <row r="1728" spans="4:31" x14ac:dyDescent="0.25"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</row>
    <row r="1729" spans="4:31" x14ac:dyDescent="0.25"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</row>
    <row r="1730" spans="4:31" x14ac:dyDescent="0.25"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</row>
    <row r="1731" spans="4:31" x14ac:dyDescent="0.25"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</row>
    <row r="1732" spans="4:31" x14ac:dyDescent="0.25"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</row>
    <row r="1733" spans="4:31" x14ac:dyDescent="0.25"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</row>
    <row r="1734" spans="4:31" x14ac:dyDescent="0.25"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</row>
    <row r="1735" spans="4:31" x14ac:dyDescent="0.25"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</row>
    <row r="1736" spans="4:31" x14ac:dyDescent="0.25"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</row>
    <row r="1737" spans="4:31" x14ac:dyDescent="0.25"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</row>
    <row r="1738" spans="4:31" x14ac:dyDescent="0.25"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</row>
    <row r="1739" spans="4:31" x14ac:dyDescent="0.25"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</row>
    <row r="1740" spans="4:31" x14ac:dyDescent="0.25"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</row>
    <row r="1741" spans="4:31" x14ac:dyDescent="0.25"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</row>
    <row r="1742" spans="4:31" x14ac:dyDescent="0.25"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</row>
    <row r="1743" spans="4:31" x14ac:dyDescent="0.25"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</row>
    <row r="1744" spans="4:31" x14ac:dyDescent="0.25"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</row>
    <row r="1745" spans="4:31" x14ac:dyDescent="0.25"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</row>
    <row r="1746" spans="4:31" x14ac:dyDescent="0.25"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</row>
    <row r="1747" spans="4:31" x14ac:dyDescent="0.25"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</row>
    <row r="1748" spans="4:31" x14ac:dyDescent="0.25"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</row>
    <row r="1749" spans="4:31" x14ac:dyDescent="0.25"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</row>
    <row r="1750" spans="4:31" x14ac:dyDescent="0.25"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</row>
    <row r="1751" spans="4:31" x14ac:dyDescent="0.25"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</row>
    <row r="1752" spans="4:31" x14ac:dyDescent="0.25"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</row>
    <row r="1753" spans="4:31" x14ac:dyDescent="0.25"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</row>
    <row r="1754" spans="4:31" x14ac:dyDescent="0.25"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</row>
    <row r="1755" spans="4:31" x14ac:dyDescent="0.25"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</row>
    <row r="1756" spans="4:31" x14ac:dyDescent="0.25"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</row>
    <row r="1757" spans="4:31" x14ac:dyDescent="0.25"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</row>
    <row r="1758" spans="4:31" x14ac:dyDescent="0.25"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</row>
    <row r="1759" spans="4:31" x14ac:dyDescent="0.25"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</row>
    <row r="1760" spans="4:31" x14ac:dyDescent="0.25"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</row>
    <row r="1761" spans="4:31" x14ac:dyDescent="0.25"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</row>
    <row r="1762" spans="4:31" x14ac:dyDescent="0.25"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</row>
    <row r="1763" spans="4:31" x14ac:dyDescent="0.25"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</row>
    <row r="1764" spans="4:31" x14ac:dyDescent="0.25"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</row>
    <row r="1765" spans="4:31" x14ac:dyDescent="0.25"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</row>
    <row r="1766" spans="4:31" x14ac:dyDescent="0.25"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</row>
    <row r="1767" spans="4:31" x14ac:dyDescent="0.25"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</row>
    <row r="1768" spans="4:31" x14ac:dyDescent="0.25"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</row>
    <row r="1769" spans="4:31" x14ac:dyDescent="0.25"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</row>
    <row r="1770" spans="4:31" x14ac:dyDescent="0.25"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</row>
    <row r="1771" spans="4:31" x14ac:dyDescent="0.25"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</row>
    <row r="1772" spans="4:31" x14ac:dyDescent="0.25"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</row>
    <row r="1773" spans="4:31" x14ac:dyDescent="0.25"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</row>
    <row r="1774" spans="4:31" x14ac:dyDescent="0.25"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</row>
    <row r="1775" spans="4:31" x14ac:dyDescent="0.25"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</row>
    <row r="1776" spans="4:31" x14ac:dyDescent="0.25"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</row>
    <row r="1777" spans="4:31" x14ac:dyDescent="0.25"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</row>
    <row r="1778" spans="4:31" x14ac:dyDescent="0.25"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</row>
    <row r="1779" spans="4:31" x14ac:dyDescent="0.25"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</row>
    <row r="1780" spans="4:31" x14ac:dyDescent="0.25"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</row>
    <row r="1781" spans="4:31" x14ac:dyDescent="0.25"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</row>
    <row r="1782" spans="4:31" x14ac:dyDescent="0.25"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</row>
    <row r="1783" spans="4:31" x14ac:dyDescent="0.25"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</row>
    <row r="1784" spans="4:31" x14ac:dyDescent="0.25"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</row>
    <row r="1785" spans="4:31" x14ac:dyDescent="0.25"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</row>
    <row r="1786" spans="4:31" x14ac:dyDescent="0.25"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</row>
    <row r="1787" spans="4:31" x14ac:dyDescent="0.25"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</row>
    <row r="1788" spans="4:31" x14ac:dyDescent="0.25"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</row>
    <row r="1789" spans="4:31" x14ac:dyDescent="0.25"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</row>
    <row r="1790" spans="4:31" x14ac:dyDescent="0.25"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</row>
    <row r="1791" spans="4:31" x14ac:dyDescent="0.25"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</row>
    <row r="1792" spans="4:31" x14ac:dyDescent="0.25"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</row>
    <row r="1793" spans="4:31" x14ac:dyDescent="0.25"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</row>
    <row r="1794" spans="4:31" x14ac:dyDescent="0.25"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</row>
    <row r="1795" spans="4:31" x14ac:dyDescent="0.25"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</row>
    <row r="1796" spans="4:31" x14ac:dyDescent="0.25"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</row>
    <row r="1797" spans="4:31" x14ac:dyDescent="0.25"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</row>
    <row r="1798" spans="4:31" x14ac:dyDescent="0.25"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</row>
    <row r="1799" spans="4:31" x14ac:dyDescent="0.25"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</row>
    <row r="1800" spans="4:31" x14ac:dyDescent="0.25"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</row>
    <row r="1801" spans="4:31" x14ac:dyDescent="0.25"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</row>
    <row r="1802" spans="4:31" x14ac:dyDescent="0.25"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</row>
    <row r="1803" spans="4:31" x14ac:dyDescent="0.25"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</row>
    <row r="1804" spans="4:31" x14ac:dyDescent="0.25"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</row>
    <row r="1805" spans="4:31" x14ac:dyDescent="0.25"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</row>
    <row r="1806" spans="4:31" x14ac:dyDescent="0.25"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</row>
    <row r="1807" spans="4:31" x14ac:dyDescent="0.25"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</row>
    <row r="1808" spans="4:31" x14ac:dyDescent="0.25"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</row>
    <row r="1809" spans="4:31" x14ac:dyDescent="0.25"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</row>
    <row r="1810" spans="4:31" x14ac:dyDescent="0.25"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</row>
    <row r="1811" spans="4:31" x14ac:dyDescent="0.25"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</row>
    <row r="1812" spans="4:31" x14ac:dyDescent="0.25"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</row>
    <row r="1813" spans="4:31" x14ac:dyDescent="0.25"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</row>
    <row r="1814" spans="4:31" x14ac:dyDescent="0.25"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</row>
    <row r="1815" spans="4:31" x14ac:dyDescent="0.25"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</row>
    <row r="1816" spans="4:31" x14ac:dyDescent="0.25"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</row>
    <row r="1817" spans="4:31" x14ac:dyDescent="0.25"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</row>
    <row r="1818" spans="4:31" x14ac:dyDescent="0.25"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</row>
    <row r="1819" spans="4:31" x14ac:dyDescent="0.25"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</row>
    <row r="1820" spans="4:31" x14ac:dyDescent="0.25"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</row>
    <row r="1821" spans="4:31" x14ac:dyDescent="0.25"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</row>
    <row r="1822" spans="4:31" x14ac:dyDescent="0.25"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</row>
    <row r="1823" spans="4:31" x14ac:dyDescent="0.25"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</row>
    <row r="1824" spans="4:31" x14ac:dyDescent="0.25"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</row>
    <row r="1825" spans="4:31" x14ac:dyDescent="0.25"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</row>
    <row r="1826" spans="4:31" x14ac:dyDescent="0.25"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</row>
    <row r="1827" spans="4:31" x14ac:dyDescent="0.25"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</row>
    <row r="1828" spans="4:31" x14ac:dyDescent="0.25"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</row>
    <row r="1829" spans="4:31" x14ac:dyDescent="0.25"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</row>
    <row r="1830" spans="4:31" x14ac:dyDescent="0.25"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</row>
    <row r="1831" spans="4:31" x14ac:dyDescent="0.25"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</row>
    <row r="1832" spans="4:31" x14ac:dyDescent="0.25"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</row>
    <row r="1833" spans="4:31" x14ac:dyDescent="0.25"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</row>
    <row r="1834" spans="4:31" x14ac:dyDescent="0.25"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</row>
    <row r="1835" spans="4:31" x14ac:dyDescent="0.25"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</row>
    <row r="1836" spans="4:31" x14ac:dyDescent="0.25"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</row>
    <row r="1837" spans="4:31" x14ac:dyDescent="0.25"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</row>
    <row r="1838" spans="4:31" x14ac:dyDescent="0.25"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</row>
    <row r="1839" spans="4:31" x14ac:dyDescent="0.25"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</row>
    <row r="1840" spans="4:31" x14ac:dyDescent="0.25"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</row>
    <row r="1841" spans="4:31" x14ac:dyDescent="0.25"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</row>
    <row r="1842" spans="4:31" x14ac:dyDescent="0.25"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</row>
    <row r="1843" spans="4:31" x14ac:dyDescent="0.25"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</row>
    <row r="1844" spans="4:31" x14ac:dyDescent="0.25"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</row>
    <row r="1845" spans="4:31" x14ac:dyDescent="0.25"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</row>
    <row r="1846" spans="4:31" x14ac:dyDescent="0.25"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</row>
    <row r="1847" spans="4:31" x14ac:dyDescent="0.25"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</row>
    <row r="1848" spans="4:31" x14ac:dyDescent="0.25"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</row>
    <row r="1849" spans="4:31" x14ac:dyDescent="0.25"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</row>
    <row r="1850" spans="4:31" x14ac:dyDescent="0.25"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</row>
    <row r="1851" spans="4:31" x14ac:dyDescent="0.25"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</row>
    <row r="1852" spans="4:31" x14ac:dyDescent="0.25"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</row>
    <row r="1853" spans="4:31" x14ac:dyDescent="0.25"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</row>
    <row r="1854" spans="4:31" x14ac:dyDescent="0.25"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</row>
    <row r="1855" spans="4:31" x14ac:dyDescent="0.25"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</row>
    <row r="1856" spans="4:31" x14ac:dyDescent="0.25"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</row>
    <row r="1857" spans="4:31" x14ac:dyDescent="0.25"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</row>
    <row r="1858" spans="4:31" x14ac:dyDescent="0.25"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</row>
    <row r="1859" spans="4:31" x14ac:dyDescent="0.25"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</row>
    <row r="1860" spans="4:31" x14ac:dyDescent="0.25"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</row>
    <row r="1861" spans="4:31" x14ac:dyDescent="0.25"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</row>
    <row r="1862" spans="4:31" x14ac:dyDescent="0.25"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</row>
    <row r="1863" spans="4:31" x14ac:dyDescent="0.25"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</row>
    <row r="1864" spans="4:31" x14ac:dyDescent="0.25"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</row>
    <row r="1865" spans="4:31" x14ac:dyDescent="0.25"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</row>
    <row r="1866" spans="4:31" x14ac:dyDescent="0.25"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</row>
    <row r="1867" spans="4:31" x14ac:dyDescent="0.25"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</row>
    <row r="1868" spans="4:31" x14ac:dyDescent="0.25"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</row>
    <row r="1869" spans="4:31" x14ac:dyDescent="0.25"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</row>
    <row r="1870" spans="4:31" x14ac:dyDescent="0.25"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</row>
    <row r="1871" spans="4:31" x14ac:dyDescent="0.25"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</row>
    <row r="1872" spans="4:31" x14ac:dyDescent="0.25"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</row>
    <row r="1873" spans="4:31" x14ac:dyDescent="0.25"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</row>
    <row r="1874" spans="4:31" x14ac:dyDescent="0.25"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</row>
    <row r="1875" spans="4:31" x14ac:dyDescent="0.25"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</row>
    <row r="1876" spans="4:31" x14ac:dyDescent="0.25"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</row>
    <row r="1877" spans="4:31" x14ac:dyDescent="0.25"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</row>
    <row r="1878" spans="4:31" x14ac:dyDescent="0.25"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</row>
    <row r="1879" spans="4:31" x14ac:dyDescent="0.25"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</row>
    <row r="1880" spans="4:31" x14ac:dyDescent="0.25"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</row>
    <row r="1881" spans="4:31" x14ac:dyDescent="0.25"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</row>
    <row r="1882" spans="4:31" x14ac:dyDescent="0.25"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</row>
    <row r="1883" spans="4:31" x14ac:dyDescent="0.25"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</row>
    <row r="1884" spans="4:31" x14ac:dyDescent="0.25"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</row>
    <row r="1885" spans="4:31" x14ac:dyDescent="0.25"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</row>
    <row r="1886" spans="4:31" x14ac:dyDescent="0.25"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</row>
    <row r="1887" spans="4:31" x14ac:dyDescent="0.25"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</row>
    <row r="1888" spans="4:31" x14ac:dyDescent="0.25"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</row>
    <row r="1889" spans="4:31" x14ac:dyDescent="0.25"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</row>
    <row r="1890" spans="4:31" x14ac:dyDescent="0.25"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</row>
    <row r="1891" spans="4:31" x14ac:dyDescent="0.25"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</row>
    <row r="1892" spans="4:31" x14ac:dyDescent="0.25"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</row>
    <row r="1893" spans="4:31" x14ac:dyDescent="0.25"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</row>
    <row r="1894" spans="4:31" x14ac:dyDescent="0.25"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</row>
    <row r="1895" spans="4:31" x14ac:dyDescent="0.25"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</row>
    <row r="1896" spans="4:31" x14ac:dyDescent="0.25"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</row>
    <row r="1897" spans="4:31" x14ac:dyDescent="0.25"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</row>
    <row r="1898" spans="4:31" x14ac:dyDescent="0.25"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</row>
    <row r="1899" spans="4:31" x14ac:dyDescent="0.25"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</row>
    <row r="1900" spans="4:31" x14ac:dyDescent="0.25"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</row>
    <row r="1901" spans="4:31" x14ac:dyDescent="0.25"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</row>
    <row r="1902" spans="4:31" x14ac:dyDescent="0.25"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</row>
    <row r="1903" spans="4:31" x14ac:dyDescent="0.25"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</row>
    <row r="1904" spans="4:31" x14ac:dyDescent="0.25"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</row>
    <row r="1905" spans="4:31" x14ac:dyDescent="0.25"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</row>
    <row r="1906" spans="4:31" x14ac:dyDescent="0.25"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</row>
    <row r="1907" spans="4:31" x14ac:dyDescent="0.25"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</row>
    <row r="1908" spans="4:31" x14ac:dyDescent="0.25"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</row>
    <row r="1909" spans="4:31" x14ac:dyDescent="0.25"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</row>
    <row r="1910" spans="4:31" x14ac:dyDescent="0.25"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</row>
    <row r="1911" spans="4:31" x14ac:dyDescent="0.25"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</row>
    <row r="1912" spans="4:31" x14ac:dyDescent="0.25"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</row>
    <row r="1913" spans="4:31" x14ac:dyDescent="0.25"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</row>
    <row r="1914" spans="4:31" x14ac:dyDescent="0.25"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</row>
    <row r="1915" spans="4:31" x14ac:dyDescent="0.25"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</row>
    <row r="1916" spans="4:31" x14ac:dyDescent="0.25"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</row>
    <row r="1917" spans="4:31" x14ac:dyDescent="0.25"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</row>
    <row r="1918" spans="4:31" x14ac:dyDescent="0.25"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</row>
    <row r="1919" spans="4:31" x14ac:dyDescent="0.25"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</row>
    <row r="1920" spans="4:31" x14ac:dyDescent="0.25"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</row>
    <row r="1921" spans="4:31" x14ac:dyDescent="0.25"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</row>
    <row r="1922" spans="4:31" x14ac:dyDescent="0.25"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</row>
    <row r="1923" spans="4:31" x14ac:dyDescent="0.25"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</row>
    <row r="1924" spans="4:31" x14ac:dyDescent="0.25"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</row>
    <row r="1925" spans="4:31" x14ac:dyDescent="0.25"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</row>
    <row r="1926" spans="4:31" x14ac:dyDescent="0.25"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</row>
    <row r="1927" spans="4:31" x14ac:dyDescent="0.25"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</row>
    <row r="1928" spans="4:31" x14ac:dyDescent="0.25"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</row>
    <row r="1929" spans="4:31" x14ac:dyDescent="0.25"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</row>
    <row r="1930" spans="4:31" x14ac:dyDescent="0.25"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</row>
    <row r="1931" spans="4:31" x14ac:dyDescent="0.25"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</row>
    <row r="1932" spans="4:31" x14ac:dyDescent="0.25"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</row>
    <row r="1933" spans="4:31" x14ac:dyDescent="0.25"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</row>
    <row r="1934" spans="4:31" x14ac:dyDescent="0.25"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</row>
    <row r="1935" spans="4:31" x14ac:dyDescent="0.25"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</row>
    <row r="1936" spans="4:31" x14ac:dyDescent="0.25"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</row>
    <row r="1937" spans="4:31" x14ac:dyDescent="0.25"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</row>
    <row r="1938" spans="4:31" x14ac:dyDescent="0.25"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</row>
    <row r="1939" spans="4:31" x14ac:dyDescent="0.25"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</row>
    <row r="1940" spans="4:31" x14ac:dyDescent="0.25"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</row>
    <row r="1941" spans="4:31" x14ac:dyDescent="0.25"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</row>
    <row r="1942" spans="4:31" x14ac:dyDescent="0.25"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</row>
    <row r="1943" spans="4:31" x14ac:dyDescent="0.25"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</row>
    <row r="1944" spans="4:31" x14ac:dyDescent="0.25"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</row>
    <row r="1945" spans="4:31" x14ac:dyDescent="0.25"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</row>
    <row r="1946" spans="4:31" x14ac:dyDescent="0.25"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</row>
    <row r="1947" spans="4:31" x14ac:dyDescent="0.25"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</row>
    <row r="1948" spans="4:31" x14ac:dyDescent="0.25"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</row>
    <row r="1949" spans="4:31" x14ac:dyDescent="0.25"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</row>
    <row r="1950" spans="4:31" x14ac:dyDescent="0.25"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</row>
    <row r="1951" spans="4:31" x14ac:dyDescent="0.25"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</row>
    <row r="1952" spans="4:31" x14ac:dyDescent="0.25"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</row>
    <row r="1953" spans="4:31" x14ac:dyDescent="0.25"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</row>
    <row r="1954" spans="4:31" x14ac:dyDescent="0.25"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</row>
    <row r="1955" spans="4:31" x14ac:dyDescent="0.25"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</row>
    <row r="1956" spans="4:31" x14ac:dyDescent="0.25"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</row>
    <row r="1957" spans="4:31" x14ac:dyDescent="0.25"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</row>
    <row r="1958" spans="4:31" x14ac:dyDescent="0.25"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</row>
    <row r="1959" spans="4:31" x14ac:dyDescent="0.25"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</row>
    <row r="1960" spans="4:31" x14ac:dyDescent="0.25"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</row>
    <row r="1961" spans="4:31" x14ac:dyDescent="0.25"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</row>
    <row r="1962" spans="4:31" x14ac:dyDescent="0.25"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</row>
    <row r="1963" spans="4:31" x14ac:dyDescent="0.25"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</row>
    <row r="1964" spans="4:31" x14ac:dyDescent="0.25"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</row>
    <row r="1965" spans="4:31" x14ac:dyDescent="0.25"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</row>
    <row r="1966" spans="4:31" x14ac:dyDescent="0.25"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</row>
    <row r="1967" spans="4:31" x14ac:dyDescent="0.25"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</row>
    <row r="1968" spans="4:31" x14ac:dyDescent="0.25"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</row>
    <row r="1969" spans="4:31" x14ac:dyDescent="0.25"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</row>
    <row r="1970" spans="4:31" x14ac:dyDescent="0.25"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</row>
    <row r="1971" spans="4:31" x14ac:dyDescent="0.25"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</row>
    <row r="1972" spans="4:31" x14ac:dyDescent="0.25"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</row>
    <row r="1973" spans="4:31" x14ac:dyDescent="0.25"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</row>
    <row r="1974" spans="4:31" x14ac:dyDescent="0.25"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</row>
    <row r="1975" spans="4:31" x14ac:dyDescent="0.25"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</row>
    <row r="1976" spans="4:31" x14ac:dyDescent="0.25"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</row>
    <row r="1977" spans="4:31" x14ac:dyDescent="0.25"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</row>
    <row r="1978" spans="4:31" x14ac:dyDescent="0.25"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</row>
    <row r="1979" spans="4:31" x14ac:dyDescent="0.25"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</row>
    <row r="1980" spans="4:31" x14ac:dyDescent="0.25"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</row>
    <row r="1981" spans="4:31" x14ac:dyDescent="0.25"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</row>
    <row r="1982" spans="4:31" x14ac:dyDescent="0.25"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</row>
    <row r="1983" spans="4:31" x14ac:dyDescent="0.25"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</row>
    <row r="1984" spans="4:31" x14ac:dyDescent="0.25"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</row>
    <row r="1985" spans="4:31" x14ac:dyDescent="0.25"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</row>
    <row r="1986" spans="4:31" x14ac:dyDescent="0.25"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</row>
    <row r="1987" spans="4:31" x14ac:dyDescent="0.25"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</row>
    <row r="1988" spans="4:31" x14ac:dyDescent="0.25"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</row>
    <row r="1989" spans="4:31" x14ac:dyDescent="0.25"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</row>
    <row r="1990" spans="4:31" x14ac:dyDescent="0.25"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</row>
    <row r="1991" spans="4:31" x14ac:dyDescent="0.25"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</row>
    <row r="1992" spans="4:31" x14ac:dyDescent="0.25"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</row>
    <row r="1993" spans="4:31" x14ac:dyDescent="0.25"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</row>
    <row r="1994" spans="4:31" x14ac:dyDescent="0.25"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</row>
    <row r="1995" spans="4:31" x14ac:dyDescent="0.25"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</row>
    <row r="1996" spans="4:31" x14ac:dyDescent="0.25"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</row>
    <row r="1997" spans="4:31" x14ac:dyDescent="0.25"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</row>
    <row r="1998" spans="4:31" x14ac:dyDescent="0.25"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</row>
    <row r="1999" spans="4:31" x14ac:dyDescent="0.25"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</row>
    <row r="2000" spans="4:31" x14ac:dyDescent="0.25"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</row>
    <row r="2001" spans="4:31" x14ac:dyDescent="0.25"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</row>
    <row r="2002" spans="4:31" x14ac:dyDescent="0.25"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</row>
    <row r="2003" spans="4:31" x14ac:dyDescent="0.25"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</row>
    <row r="2004" spans="4:31" x14ac:dyDescent="0.25"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</row>
    <row r="2005" spans="4:31" x14ac:dyDescent="0.25"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</row>
    <row r="2006" spans="4:31" x14ac:dyDescent="0.25"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</row>
    <row r="2007" spans="4:31" x14ac:dyDescent="0.25"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</row>
    <row r="2008" spans="4:31" x14ac:dyDescent="0.25"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</row>
    <row r="2009" spans="4:31" x14ac:dyDescent="0.25"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</row>
    <row r="2010" spans="4:31" x14ac:dyDescent="0.25"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</row>
    <row r="2011" spans="4:31" x14ac:dyDescent="0.25"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</row>
    <row r="2012" spans="4:31" x14ac:dyDescent="0.25"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</row>
    <row r="2013" spans="4:31" x14ac:dyDescent="0.25"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</row>
    <row r="2014" spans="4:31" x14ac:dyDescent="0.25"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</row>
    <row r="2015" spans="4:31" x14ac:dyDescent="0.25"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</row>
    <row r="2016" spans="4:31" x14ac:dyDescent="0.25"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</row>
    <row r="2017" spans="4:31" x14ac:dyDescent="0.25"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</row>
    <row r="2018" spans="4:31" x14ac:dyDescent="0.25"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</row>
    <row r="2019" spans="4:31" x14ac:dyDescent="0.25"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</row>
    <row r="2020" spans="4:31" x14ac:dyDescent="0.25"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</row>
    <row r="2021" spans="4:31" x14ac:dyDescent="0.25"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</row>
    <row r="2022" spans="4:31" x14ac:dyDescent="0.25"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</row>
    <row r="2023" spans="4:31" x14ac:dyDescent="0.25"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</row>
    <row r="2024" spans="4:31" x14ac:dyDescent="0.25"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</row>
    <row r="2025" spans="4:31" x14ac:dyDescent="0.25"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</row>
    <row r="2026" spans="4:31" x14ac:dyDescent="0.25"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</row>
    <row r="2027" spans="4:31" x14ac:dyDescent="0.25"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</row>
    <row r="2028" spans="4:31" x14ac:dyDescent="0.25"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</row>
    <row r="2029" spans="4:31" x14ac:dyDescent="0.25"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</row>
    <row r="2030" spans="4:31" x14ac:dyDescent="0.25"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</row>
    <row r="2031" spans="4:31" x14ac:dyDescent="0.25"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</row>
    <row r="2032" spans="4:31" x14ac:dyDescent="0.25"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</row>
    <row r="2033" spans="4:31" x14ac:dyDescent="0.25"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</row>
    <row r="2034" spans="4:31" x14ac:dyDescent="0.25"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</row>
    <row r="2035" spans="4:31" x14ac:dyDescent="0.25"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</row>
    <row r="2036" spans="4:31" x14ac:dyDescent="0.25"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</row>
    <row r="2037" spans="4:31" x14ac:dyDescent="0.25"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</row>
    <row r="2038" spans="4:31" x14ac:dyDescent="0.25"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</row>
    <row r="2039" spans="4:31" x14ac:dyDescent="0.25"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</row>
    <row r="2040" spans="4:31" x14ac:dyDescent="0.25"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</row>
    <row r="2041" spans="4:31" x14ac:dyDescent="0.25"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</row>
    <row r="2042" spans="4:31" x14ac:dyDescent="0.25"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</row>
    <row r="2043" spans="4:31" x14ac:dyDescent="0.25"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</row>
    <row r="2044" spans="4:31" x14ac:dyDescent="0.25"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</row>
    <row r="2045" spans="4:31" x14ac:dyDescent="0.25"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</row>
    <row r="2046" spans="4:31" x14ac:dyDescent="0.25"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</row>
    <row r="2047" spans="4:31" x14ac:dyDescent="0.25"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</row>
    <row r="2048" spans="4:31" x14ac:dyDescent="0.25"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</row>
    <row r="2049" spans="4:31" x14ac:dyDescent="0.25"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</row>
    <row r="2050" spans="4:31" x14ac:dyDescent="0.25"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</row>
    <row r="2051" spans="4:31" x14ac:dyDescent="0.25"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</row>
    <row r="2052" spans="4:31" x14ac:dyDescent="0.25"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</row>
    <row r="2053" spans="4:31" x14ac:dyDescent="0.25"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</row>
    <row r="2054" spans="4:31" x14ac:dyDescent="0.25"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</row>
    <row r="2055" spans="4:31" x14ac:dyDescent="0.25"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</row>
    <row r="2056" spans="4:31" x14ac:dyDescent="0.25"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</row>
    <row r="2057" spans="4:31" x14ac:dyDescent="0.25"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</row>
    <row r="2058" spans="4:31" x14ac:dyDescent="0.25"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</row>
    <row r="2059" spans="4:31" x14ac:dyDescent="0.25"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</row>
    <row r="2060" spans="4:31" x14ac:dyDescent="0.25"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</row>
    <row r="2061" spans="4:31" x14ac:dyDescent="0.25"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</row>
    <row r="2062" spans="4:31" x14ac:dyDescent="0.25"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</row>
    <row r="2063" spans="4:31" x14ac:dyDescent="0.25"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</row>
    <row r="2064" spans="4:31" x14ac:dyDescent="0.25"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</row>
    <row r="2065" spans="4:31" x14ac:dyDescent="0.25"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</row>
    <row r="2066" spans="4:31" x14ac:dyDescent="0.25"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</row>
    <row r="2067" spans="4:31" x14ac:dyDescent="0.25"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</row>
    <row r="2068" spans="4:31" x14ac:dyDescent="0.25"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</row>
    <row r="2069" spans="4:31" x14ac:dyDescent="0.25"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</row>
    <row r="2070" spans="4:31" x14ac:dyDescent="0.25"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</row>
    <row r="2071" spans="4:31" x14ac:dyDescent="0.25"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</row>
    <row r="2072" spans="4:31" x14ac:dyDescent="0.25"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</row>
    <row r="2073" spans="4:31" x14ac:dyDescent="0.25"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</row>
    <row r="2074" spans="4:31" x14ac:dyDescent="0.25"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</row>
    <row r="2075" spans="4:31" x14ac:dyDescent="0.25"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</row>
    <row r="2076" spans="4:31" x14ac:dyDescent="0.25"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</row>
    <row r="2077" spans="4:31" x14ac:dyDescent="0.25"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</row>
    <row r="2078" spans="4:31" x14ac:dyDescent="0.25"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</row>
    <row r="2079" spans="4:31" x14ac:dyDescent="0.25"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</row>
    <row r="2080" spans="4:31" x14ac:dyDescent="0.25"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</row>
    <row r="2081" spans="4:31" x14ac:dyDescent="0.25"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</row>
    <row r="2082" spans="4:31" x14ac:dyDescent="0.25"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</row>
    <row r="2083" spans="4:31" x14ac:dyDescent="0.25"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</row>
    <row r="2084" spans="4:31" x14ac:dyDescent="0.25"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</row>
    <row r="2085" spans="4:31" x14ac:dyDescent="0.25"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</row>
    <row r="2086" spans="4:31" x14ac:dyDescent="0.25"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</row>
    <row r="2087" spans="4:31" x14ac:dyDescent="0.25"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</row>
    <row r="2088" spans="4:31" x14ac:dyDescent="0.25"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</row>
    <row r="2089" spans="4:31" x14ac:dyDescent="0.25"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</row>
    <row r="2090" spans="4:31" x14ac:dyDescent="0.25"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</row>
    <row r="2091" spans="4:31" x14ac:dyDescent="0.25"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</row>
    <row r="2092" spans="4:31" x14ac:dyDescent="0.25"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</row>
    <row r="2093" spans="4:31" x14ac:dyDescent="0.25"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</row>
    <row r="2094" spans="4:31" x14ac:dyDescent="0.25"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</row>
    <row r="2095" spans="4:31" x14ac:dyDescent="0.25"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</row>
    <row r="2096" spans="4:31" x14ac:dyDescent="0.25"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</row>
    <row r="2097" spans="4:31" x14ac:dyDescent="0.25"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</row>
    <row r="2098" spans="4:31" x14ac:dyDescent="0.25"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</row>
    <row r="2099" spans="4:31" x14ac:dyDescent="0.25"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</row>
    <row r="2100" spans="4:31" x14ac:dyDescent="0.25"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</row>
    <row r="2101" spans="4:31" x14ac:dyDescent="0.25"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</row>
    <row r="2102" spans="4:31" x14ac:dyDescent="0.25"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</row>
    <row r="2103" spans="4:31" x14ac:dyDescent="0.25"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</row>
    <row r="2104" spans="4:31" x14ac:dyDescent="0.25"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</row>
    <row r="2105" spans="4:31" x14ac:dyDescent="0.25"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</row>
    <row r="2106" spans="4:31" x14ac:dyDescent="0.25"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</row>
    <row r="2107" spans="4:31" x14ac:dyDescent="0.25"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</row>
    <row r="2108" spans="4:31" x14ac:dyDescent="0.25"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</row>
    <row r="2109" spans="4:31" x14ac:dyDescent="0.25"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</row>
    <row r="2110" spans="4:31" x14ac:dyDescent="0.25"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</row>
    <row r="2111" spans="4:31" x14ac:dyDescent="0.25"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</row>
    <row r="2112" spans="4:31" x14ac:dyDescent="0.25"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</row>
    <row r="2113" spans="4:31" x14ac:dyDescent="0.25"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</row>
    <row r="2114" spans="4:31" x14ac:dyDescent="0.25"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</row>
    <row r="2115" spans="4:31" x14ac:dyDescent="0.25"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</row>
    <row r="2116" spans="4:31" x14ac:dyDescent="0.25"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</row>
    <row r="2117" spans="4:31" x14ac:dyDescent="0.25"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</row>
    <row r="2118" spans="4:31" x14ac:dyDescent="0.25"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</row>
    <row r="2119" spans="4:31" x14ac:dyDescent="0.25"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</row>
    <row r="2120" spans="4:31" x14ac:dyDescent="0.25"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</row>
    <row r="2121" spans="4:31" x14ac:dyDescent="0.25"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</row>
    <row r="2122" spans="4:31" x14ac:dyDescent="0.25"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</row>
    <row r="2123" spans="4:31" x14ac:dyDescent="0.25"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</row>
    <row r="2124" spans="4:31" x14ac:dyDescent="0.25"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</row>
    <row r="2125" spans="4:31" x14ac:dyDescent="0.25"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</row>
    <row r="2126" spans="4:31" x14ac:dyDescent="0.25"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</row>
    <row r="2127" spans="4:31" x14ac:dyDescent="0.25"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</row>
    <row r="2128" spans="4:31" x14ac:dyDescent="0.25"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</row>
    <row r="2129" spans="4:31" x14ac:dyDescent="0.25"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</row>
    <row r="2130" spans="4:31" x14ac:dyDescent="0.25"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</row>
    <row r="2131" spans="4:31" x14ac:dyDescent="0.25"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</row>
    <row r="2132" spans="4:31" x14ac:dyDescent="0.25"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</row>
    <row r="2133" spans="4:31" x14ac:dyDescent="0.25"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</row>
    <row r="2134" spans="4:31" x14ac:dyDescent="0.25"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</row>
    <row r="2135" spans="4:31" x14ac:dyDescent="0.25"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</row>
    <row r="2136" spans="4:31" x14ac:dyDescent="0.25"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</row>
    <row r="2137" spans="4:31" x14ac:dyDescent="0.25"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</row>
    <row r="2138" spans="4:31" x14ac:dyDescent="0.25"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</row>
    <row r="2139" spans="4:31" x14ac:dyDescent="0.25"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</row>
    <row r="2140" spans="4:31" x14ac:dyDescent="0.25"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</row>
    <row r="2141" spans="4:31" x14ac:dyDescent="0.25"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</row>
    <row r="2142" spans="4:31" x14ac:dyDescent="0.25"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</row>
    <row r="2143" spans="4:31" x14ac:dyDescent="0.25"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</row>
    <row r="2144" spans="4:31" x14ac:dyDescent="0.25"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</row>
    <row r="2145" spans="4:31" x14ac:dyDescent="0.25"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</row>
    <row r="2146" spans="4:31" x14ac:dyDescent="0.25"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</row>
    <row r="2147" spans="4:31" x14ac:dyDescent="0.25"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</row>
    <row r="2148" spans="4:31" x14ac:dyDescent="0.25"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</row>
    <row r="2149" spans="4:31" x14ac:dyDescent="0.25"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</row>
    <row r="2150" spans="4:31" x14ac:dyDescent="0.25"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</row>
    <row r="2151" spans="4:31" x14ac:dyDescent="0.25"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</row>
    <row r="2152" spans="4:31" x14ac:dyDescent="0.25"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</row>
    <row r="2153" spans="4:31" x14ac:dyDescent="0.25"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</row>
    <row r="2154" spans="4:31" x14ac:dyDescent="0.25"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</row>
    <row r="2155" spans="4:31" x14ac:dyDescent="0.25"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</row>
    <row r="2156" spans="4:31" x14ac:dyDescent="0.25"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</row>
    <row r="2157" spans="4:31" x14ac:dyDescent="0.25"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</row>
    <row r="2158" spans="4:31" x14ac:dyDescent="0.25"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</row>
    <row r="2159" spans="4:31" x14ac:dyDescent="0.25"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</row>
    <row r="2160" spans="4:31" x14ac:dyDescent="0.25"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</row>
    <row r="2161" spans="4:31" x14ac:dyDescent="0.25"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</row>
    <row r="2162" spans="4:31" x14ac:dyDescent="0.25"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</row>
    <row r="2163" spans="4:31" x14ac:dyDescent="0.25"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</row>
    <row r="2164" spans="4:31" x14ac:dyDescent="0.25"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</row>
    <row r="2165" spans="4:31" x14ac:dyDescent="0.25"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</row>
    <row r="2166" spans="4:31" x14ac:dyDescent="0.25"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</row>
    <row r="2167" spans="4:31" x14ac:dyDescent="0.25"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</row>
    <row r="2168" spans="4:31" x14ac:dyDescent="0.25"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</row>
    <row r="2169" spans="4:31" x14ac:dyDescent="0.25"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</row>
    <row r="2170" spans="4:31" x14ac:dyDescent="0.25"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</row>
    <row r="2171" spans="4:31" x14ac:dyDescent="0.25"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</row>
    <row r="2172" spans="4:31" x14ac:dyDescent="0.25"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</row>
    <row r="2173" spans="4:31" x14ac:dyDescent="0.25"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</row>
    <row r="2174" spans="4:31" x14ac:dyDescent="0.25"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</row>
    <row r="2175" spans="4:31" x14ac:dyDescent="0.25"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</row>
    <row r="2176" spans="4:31" x14ac:dyDescent="0.25"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</row>
    <row r="2177" spans="4:31" x14ac:dyDescent="0.25"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</row>
    <row r="2178" spans="4:31" x14ac:dyDescent="0.25"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</row>
    <row r="2179" spans="4:31" x14ac:dyDescent="0.25"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</row>
    <row r="2180" spans="4:31" x14ac:dyDescent="0.25"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</row>
    <row r="2181" spans="4:31" x14ac:dyDescent="0.25"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</row>
    <row r="2182" spans="4:31" x14ac:dyDescent="0.25"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</row>
    <row r="2183" spans="4:31" x14ac:dyDescent="0.25"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</row>
    <row r="2184" spans="4:31" x14ac:dyDescent="0.25"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</row>
    <row r="2185" spans="4:31" x14ac:dyDescent="0.25"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</row>
    <row r="2186" spans="4:31" x14ac:dyDescent="0.25"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</row>
    <row r="2187" spans="4:31" x14ac:dyDescent="0.25"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</row>
    <row r="2188" spans="4:31" x14ac:dyDescent="0.25"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</row>
    <row r="2189" spans="4:31" x14ac:dyDescent="0.25"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</row>
    <row r="2190" spans="4:31" x14ac:dyDescent="0.25"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</row>
    <row r="2191" spans="4:31" x14ac:dyDescent="0.25"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</row>
    <row r="2192" spans="4:31" x14ac:dyDescent="0.25"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</row>
    <row r="2193" spans="4:31" x14ac:dyDescent="0.25"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</row>
    <row r="2194" spans="4:31" x14ac:dyDescent="0.25"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</row>
    <row r="2195" spans="4:31" x14ac:dyDescent="0.25"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</row>
    <row r="2196" spans="4:31" x14ac:dyDescent="0.25"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</row>
    <row r="2197" spans="4:31" x14ac:dyDescent="0.25"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</row>
    <row r="2198" spans="4:31" x14ac:dyDescent="0.25"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</row>
    <row r="2199" spans="4:31" x14ac:dyDescent="0.25"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</row>
    <row r="2200" spans="4:31" x14ac:dyDescent="0.25"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</row>
    <row r="2201" spans="4:31" x14ac:dyDescent="0.25"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</row>
    <row r="2202" spans="4:31" x14ac:dyDescent="0.25"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</row>
    <row r="2203" spans="4:31" x14ac:dyDescent="0.25"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</row>
    <row r="2204" spans="4:31" x14ac:dyDescent="0.25"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</row>
    <row r="2205" spans="4:31" x14ac:dyDescent="0.25"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</row>
    <row r="2206" spans="4:31" x14ac:dyDescent="0.25"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</row>
    <row r="2207" spans="4:31" x14ac:dyDescent="0.25"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</row>
    <row r="2208" spans="4:31" x14ac:dyDescent="0.25"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</row>
    <row r="2209" spans="4:31" x14ac:dyDescent="0.25"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</row>
    <row r="2210" spans="4:31" x14ac:dyDescent="0.25"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</row>
    <row r="2211" spans="4:31" x14ac:dyDescent="0.25"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</row>
    <row r="2212" spans="4:31" x14ac:dyDescent="0.25"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</row>
    <row r="2213" spans="4:31" x14ac:dyDescent="0.25"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</row>
    <row r="2214" spans="4:31" x14ac:dyDescent="0.25"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</row>
    <row r="2215" spans="4:31" x14ac:dyDescent="0.25"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</row>
    <row r="2216" spans="4:31" x14ac:dyDescent="0.25"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</row>
    <row r="2217" spans="4:31" x14ac:dyDescent="0.25"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</row>
    <row r="2218" spans="4:31" x14ac:dyDescent="0.25"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</row>
    <row r="2219" spans="4:31" x14ac:dyDescent="0.25"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</row>
    <row r="2220" spans="4:31" x14ac:dyDescent="0.25"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</row>
    <row r="2221" spans="4:31" x14ac:dyDescent="0.25"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</row>
    <row r="2222" spans="4:31" x14ac:dyDescent="0.25"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</row>
    <row r="2223" spans="4:31" x14ac:dyDescent="0.25"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</row>
    <row r="2224" spans="4:31" x14ac:dyDescent="0.25"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</row>
    <row r="2225" spans="4:31" x14ac:dyDescent="0.25"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</row>
    <row r="2226" spans="4:31" x14ac:dyDescent="0.25"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</row>
    <row r="2227" spans="4:31" x14ac:dyDescent="0.25"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</row>
    <row r="2228" spans="4:31" x14ac:dyDescent="0.25"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</row>
    <row r="2229" spans="4:31" x14ac:dyDescent="0.25"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</row>
    <row r="2230" spans="4:31" x14ac:dyDescent="0.25"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</row>
    <row r="2231" spans="4:31" x14ac:dyDescent="0.25"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</row>
    <row r="2232" spans="4:31" x14ac:dyDescent="0.25"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</row>
    <row r="2233" spans="4:31" x14ac:dyDescent="0.25"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</row>
    <row r="2234" spans="4:31" x14ac:dyDescent="0.25"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</row>
    <row r="2235" spans="4:31" x14ac:dyDescent="0.25"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</row>
    <row r="2236" spans="4:31" x14ac:dyDescent="0.25"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</row>
    <row r="2237" spans="4:31" x14ac:dyDescent="0.25"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</row>
    <row r="2238" spans="4:31" x14ac:dyDescent="0.25"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</row>
    <row r="2239" spans="4:31" x14ac:dyDescent="0.25"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</row>
    <row r="2240" spans="4:31" x14ac:dyDescent="0.25"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</row>
    <row r="2241" spans="4:31" x14ac:dyDescent="0.25"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</row>
    <row r="2242" spans="4:31" x14ac:dyDescent="0.25"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</row>
    <row r="2243" spans="4:31" x14ac:dyDescent="0.25"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</row>
    <row r="2244" spans="4:31" x14ac:dyDescent="0.25"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</row>
    <row r="2245" spans="4:31" x14ac:dyDescent="0.25"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</row>
    <row r="2246" spans="4:31" x14ac:dyDescent="0.25"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</row>
    <row r="2247" spans="4:31" x14ac:dyDescent="0.25"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</row>
    <row r="2248" spans="4:31" x14ac:dyDescent="0.25"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</row>
    <row r="2249" spans="4:31" x14ac:dyDescent="0.25"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</row>
    <row r="2250" spans="4:31" x14ac:dyDescent="0.25"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</row>
    <row r="2251" spans="4:31" x14ac:dyDescent="0.25"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</row>
    <row r="2252" spans="4:31" x14ac:dyDescent="0.25"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</row>
    <row r="2253" spans="4:31" x14ac:dyDescent="0.25"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</row>
    <row r="2254" spans="4:31" x14ac:dyDescent="0.25"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</row>
    <row r="2255" spans="4:31" x14ac:dyDescent="0.25"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</row>
    <row r="2256" spans="4:31" x14ac:dyDescent="0.25"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</row>
    <row r="2257" spans="4:31" x14ac:dyDescent="0.25"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</row>
    <row r="2258" spans="4:31" x14ac:dyDescent="0.25"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</row>
    <row r="2259" spans="4:31" x14ac:dyDescent="0.25"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</row>
    <row r="2260" spans="4:31" x14ac:dyDescent="0.25"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</row>
    <row r="2261" spans="4:31" x14ac:dyDescent="0.25"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</row>
    <row r="2262" spans="4:31" x14ac:dyDescent="0.25"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</row>
    <row r="2263" spans="4:31" x14ac:dyDescent="0.25"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</row>
    <row r="2264" spans="4:31" x14ac:dyDescent="0.25"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</row>
    <row r="2265" spans="4:31" x14ac:dyDescent="0.25"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</row>
    <row r="2266" spans="4:31" x14ac:dyDescent="0.25"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</row>
    <row r="2267" spans="4:31" x14ac:dyDescent="0.25"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</row>
    <row r="2268" spans="4:31" x14ac:dyDescent="0.25"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</row>
    <row r="2269" spans="4:31" x14ac:dyDescent="0.25"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</row>
    <row r="2270" spans="4:31" x14ac:dyDescent="0.25"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</row>
    <row r="2271" spans="4:31" x14ac:dyDescent="0.25"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</row>
    <row r="2272" spans="4:31" x14ac:dyDescent="0.25"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</row>
    <row r="2273" spans="4:31" x14ac:dyDescent="0.25"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</row>
    <row r="2274" spans="4:31" x14ac:dyDescent="0.25"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</row>
    <row r="2275" spans="4:31" x14ac:dyDescent="0.25"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</row>
    <row r="2276" spans="4:31" x14ac:dyDescent="0.25"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</row>
    <row r="2277" spans="4:31" x14ac:dyDescent="0.25"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</row>
    <row r="2278" spans="4:31" x14ac:dyDescent="0.25"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</row>
    <row r="2279" spans="4:31" x14ac:dyDescent="0.25"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</row>
    <row r="2280" spans="4:31" x14ac:dyDescent="0.25"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</row>
    <row r="2281" spans="4:31" x14ac:dyDescent="0.25"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</row>
    <row r="2282" spans="4:31" x14ac:dyDescent="0.25"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</row>
    <row r="2283" spans="4:31" x14ac:dyDescent="0.25"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</row>
    <row r="2284" spans="4:31" x14ac:dyDescent="0.25"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</row>
    <row r="2285" spans="4:31" x14ac:dyDescent="0.25"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</row>
    <row r="2286" spans="4:31" x14ac:dyDescent="0.25"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</row>
    <row r="2287" spans="4:31" x14ac:dyDescent="0.25"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</row>
    <row r="2288" spans="4:31" x14ac:dyDescent="0.25"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</row>
    <row r="2289" spans="4:31" x14ac:dyDescent="0.25"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</row>
    <row r="2290" spans="4:31" x14ac:dyDescent="0.25"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</row>
    <row r="2291" spans="4:31" x14ac:dyDescent="0.25"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</row>
    <row r="2292" spans="4:31" x14ac:dyDescent="0.25"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</row>
    <row r="2293" spans="4:31" x14ac:dyDescent="0.25"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</row>
    <row r="2294" spans="4:31" x14ac:dyDescent="0.25"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</row>
    <row r="2295" spans="4:31" x14ac:dyDescent="0.25"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</row>
    <row r="2296" spans="4:31" x14ac:dyDescent="0.25"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</row>
    <row r="2297" spans="4:31" x14ac:dyDescent="0.25"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</row>
    <row r="2298" spans="4:31" x14ac:dyDescent="0.25"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</row>
    <row r="2299" spans="4:31" x14ac:dyDescent="0.25"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</row>
    <row r="2300" spans="4:31" x14ac:dyDescent="0.25"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</row>
    <row r="2301" spans="4:31" x14ac:dyDescent="0.25"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</row>
    <row r="2302" spans="4:31" x14ac:dyDescent="0.25"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</row>
    <row r="2303" spans="4:31" x14ac:dyDescent="0.25"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</row>
    <row r="2304" spans="4:31" x14ac:dyDescent="0.25"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</row>
    <row r="2305" spans="4:31" x14ac:dyDescent="0.25"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</row>
    <row r="2306" spans="4:31" x14ac:dyDescent="0.25"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</row>
    <row r="2307" spans="4:31" x14ac:dyDescent="0.25"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</row>
    <row r="2308" spans="4:31" x14ac:dyDescent="0.25"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</row>
    <row r="2309" spans="4:31" x14ac:dyDescent="0.25"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</row>
    <row r="2310" spans="4:31" x14ac:dyDescent="0.25"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</row>
    <row r="2311" spans="4:31" x14ac:dyDescent="0.25"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</row>
    <row r="2312" spans="4:31" x14ac:dyDescent="0.25"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</row>
    <row r="2313" spans="4:31" x14ac:dyDescent="0.25"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</row>
    <row r="2314" spans="4:31" x14ac:dyDescent="0.25"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</row>
    <row r="2315" spans="4:31" x14ac:dyDescent="0.25"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</row>
    <row r="2316" spans="4:31" x14ac:dyDescent="0.25"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</row>
    <row r="2317" spans="4:31" x14ac:dyDescent="0.25"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</row>
    <row r="2318" spans="4:31" x14ac:dyDescent="0.25"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</row>
    <row r="2319" spans="4:31" x14ac:dyDescent="0.25"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</row>
    <row r="2320" spans="4:31" x14ac:dyDescent="0.25"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</row>
    <row r="2321" spans="4:31" x14ac:dyDescent="0.25"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</row>
    <row r="2322" spans="4:31" x14ac:dyDescent="0.25"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</row>
    <row r="2323" spans="4:31" x14ac:dyDescent="0.25"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</row>
    <row r="2324" spans="4:31" x14ac:dyDescent="0.25"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</row>
    <row r="2325" spans="4:31" x14ac:dyDescent="0.25"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</row>
    <row r="2326" spans="4:31" x14ac:dyDescent="0.25"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</row>
    <row r="2327" spans="4:31" x14ac:dyDescent="0.25"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</row>
    <row r="2328" spans="4:31" x14ac:dyDescent="0.25"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</row>
    <row r="2329" spans="4:31" x14ac:dyDescent="0.25"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</row>
    <row r="2330" spans="4:31" x14ac:dyDescent="0.25"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</row>
    <row r="2331" spans="4:31" x14ac:dyDescent="0.25"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</row>
    <row r="2332" spans="4:31" x14ac:dyDescent="0.25"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</row>
    <row r="2333" spans="4:31" x14ac:dyDescent="0.25"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</row>
    <row r="2334" spans="4:31" x14ac:dyDescent="0.25"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</row>
    <row r="2335" spans="4:31" x14ac:dyDescent="0.25"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</row>
    <row r="2336" spans="4:31" x14ac:dyDescent="0.25"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</row>
    <row r="2337" spans="4:31" x14ac:dyDescent="0.25"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</row>
    <row r="2338" spans="4:31" x14ac:dyDescent="0.25"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</row>
    <row r="2339" spans="4:31" x14ac:dyDescent="0.25"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</row>
    <row r="2340" spans="4:31" x14ac:dyDescent="0.25"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</row>
    <row r="2341" spans="4:31" x14ac:dyDescent="0.25"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</row>
    <row r="2342" spans="4:31" x14ac:dyDescent="0.25"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</row>
    <row r="2343" spans="4:31" x14ac:dyDescent="0.25"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</row>
    <row r="2344" spans="4:31" x14ac:dyDescent="0.25"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</row>
    <row r="2345" spans="4:31" x14ac:dyDescent="0.25"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</row>
    <row r="2346" spans="4:31" x14ac:dyDescent="0.25"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</row>
    <row r="2347" spans="4:31" x14ac:dyDescent="0.25"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</row>
    <row r="2348" spans="4:31" x14ac:dyDescent="0.25"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</row>
    <row r="2349" spans="4:31" x14ac:dyDescent="0.25"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</row>
    <row r="2350" spans="4:31" x14ac:dyDescent="0.25"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</row>
    <row r="2351" spans="4:31" x14ac:dyDescent="0.25"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</row>
    <row r="2352" spans="4:31" x14ac:dyDescent="0.25"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</row>
    <row r="2353" spans="4:31" x14ac:dyDescent="0.25"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</row>
    <row r="2354" spans="4:31" x14ac:dyDescent="0.25"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</row>
    <row r="2355" spans="4:31" x14ac:dyDescent="0.25"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</row>
    <row r="2356" spans="4:31" x14ac:dyDescent="0.25"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</row>
    <row r="2357" spans="4:31" x14ac:dyDescent="0.25"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</row>
    <row r="2358" spans="4:31" x14ac:dyDescent="0.25"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</row>
    <row r="2359" spans="4:31" x14ac:dyDescent="0.25"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</row>
    <row r="2360" spans="4:31" x14ac:dyDescent="0.25"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</row>
    <row r="2361" spans="4:31" x14ac:dyDescent="0.25"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</row>
    <row r="2362" spans="4:31" x14ac:dyDescent="0.25"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</row>
    <row r="2363" spans="4:31" x14ac:dyDescent="0.25"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</row>
    <row r="2364" spans="4:31" x14ac:dyDescent="0.25"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</row>
    <row r="2365" spans="4:31" x14ac:dyDescent="0.25"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</row>
    <row r="2366" spans="4:31" x14ac:dyDescent="0.25"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</row>
    <row r="2367" spans="4:31" x14ac:dyDescent="0.25"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</row>
    <row r="2368" spans="4:31" x14ac:dyDescent="0.25"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</row>
    <row r="2369" spans="4:31" x14ac:dyDescent="0.25"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</row>
    <row r="2370" spans="4:31" x14ac:dyDescent="0.25"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</row>
    <row r="2371" spans="4:31" x14ac:dyDescent="0.25"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</row>
    <row r="2372" spans="4:31" x14ac:dyDescent="0.25"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</row>
    <row r="2373" spans="4:31" x14ac:dyDescent="0.25"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</row>
    <row r="2374" spans="4:31" x14ac:dyDescent="0.25"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</row>
    <row r="2375" spans="4:31" x14ac:dyDescent="0.25"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</row>
    <row r="2376" spans="4:31" x14ac:dyDescent="0.25"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</row>
    <row r="2377" spans="4:31" x14ac:dyDescent="0.25"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</row>
    <row r="2378" spans="4:31" x14ac:dyDescent="0.25"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</row>
    <row r="2379" spans="4:31" x14ac:dyDescent="0.25"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</row>
    <row r="2380" spans="4:31" x14ac:dyDescent="0.25"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</row>
    <row r="2381" spans="4:31" x14ac:dyDescent="0.25"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</row>
    <row r="2382" spans="4:31" x14ac:dyDescent="0.25"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</row>
    <row r="2383" spans="4:31" x14ac:dyDescent="0.25"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</row>
    <row r="2384" spans="4:31" x14ac:dyDescent="0.25"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</row>
    <row r="2385" spans="4:31" x14ac:dyDescent="0.25"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</row>
    <row r="2386" spans="4:31" x14ac:dyDescent="0.25"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</row>
    <row r="2387" spans="4:31" x14ac:dyDescent="0.25"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</row>
    <row r="2388" spans="4:31" x14ac:dyDescent="0.25"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</row>
    <row r="2389" spans="4:31" x14ac:dyDescent="0.25"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</row>
    <row r="2390" spans="4:31" x14ac:dyDescent="0.25"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</row>
    <row r="2391" spans="4:31" x14ac:dyDescent="0.25"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</row>
    <row r="2392" spans="4:31" x14ac:dyDescent="0.25"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</row>
    <row r="2393" spans="4:31" x14ac:dyDescent="0.25"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</row>
    <row r="2394" spans="4:31" x14ac:dyDescent="0.25"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</row>
    <row r="2395" spans="4:31" x14ac:dyDescent="0.25"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</row>
    <row r="2396" spans="4:31" x14ac:dyDescent="0.25"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</row>
    <row r="2397" spans="4:31" x14ac:dyDescent="0.25"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</row>
    <row r="2398" spans="4:31" x14ac:dyDescent="0.25"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</row>
    <row r="2399" spans="4:31" x14ac:dyDescent="0.25"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</row>
    <row r="2400" spans="4:31" x14ac:dyDescent="0.25"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</row>
    <row r="2401" spans="4:31" x14ac:dyDescent="0.25"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</row>
    <row r="2402" spans="4:31" x14ac:dyDescent="0.25"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</row>
    <row r="2403" spans="4:31" x14ac:dyDescent="0.25"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</row>
    <row r="2404" spans="4:31" x14ac:dyDescent="0.25"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</row>
    <row r="2405" spans="4:31" x14ac:dyDescent="0.25"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</row>
    <row r="2406" spans="4:31" x14ac:dyDescent="0.25"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</row>
    <row r="2407" spans="4:31" x14ac:dyDescent="0.25"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</row>
    <row r="2408" spans="4:31" x14ac:dyDescent="0.25"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</row>
    <row r="2409" spans="4:31" x14ac:dyDescent="0.25"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</row>
    <row r="2410" spans="4:31" x14ac:dyDescent="0.25"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</row>
    <row r="2411" spans="4:31" x14ac:dyDescent="0.25"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</row>
    <row r="2412" spans="4:31" x14ac:dyDescent="0.25"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</row>
    <row r="2413" spans="4:31" x14ac:dyDescent="0.25"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</row>
    <row r="2414" spans="4:31" x14ac:dyDescent="0.25"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</row>
    <row r="2415" spans="4:31" x14ac:dyDescent="0.25"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</row>
    <row r="2416" spans="4:31" x14ac:dyDescent="0.25"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</row>
    <row r="2417" spans="4:31" x14ac:dyDescent="0.25"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</row>
    <row r="2418" spans="4:31" x14ac:dyDescent="0.25"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</row>
    <row r="2419" spans="4:31" x14ac:dyDescent="0.25"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</row>
    <row r="2420" spans="4:31" x14ac:dyDescent="0.25"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</row>
    <row r="2421" spans="4:31" x14ac:dyDescent="0.25"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</row>
    <row r="2422" spans="4:31" x14ac:dyDescent="0.25"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</row>
    <row r="2423" spans="4:31" x14ac:dyDescent="0.25"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</row>
    <row r="2424" spans="4:31" x14ac:dyDescent="0.25"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</row>
    <row r="2425" spans="4:31" x14ac:dyDescent="0.25"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</row>
    <row r="2426" spans="4:31" x14ac:dyDescent="0.25"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</row>
    <row r="2427" spans="4:31" x14ac:dyDescent="0.25"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</row>
    <row r="2428" spans="4:31" x14ac:dyDescent="0.25"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</row>
    <row r="2429" spans="4:31" x14ac:dyDescent="0.25"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</row>
    <row r="2430" spans="4:31" x14ac:dyDescent="0.25"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</row>
    <row r="2431" spans="4:31" x14ac:dyDescent="0.25"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</row>
    <row r="2432" spans="4:31" x14ac:dyDescent="0.25"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</row>
    <row r="2433" spans="4:31" x14ac:dyDescent="0.25"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</row>
    <row r="2434" spans="4:31" x14ac:dyDescent="0.25"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</row>
    <row r="2435" spans="4:31" x14ac:dyDescent="0.25"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</row>
    <row r="2436" spans="4:31" x14ac:dyDescent="0.25"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</row>
    <row r="2437" spans="4:31" x14ac:dyDescent="0.25"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</row>
    <row r="2438" spans="4:31" x14ac:dyDescent="0.25"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</row>
    <row r="2439" spans="4:31" x14ac:dyDescent="0.25"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</row>
    <row r="2440" spans="4:31" x14ac:dyDescent="0.25"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</row>
    <row r="2441" spans="4:31" x14ac:dyDescent="0.25"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</row>
    <row r="2442" spans="4:31" x14ac:dyDescent="0.25"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</row>
    <row r="2443" spans="4:31" x14ac:dyDescent="0.25"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</row>
    <row r="2444" spans="4:31" x14ac:dyDescent="0.25"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</row>
    <row r="2445" spans="4:31" x14ac:dyDescent="0.25"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</row>
    <row r="2446" spans="4:31" x14ac:dyDescent="0.25"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</row>
    <row r="2447" spans="4:31" x14ac:dyDescent="0.25"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</row>
    <row r="2448" spans="4:31" x14ac:dyDescent="0.25"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</row>
    <row r="2449" spans="4:31" x14ac:dyDescent="0.25"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</row>
    <row r="2450" spans="4:31" x14ac:dyDescent="0.25"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</row>
    <row r="2451" spans="4:31" x14ac:dyDescent="0.25"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</row>
    <row r="2452" spans="4:31" x14ac:dyDescent="0.25"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</row>
    <row r="2453" spans="4:31" x14ac:dyDescent="0.25"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</row>
    <row r="2454" spans="4:31" x14ac:dyDescent="0.25"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</row>
    <row r="2455" spans="4:31" x14ac:dyDescent="0.25"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</row>
    <row r="2456" spans="4:31" x14ac:dyDescent="0.25"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</row>
    <row r="2457" spans="4:31" x14ac:dyDescent="0.25"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</row>
    <row r="2458" spans="4:31" x14ac:dyDescent="0.25"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</row>
    <row r="2459" spans="4:31" x14ac:dyDescent="0.25"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</row>
    <row r="2460" spans="4:31" x14ac:dyDescent="0.25"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</row>
    <row r="2461" spans="4:31" x14ac:dyDescent="0.25"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</row>
    <row r="2462" spans="4:31" x14ac:dyDescent="0.25"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</row>
    <row r="2463" spans="4:31" x14ac:dyDescent="0.25"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</row>
    <row r="2464" spans="4:31" x14ac:dyDescent="0.25"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</row>
    <row r="2465" spans="4:31" x14ac:dyDescent="0.25"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</row>
    <row r="2466" spans="4:31" x14ac:dyDescent="0.25"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</row>
    <row r="2467" spans="4:31" x14ac:dyDescent="0.25"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</row>
    <row r="2468" spans="4:31" x14ac:dyDescent="0.25"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</row>
    <row r="2469" spans="4:31" x14ac:dyDescent="0.25"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</row>
    <row r="2470" spans="4:31" x14ac:dyDescent="0.25"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</row>
    <row r="2471" spans="4:31" x14ac:dyDescent="0.25"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</row>
    <row r="2472" spans="4:31" x14ac:dyDescent="0.25"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</row>
    <row r="2473" spans="4:31" x14ac:dyDescent="0.25"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</row>
    <row r="2474" spans="4:31" x14ac:dyDescent="0.25"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</row>
    <row r="2475" spans="4:31" x14ac:dyDescent="0.25"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</row>
    <row r="2476" spans="4:31" x14ac:dyDescent="0.25"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</row>
    <row r="2477" spans="4:31" x14ac:dyDescent="0.25"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</row>
    <row r="2478" spans="4:31" x14ac:dyDescent="0.25"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</row>
    <row r="2479" spans="4:31" x14ac:dyDescent="0.25"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</row>
    <row r="2480" spans="4:31" x14ac:dyDescent="0.25"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</row>
    <row r="2481" spans="4:31" x14ac:dyDescent="0.25"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</row>
    <row r="2482" spans="4:31" x14ac:dyDescent="0.25"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</row>
    <row r="2483" spans="4:31" x14ac:dyDescent="0.25"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</row>
    <row r="2484" spans="4:31" x14ac:dyDescent="0.25"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</row>
    <row r="2485" spans="4:31" x14ac:dyDescent="0.25"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</row>
    <row r="2486" spans="4:31" x14ac:dyDescent="0.25"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</row>
    <row r="2487" spans="4:31" x14ac:dyDescent="0.25"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</row>
    <row r="2488" spans="4:31" x14ac:dyDescent="0.25"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</row>
    <row r="2489" spans="4:31" x14ac:dyDescent="0.25"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</row>
    <row r="2490" spans="4:31" x14ac:dyDescent="0.25"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</row>
    <row r="2491" spans="4:31" x14ac:dyDescent="0.25"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</row>
    <row r="2492" spans="4:31" x14ac:dyDescent="0.25"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</row>
    <row r="2493" spans="4:31" x14ac:dyDescent="0.25"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</row>
    <row r="2494" spans="4:31" x14ac:dyDescent="0.25"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</row>
    <row r="2495" spans="4:31" x14ac:dyDescent="0.25"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</row>
    <row r="2496" spans="4:31" x14ac:dyDescent="0.25"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</row>
    <row r="2497" spans="4:31" x14ac:dyDescent="0.25"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</row>
    <row r="2498" spans="4:31" x14ac:dyDescent="0.25"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</row>
    <row r="2499" spans="4:31" x14ac:dyDescent="0.25"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</row>
    <row r="2500" spans="4:31" x14ac:dyDescent="0.25"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</row>
    <row r="2501" spans="4:31" x14ac:dyDescent="0.25"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</row>
    <row r="2502" spans="4:31" x14ac:dyDescent="0.25"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</row>
    <row r="2503" spans="4:31" x14ac:dyDescent="0.25"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</row>
    <row r="2504" spans="4:31" x14ac:dyDescent="0.25"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</row>
    <row r="2505" spans="4:31" x14ac:dyDescent="0.25"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</row>
    <row r="2506" spans="4:31" x14ac:dyDescent="0.25"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</row>
    <row r="2507" spans="4:31" x14ac:dyDescent="0.25"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</row>
    <row r="2508" spans="4:31" x14ac:dyDescent="0.25"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</row>
    <row r="2509" spans="4:31" x14ac:dyDescent="0.25"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</row>
    <row r="2510" spans="4:31" x14ac:dyDescent="0.25"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</row>
    <row r="2511" spans="4:31" x14ac:dyDescent="0.25"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</row>
    <row r="2512" spans="4:31" x14ac:dyDescent="0.25"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</row>
    <row r="2513" spans="4:31" x14ac:dyDescent="0.25"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</row>
    <row r="2514" spans="4:31" x14ac:dyDescent="0.25"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</row>
    <row r="2515" spans="4:31" x14ac:dyDescent="0.25"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</row>
    <row r="2516" spans="4:31" x14ac:dyDescent="0.25"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</row>
    <row r="2517" spans="4:31" x14ac:dyDescent="0.25"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</row>
    <row r="2518" spans="4:31" x14ac:dyDescent="0.25"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</row>
    <row r="2519" spans="4:31" x14ac:dyDescent="0.25"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</row>
    <row r="2520" spans="4:31" x14ac:dyDescent="0.25"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</row>
    <row r="2521" spans="4:31" x14ac:dyDescent="0.25"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</row>
    <row r="2522" spans="4:31" x14ac:dyDescent="0.25"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</row>
    <row r="2523" spans="4:31" x14ac:dyDescent="0.25"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</row>
    <row r="2524" spans="4:31" x14ac:dyDescent="0.25"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</row>
    <row r="2525" spans="4:31" x14ac:dyDescent="0.25"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</row>
    <row r="2526" spans="4:31" x14ac:dyDescent="0.25"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</row>
    <row r="2527" spans="4:31" x14ac:dyDescent="0.25"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</row>
    <row r="2528" spans="4:31" x14ac:dyDescent="0.25"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</row>
    <row r="2529" spans="4:31" x14ac:dyDescent="0.25"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</row>
    <row r="2530" spans="4:31" x14ac:dyDescent="0.25"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</row>
    <row r="2531" spans="4:31" x14ac:dyDescent="0.25"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</row>
    <row r="2532" spans="4:31" x14ac:dyDescent="0.25"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</row>
    <row r="2533" spans="4:31" x14ac:dyDescent="0.25"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</row>
    <row r="2534" spans="4:31" x14ac:dyDescent="0.25"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</row>
    <row r="2535" spans="4:31" x14ac:dyDescent="0.25"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</row>
    <row r="2536" spans="4:31" x14ac:dyDescent="0.25"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</row>
    <row r="2537" spans="4:31" x14ac:dyDescent="0.25"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</row>
    <row r="2538" spans="4:31" x14ac:dyDescent="0.25"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</row>
    <row r="2539" spans="4:31" x14ac:dyDescent="0.25"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</row>
    <row r="2540" spans="4:31" x14ac:dyDescent="0.25"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</row>
    <row r="2541" spans="4:31" x14ac:dyDescent="0.25"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</row>
    <row r="2542" spans="4:31" x14ac:dyDescent="0.25"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</row>
    <row r="2543" spans="4:31" x14ac:dyDescent="0.25"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</row>
    <row r="2544" spans="4:31" x14ac:dyDescent="0.25"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</row>
    <row r="2545" spans="4:31" x14ac:dyDescent="0.25"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</row>
    <row r="2546" spans="4:31" x14ac:dyDescent="0.25"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</row>
    <row r="2547" spans="4:31" x14ac:dyDescent="0.25"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</row>
    <row r="2548" spans="4:31" x14ac:dyDescent="0.25"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</row>
    <row r="2549" spans="4:31" x14ac:dyDescent="0.25"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</row>
    <row r="2550" spans="4:31" x14ac:dyDescent="0.25"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</row>
    <row r="2551" spans="4:31" x14ac:dyDescent="0.25"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</row>
    <row r="2552" spans="4:31" x14ac:dyDescent="0.25"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</row>
    <row r="2553" spans="4:31" x14ac:dyDescent="0.25"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</row>
    <row r="2554" spans="4:31" x14ac:dyDescent="0.25"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</row>
    <row r="2555" spans="4:31" x14ac:dyDescent="0.25"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</row>
    <row r="2556" spans="4:31" x14ac:dyDescent="0.25"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</row>
    <row r="2557" spans="4:31" x14ac:dyDescent="0.25"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</row>
    <row r="2558" spans="4:31" x14ac:dyDescent="0.25"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</row>
    <row r="2559" spans="4:31" x14ac:dyDescent="0.25"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</row>
    <row r="2560" spans="4:31" x14ac:dyDescent="0.25"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</row>
    <row r="2561" spans="4:31" x14ac:dyDescent="0.25"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</row>
    <row r="2562" spans="4:31" x14ac:dyDescent="0.25"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</row>
    <row r="2563" spans="4:31" x14ac:dyDescent="0.25"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</row>
    <row r="2564" spans="4:31" x14ac:dyDescent="0.25"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</row>
    <row r="2565" spans="4:31" x14ac:dyDescent="0.25"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</row>
    <row r="2566" spans="4:31" x14ac:dyDescent="0.25"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</row>
    <row r="2567" spans="4:31" x14ac:dyDescent="0.25"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</row>
    <row r="2568" spans="4:31" x14ac:dyDescent="0.25"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</row>
    <row r="2569" spans="4:31" x14ac:dyDescent="0.25"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</row>
    <row r="2570" spans="4:31" x14ac:dyDescent="0.25"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</row>
    <row r="2571" spans="4:31" x14ac:dyDescent="0.25"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</row>
    <row r="2572" spans="4:31" x14ac:dyDescent="0.25"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</row>
    <row r="2573" spans="4:31" x14ac:dyDescent="0.25"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</row>
    <row r="2574" spans="4:31" x14ac:dyDescent="0.25"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</row>
    <row r="2575" spans="4:31" x14ac:dyDescent="0.25"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</row>
    <row r="2576" spans="4:31" x14ac:dyDescent="0.25"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</row>
    <row r="2577" spans="4:31" x14ac:dyDescent="0.25"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</row>
    <row r="2578" spans="4:31" x14ac:dyDescent="0.25"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</row>
    <row r="2579" spans="4:31" x14ac:dyDescent="0.25"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</row>
    <row r="2580" spans="4:31" x14ac:dyDescent="0.25"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</row>
    <row r="2581" spans="4:31" x14ac:dyDescent="0.25"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</row>
    <row r="2582" spans="4:31" x14ac:dyDescent="0.25"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</row>
    <row r="2583" spans="4:31" x14ac:dyDescent="0.25"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</row>
    <row r="2584" spans="4:31" x14ac:dyDescent="0.25"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</row>
    <row r="2585" spans="4:31" x14ac:dyDescent="0.25"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</row>
    <row r="2586" spans="4:31" x14ac:dyDescent="0.25"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</row>
    <row r="2587" spans="4:31" x14ac:dyDescent="0.25"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</row>
    <row r="2588" spans="4:31" x14ac:dyDescent="0.25"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</row>
    <row r="2589" spans="4:31" x14ac:dyDescent="0.25"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</row>
    <row r="2590" spans="4:31" x14ac:dyDescent="0.25"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</row>
    <row r="2591" spans="4:31" x14ac:dyDescent="0.25"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</row>
    <row r="2592" spans="4:31" x14ac:dyDescent="0.25"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</row>
    <row r="2593" spans="4:31" x14ac:dyDescent="0.25"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</row>
    <row r="2594" spans="4:31" x14ac:dyDescent="0.25"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</row>
    <row r="2595" spans="4:31" x14ac:dyDescent="0.25"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</row>
    <row r="2596" spans="4:31" x14ac:dyDescent="0.25"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</row>
    <row r="2597" spans="4:31" x14ac:dyDescent="0.25"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</row>
    <row r="2598" spans="4:31" x14ac:dyDescent="0.25"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</row>
    <row r="2599" spans="4:31" x14ac:dyDescent="0.25"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</row>
    <row r="2600" spans="4:31" x14ac:dyDescent="0.25"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</row>
    <row r="2601" spans="4:31" x14ac:dyDescent="0.25"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</row>
    <row r="2602" spans="4:31" x14ac:dyDescent="0.25"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</row>
    <row r="2603" spans="4:31" x14ac:dyDescent="0.25"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</row>
    <row r="2604" spans="4:31" x14ac:dyDescent="0.25"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</row>
    <row r="2605" spans="4:31" x14ac:dyDescent="0.25"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</row>
    <row r="2606" spans="4:31" x14ac:dyDescent="0.25"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</row>
    <row r="2607" spans="4:31" x14ac:dyDescent="0.25"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</row>
    <row r="2608" spans="4:31" x14ac:dyDescent="0.25"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</row>
    <row r="2609" spans="4:31" x14ac:dyDescent="0.25"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</row>
    <row r="2610" spans="4:31" x14ac:dyDescent="0.25"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</row>
    <row r="2611" spans="4:31" x14ac:dyDescent="0.25"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</row>
    <row r="2612" spans="4:31" x14ac:dyDescent="0.25"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</row>
    <row r="2613" spans="4:31" x14ac:dyDescent="0.25"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</row>
    <row r="2614" spans="4:31" x14ac:dyDescent="0.25"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</row>
    <row r="2615" spans="4:31" x14ac:dyDescent="0.25"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</row>
    <row r="2616" spans="4:31" x14ac:dyDescent="0.25"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</row>
    <row r="2617" spans="4:31" x14ac:dyDescent="0.25"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</row>
    <row r="2618" spans="4:31" x14ac:dyDescent="0.25"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</row>
    <row r="2619" spans="4:31" x14ac:dyDescent="0.25"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</row>
    <row r="2620" spans="4:31" x14ac:dyDescent="0.25"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</row>
    <row r="2621" spans="4:31" x14ac:dyDescent="0.25"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</row>
    <row r="2622" spans="4:31" x14ac:dyDescent="0.25"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</row>
    <row r="2623" spans="4:31" x14ac:dyDescent="0.25"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</row>
    <row r="2624" spans="4:31" x14ac:dyDescent="0.25"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</row>
    <row r="2625" spans="4:31" x14ac:dyDescent="0.25"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</row>
    <row r="2626" spans="4:31" x14ac:dyDescent="0.25"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</row>
    <row r="2627" spans="4:31" x14ac:dyDescent="0.25"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</row>
    <row r="2628" spans="4:31" x14ac:dyDescent="0.25"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</row>
    <row r="2629" spans="4:31" x14ac:dyDescent="0.25"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</row>
    <row r="2630" spans="4:31" x14ac:dyDescent="0.25"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</row>
    <row r="2631" spans="4:31" x14ac:dyDescent="0.25"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</row>
    <row r="2632" spans="4:31" x14ac:dyDescent="0.25"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</row>
    <row r="2633" spans="4:31" x14ac:dyDescent="0.25"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</row>
    <row r="2634" spans="4:31" x14ac:dyDescent="0.25"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</row>
    <row r="2635" spans="4:31" x14ac:dyDescent="0.25"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</row>
    <row r="2636" spans="4:31" x14ac:dyDescent="0.25"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</row>
    <row r="2637" spans="4:31" x14ac:dyDescent="0.25"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</row>
    <row r="2638" spans="4:31" x14ac:dyDescent="0.25"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</row>
    <row r="2639" spans="4:31" x14ac:dyDescent="0.25"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</row>
    <row r="2640" spans="4:31" x14ac:dyDescent="0.25"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</row>
    <row r="2641" spans="4:31" x14ac:dyDescent="0.25"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</row>
    <row r="2642" spans="4:31" x14ac:dyDescent="0.25"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</row>
    <row r="2643" spans="4:31" x14ac:dyDescent="0.25"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</row>
    <row r="2644" spans="4:31" x14ac:dyDescent="0.25"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</row>
    <row r="2645" spans="4:31" x14ac:dyDescent="0.25"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</row>
    <row r="2646" spans="4:31" x14ac:dyDescent="0.25"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</row>
    <row r="2647" spans="4:31" x14ac:dyDescent="0.25"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</row>
    <row r="2648" spans="4:31" x14ac:dyDescent="0.25"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</row>
    <row r="2649" spans="4:31" x14ac:dyDescent="0.25"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</row>
    <row r="2650" spans="4:31" x14ac:dyDescent="0.25"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</row>
    <row r="2651" spans="4:31" x14ac:dyDescent="0.25"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</row>
    <row r="2652" spans="4:31" x14ac:dyDescent="0.25"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</row>
    <row r="2653" spans="4:31" x14ac:dyDescent="0.25"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</row>
    <row r="2654" spans="4:31" x14ac:dyDescent="0.25"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</row>
    <row r="2655" spans="4:31" x14ac:dyDescent="0.25"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</row>
    <row r="2656" spans="4:31" x14ac:dyDescent="0.25"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</row>
    <row r="2657" spans="4:31" x14ac:dyDescent="0.25"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</row>
    <row r="2658" spans="4:31" x14ac:dyDescent="0.25"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</row>
    <row r="2659" spans="4:31" x14ac:dyDescent="0.25"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</row>
    <row r="2660" spans="4:31" x14ac:dyDescent="0.25"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</row>
    <row r="2661" spans="4:31" x14ac:dyDescent="0.25"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</row>
    <row r="2662" spans="4:31" x14ac:dyDescent="0.25"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</row>
    <row r="2663" spans="4:31" x14ac:dyDescent="0.25"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</row>
    <row r="2664" spans="4:31" x14ac:dyDescent="0.25"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</row>
    <row r="2665" spans="4:31" x14ac:dyDescent="0.25"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</row>
    <row r="2666" spans="4:31" x14ac:dyDescent="0.25"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</row>
    <row r="2667" spans="4:31" x14ac:dyDescent="0.25"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</row>
    <row r="2668" spans="4:31" x14ac:dyDescent="0.25"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</row>
    <row r="2669" spans="4:31" x14ac:dyDescent="0.25"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</row>
    <row r="2670" spans="4:31" x14ac:dyDescent="0.25"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</row>
    <row r="2671" spans="4:31" x14ac:dyDescent="0.25"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</row>
    <row r="2672" spans="4:31" x14ac:dyDescent="0.25"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</row>
    <row r="2673" spans="4:31" x14ac:dyDescent="0.25"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</row>
    <row r="2674" spans="4:31" x14ac:dyDescent="0.25"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</row>
    <row r="2675" spans="4:31" x14ac:dyDescent="0.25"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</row>
    <row r="2676" spans="4:31" x14ac:dyDescent="0.25"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</row>
    <row r="2677" spans="4:31" x14ac:dyDescent="0.25"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</row>
    <row r="2678" spans="4:31" x14ac:dyDescent="0.25"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</row>
    <row r="2679" spans="4:31" x14ac:dyDescent="0.25"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</row>
    <row r="2680" spans="4:31" x14ac:dyDescent="0.25"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</row>
    <row r="2681" spans="4:31" x14ac:dyDescent="0.25"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</row>
    <row r="2682" spans="4:31" x14ac:dyDescent="0.25"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</row>
    <row r="2683" spans="4:31" x14ac:dyDescent="0.25"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</row>
    <row r="2684" spans="4:31" x14ac:dyDescent="0.25"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</row>
    <row r="2685" spans="4:31" x14ac:dyDescent="0.25"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</row>
    <row r="2686" spans="4:31" x14ac:dyDescent="0.25"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</row>
    <row r="2687" spans="4:31" x14ac:dyDescent="0.25"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</row>
    <row r="2688" spans="4:31" x14ac:dyDescent="0.25"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</row>
    <row r="2689" spans="4:31" x14ac:dyDescent="0.25"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</row>
    <row r="2690" spans="4:31" x14ac:dyDescent="0.25"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</row>
    <row r="2691" spans="4:31" x14ac:dyDescent="0.25"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</row>
    <row r="2692" spans="4:31" x14ac:dyDescent="0.25"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</row>
    <row r="2693" spans="4:31" x14ac:dyDescent="0.25"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</row>
    <row r="2694" spans="4:31" x14ac:dyDescent="0.25"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</row>
    <row r="2695" spans="4:31" x14ac:dyDescent="0.25"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</row>
    <row r="2696" spans="4:31" x14ac:dyDescent="0.25"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</row>
    <row r="2697" spans="4:31" x14ac:dyDescent="0.25"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</row>
    <row r="2698" spans="4:31" x14ac:dyDescent="0.25"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</row>
    <row r="2699" spans="4:31" x14ac:dyDescent="0.25"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</row>
    <row r="2700" spans="4:31" x14ac:dyDescent="0.25"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</row>
    <row r="2701" spans="4:31" x14ac:dyDescent="0.25"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</row>
    <row r="2702" spans="4:31" x14ac:dyDescent="0.25"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</row>
    <row r="2703" spans="4:31" x14ac:dyDescent="0.25"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</row>
    <row r="2704" spans="4:31" x14ac:dyDescent="0.25"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</row>
    <row r="2705" spans="4:31" x14ac:dyDescent="0.25"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</row>
    <row r="2706" spans="4:31" x14ac:dyDescent="0.25"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</row>
    <row r="2707" spans="4:31" x14ac:dyDescent="0.25"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</row>
    <row r="2708" spans="4:31" x14ac:dyDescent="0.25"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</row>
    <row r="2709" spans="4:31" x14ac:dyDescent="0.25"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</row>
    <row r="2710" spans="4:31" x14ac:dyDescent="0.25"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</row>
    <row r="2711" spans="4:31" x14ac:dyDescent="0.25"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</row>
    <row r="2712" spans="4:31" x14ac:dyDescent="0.25"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</row>
    <row r="2713" spans="4:31" x14ac:dyDescent="0.25"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</row>
    <row r="2714" spans="4:31" x14ac:dyDescent="0.25"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</row>
    <row r="2715" spans="4:31" x14ac:dyDescent="0.25"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</row>
    <row r="2716" spans="4:31" x14ac:dyDescent="0.25"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</row>
    <row r="2717" spans="4:31" x14ac:dyDescent="0.25"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</row>
    <row r="2718" spans="4:31" x14ac:dyDescent="0.25"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</row>
    <row r="2719" spans="4:31" x14ac:dyDescent="0.25"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</row>
    <row r="2720" spans="4:31" x14ac:dyDescent="0.25"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</row>
    <row r="2721" spans="4:31" x14ac:dyDescent="0.25"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</row>
    <row r="2722" spans="4:31" x14ac:dyDescent="0.25"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</row>
    <row r="2723" spans="4:31" x14ac:dyDescent="0.25"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</row>
    <row r="2724" spans="4:31" x14ac:dyDescent="0.25"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</row>
    <row r="2725" spans="4:31" x14ac:dyDescent="0.25"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</row>
    <row r="2726" spans="4:31" x14ac:dyDescent="0.25"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</row>
    <row r="2727" spans="4:31" x14ac:dyDescent="0.25"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</row>
    <row r="2728" spans="4:31" x14ac:dyDescent="0.25"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</row>
    <row r="2729" spans="4:31" x14ac:dyDescent="0.25"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</row>
    <row r="2730" spans="4:31" x14ac:dyDescent="0.25"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</row>
    <row r="2731" spans="4:31" x14ac:dyDescent="0.25"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</row>
    <row r="2732" spans="4:31" x14ac:dyDescent="0.25"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</row>
    <row r="2733" spans="4:31" x14ac:dyDescent="0.25"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</row>
    <row r="2734" spans="4:31" x14ac:dyDescent="0.25"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</row>
    <row r="2735" spans="4:31" x14ac:dyDescent="0.25"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</row>
    <row r="2736" spans="4:31" x14ac:dyDescent="0.25"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</row>
    <row r="2737" spans="4:31" x14ac:dyDescent="0.25"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</row>
    <row r="2738" spans="4:31" x14ac:dyDescent="0.25"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</row>
    <row r="2739" spans="4:31" x14ac:dyDescent="0.25"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</row>
    <row r="2740" spans="4:31" x14ac:dyDescent="0.25"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</row>
    <row r="2741" spans="4:31" x14ac:dyDescent="0.25"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</row>
    <row r="2742" spans="4:31" x14ac:dyDescent="0.25"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</row>
    <row r="2743" spans="4:31" x14ac:dyDescent="0.25"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</row>
    <row r="2744" spans="4:31" x14ac:dyDescent="0.25"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</row>
    <row r="2745" spans="4:31" x14ac:dyDescent="0.25"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</row>
    <row r="2746" spans="4:31" x14ac:dyDescent="0.25"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</row>
    <row r="2747" spans="4:31" x14ac:dyDescent="0.25"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</row>
    <row r="2748" spans="4:31" x14ac:dyDescent="0.25"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</row>
    <row r="2749" spans="4:31" x14ac:dyDescent="0.25"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</row>
    <row r="2750" spans="4:31" x14ac:dyDescent="0.25"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</row>
    <row r="2751" spans="4:31" x14ac:dyDescent="0.25"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</row>
    <row r="2752" spans="4:31" x14ac:dyDescent="0.25"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</row>
    <row r="2753" spans="4:31" x14ac:dyDescent="0.25"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</row>
    <row r="2754" spans="4:31" x14ac:dyDescent="0.25"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</row>
    <row r="2755" spans="4:31" x14ac:dyDescent="0.25"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</row>
    <row r="2756" spans="4:31" x14ac:dyDescent="0.25"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</row>
    <row r="2757" spans="4:31" x14ac:dyDescent="0.25"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</row>
    <row r="2758" spans="4:31" x14ac:dyDescent="0.25"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</row>
    <row r="2759" spans="4:31" x14ac:dyDescent="0.25"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</row>
    <row r="2760" spans="4:31" x14ac:dyDescent="0.25"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</row>
    <row r="2761" spans="4:31" x14ac:dyDescent="0.25"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</row>
    <row r="2762" spans="4:31" x14ac:dyDescent="0.25"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</row>
    <row r="2763" spans="4:31" x14ac:dyDescent="0.25"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</row>
    <row r="2764" spans="4:31" x14ac:dyDescent="0.25"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</row>
    <row r="2765" spans="4:31" x14ac:dyDescent="0.25"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</row>
    <row r="2766" spans="4:31" x14ac:dyDescent="0.25"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</row>
    <row r="2767" spans="4:31" x14ac:dyDescent="0.25"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</row>
    <row r="2768" spans="4:31" x14ac:dyDescent="0.25"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</row>
    <row r="2769" spans="4:31" x14ac:dyDescent="0.25"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</row>
    <row r="2770" spans="4:31" x14ac:dyDescent="0.25"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</row>
    <row r="2771" spans="4:31" x14ac:dyDescent="0.25"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</row>
    <row r="2772" spans="4:31" x14ac:dyDescent="0.25"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</row>
    <row r="2773" spans="4:31" x14ac:dyDescent="0.25"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</row>
    <row r="2774" spans="4:31" x14ac:dyDescent="0.25"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</row>
    <row r="2775" spans="4:31" x14ac:dyDescent="0.25"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</row>
    <row r="2776" spans="4:31" x14ac:dyDescent="0.25"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</row>
    <row r="2777" spans="4:31" x14ac:dyDescent="0.25"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</row>
    <row r="2778" spans="4:31" x14ac:dyDescent="0.25"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</row>
    <row r="2779" spans="4:31" x14ac:dyDescent="0.25"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</row>
    <row r="2780" spans="4:31" x14ac:dyDescent="0.25"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</row>
    <row r="2781" spans="4:31" x14ac:dyDescent="0.25"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</row>
    <row r="2782" spans="4:31" x14ac:dyDescent="0.25"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</row>
    <row r="2783" spans="4:31" x14ac:dyDescent="0.25"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</row>
    <row r="2784" spans="4:31" x14ac:dyDescent="0.25"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</row>
    <row r="2785" spans="4:31" x14ac:dyDescent="0.25"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</row>
    <row r="2786" spans="4:31" x14ac:dyDescent="0.25"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</row>
    <row r="2787" spans="4:31" x14ac:dyDescent="0.25"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</row>
    <row r="2788" spans="4:31" x14ac:dyDescent="0.25"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</row>
    <row r="2789" spans="4:31" x14ac:dyDescent="0.25"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</row>
    <row r="2790" spans="4:31" x14ac:dyDescent="0.25"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</row>
    <row r="2791" spans="4:31" x14ac:dyDescent="0.25"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</row>
    <row r="2792" spans="4:31" x14ac:dyDescent="0.25"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</row>
    <row r="2793" spans="4:31" x14ac:dyDescent="0.25"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</row>
    <row r="2794" spans="4:31" x14ac:dyDescent="0.25"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</row>
    <row r="2795" spans="4:31" x14ac:dyDescent="0.25"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</row>
    <row r="2796" spans="4:31" x14ac:dyDescent="0.25"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</row>
    <row r="2797" spans="4:31" x14ac:dyDescent="0.25"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</row>
    <row r="2798" spans="4:31" x14ac:dyDescent="0.25"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</row>
    <row r="2799" spans="4:31" x14ac:dyDescent="0.25"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</row>
    <row r="2800" spans="4:31" x14ac:dyDescent="0.25"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</row>
    <row r="2801" spans="4:31" x14ac:dyDescent="0.25"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</row>
    <row r="2802" spans="4:31" x14ac:dyDescent="0.25"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</row>
    <row r="2803" spans="4:31" x14ac:dyDescent="0.25"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</row>
    <row r="2804" spans="4:31" x14ac:dyDescent="0.25"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</row>
    <row r="2805" spans="4:31" x14ac:dyDescent="0.25"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</row>
    <row r="2806" spans="4:31" x14ac:dyDescent="0.25"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</row>
    <row r="2807" spans="4:31" x14ac:dyDescent="0.25"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</row>
    <row r="2808" spans="4:31" x14ac:dyDescent="0.25"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</row>
    <row r="2809" spans="4:31" x14ac:dyDescent="0.25"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</row>
    <row r="2810" spans="4:31" x14ac:dyDescent="0.25"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</row>
    <row r="2811" spans="4:31" x14ac:dyDescent="0.25"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</row>
    <row r="2812" spans="4:31" x14ac:dyDescent="0.25"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</row>
    <row r="2813" spans="4:31" x14ac:dyDescent="0.25"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</row>
    <row r="2814" spans="4:31" x14ac:dyDescent="0.25"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</row>
    <row r="2815" spans="4:31" x14ac:dyDescent="0.25"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</row>
    <row r="2816" spans="4:31" x14ac:dyDescent="0.25"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</row>
    <row r="2817" spans="4:31" x14ac:dyDescent="0.25"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</row>
    <row r="2818" spans="4:31" x14ac:dyDescent="0.25"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</row>
    <row r="2819" spans="4:31" x14ac:dyDescent="0.25"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</row>
    <row r="2820" spans="4:31" x14ac:dyDescent="0.25"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</row>
    <row r="2821" spans="4:31" x14ac:dyDescent="0.25"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</row>
    <row r="2822" spans="4:31" x14ac:dyDescent="0.25"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</row>
    <row r="2823" spans="4:31" x14ac:dyDescent="0.25"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</row>
    <row r="2824" spans="4:31" x14ac:dyDescent="0.25"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</row>
    <row r="2825" spans="4:31" x14ac:dyDescent="0.25"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</row>
    <row r="2826" spans="4:31" x14ac:dyDescent="0.25"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</row>
    <row r="2827" spans="4:31" x14ac:dyDescent="0.25"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</row>
    <row r="2828" spans="4:31" x14ac:dyDescent="0.25"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</row>
    <row r="2829" spans="4:31" x14ac:dyDescent="0.25"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</row>
    <row r="2830" spans="4:31" x14ac:dyDescent="0.25"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</row>
    <row r="2831" spans="4:31" x14ac:dyDescent="0.25"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</row>
    <row r="2832" spans="4:31" x14ac:dyDescent="0.25"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</row>
    <row r="2833" spans="4:31" x14ac:dyDescent="0.25"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</row>
    <row r="2834" spans="4:31" x14ac:dyDescent="0.25"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</row>
    <row r="2835" spans="4:31" x14ac:dyDescent="0.25"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</row>
    <row r="2836" spans="4:31" x14ac:dyDescent="0.25"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</row>
    <row r="2837" spans="4:31" x14ac:dyDescent="0.25"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</row>
    <row r="2838" spans="4:31" x14ac:dyDescent="0.25"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</row>
    <row r="2839" spans="4:31" x14ac:dyDescent="0.25"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</row>
    <row r="2840" spans="4:31" x14ac:dyDescent="0.25"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</row>
    <row r="2841" spans="4:31" x14ac:dyDescent="0.25"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</row>
    <row r="2842" spans="4:31" x14ac:dyDescent="0.25"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</row>
    <row r="2843" spans="4:31" x14ac:dyDescent="0.25"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</row>
    <row r="2844" spans="4:31" x14ac:dyDescent="0.25"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</row>
    <row r="2845" spans="4:31" x14ac:dyDescent="0.25"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</row>
    <row r="2846" spans="4:31" x14ac:dyDescent="0.25"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</row>
    <row r="2847" spans="4:31" x14ac:dyDescent="0.25"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</row>
    <row r="2848" spans="4:31" x14ac:dyDescent="0.25"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</row>
    <row r="2849" spans="4:31" x14ac:dyDescent="0.25"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</row>
    <row r="2850" spans="4:31" x14ac:dyDescent="0.25"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</row>
    <row r="2851" spans="4:31" x14ac:dyDescent="0.25"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</row>
    <row r="2852" spans="4:31" x14ac:dyDescent="0.25"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</row>
    <row r="2853" spans="4:31" x14ac:dyDescent="0.25"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</row>
    <row r="2854" spans="4:31" x14ac:dyDescent="0.25"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</row>
    <row r="2855" spans="4:31" x14ac:dyDescent="0.25"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</row>
    <row r="2856" spans="4:31" x14ac:dyDescent="0.25"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</row>
    <row r="2857" spans="4:31" x14ac:dyDescent="0.25"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</row>
    <row r="2858" spans="4:31" x14ac:dyDescent="0.25"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</row>
    <row r="2859" spans="4:31" x14ac:dyDescent="0.25"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</row>
    <row r="2860" spans="4:31" x14ac:dyDescent="0.25"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</row>
    <row r="2861" spans="4:31" x14ac:dyDescent="0.25"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</row>
    <row r="2862" spans="4:31" x14ac:dyDescent="0.25"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</row>
    <row r="2863" spans="4:31" x14ac:dyDescent="0.25"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</row>
    <row r="2864" spans="4:31" x14ac:dyDescent="0.25"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</row>
    <row r="2865" spans="4:31" x14ac:dyDescent="0.25"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</row>
    <row r="2866" spans="4:31" x14ac:dyDescent="0.25"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</row>
    <row r="2867" spans="4:31" x14ac:dyDescent="0.25"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</row>
    <row r="2868" spans="4:31" x14ac:dyDescent="0.25"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</row>
    <row r="2869" spans="4:31" x14ac:dyDescent="0.25"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</row>
    <row r="2870" spans="4:31" x14ac:dyDescent="0.25"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</row>
    <row r="2871" spans="4:31" x14ac:dyDescent="0.25"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</row>
    <row r="2872" spans="4:31" x14ac:dyDescent="0.25"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</row>
    <row r="2873" spans="4:31" x14ac:dyDescent="0.25"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</row>
    <row r="2874" spans="4:31" x14ac:dyDescent="0.25"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</row>
    <row r="2875" spans="4:31" x14ac:dyDescent="0.25"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</row>
    <row r="2876" spans="4:31" x14ac:dyDescent="0.25"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</row>
    <row r="2877" spans="4:31" x14ac:dyDescent="0.25"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</row>
    <row r="2878" spans="4:31" x14ac:dyDescent="0.25"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</row>
    <row r="2879" spans="4:31" x14ac:dyDescent="0.25"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</row>
    <row r="2880" spans="4:31" x14ac:dyDescent="0.25"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</row>
    <row r="2881" spans="4:31" x14ac:dyDescent="0.25"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</row>
    <row r="2882" spans="4:31" x14ac:dyDescent="0.25"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</row>
    <row r="2883" spans="4:31" x14ac:dyDescent="0.25"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</row>
    <row r="2884" spans="4:31" x14ac:dyDescent="0.25"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</row>
    <row r="2885" spans="4:31" x14ac:dyDescent="0.25"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</row>
    <row r="2886" spans="4:31" x14ac:dyDescent="0.25"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</row>
    <row r="2887" spans="4:31" x14ac:dyDescent="0.25"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</row>
    <row r="2888" spans="4:31" x14ac:dyDescent="0.25"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</row>
    <row r="2889" spans="4:31" x14ac:dyDescent="0.25"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</row>
    <row r="2890" spans="4:31" x14ac:dyDescent="0.25"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</row>
    <row r="2891" spans="4:31" x14ac:dyDescent="0.25"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</row>
    <row r="2892" spans="4:31" x14ac:dyDescent="0.25"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</row>
    <row r="2893" spans="4:31" x14ac:dyDescent="0.25"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</row>
    <row r="2894" spans="4:31" x14ac:dyDescent="0.25"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</row>
    <row r="2895" spans="4:31" x14ac:dyDescent="0.25"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</row>
    <row r="2896" spans="4:31" x14ac:dyDescent="0.25"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</row>
    <row r="2897" spans="4:31" x14ac:dyDescent="0.25"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</row>
    <row r="2898" spans="4:31" x14ac:dyDescent="0.25"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</row>
    <row r="2899" spans="4:31" x14ac:dyDescent="0.25"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</row>
    <row r="2900" spans="4:31" x14ac:dyDescent="0.25"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</row>
    <row r="2901" spans="4:31" x14ac:dyDescent="0.25"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</row>
    <row r="2902" spans="4:31" x14ac:dyDescent="0.25"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</row>
    <row r="2903" spans="4:31" x14ac:dyDescent="0.25"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</row>
    <row r="2904" spans="4:31" x14ac:dyDescent="0.25"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</row>
    <row r="2905" spans="4:31" x14ac:dyDescent="0.25"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</row>
    <row r="2906" spans="4:31" x14ac:dyDescent="0.25"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</row>
    <row r="2907" spans="4:31" x14ac:dyDescent="0.25"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</row>
    <row r="2908" spans="4:31" x14ac:dyDescent="0.25"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</row>
    <row r="2909" spans="4:31" x14ac:dyDescent="0.25"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</row>
    <row r="2910" spans="4:31" x14ac:dyDescent="0.25"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</row>
    <row r="2911" spans="4:31" x14ac:dyDescent="0.25"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</row>
    <row r="2912" spans="4:31" x14ac:dyDescent="0.25"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</row>
    <row r="2913" spans="4:31" x14ac:dyDescent="0.25"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</row>
    <row r="2914" spans="4:31" x14ac:dyDescent="0.25"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</row>
    <row r="2915" spans="4:31" x14ac:dyDescent="0.25">
      <c r="D2915" s="7"/>
      <c r="E2915" s="7"/>
      <c r="F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</row>
    <row r="2916" spans="4:31" x14ac:dyDescent="0.25"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</row>
    <row r="2917" spans="4:31" x14ac:dyDescent="0.25"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</row>
    <row r="2918" spans="4:31" x14ac:dyDescent="0.25"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</row>
    <row r="2919" spans="4:31" x14ac:dyDescent="0.25"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</row>
    <row r="2920" spans="4:31" x14ac:dyDescent="0.25"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</row>
    <row r="2921" spans="4:31" x14ac:dyDescent="0.25"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</row>
    <row r="2922" spans="4:31" x14ac:dyDescent="0.25"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</row>
    <row r="2923" spans="4:31" x14ac:dyDescent="0.25"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</row>
    <row r="2924" spans="4:31" x14ac:dyDescent="0.25"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</row>
    <row r="2925" spans="4:31" x14ac:dyDescent="0.25"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</row>
    <row r="2926" spans="4:31" x14ac:dyDescent="0.25"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</row>
    <row r="2927" spans="4:31" x14ac:dyDescent="0.25"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</row>
    <row r="2928" spans="4:31" x14ac:dyDescent="0.25">
      <c r="D2928" s="7"/>
      <c r="E2928" s="7"/>
      <c r="F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</row>
    <row r="2929" spans="4:31" x14ac:dyDescent="0.25">
      <c r="D2929" s="7"/>
      <c r="E2929" s="7"/>
      <c r="F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</row>
    <row r="2930" spans="4:31" x14ac:dyDescent="0.25"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</row>
    <row r="2931" spans="4:31" x14ac:dyDescent="0.25">
      <c r="D2931" s="7"/>
      <c r="E2931" s="7"/>
      <c r="F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</row>
    <row r="2932" spans="4:31" x14ac:dyDescent="0.25"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</row>
    <row r="2933" spans="4:31" x14ac:dyDescent="0.25"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</row>
    <row r="2934" spans="4:31" x14ac:dyDescent="0.25"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</row>
    <row r="2935" spans="4:31" x14ac:dyDescent="0.25"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</row>
    <row r="2936" spans="4:31" x14ac:dyDescent="0.25"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</row>
    <row r="2937" spans="4:31" x14ac:dyDescent="0.25"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</row>
    <row r="2938" spans="4:31" x14ac:dyDescent="0.25"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</row>
    <row r="2939" spans="4:31" x14ac:dyDescent="0.25"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</row>
    <row r="2940" spans="4:31" x14ac:dyDescent="0.25"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</row>
    <row r="2941" spans="4:31" x14ac:dyDescent="0.25">
      <c r="D2941" s="7"/>
      <c r="E2941" s="7"/>
      <c r="F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</row>
    <row r="2942" spans="4:31" x14ac:dyDescent="0.25">
      <c r="D2942" s="7"/>
      <c r="E2942" s="7"/>
      <c r="F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</row>
    <row r="2943" spans="4:31" x14ac:dyDescent="0.25">
      <c r="D2943" s="7"/>
      <c r="E2943" s="7"/>
      <c r="F2943" s="7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</row>
    <row r="2944" spans="4:31" x14ac:dyDescent="0.25"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</row>
    <row r="2945" spans="4:31" x14ac:dyDescent="0.25"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</row>
    <row r="2946" spans="4:31" x14ac:dyDescent="0.25"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</row>
    <row r="2947" spans="4:31" x14ac:dyDescent="0.25"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</row>
    <row r="2948" spans="4:31" x14ac:dyDescent="0.25"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</row>
    <row r="2949" spans="4:31" x14ac:dyDescent="0.25"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</row>
    <row r="2950" spans="4:31" x14ac:dyDescent="0.25"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</row>
    <row r="2951" spans="4:31" x14ac:dyDescent="0.25"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</row>
    <row r="2952" spans="4:31" x14ac:dyDescent="0.25"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</row>
    <row r="2953" spans="4:31" x14ac:dyDescent="0.25"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</row>
    <row r="2954" spans="4:31" x14ac:dyDescent="0.25"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</row>
    <row r="2955" spans="4:31" x14ac:dyDescent="0.25">
      <c r="D2955" s="7"/>
      <c r="E2955" s="7"/>
      <c r="F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</row>
    <row r="2956" spans="4:31" x14ac:dyDescent="0.25">
      <c r="D2956" s="7"/>
      <c r="E2956" s="7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</row>
    <row r="2957" spans="4:31" x14ac:dyDescent="0.25">
      <c r="D2957" s="7"/>
      <c r="E2957" s="7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</row>
    <row r="2958" spans="4:31" x14ac:dyDescent="0.25"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</row>
    <row r="2959" spans="4:31" x14ac:dyDescent="0.25"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</row>
    <row r="2960" spans="4:31" x14ac:dyDescent="0.25"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</row>
    <row r="2961" spans="4:31" x14ac:dyDescent="0.25"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</row>
    <row r="2962" spans="4:31" x14ac:dyDescent="0.25"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</row>
    <row r="2963" spans="4:31" x14ac:dyDescent="0.25"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</row>
    <row r="2964" spans="4:31" x14ac:dyDescent="0.25"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</row>
    <row r="2965" spans="4:31" x14ac:dyDescent="0.25"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</row>
    <row r="2966" spans="4:31" x14ac:dyDescent="0.25"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</row>
    <row r="2967" spans="4:31" x14ac:dyDescent="0.25">
      <c r="D2967" s="7"/>
      <c r="E2967" s="7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</row>
    <row r="2968" spans="4:31" x14ac:dyDescent="0.25"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</row>
    <row r="2969" spans="4:31" x14ac:dyDescent="0.25">
      <c r="D2969" s="7"/>
      <c r="E2969" s="7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</row>
    <row r="2970" spans="4:31" x14ac:dyDescent="0.25">
      <c r="D2970" s="7"/>
      <c r="E2970" s="7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</row>
    <row r="2971" spans="4:31" x14ac:dyDescent="0.25"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</row>
    <row r="2972" spans="4:31" x14ac:dyDescent="0.25"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</row>
    <row r="2973" spans="4:31" x14ac:dyDescent="0.25"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</row>
    <row r="2974" spans="4:31" x14ac:dyDescent="0.25"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</row>
    <row r="2975" spans="4:31" x14ac:dyDescent="0.25"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</row>
    <row r="2976" spans="4:31" x14ac:dyDescent="0.25"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</row>
    <row r="2977" spans="4:31" x14ac:dyDescent="0.25"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</row>
    <row r="2978" spans="4:31" x14ac:dyDescent="0.25"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</row>
    <row r="2979" spans="4:31" x14ac:dyDescent="0.25"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</row>
    <row r="2980" spans="4:31" x14ac:dyDescent="0.25">
      <c r="D2980" s="7"/>
      <c r="E2980" s="7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</row>
    <row r="2981" spans="4:31" x14ac:dyDescent="0.25">
      <c r="D2981" s="7"/>
      <c r="E2981" s="7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</row>
    <row r="2982" spans="4:31" x14ac:dyDescent="0.25"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</row>
    <row r="2983" spans="4:31" x14ac:dyDescent="0.25"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</row>
    <row r="2984" spans="4:31" x14ac:dyDescent="0.25"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</row>
    <row r="2985" spans="4:31" x14ac:dyDescent="0.25"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</row>
    <row r="2986" spans="4:31" x14ac:dyDescent="0.25"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</row>
    <row r="2987" spans="4:31" x14ac:dyDescent="0.25"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</row>
    <row r="2988" spans="4:31" x14ac:dyDescent="0.25"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</row>
    <row r="2989" spans="4:31" x14ac:dyDescent="0.25"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</row>
    <row r="2990" spans="4:31" x14ac:dyDescent="0.25"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</row>
    <row r="2991" spans="4:31" x14ac:dyDescent="0.25"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</row>
    <row r="2992" spans="4:31" x14ac:dyDescent="0.25"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</row>
    <row r="2993" spans="4:31" x14ac:dyDescent="0.25"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</row>
    <row r="2994" spans="4:31" x14ac:dyDescent="0.25">
      <c r="D2994" s="7"/>
      <c r="E2994" s="7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</row>
    <row r="2995" spans="4:31" x14ac:dyDescent="0.25">
      <c r="D2995" s="7"/>
      <c r="E2995" s="7"/>
      <c r="F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</row>
    <row r="2996" spans="4:31" x14ac:dyDescent="0.25">
      <c r="D2996" s="7"/>
      <c r="E2996" s="7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</row>
    <row r="2997" spans="4:31" x14ac:dyDescent="0.25"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</row>
    <row r="2998" spans="4:31" x14ac:dyDescent="0.25"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</row>
    <row r="2999" spans="4:31" x14ac:dyDescent="0.25"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</row>
    <row r="3000" spans="4:31" x14ac:dyDescent="0.25"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</row>
    <row r="3001" spans="4:31" x14ac:dyDescent="0.25"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</row>
    <row r="3002" spans="4:31" x14ac:dyDescent="0.25"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</row>
    <row r="3003" spans="4:31" x14ac:dyDescent="0.25"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</row>
    <row r="3004" spans="4:31" x14ac:dyDescent="0.25"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</row>
    <row r="3005" spans="4:31" x14ac:dyDescent="0.25"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</row>
    <row r="3006" spans="4:31" x14ac:dyDescent="0.25">
      <c r="D3006" s="7"/>
      <c r="E3006" s="7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</row>
    <row r="3007" spans="4:31" x14ac:dyDescent="0.25">
      <c r="D3007" s="7"/>
      <c r="E3007" s="7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</row>
    <row r="3008" spans="4:31" x14ac:dyDescent="0.25">
      <c r="D3008" s="7"/>
      <c r="E3008" s="7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</row>
    <row r="3009" spans="4:31" x14ac:dyDescent="0.25">
      <c r="D3009" s="7"/>
      <c r="E3009" s="7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</row>
    <row r="3010" spans="4:31" x14ac:dyDescent="0.25"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</row>
    <row r="3011" spans="4:31" x14ac:dyDescent="0.25"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</row>
    <row r="3012" spans="4:31" x14ac:dyDescent="0.25"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</row>
    <row r="3013" spans="4:31" x14ac:dyDescent="0.25"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</row>
    <row r="3014" spans="4:31" x14ac:dyDescent="0.25"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</row>
    <row r="3015" spans="4:31" x14ac:dyDescent="0.25"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</row>
    <row r="3016" spans="4:31" x14ac:dyDescent="0.25"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</row>
    <row r="3017" spans="4:31" x14ac:dyDescent="0.25"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</row>
    <row r="3018" spans="4:31" x14ac:dyDescent="0.25"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</row>
    <row r="3019" spans="4:31" x14ac:dyDescent="0.25">
      <c r="D3019" s="7"/>
      <c r="E3019" s="7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</row>
    <row r="3020" spans="4:31" x14ac:dyDescent="0.25"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</row>
    <row r="3021" spans="4:31" x14ac:dyDescent="0.25">
      <c r="D3021" s="7"/>
      <c r="E3021" s="7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</row>
    <row r="3022" spans="4:31" x14ac:dyDescent="0.25">
      <c r="D3022" s="7"/>
      <c r="E3022" s="7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</row>
    <row r="3023" spans="4:31" x14ac:dyDescent="0.25"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</row>
    <row r="3024" spans="4:31" x14ac:dyDescent="0.25"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</row>
    <row r="3025" spans="4:31" x14ac:dyDescent="0.25"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</row>
    <row r="3026" spans="4:31" x14ac:dyDescent="0.25"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</row>
    <row r="3027" spans="4:31" x14ac:dyDescent="0.25"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</row>
    <row r="3028" spans="4:31" x14ac:dyDescent="0.25"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</row>
    <row r="3029" spans="4:31" x14ac:dyDescent="0.25"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</row>
    <row r="3030" spans="4:31" x14ac:dyDescent="0.25"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</row>
    <row r="3031" spans="4:31" x14ac:dyDescent="0.25"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</row>
    <row r="3032" spans="4:31" x14ac:dyDescent="0.25"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</row>
    <row r="3033" spans="4:31" x14ac:dyDescent="0.25">
      <c r="D3033" s="7"/>
      <c r="E3033" s="7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</row>
    <row r="3034" spans="4:31" x14ac:dyDescent="0.25"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</row>
    <row r="3035" spans="4:31" x14ac:dyDescent="0.25">
      <c r="D3035" s="7"/>
      <c r="E3035" s="7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</row>
    <row r="3036" spans="4:31" x14ac:dyDescent="0.25"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</row>
    <row r="3037" spans="4:31" x14ac:dyDescent="0.25"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</row>
    <row r="3038" spans="4:31" x14ac:dyDescent="0.25"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</row>
    <row r="3039" spans="4:31" x14ac:dyDescent="0.25"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</row>
    <row r="3040" spans="4:31" x14ac:dyDescent="0.25"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</row>
    <row r="3041" spans="4:31" x14ac:dyDescent="0.25"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</row>
    <row r="3042" spans="4:31" x14ac:dyDescent="0.25"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</row>
    <row r="3043" spans="4:31" x14ac:dyDescent="0.25"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</row>
    <row r="3044" spans="4:31" x14ac:dyDescent="0.25"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</row>
    <row r="3045" spans="4:31" x14ac:dyDescent="0.25"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</row>
    <row r="3046" spans="4:31" x14ac:dyDescent="0.25">
      <c r="D3046" s="7"/>
      <c r="E3046" s="7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</row>
    <row r="3047" spans="4:31" x14ac:dyDescent="0.25">
      <c r="D3047" s="7"/>
      <c r="E3047" s="7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</row>
    <row r="3048" spans="4:31" x14ac:dyDescent="0.25"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</row>
    <row r="3049" spans="4:31" x14ac:dyDescent="0.25"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</row>
    <row r="3050" spans="4:31" x14ac:dyDescent="0.25"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</row>
    <row r="3051" spans="4:31" x14ac:dyDescent="0.25"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</row>
    <row r="3052" spans="4:31" x14ac:dyDescent="0.25"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</row>
    <row r="3053" spans="4:31" x14ac:dyDescent="0.25"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</row>
    <row r="3054" spans="4:31" x14ac:dyDescent="0.25"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</row>
    <row r="3055" spans="4:31" x14ac:dyDescent="0.25"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</row>
    <row r="3056" spans="4:31" x14ac:dyDescent="0.25"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</row>
    <row r="3057" spans="4:31" x14ac:dyDescent="0.25"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</row>
    <row r="3058" spans="4:31" x14ac:dyDescent="0.25"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</row>
    <row r="3059" spans="4:31" x14ac:dyDescent="0.25"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</row>
    <row r="3060" spans="4:31" x14ac:dyDescent="0.25">
      <c r="D3060" s="7"/>
      <c r="E3060" s="7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</row>
    <row r="3061" spans="4:31" x14ac:dyDescent="0.25">
      <c r="D3061" s="7"/>
      <c r="E3061" s="7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</row>
    <row r="3062" spans="4:31" x14ac:dyDescent="0.25"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</row>
    <row r="3063" spans="4:31" x14ac:dyDescent="0.25"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</row>
    <row r="3064" spans="4:31" x14ac:dyDescent="0.25"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</row>
    <row r="3065" spans="4:31" x14ac:dyDescent="0.25"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</row>
    <row r="3066" spans="4:31" x14ac:dyDescent="0.25"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</row>
    <row r="3067" spans="4:31" x14ac:dyDescent="0.25"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</row>
    <row r="3068" spans="4:31" x14ac:dyDescent="0.25"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</row>
    <row r="3069" spans="4:31" x14ac:dyDescent="0.25"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</row>
    <row r="3070" spans="4:31" x14ac:dyDescent="0.25"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</row>
    <row r="3071" spans="4:31" x14ac:dyDescent="0.25">
      <c r="D3071" s="7"/>
      <c r="E3071" s="7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</row>
    <row r="3072" spans="4:31" x14ac:dyDescent="0.25"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</row>
    <row r="3073" spans="4:31" x14ac:dyDescent="0.25">
      <c r="D3073" s="7"/>
      <c r="E3073" s="7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</row>
    <row r="3074" spans="4:31" x14ac:dyDescent="0.25">
      <c r="D3074" s="7"/>
      <c r="E3074" s="7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</row>
    <row r="3075" spans="4:31" x14ac:dyDescent="0.25"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</row>
    <row r="3076" spans="4:31" x14ac:dyDescent="0.25"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</row>
    <row r="3077" spans="4:31" x14ac:dyDescent="0.25"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</row>
    <row r="3078" spans="4:31" x14ac:dyDescent="0.25"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</row>
    <row r="3079" spans="4:31" x14ac:dyDescent="0.25"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</row>
    <row r="3080" spans="4:31" x14ac:dyDescent="0.25"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</row>
    <row r="3081" spans="4:31" x14ac:dyDescent="0.25"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</row>
    <row r="3082" spans="4:31" x14ac:dyDescent="0.25"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</row>
    <row r="3083" spans="4:31" x14ac:dyDescent="0.25"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</row>
    <row r="3084" spans="4:31" x14ac:dyDescent="0.25"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</row>
    <row r="3085" spans="4:31" x14ac:dyDescent="0.25">
      <c r="D3085" s="7"/>
      <c r="E3085" s="7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</row>
    <row r="3086" spans="4:31" x14ac:dyDescent="0.25"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</row>
    <row r="3087" spans="4:31" x14ac:dyDescent="0.25"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</row>
    <row r="3088" spans="4:31" x14ac:dyDescent="0.25"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</row>
    <row r="3089" spans="4:31" x14ac:dyDescent="0.25"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</row>
    <row r="3090" spans="4:31" x14ac:dyDescent="0.25"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</row>
    <row r="3091" spans="4:31" x14ac:dyDescent="0.25"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</row>
    <row r="3092" spans="4:31" x14ac:dyDescent="0.25"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</row>
    <row r="3093" spans="4:31" x14ac:dyDescent="0.25"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</row>
    <row r="3094" spans="4:31" x14ac:dyDescent="0.25"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</row>
    <row r="3095" spans="4:31" x14ac:dyDescent="0.25"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</row>
    <row r="3096" spans="4:31" x14ac:dyDescent="0.25"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</row>
    <row r="3097" spans="4:31" x14ac:dyDescent="0.25"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</row>
    <row r="3098" spans="4:31" x14ac:dyDescent="0.25">
      <c r="D3098" s="7"/>
      <c r="E3098" s="7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</row>
    <row r="3099" spans="4:31" x14ac:dyDescent="0.25">
      <c r="D3099" s="7"/>
      <c r="E3099" s="7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</row>
    <row r="3100" spans="4:31" x14ac:dyDescent="0.25">
      <c r="D3100" s="7"/>
      <c r="E3100" s="7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</row>
    <row r="3101" spans="4:31" x14ac:dyDescent="0.25"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</row>
    <row r="3102" spans="4:31" x14ac:dyDescent="0.25"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</row>
    <row r="3103" spans="4:31" x14ac:dyDescent="0.25"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</row>
    <row r="3104" spans="4:31" x14ac:dyDescent="0.25"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</row>
    <row r="3105" spans="4:31" x14ac:dyDescent="0.25"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</row>
    <row r="3106" spans="4:31" x14ac:dyDescent="0.25"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</row>
    <row r="3107" spans="4:31" x14ac:dyDescent="0.25"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</row>
    <row r="3108" spans="4:31" x14ac:dyDescent="0.25"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</row>
    <row r="3109" spans="4:31" x14ac:dyDescent="0.25"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</row>
    <row r="3110" spans="4:31" x14ac:dyDescent="0.25">
      <c r="D3110" s="7"/>
      <c r="E3110" s="7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</row>
    <row r="3111" spans="4:31" x14ac:dyDescent="0.25">
      <c r="D3111" s="7"/>
      <c r="E3111" s="7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</row>
    <row r="3112" spans="4:31" x14ac:dyDescent="0.25">
      <c r="D3112" s="7"/>
      <c r="E3112" s="7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</row>
    <row r="3113" spans="4:31" x14ac:dyDescent="0.25">
      <c r="D3113" s="7"/>
      <c r="E3113" s="7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</row>
    <row r="3114" spans="4:31" x14ac:dyDescent="0.25"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</row>
    <row r="3115" spans="4:31" x14ac:dyDescent="0.25"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</row>
    <row r="3116" spans="4:31" x14ac:dyDescent="0.25"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</row>
    <row r="3117" spans="4:31" x14ac:dyDescent="0.25"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</row>
    <row r="3118" spans="4:31" x14ac:dyDescent="0.25"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</row>
    <row r="3119" spans="4:31" x14ac:dyDescent="0.25"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</row>
    <row r="3120" spans="4:31" x14ac:dyDescent="0.25"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</row>
    <row r="3121" spans="4:31" x14ac:dyDescent="0.25"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</row>
    <row r="3122" spans="4:31" x14ac:dyDescent="0.25"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</row>
    <row r="3123" spans="4:31" x14ac:dyDescent="0.25">
      <c r="D3123" s="7"/>
      <c r="E3123" s="7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</row>
    <row r="3124" spans="4:31" x14ac:dyDescent="0.25">
      <c r="D3124" s="7"/>
      <c r="E3124" s="7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</row>
    <row r="3125" spans="4:31" x14ac:dyDescent="0.25"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</row>
    <row r="3126" spans="4:31" x14ac:dyDescent="0.25"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</row>
    <row r="3127" spans="4:31" x14ac:dyDescent="0.25"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</row>
    <row r="3128" spans="4:31" x14ac:dyDescent="0.25"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</row>
    <row r="3129" spans="4:31" x14ac:dyDescent="0.25"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</row>
    <row r="3130" spans="4:31" x14ac:dyDescent="0.25"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</row>
    <row r="3131" spans="4:31" x14ac:dyDescent="0.25"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</row>
    <row r="3132" spans="4:31" x14ac:dyDescent="0.25"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</row>
    <row r="3133" spans="4:31" x14ac:dyDescent="0.25"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</row>
    <row r="3134" spans="4:31" x14ac:dyDescent="0.25"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</row>
    <row r="3135" spans="4:31" x14ac:dyDescent="0.25"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</row>
    <row r="3136" spans="4:31" x14ac:dyDescent="0.25"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</row>
    <row r="3137" spans="4:31" x14ac:dyDescent="0.25"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</row>
    <row r="3138" spans="4:31" x14ac:dyDescent="0.25"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</row>
    <row r="3139" spans="4:31" x14ac:dyDescent="0.25">
      <c r="D3139" s="7"/>
      <c r="E3139" s="7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</row>
    <row r="3140" spans="4:31" x14ac:dyDescent="0.25"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</row>
    <row r="3141" spans="4:31" x14ac:dyDescent="0.25"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</row>
    <row r="3142" spans="4:31" x14ac:dyDescent="0.25"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</row>
    <row r="3143" spans="4:31" x14ac:dyDescent="0.25"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</row>
    <row r="3144" spans="4:31" x14ac:dyDescent="0.25"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</row>
    <row r="3145" spans="4:31" x14ac:dyDescent="0.25"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</row>
    <row r="3146" spans="4:31" x14ac:dyDescent="0.25"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</row>
    <row r="3147" spans="4:31" x14ac:dyDescent="0.25"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</row>
    <row r="3148" spans="4:31" x14ac:dyDescent="0.25"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</row>
    <row r="3149" spans="4:31" x14ac:dyDescent="0.25">
      <c r="D3149" s="7"/>
      <c r="E3149" s="7"/>
      <c r="F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</row>
    <row r="3150" spans="4:31" x14ac:dyDescent="0.25">
      <c r="D3150" s="7"/>
      <c r="E3150" s="7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</row>
    <row r="3151" spans="4:31" x14ac:dyDescent="0.25">
      <c r="D3151" s="7"/>
      <c r="E3151" s="7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</row>
    <row r="3152" spans="4:31" x14ac:dyDescent="0.25">
      <c r="D3152" s="7"/>
      <c r="E3152" s="7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</row>
    <row r="3153" spans="4:31" x14ac:dyDescent="0.25"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</row>
    <row r="3154" spans="4:31" x14ac:dyDescent="0.25"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</row>
    <row r="3155" spans="4:31" x14ac:dyDescent="0.25"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</row>
    <row r="3156" spans="4:31" x14ac:dyDescent="0.25"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</row>
    <row r="3157" spans="4:31" x14ac:dyDescent="0.25"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</row>
    <row r="3158" spans="4:31" x14ac:dyDescent="0.25"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</row>
    <row r="3159" spans="4:31" x14ac:dyDescent="0.25"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</row>
    <row r="3160" spans="4:31" x14ac:dyDescent="0.25"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</row>
    <row r="3161" spans="4:31" x14ac:dyDescent="0.25"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</row>
    <row r="3162" spans="4:31" x14ac:dyDescent="0.25">
      <c r="D3162" s="7"/>
      <c r="E3162" s="7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</row>
    <row r="3163" spans="4:31" x14ac:dyDescent="0.25">
      <c r="D3163" s="7"/>
      <c r="E3163" s="7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</row>
    <row r="3164" spans="4:31" x14ac:dyDescent="0.25">
      <c r="D3164" s="7"/>
      <c r="E3164" s="7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</row>
    <row r="3165" spans="4:31" x14ac:dyDescent="0.25">
      <c r="D3165" s="7"/>
      <c r="E3165" s="7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</row>
    <row r="3166" spans="4:31" x14ac:dyDescent="0.25"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</row>
    <row r="3167" spans="4:31" x14ac:dyDescent="0.25"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</row>
    <row r="3168" spans="4:31" x14ac:dyDescent="0.25"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</row>
    <row r="3169" spans="4:31" x14ac:dyDescent="0.25"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</row>
    <row r="3170" spans="4:31" x14ac:dyDescent="0.25"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</row>
    <row r="3171" spans="4:31" x14ac:dyDescent="0.25"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</row>
    <row r="3172" spans="4:31" x14ac:dyDescent="0.25"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</row>
    <row r="3173" spans="4:31" x14ac:dyDescent="0.25"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</row>
    <row r="3174" spans="4:31" x14ac:dyDescent="0.25"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</row>
    <row r="3175" spans="4:31" x14ac:dyDescent="0.25"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</row>
    <row r="3176" spans="4:31" x14ac:dyDescent="0.25"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</row>
    <row r="3177" spans="4:31" x14ac:dyDescent="0.25">
      <c r="D3177" s="7"/>
      <c r="E3177" s="7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</row>
    <row r="3178" spans="4:31" x14ac:dyDescent="0.25"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</row>
    <row r="3179" spans="4:31" x14ac:dyDescent="0.25"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</row>
    <row r="3180" spans="4:31" x14ac:dyDescent="0.25"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</row>
    <row r="3181" spans="4:31" x14ac:dyDescent="0.25"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</row>
    <row r="3182" spans="4:31" x14ac:dyDescent="0.25"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</row>
    <row r="3183" spans="4:31" x14ac:dyDescent="0.25"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</row>
    <row r="3184" spans="4:31" x14ac:dyDescent="0.25"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</row>
    <row r="3185" spans="4:31" x14ac:dyDescent="0.25"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</row>
    <row r="3186" spans="4:31" x14ac:dyDescent="0.25"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</row>
    <row r="3187" spans="4:31" x14ac:dyDescent="0.25"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</row>
    <row r="3188" spans="4:31" x14ac:dyDescent="0.25">
      <c r="D3188" s="7"/>
      <c r="E3188" s="7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</row>
    <row r="3189" spans="4:31" x14ac:dyDescent="0.25"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</row>
    <row r="3190" spans="4:31" x14ac:dyDescent="0.25"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</row>
    <row r="3191" spans="4:31" x14ac:dyDescent="0.25">
      <c r="D3191" s="7"/>
      <c r="E3191" s="7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</row>
    <row r="3192" spans="4:31" x14ac:dyDescent="0.25"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</row>
    <row r="3193" spans="4:31" x14ac:dyDescent="0.25"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</row>
    <row r="3194" spans="4:31" x14ac:dyDescent="0.25"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</row>
    <row r="3195" spans="4:31" x14ac:dyDescent="0.25"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</row>
    <row r="3196" spans="4:31" x14ac:dyDescent="0.25"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</row>
    <row r="3197" spans="4:31" x14ac:dyDescent="0.25"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</row>
    <row r="3198" spans="4:31" x14ac:dyDescent="0.25"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</row>
    <row r="3199" spans="4:31" x14ac:dyDescent="0.25"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</row>
    <row r="3200" spans="4:31" x14ac:dyDescent="0.25"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</row>
    <row r="3201" spans="4:31" x14ac:dyDescent="0.25">
      <c r="D3201" s="7"/>
      <c r="E3201" s="7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</row>
    <row r="3202" spans="4:31" x14ac:dyDescent="0.25">
      <c r="D3202" s="7"/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</row>
    <row r="3203" spans="4:31" x14ac:dyDescent="0.25"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</row>
    <row r="3204" spans="4:31" x14ac:dyDescent="0.25">
      <c r="D3204" s="7"/>
      <c r="E3204" s="7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</row>
    <row r="3205" spans="4:31" x14ac:dyDescent="0.25"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</row>
    <row r="3206" spans="4:31" x14ac:dyDescent="0.25"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</row>
    <row r="3207" spans="4:31" x14ac:dyDescent="0.25"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</row>
    <row r="3208" spans="4:31" x14ac:dyDescent="0.25"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</row>
    <row r="3209" spans="4:31" x14ac:dyDescent="0.25"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</row>
    <row r="3210" spans="4:31" x14ac:dyDescent="0.25"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</row>
    <row r="3211" spans="4:31" x14ac:dyDescent="0.25"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</row>
    <row r="3212" spans="4:31" x14ac:dyDescent="0.25"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</row>
    <row r="3213" spans="4:31" x14ac:dyDescent="0.25"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</row>
    <row r="3214" spans="4:31" x14ac:dyDescent="0.25">
      <c r="D3214" s="7"/>
      <c r="E3214" s="7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</row>
    <row r="3215" spans="4:31" x14ac:dyDescent="0.25">
      <c r="D3215" s="7"/>
      <c r="E3215" s="7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</row>
    <row r="3216" spans="4:31" x14ac:dyDescent="0.25">
      <c r="D3216" s="7"/>
      <c r="E3216" s="7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</row>
    <row r="3217" spans="4:31" x14ac:dyDescent="0.25">
      <c r="D3217" s="7"/>
      <c r="E3217" s="7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</row>
    <row r="3218" spans="4:31" x14ac:dyDescent="0.25"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</row>
    <row r="3219" spans="4:31" x14ac:dyDescent="0.25"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</row>
    <row r="3220" spans="4:31" x14ac:dyDescent="0.25"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</row>
    <row r="3221" spans="4:31" x14ac:dyDescent="0.25"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</row>
    <row r="3222" spans="4:31" x14ac:dyDescent="0.25"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</row>
    <row r="3223" spans="4:31" x14ac:dyDescent="0.25"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</row>
    <row r="3224" spans="4:31" x14ac:dyDescent="0.25"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</row>
    <row r="3225" spans="4:31" x14ac:dyDescent="0.25"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</row>
    <row r="3226" spans="4:31" x14ac:dyDescent="0.25"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</row>
    <row r="3227" spans="4:31" x14ac:dyDescent="0.25">
      <c r="D3227" s="7"/>
      <c r="E3227" s="7"/>
      <c r="F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</row>
    <row r="3228" spans="4:31" x14ac:dyDescent="0.25">
      <c r="D3228" s="7"/>
      <c r="E3228" s="7"/>
      <c r="F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</row>
    <row r="3229" spans="4:31" x14ac:dyDescent="0.25">
      <c r="D3229" s="7"/>
      <c r="E3229" s="7"/>
      <c r="F3229" s="7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</row>
    <row r="3230" spans="4:31" x14ac:dyDescent="0.25">
      <c r="D3230" s="7"/>
      <c r="E3230" s="7"/>
      <c r="F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</row>
    <row r="3231" spans="4:31" x14ac:dyDescent="0.25"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</row>
    <row r="3232" spans="4:31" x14ac:dyDescent="0.25"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</row>
    <row r="3233" spans="4:31" x14ac:dyDescent="0.25"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</row>
    <row r="3234" spans="4:31" x14ac:dyDescent="0.25"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</row>
    <row r="3235" spans="4:31" x14ac:dyDescent="0.25"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</row>
    <row r="3236" spans="4:31" x14ac:dyDescent="0.25"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</row>
    <row r="3237" spans="4:31" x14ac:dyDescent="0.25"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</row>
    <row r="3238" spans="4:31" x14ac:dyDescent="0.25"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</row>
    <row r="3239" spans="4:31" x14ac:dyDescent="0.25"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</row>
    <row r="3240" spans="4:31" x14ac:dyDescent="0.25"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</row>
    <row r="3241" spans="4:31" x14ac:dyDescent="0.25">
      <c r="D3241" s="7"/>
      <c r="E3241" s="7"/>
      <c r="F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</row>
    <row r="3242" spans="4:31" x14ac:dyDescent="0.25">
      <c r="D3242" s="7"/>
      <c r="E3242" s="7"/>
      <c r="F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</row>
    <row r="3243" spans="4:31" x14ac:dyDescent="0.25"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</row>
    <row r="3244" spans="4:31" x14ac:dyDescent="0.25"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</row>
    <row r="3245" spans="4:31" x14ac:dyDescent="0.25"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</row>
    <row r="3246" spans="4:31" x14ac:dyDescent="0.25"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</row>
    <row r="3247" spans="4:31" x14ac:dyDescent="0.25"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</row>
    <row r="3248" spans="4:31" x14ac:dyDescent="0.25"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</row>
    <row r="3249" spans="4:31" x14ac:dyDescent="0.25"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</row>
    <row r="3250" spans="4:31" x14ac:dyDescent="0.25">
      <c r="D3250" s="7"/>
      <c r="E3250" s="7"/>
      <c r="F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</row>
    <row r="3251" spans="4:31" x14ac:dyDescent="0.25"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</row>
    <row r="3252" spans="4:31" x14ac:dyDescent="0.25">
      <c r="D3252" s="7"/>
      <c r="E3252" s="7"/>
      <c r="F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</row>
    <row r="3253" spans="4:31" x14ac:dyDescent="0.25">
      <c r="D3253" s="7"/>
      <c r="E3253" s="7"/>
      <c r="F3253" s="7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</row>
    <row r="3254" spans="4:31" x14ac:dyDescent="0.25">
      <c r="D3254" s="7"/>
      <c r="E3254" s="7"/>
      <c r="F3254" s="7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</row>
    <row r="3255" spans="4:31" x14ac:dyDescent="0.25">
      <c r="D3255" s="7"/>
      <c r="E3255" s="7"/>
      <c r="F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</row>
    <row r="3256" spans="4:31" x14ac:dyDescent="0.25">
      <c r="D3256" s="7"/>
      <c r="E3256" s="7"/>
      <c r="F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</row>
    <row r="3257" spans="4:31" x14ac:dyDescent="0.25">
      <c r="D3257" s="7"/>
      <c r="E3257" s="7"/>
      <c r="F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</row>
    <row r="3258" spans="4:31" x14ac:dyDescent="0.25">
      <c r="D3258" s="7"/>
      <c r="E3258" s="7"/>
      <c r="F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</row>
    <row r="3259" spans="4:31" x14ac:dyDescent="0.25">
      <c r="D3259" s="7"/>
      <c r="E3259" s="7"/>
      <c r="F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</row>
    <row r="3260" spans="4:31" x14ac:dyDescent="0.25">
      <c r="D3260" s="7"/>
      <c r="E3260" s="7"/>
      <c r="F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</row>
    <row r="3261" spans="4:31" x14ac:dyDescent="0.25"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</row>
    <row r="3262" spans="4:31" x14ac:dyDescent="0.25"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</row>
    <row r="3263" spans="4:31" x14ac:dyDescent="0.25">
      <c r="D3263" s="7"/>
      <c r="E3263" s="7"/>
      <c r="F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</row>
    <row r="3264" spans="4:31" x14ac:dyDescent="0.25">
      <c r="D3264" s="7"/>
      <c r="E3264" s="7"/>
      <c r="F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</row>
    <row r="3265" spans="4:31" x14ac:dyDescent="0.25"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</row>
    <row r="3266" spans="4:31" x14ac:dyDescent="0.25">
      <c r="D3266" s="7"/>
      <c r="E3266" s="7"/>
      <c r="F3266" s="7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</row>
    <row r="3267" spans="4:31" x14ac:dyDescent="0.25">
      <c r="D3267" s="7"/>
      <c r="E3267" s="7"/>
      <c r="F3267" s="7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</row>
    <row r="3268" spans="4:31" x14ac:dyDescent="0.25">
      <c r="D3268" s="7"/>
      <c r="E3268" s="7"/>
      <c r="F3268" s="7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</row>
    <row r="3269" spans="4:31" x14ac:dyDescent="0.25">
      <c r="D3269" s="7"/>
      <c r="E3269" s="7"/>
      <c r="F3269" s="7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</row>
    <row r="3270" spans="4:31" x14ac:dyDescent="0.25">
      <c r="D3270" s="7"/>
      <c r="E3270" s="7"/>
      <c r="F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</row>
    <row r="3271" spans="4:31" x14ac:dyDescent="0.25">
      <c r="D3271" s="7"/>
      <c r="E3271" s="7"/>
      <c r="F3271" s="7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</row>
    <row r="3272" spans="4:31" x14ac:dyDescent="0.25">
      <c r="D3272" s="7"/>
      <c r="E3272" s="7"/>
      <c r="F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</row>
    <row r="3273" spans="4:31" x14ac:dyDescent="0.25">
      <c r="D3273" s="7"/>
      <c r="E3273" s="7"/>
      <c r="F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</row>
    <row r="3274" spans="4:31" x14ac:dyDescent="0.25"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</row>
    <row r="3275" spans="4:31" x14ac:dyDescent="0.25"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</row>
    <row r="3276" spans="4:31" x14ac:dyDescent="0.25">
      <c r="D3276" s="7"/>
      <c r="E3276" s="7"/>
      <c r="F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</row>
    <row r="3277" spans="4:31" x14ac:dyDescent="0.25">
      <c r="D3277" s="7"/>
      <c r="E3277" s="7"/>
      <c r="F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</row>
    <row r="3278" spans="4:31" x14ac:dyDescent="0.25">
      <c r="D3278" s="7"/>
      <c r="E3278" s="7"/>
      <c r="F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</row>
    <row r="3279" spans="4:31" x14ac:dyDescent="0.25">
      <c r="D3279" s="7"/>
      <c r="E3279" s="7"/>
      <c r="F3279" s="7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</row>
    <row r="3280" spans="4:31" x14ac:dyDescent="0.25">
      <c r="D3280" s="7"/>
      <c r="E3280" s="7"/>
      <c r="F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</row>
    <row r="3281" spans="4:31" x14ac:dyDescent="0.25">
      <c r="D3281" s="7"/>
      <c r="E3281" s="7"/>
      <c r="F3281" s="7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</row>
    <row r="3282" spans="4:31" x14ac:dyDescent="0.25">
      <c r="D3282" s="7"/>
      <c r="E3282" s="7"/>
      <c r="F3282" s="7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</row>
    <row r="3283" spans="4:31" x14ac:dyDescent="0.25"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</row>
    <row r="3284" spans="4:31" x14ac:dyDescent="0.25"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</row>
    <row r="3285" spans="4:31" x14ac:dyDescent="0.25"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</row>
    <row r="3286" spans="4:31" x14ac:dyDescent="0.25"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</row>
    <row r="3287" spans="4:31" x14ac:dyDescent="0.25"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</row>
    <row r="3288" spans="4:31" x14ac:dyDescent="0.25"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</row>
    <row r="3289" spans="4:31" x14ac:dyDescent="0.25"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</row>
    <row r="3290" spans="4:31" x14ac:dyDescent="0.25"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</row>
    <row r="3291" spans="4:31" x14ac:dyDescent="0.25"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</row>
    <row r="3292" spans="4:31" x14ac:dyDescent="0.25">
      <c r="D3292" s="7"/>
      <c r="E3292" s="7"/>
      <c r="F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</row>
    <row r="3293" spans="4:31" x14ac:dyDescent="0.25">
      <c r="D3293" s="7"/>
      <c r="E3293" s="7"/>
      <c r="F3293" s="7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</row>
    <row r="3294" spans="4:31" x14ac:dyDescent="0.25">
      <c r="D3294" s="7"/>
      <c r="E3294" s="7"/>
      <c r="F3294" s="7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</row>
    <row r="3295" spans="4:31" x14ac:dyDescent="0.25">
      <c r="D3295" s="7"/>
      <c r="E3295" s="7"/>
      <c r="F3295" s="7"/>
      <c r="G3295" s="7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</row>
    <row r="3296" spans="4:31" x14ac:dyDescent="0.25">
      <c r="D3296" s="7"/>
      <c r="E3296" s="7"/>
      <c r="F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</row>
    <row r="3297" spans="4:31" x14ac:dyDescent="0.25">
      <c r="D3297" s="7"/>
      <c r="E3297" s="7"/>
      <c r="F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</row>
    <row r="3298" spans="4:31" x14ac:dyDescent="0.25"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</row>
    <row r="3299" spans="4:31" x14ac:dyDescent="0.25">
      <c r="D3299" s="7"/>
      <c r="E3299" s="7"/>
      <c r="F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</row>
    <row r="3300" spans="4:31" x14ac:dyDescent="0.25"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</row>
    <row r="3301" spans="4:31" x14ac:dyDescent="0.25"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</row>
    <row r="3302" spans="4:31" x14ac:dyDescent="0.25">
      <c r="D3302" s="7"/>
      <c r="E3302" s="7"/>
      <c r="F3302" s="7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</row>
    <row r="3303" spans="4:31" x14ac:dyDescent="0.25">
      <c r="D3303" s="7"/>
      <c r="E3303" s="7"/>
      <c r="F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</row>
    <row r="3304" spans="4:31" x14ac:dyDescent="0.25">
      <c r="D3304" s="7"/>
      <c r="E3304" s="7"/>
      <c r="F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</row>
    <row r="3305" spans="4:31" x14ac:dyDescent="0.25">
      <c r="D3305" s="7"/>
      <c r="E3305" s="7"/>
      <c r="F3305" s="7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</row>
    <row r="3306" spans="4:31" x14ac:dyDescent="0.25">
      <c r="D3306" s="7"/>
      <c r="E3306" s="7"/>
      <c r="F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</row>
    <row r="3307" spans="4:31" x14ac:dyDescent="0.25">
      <c r="D3307" s="7"/>
      <c r="E3307" s="7"/>
      <c r="F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</row>
    <row r="3308" spans="4:31" x14ac:dyDescent="0.25">
      <c r="D3308" s="7"/>
      <c r="E3308" s="7"/>
      <c r="F3308" s="7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</row>
    <row r="3309" spans="4:31" x14ac:dyDescent="0.25">
      <c r="D3309" s="7"/>
      <c r="E3309" s="7"/>
      <c r="F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</row>
    <row r="3310" spans="4:31" x14ac:dyDescent="0.25"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</row>
    <row r="3311" spans="4:31" x14ac:dyDescent="0.25">
      <c r="D3311" s="7"/>
      <c r="E3311" s="7"/>
      <c r="F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</row>
    <row r="3312" spans="4:31" x14ac:dyDescent="0.25">
      <c r="D3312" s="7"/>
      <c r="E3312" s="7"/>
      <c r="F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</row>
    <row r="3313" spans="4:31" x14ac:dyDescent="0.25"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</row>
    <row r="3314" spans="4:31" x14ac:dyDescent="0.25"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</row>
    <row r="3315" spans="4:31" x14ac:dyDescent="0.25">
      <c r="D3315" s="7"/>
      <c r="E3315" s="7"/>
      <c r="F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</row>
    <row r="3316" spans="4:31" x14ac:dyDescent="0.25">
      <c r="D3316" s="7"/>
      <c r="E3316" s="7"/>
      <c r="F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</row>
    <row r="3317" spans="4:31" x14ac:dyDescent="0.25">
      <c r="D3317" s="7"/>
      <c r="E3317" s="7"/>
      <c r="F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</row>
    <row r="3318" spans="4:31" x14ac:dyDescent="0.25">
      <c r="D3318" s="7"/>
      <c r="E3318" s="7"/>
      <c r="F3318" s="7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</row>
    <row r="3319" spans="4:31" x14ac:dyDescent="0.25">
      <c r="D3319" s="7"/>
      <c r="E3319" s="7"/>
      <c r="F3319" s="7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</row>
    <row r="3320" spans="4:31" x14ac:dyDescent="0.25">
      <c r="D3320" s="7"/>
      <c r="E3320" s="7"/>
      <c r="F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</row>
    <row r="3321" spans="4:31" x14ac:dyDescent="0.25">
      <c r="D3321" s="7"/>
      <c r="E3321" s="7"/>
      <c r="F3321" s="7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</row>
    <row r="3322" spans="4:31" x14ac:dyDescent="0.25">
      <c r="D3322" s="7"/>
      <c r="E3322" s="7"/>
      <c r="F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</row>
    <row r="3323" spans="4:31" x14ac:dyDescent="0.25">
      <c r="D3323" s="7"/>
      <c r="E3323" s="7"/>
      <c r="F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</row>
    <row r="3324" spans="4:31" x14ac:dyDescent="0.25">
      <c r="D3324" s="7"/>
      <c r="E3324" s="7"/>
      <c r="F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</row>
    <row r="3325" spans="4:31" x14ac:dyDescent="0.25">
      <c r="D3325" s="7"/>
      <c r="E3325" s="7"/>
      <c r="F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</row>
    <row r="3326" spans="4:31" x14ac:dyDescent="0.25"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</row>
    <row r="3327" spans="4:31" x14ac:dyDescent="0.25"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</row>
    <row r="3328" spans="4:31" x14ac:dyDescent="0.25"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</row>
    <row r="3329" spans="4:31" x14ac:dyDescent="0.25">
      <c r="D3329" s="7"/>
      <c r="E3329" s="7"/>
      <c r="F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</row>
    <row r="3330" spans="4:31" x14ac:dyDescent="0.25">
      <c r="D3330" s="7"/>
      <c r="E3330" s="7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</row>
    <row r="3331" spans="4:31" x14ac:dyDescent="0.25">
      <c r="D3331" s="7"/>
      <c r="E3331" s="7"/>
      <c r="F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</row>
    <row r="3332" spans="4:31" x14ac:dyDescent="0.25">
      <c r="D3332" s="7"/>
      <c r="E3332" s="7"/>
      <c r="F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</row>
    <row r="3333" spans="4:31" x14ac:dyDescent="0.25">
      <c r="D3333" s="7"/>
      <c r="E3333" s="7"/>
      <c r="F3333" s="7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</row>
    <row r="3334" spans="4:31" x14ac:dyDescent="0.25">
      <c r="D3334" s="7"/>
      <c r="E3334" s="7"/>
      <c r="F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</row>
    <row r="3335" spans="4:31" x14ac:dyDescent="0.25">
      <c r="D3335" s="7"/>
      <c r="E3335" s="7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</row>
    <row r="3336" spans="4:31" x14ac:dyDescent="0.25">
      <c r="D3336" s="7"/>
      <c r="E3336" s="7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</row>
    <row r="3337" spans="4:31" x14ac:dyDescent="0.25">
      <c r="D3337" s="7"/>
      <c r="E3337" s="7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</row>
    <row r="3338" spans="4:31" x14ac:dyDescent="0.25">
      <c r="D3338" s="7"/>
      <c r="E3338" s="7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</row>
    <row r="3339" spans="4:31" x14ac:dyDescent="0.25"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</row>
    <row r="3340" spans="4:31" x14ac:dyDescent="0.25"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</row>
    <row r="3341" spans="4:31" x14ac:dyDescent="0.25">
      <c r="D3341" s="7"/>
      <c r="E3341" s="7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</row>
    <row r="3342" spans="4:31" x14ac:dyDescent="0.25">
      <c r="D3342" s="7"/>
      <c r="E3342" s="7"/>
      <c r="F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</row>
    <row r="3343" spans="4:31" x14ac:dyDescent="0.25">
      <c r="D3343" s="7"/>
      <c r="E3343" s="7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</row>
    <row r="3344" spans="4:31" x14ac:dyDescent="0.25">
      <c r="D3344" s="7"/>
      <c r="E3344" s="7"/>
      <c r="F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</row>
    <row r="3345" spans="4:31" x14ac:dyDescent="0.25">
      <c r="D3345" s="7"/>
      <c r="E3345" s="7"/>
      <c r="F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</row>
    <row r="3346" spans="4:31" x14ac:dyDescent="0.25">
      <c r="D3346" s="7"/>
      <c r="E3346" s="7"/>
      <c r="F3346" s="7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</row>
    <row r="3347" spans="4:31" x14ac:dyDescent="0.25">
      <c r="D3347" s="7"/>
      <c r="E3347" s="7"/>
      <c r="F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</row>
    <row r="3348" spans="4:31" x14ac:dyDescent="0.25">
      <c r="D3348" s="7"/>
      <c r="E3348" s="7"/>
      <c r="F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</row>
    <row r="3349" spans="4:31" x14ac:dyDescent="0.25"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</row>
    <row r="3350" spans="4:31" x14ac:dyDescent="0.25">
      <c r="D3350" s="7"/>
      <c r="E3350" s="7"/>
      <c r="F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</row>
    <row r="3351" spans="4:31" x14ac:dyDescent="0.25"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</row>
    <row r="3352" spans="4:31" x14ac:dyDescent="0.25"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</row>
    <row r="3353" spans="4:31" x14ac:dyDescent="0.25"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</row>
    <row r="3354" spans="4:31" x14ac:dyDescent="0.25">
      <c r="D3354" s="7"/>
      <c r="E3354" s="7"/>
      <c r="F3354" s="7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</row>
    <row r="3355" spans="4:31" x14ac:dyDescent="0.25">
      <c r="D3355" s="7"/>
      <c r="E3355" s="7"/>
      <c r="F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</row>
    <row r="3356" spans="4:31" x14ac:dyDescent="0.25"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</row>
    <row r="3357" spans="4:31" x14ac:dyDescent="0.25">
      <c r="D3357" s="7"/>
      <c r="E3357" s="7"/>
      <c r="F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</row>
    <row r="3358" spans="4:31" x14ac:dyDescent="0.25">
      <c r="D3358" s="7"/>
      <c r="E3358" s="7"/>
      <c r="F3358" s="7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</row>
    <row r="3359" spans="4:31" x14ac:dyDescent="0.25">
      <c r="D3359" s="7"/>
      <c r="E3359" s="7"/>
      <c r="F3359" s="7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</row>
    <row r="3360" spans="4:31" x14ac:dyDescent="0.25">
      <c r="D3360" s="7"/>
      <c r="E3360" s="7"/>
      <c r="F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</row>
    <row r="3361" spans="4:31" x14ac:dyDescent="0.25"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</row>
    <row r="3362" spans="4:31" x14ac:dyDescent="0.25">
      <c r="D3362" s="7"/>
      <c r="E3362" s="7"/>
      <c r="F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</row>
    <row r="3363" spans="4:31" x14ac:dyDescent="0.25">
      <c r="D3363" s="7"/>
      <c r="E3363" s="7"/>
      <c r="F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</row>
    <row r="3364" spans="4:31" x14ac:dyDescent="0.25">
      <c r="D3364" s="7"/>
      <c r="E3364" s="7"/>
      <c r="F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</row>
    <row r="3365" spans="4:31" x14ac:dyDescent="0.25"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</row>
    <row r="3366" spans="4:31" x14ac:dyDescent="0.25"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</row>
    <row r="3367" spans="4:31" x14ac:dyDescent="0.25">
      <c r="D3367" s="7"/>
      <c r="E3367" s="7"/>
      <c r="F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</row>
    <row r="3368" spans="4:31" x14ac:dyDescent="0.25">
      <c r="D3368" s="7"/>
      <c r="E3368" s="7"/>
      <c r="F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</row>
    <row r="3369" spans="4:31" x14ac:dyDescent="0.25">
      <c r="D3369" s="7"/>
      <c r="E3369" s="7"/>
      <c r="F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</row>
    <row r="3370" spans="4:31" x14ac:dyDescent="0.25">
      <c r="D3370" s="7"/>
      <c r="E3370" s="7"/>
      <c r="F3370" s="7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</row>
    <row r="3371" spans="4:31" x14ac:dyDescent="0.25">
      <c r="D3371" s="7"/>
      <c r="E3371" s="7"/>
      <c r="F3371" s="7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</row>
    <row r="3372" spans="4:31" x14ac:dyDescent="0.25">
      <c r="D3372" s="7"/>
      <c r="E3372" s="7"/>
      <c r="F3372" s="7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</row>
    <row r="3373" spans="4:31" x14ac:dyDescent="0.25">
      <c r="D3373" s="7"/>
      <c r="E3373" s="7"/>
      <c r="F3373" s="7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</row>
    <row r="3374" spans="4:31" x14ac:dyDescent="0.25">
      <c r="D3374" s="7"/>
      <c r="E3374" s="7"/>
      <c r="F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</row>
    <row r="3375" spans="4:31" x14ac:dyDescent="0.25">
      <c r="D3375" s="7"/>
      <c r="E3375" s="7"/>
      <c r="F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</row>
    <row r="3376" spans="4:31" x14ac:dyDescent="0.25">
      <c r="D3376" s="7"/>
      <c r="E3376" s="7"/>
      <c r="F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</row>
    <row r="3377" spans="4:31" x14ac:dyDescent="0.25">
      <c r="D3377" s="7"/>
      <c r="E3377" s="7"/>
      <c r="F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</row>
    <row r="3378" spans="4:31" x14ac:dyDescent="0.25"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</row>
    <row r="3379" spans="4:31" x14ac:dyDescent="0.25"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</row>
    <row r="3380" spans="4:31" x14ac:dyDescent="0.25">
      <c r="D3380" s="7"/>
      <c r="E3380" s="7"/>
      <c r="F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</row>
    <row r="3381" spans="4:31" x14ac:dyDescent="0.25"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</row>
    <row r="3382" spans="4:31" x14ac:dyDescent="0.25">
      <c r="D3382" s="7"/>
      <c r="E3382" s="7"/>
      <c r="F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</row>
    <row r="3383" spans="4:31" x14ac:dyDescent="0.25">
      <c r="D3383" s="7"/>
      <c r="E3383" s="7"/>
      <c r="F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</row>
    <row r="3384" spans="4:31" x14ac:dyDescent="0.25">
      <c r="D3384" s="7"/>
      <c r="E3384" s="7"/>
      <c r="F3384" s="7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</row>
    <row r="3385" spans="4:31" x14ac:dyDescent="0.25">
      <c r="D3385" s="7"/>
      <c r="E3385" s="7"/>
      <c r="F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</row>
    <row r="3386" spans="4:31" x14ac:dyDescent="0.25">
      <c r="D3386" s="7"/>
      <c r="E3386" s="7"/>
      <c r="F3386" s="7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</row>
    <row r="3387" spans="4:31" x14ac:dyDescent="0.25"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</row>
    <row r="3388" spans="4:31" x14ac:dyDescent="0.25">
      <c r="D3388" s="7"/>
      <c r="E3388" s="7"/>
      <c r="F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</row>
    <row r="3389" spans="4:31" x14ac:dyDescent="0.25">
      <c r="D3389" s="7"/>
      <c r="E3389" s="7"/>
      <c r="F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</row>
    <row r="3390" spans="4:31" x14ac:dyDescent="0.25"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</row>
    <row r="3391" spans="4:31" x14ac:dyDescent="0.25"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</row>
    <row r="3392" spans="4:31" x14ac:dyDescent="0.25"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</row>
    <row r="3393" spans="4:31" x14ac:dyDescent="0.25">
      <c r="D3393" s="7"/>
      <c r="E3393" s="7"/>
      <c r="F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</row>
    <row r="3394" spans="4:31" x14ac:dyDescent="0.25"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</row>
    <row r="3395" spans="4:31" x14ac:dyDescent="0.25"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</row>
    <row r="3396" spans="4:31" x14ac:dyDescent="0.25">
      <c r="D3396" s="7"/>
      <c r="E3396" s="7"/>
      <c r="F3396" s="7"/>
      <c r="G3396" s="7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</row>
    <row r="3397" spans="4:31" x14ac:dyDescent="0.25">
      <c r="D3397" s="7"/>
      <c r="E3397" s="7"/>
      <c r="F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</row>
    <row r="3398" spans="4:31" x14ac:dyDescent="0.25">
      <c r="D3398" s="7"/>
      <c r="E3398" s="7"/>
      <c r="F3398" s="7"/>
      <c r="G3398" s="7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</row>
    <row r="3399" spans="4:31" x14ac:dyDescent="0.25">
      <c r="D3399" s="7"/>
      <c r="E3399" s="7"/>
      <c r="F3399" s="7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</row>
    <row r="3400" spans="4:31" x14ac:dyDescent="0.25">
      <c r="D3400" s="7"/>
      <c r="E3400" s="7"/>
      <c r="F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</row>
    <row r="3401" spans="4:31" x14ac:dyDescent="0.25"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</row>
    <row r="3402" spans="4:31" x14ac:dyDescent="0.25"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</row>
    <row r="3403" spans="4:31" x14ac:dyDescent="0.25">
      <c r="D3403" s="7"/>
      <c r="E3403" s="7"/>
      <c r="F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</row>
    <row r="3404" spans="4:31" x14ac:dyDescent="0.25"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</row>
    <row r="3405" spans="4:31" x14ac:dyDescent="0.25"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</row>
    <row r="3406" spans="4:31" x14ac:dyDescent="0.25"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</row>
    <row r="3407" spans="4:31" x14ac:dyDescent="0.25"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</row>
    <row r="3408" spans="4:31" x14ac:dyDescent="0.25"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</row>
    <row r="3409" spans="4:31" x14ac:dyDescent="0.25"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</row>
    <row r="3410" spans="4:31" x14ac:dyDescent="0.25">
      <c r="D3410" s="7"/>
      <c r="E3410" s="7"/>
      <c r="F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</row>
    <row r="3411" spans="4:31" x14ac:dyDescent="0.25">
      <c r="D3411" s="7"/>
      <c r="E3411" s="7"/>
      <c r="F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</row>
    <row r="3412" spans="4:31" x14ac:dyDescent="0.25">
      <c r="D3412" s="7"/>
      <c r="E3412" s="7"/>
      <c r="F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</row>
    <row r="3413" spans="4:31" x14ac:dyDescent="0.25"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</row>
    <row r="3414" spans="4:31" x14ac:dyDescent="0.25"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</row>
    <row r="3415" spans="4:31" x14ac:dyDescent="0.25"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</row>
    <row r="3416" spans="4:31" x14ac:dyDescent="0.25">
      <c r="D3416" s="7"/>
      <c r="E3416" s="7"/>
      <c r="F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</row>
    <row r="3417" spans="4:31" x14ac:dyDescent="0.25"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</row>
    <row r="3418" spans="4:31" x14ac:dyDescent="0.25"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</row>
    <row r="3419" spans="4:31" x14ac:dyDescent="0.25">
      <c r="D3419" s="7"/>
      <c r="E3419" s="7"/>
      <c r="F3419" s="7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</row>
    <row r="3420" spans="4:31" x14ac:dyDescent="0.25">
      <c r="D3420" s="7"/>
      <c r="E3420" s="7"/>
      <c r="F3420" s="7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</row>
    <row r="3421" spans="4:31" x14ac:dyDescent="0.25">
      <c r="D3421" s="7"/>
      <c r="E3421" s="7"/>
      <c r="F3421" s="7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</row>
    <row r="3422" spans="4:31" x14ac:dyDescent="0.25">
      <c r="D3422" s="7"/>
      <c r="E3422" s="7"/>
      <c r="F3422" s="7"/>
      <c r="G3422" s="7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</row>
    <row r="3423" spans="4:31" x14ac:dyDescent="0.25">
      <c r="D3423" s="7"/>
      <c r="E3423" s="7"/>
      <c r="F3423" s="7"/>
      <c r="G3423" s="7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</row>
    <row r="3424" spans="4:31" x14ac:dyDescent="0.25">
      <c r="D3424" s="7"/>
      <c r="E3424" s="7"/>
      <c r="F3424" s="7"/>
      <c r="G3424" s="7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</row>
    <row r="3425" spans="4:31" x14ac:dyDescent="0.25">
      <c r="D3425" s="7"/>
      <c r="E3425" s="7"/>
      <c r="F3425" s="7"/>
      <c r="G3425" s="7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</row>
    <row r="3426" spans="4:31" x14ac:dyDescent="0.25">
      <c r="D3426" s="7"/>
      <c r="E3426" s="7"/>
      <c r="F3426" s="7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</row>
    <row r="3427" spans="4:31" x14ac:dyDescent="0.25">
      <c r="D3427" s="7"/>
      <c r="E3427" s="7"/>
      <c r="F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</row>
    <row r="3428" spans="4:31" x14ac:dyDescent="0.25">
      <c r="D3428" s="7"/>
      <c r="E3428" s="7"/>
      <c r="F3428" s="7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</row>
    <row r="3429" spans="4:31" x14ac:dyDescent="0.25">
      <c r="D3429" s="7"/>
      <c r="E3429" s="7"/>
      <c r="F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</row>
    <row r="3430" spans="4:31" x14ac:dyDescent="0.25">
      <c r="D3430" s="7"/>
      <c r="E3430" s="7"/>
      <c r="F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</row>
    <row r="3431" spans="4:31" x14ac:dyDescent="0.25">
      <c r="D3431" s="7"/>
      <c r="E3431" s="7"/>
      <c r="F3431" s="7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</row>
    <row r="3432" spans="4:31" x14ac:dyDescent="0.25">
      <c r="D3432" s="7"/>
      <c r="E3432" s="7"/>
      <c r="F3432" s="7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</row>
    <row r="3433" spans="4:31" x14ac:dyDescent="0.25">
      <c r="D3433" s="7"/>
      <c r="E3433" s="7"/>
      <c r="F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</row>
    <row r="3434" spans="4:31" x14ac:dyDescent="0.25">
      <c r="D3434" s="7"/>
      <c r="E3434" s="7"/>
      <c r="F3434" s="7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</row>
    <row r="3435" spans="4:31" x14ac:dyDescent="0.25">
      <c r="D3435" s="7"/>
      <c r="E3435" s="7"/>
      <c r="F3435" s="7"/>
      <c r="G3435" s="7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</row>
    <row r="3436" spans="4:31" x14ac:dyDescent="0.25">
      <c r="D3436" s="7"/>
      <c r="E3436" s="7"/>
      <c r="F3436" s="7"/>
      <c r="G3436" s="7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</row>
    <row r="3437" spans="4:31" x14ac:dyDescent="0.25">
      <c r="D3437" s="7"/>
      <c r="E3437" s="7"/>
      <c r="F3437" s="7"/>
      <c r="G3437" s="7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</row>
    <row r="3438" spans="4:31" x14ac:dyDescent="0.25">
      <c r="D3438" s="7"/>
      <c r="E3438" s="7"/>
      <c r="F3438" s="7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</row>
    <row r="3439" spans="4:31" x14ac:dyDescent="0.25">
      <c r="D3439" s="7"/>
      <c r="E3439" s="7"/>
      <c r="F3439" s="7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</row>
    <row r="3440" spans="4:31" x14ac:dyDescent="0.25">
      <c r="D3440" s="7"/>
      <c r="E3440" s="7"/>
      <c r="F3440" s="7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</row>
    <row r="3441" spans="4:31" x14ac:dyDescent="0.25">
      <c r="D3441" s="7"/>
      <c r="E3441" s="7"/>
      <c r="F3441" s="7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</row>
    <row r="3442" spans="4:31" x14ac:dyDescent="0.25">
      <c r="D3442" s="7"/>
      <c r="E3442" s="7"/>
      <c r="F3442" s="7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</row>
    <row r="3443" spans="4:31" x14ac:dyDescent="0.25">
      <c r="D3443" s="7"/>
      <c r="E3443" s="7"/>
      <c r="F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</row>
    <row r="3444" spans="4:31" x14ac:dyDescent="0.25">
      <c r="D3444" s="7"/>
      <c r="E3444" s="7"/>
      <c r="F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</row>
    <row r="3445" spans="4:31" x14ac:dyDescent="0.25">
      <c r="D3445" s="7"/>
      <c r="E3445" s="7"/>
      <c r="F3445" s="7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</row>
    <row r="3446" spans="4:31" x14ac:dyDescent="0.25">
      <c r="D3446" s="7"/>
      <c r="E3446" s="7"/>
      <c r="F3446" s="7"/>
      <c r="G3446" s="7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</row>
    <row r="3447" spans="4:31" x14ac:dyDescent="0.25">
      <c r="D3447" s="7"/>
      <c r="E3447" s="7"/>
      <c r="F3447" s="7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</row>
    <row r="3448" spans="4:31" x14ac:dyDescent="0.25">
      <c r="D3448" s="7"/>
      <c r="E3448" s="7"/>
      <c r="F3448" s="7"/>
      <c r="G3448" s="7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</row>
    <row r="3449" spans="4:31" x14ac:dyDescent="0.25">
      <c r="D3449" s="7"/>
      <c r="E3449" s="7"/>
      <c r="F3449" s="7"/>
      <c r="G3449" s="7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</row>
    <row r="3450" spans="4:31" x14ac:dyDescent="0.25">
      <c r="D3450" s="7"/>
      <c r="E3450" s="7"/>
      <c r="F3450" s="7"/>
      <c r="G3450" s="7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</row>
    <row r="3451" spans="4:31" x14ac:dyDescent="0.25">
      <c r="D3451" s="7"/>
      <c r="E3451" s="7"/>
      <c r="F3451" s="7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</row>
    <row r="3452" spans="4:31" x14ac:dyDescent="0.25">
      <c r="D3452" s="7"/>
      <c r="E3452" s="7"/>
      <c r="F3452" s="7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</row>
    <row r="3453" spans="4:31" x14ac:dyDescent="0.25">
      <c r="D3453" s="7"/>
      <c r="E3453" s="7"/>
      <c r="F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</row>
    <row r="3454" spans="4:31" x14ac:dyDescent="0.25">
      <c r="D3454" s="7"/>
      <c r="E3454" s="7"/>
      <c r="F3454" s="7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</row>
    <row r="3455" spans="4:31" x14ac:dyDescent="0.25">
      <c r="D3455" s="7"/>
      <c r="E3455" s="7"/>
      <c r="F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</row>
    <row r="3456" spans="4:31" x14ac:dyDescent="0.25"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</row>
    <row r="3457" spans="4:31" x14ac:dyDescent="0.25">
      <c r="D3457" s="7"/>
      <c r="E3457" s="7"/>
      <c r="F3457" s="7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</row>
    <row r="3458" spans="4:31" x14ac:dyDescent="0.25">
      <c r="D3458" s="7"/>
      <c r="E3458" s="7"/>
      <c r="F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</row>
    <row r="3459" spans="4:31" x14ac:dyDescent="0.25">
      <c r="D3459" s="7"/>
      <c r="E3459" s="7"/>
      <c r="F3459" s="7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</row>
    <row r="3460" spans="4:31" x14ac:dyDescent="0.25">
      <c r="D3460" s="7"/>
      <c r="E3460" s="7"/>
      <c r="F3460" s="7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</row>
    <row r="3461" spans="4:31" x14ac:dyDescent="0.25">
      <c r="D3461" s="7"/>
      <c r="E3461" s="7"/>
      <c r="F3461" s="7"/>
      <c r="G3461" s="7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</row>
    <row r="3462" spans="4:31" x14ac:dyDescent="0.25">
      <c r="D3462" s="7"/>
      <c r="E3462" s="7"/>
      <c r="F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</row>
    <row r="3463" spans="4:31" x14ac:dyDescent="0.25">
      <c r="D3463" s="7"/>
      <c r="E3463" s="7"/>
      <c r="F3463" s="7"/>
      <c r="G3463" s="7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</row>
    <row r="3464" spans="4:31" x14ac:dyDescent="0.25">
      <c r="D3464" s="7"/>
      <c r="E3464" s="7"/>
      <c r="F3464" s="7"/>
      <c r="G3464" s="7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</row>
    <row r="3465" spans="4:31" x14ac:dyDescent="0.25">
      <c r="D3465" s="7"/>
      <c r="E3465" s="7"/>
      <c r="F3465" s="7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</row>
    <row r="3466" spans="4:31" x14ac:dyDescent="0.25">
      <c r="D3466" s="7"/>
      <c r="E3466" s="7"/>
      <c r="F3466" s="7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</row>
    <row r="3467" spans="4:31" x14ac:dyDescent="0.25">
      <c r="D3467" s="7"/>
      <c r="E3467" s="7"/>
      <c r="F3467" s="7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</row>
    <row r="3468" spans="4:31" x14ac:dyDescent="0.25">
      <c r="D3468" s="7"/>
      <c r="E3468" s="7"/>
      <c r="F3468" s="7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</row>
    <row r="3469" spans="4:31" x14ac:dyDescent="0.25">
      <c r="D3469" s="7"/>
      <c r="E3469" s="7"/>
      <c r="F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</row>
    <row r="3470" spans="4:31" x14ac:dyDescent="0.25">
      <c r="D3470" s="7"/>
      <c r="E3470" s="7"/>
      <c r="F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</row>
    <row r="3471" spans="4:31" x14ac:dyDescent="0.25">
      <c r="D3471" s="7"/>
      <c r="E3471" s="7"/>
      <c r="F3471" s="7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</row>
    <row r="3472" spans="4:31" x14ac:dyDescent="0.25">
      <c r="D3472" s="7"/>
      <c r="E3472" s="7"/>
      <c r="F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</row>
    <row r="3473" spans="4:31" x14ac:dyDescent="0.25">
      <c r="D3473" s="7"/>
      <c r="E3473" s="7"/>
      <c r="F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</row>
    <row r="3474" spans="4:31" x14ac:dyDescent="0.25">
      <c r="D3474" s="7"/>
      <c r="E3474" s="7"/>
      <c r="F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</row>
    <row r="3475" spans="4:31" x14ac:dyDescent="0.25">
      <c r="D3475" s="7"/>
      <c r="E3475" s="7"/>
      <c r="F3475" s="7"/>
      <c r="G3475" s="7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</row>
    <row r="3476" spans="4:31" x14ac:dyDescent="0.25">
      <c r="D3476" s="7"/>
      <c r="E3476" s="7"/>
      <c r="F3476" s="7"/>
      <c r="G3476" s="7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</row>
    <row r="3477" spans="4:31" x14ac:dyDescent="0.25">
      <c r="D3477" s="7"/>
      <c r="E3477" s="7"/>
      <c r="F3477" s="7"/>
      <c r="G3477" s="7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</row>
    <row r="3478" spans="4:31" x14ac:dyDescent="0.25">
      <c r="D3478" s="7"/>
      <c r="E3478" s="7"/>
      <c r="F3478" s="7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</row>
    <row r="3479" spans="4:31" x14ac:dyDescent="0.25">
      <c r="D3479" s="7"/>
      <c r="E3479" s="7"/>
      <c r="F3479" s="7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</row>
    <row r="3480" spans="4:31" x14ac:dyDescent="0.25">
      <c r="D3480" s="7"/>
      <c r="E3480" s="7"/>
      <c r="F3480" s="7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</row>
    <row r="3481" spans="4:31" x14ac:dyDescent="0.25">
      <c r="D3481" s="7"/>
      <c r="E3481" s="7"/>
      <c r="F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</row>
    <row r="3482" spans="4:31" x14ac:dyDescent="0.25">
      <c r="D3482" s="7"/>
      <c r="E3482" s="7"/>
      <c r="F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</row>
    <row r="3483" spans="4:31" x14ac:dyDescent="0.25">
      <c r="D3483" s="7"/>
      <c r="E3483" s="7"/>
      <c r="F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</row>
    <row r="3484" spans="4:31" x14ac:dyDescent="0.25">
      <c r="D3484" s="7"/>
      <c r="E3484" s="7"/>
      <c r="F3484" s="7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</row>
    <row r="3485" spans="4:31" x14ac:dyDescent="0.25">
      <c r="D3485" s="7"/>
      <c r="E3485" s="7"/>
      <c r="F3485" s="7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</row>
    <row r="3486" spans="4:31" x14ac:dyDescent="0.25">
      <c r="D3486" s="7"/>
      <c r="E3486" s="7"/>
      <c r="F3486" s="7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</row>
    <row r="3487" spans="4:31" x14ac:dyDescent="0.25">
      <c r="D3487" s="7"/>
      <c r="E3487" s="7"/>
      <c r="F3487" s="7"/>
      <c r="G3487" s="7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</row>
    <row r="3488" spans="4:31" x14ac:dyDescent="0.25">
      <c r="D3488" s="7"/>
      <c r="E3488" s="7"/>
      <c r="F3488" s="7"/>
      <c r="G3488" s="7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</row>
    <row r="3489" spans="4:31" x14ac:dyDescent="0.25">
      <c r="D3489" s="7"/>
      <c r="E3489" s="7"/>
      <c r="F3489" s="7"/>
      <c r="G3489" s="7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</row>
    <row r="3490" spans="4:31" x14ac:dyDescent="0.25">
      <c r="D3490" s="7"/>
      <c r="E3490" s="7"/>
      <c r="F3490" s="7"/>
      <c r="G3490" s="7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</row>
    <row r="3491" spans="4:31" x14ac:dyDescent="0.25">
      <c r="D3491" s="7"/>
      <c r="E3491" s="7"/>
      <c r="F3491" s="7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</row>
    <row r="3492" spans="4:31" x14ac:dyDescent="0.25">
      <c r="D3492" s="7"/>
      <c r="E3492" s="7"/>
      <c r="F3492" s="7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</row>
    <row r="3493" spans="4:31" x14ac:dyDescent="0.25">
      <c r="D3493" s="7"/>
      <c r="E3493" s="7"/>
      <c r="F3493" s="7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</row>
    <row r="3494" spans="4:31" x14ac:dyDescent="0.25">
      <c r="D3494" s="7"/>
      <c r="E3494" s="7"/>
      <c r="F3494" s="7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</row>
    <row r="3495" spans="4:31" x14ac:dyDescent="0.25">
      <c r="D3495" s="7"/>
      <c r="E3495" s="7"/>
      <c r="F3495" s="7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</row>
    <row r="3496" spans="4:31" x14ac:dyDescent="0.25">
      <c r="D3496" s="7"/>
      <c r="E3496" s="7"/>
      <c r="F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</row>
    <row r="3497" spans="4:31" x14ac:dyDescent="0.25">
      <c r="D3497" s="7"/>
      <c r="E3497" s="7"/>
      <c r="F3497" s="7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</row>
    <row r="3498" spans="4:31" x14ac:dyDescent="0.25">
      <c r="D3498" s="7"/>
      <c r="E3498" s="7"/>
      <c r="F3498" s="7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</row>
    <row r="3499" spans="4:31" x14ac:dyDescent="0.25">
      <c r="D3499" s="7"/>
      <c r="E3499" s="7"/>
      <c r="F3499" s="7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</row>
    <row r="3500" spans="4:31" x14ac:dyDescent="0.25">
      <c r="D3500" s="7"/>
      <c r="E3500" s="7"/>
      <c r="F3500" s="7"/>
      <c r="G3500" s="7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</row>
    <row r="3501" spans="4:31" x14ac:dyDescent="0.25">
      <c r="D3501" s="7"/>
      <c r="E3501" s="7"/>
      <c r="F3501" s="7"/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</row>
    <row r="3502" spans="4:31" x14ac:dyDescent="0.25">
      <c r="D3502" s="7"/>
      <c r="E3502" s="7"/>
      <c r="F3502" s="7"/>
      <c r="G3502" s="7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</row>
    <row r="3503" spans="4:31" x14ac:dyDescent="0.25">
      <c r="D3503" s="7"/>
      <c r="E3503" s="7"/>
      <c r="F3503" s="7"/>
      <c r="G3503" s="7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</row>
    <row r="3504" spans="4:31" x14ac:dyDescent="0.25">
      <c r="D3504" s="7"/>
      <c r="E3504" s="7"/>
      <c r="F3504" s="7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</row>
    <row r="3505" spans="4:31" x14ac:dyDescent="0.25">
      <c r="D3505" s="7"/>
      <c r="E3505" s="7"/>
      <c r="F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</row>
    <row r="3506" spans="4:31" x14ac:dyDescent="0.25">
      <c r="D3506" s="7"/>
      <c r="E3506" s="7"/>
      <c r="F3506" s="7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</row>
    <row r="3507" spans="4:31" x14ac:dyDescent="0.25">
      <c r="D3507" s="7"/>
      <c r="E3507" s="7"/>
      <c r="F3507" s="7"/>
      <c r="G3507" s="7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</row>
    <row r="3508" spans="4:31" x14ac:dyDescent="0.25">
      <c r="D3508" s="7"/>
      <c r="E3508" s="7"/>
      <c r="F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</row>
    <row r="3509" spans="4:31" x14ac:dyDescent="0.25"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</row>
    <row r="3510" spans="4:31" x14ac:dyDescent="0.25">
      <c r="D3510" s="7"/>
      <c r="E3510" s="7"/>
      <c r="F3510" s="7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</row>
    <row r="3511" spans="4:31" x14ac:dyDescent="0.25">
      <c r="D3511" s="7"/>
      <c r="E3511" s="7"/>
      <c r="F3511" s="7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</row>
    <row r="3512" spans="4:31" x14ac:dyDescent="0.25">
      <c r="D3512" s="7"/>
      <c r="E3512" s="7"/>
      <c r="F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</row>
    <row r="3513" spans="4:31" x14ac:dyDescent="0.25">
      <c r="D3513" s="7"/>
      <c r="E3513" s="7"/>
      <c r="F3513" s="7"/>
      <c r="G3513" s="7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</row>
    <row r="3514" spans="4:31" x14ac:dyDescent="0.25">
      <c r="D3514" s="7"/>
      <c r="E3514" s="7"/>
      <c r="F3514" s="7"/>
      <c r="G3514" s="7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</row>
    <row r="3515" spans="4:31" x14ac:dyDescent="0.25">
      <c r="D3515" s="7"/>
      <c r="E3515" s="7"/>
      <c r="F3515" s="7"/>
      <c r="G3515" s="7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</row>
    <row r="3516" spans="4:31" x14ac:dyDescent="0.25">
      <c r="D3516" s="7"/>
      <c r="E3516" s="7"/>
      <c r="F3516" s="7"/>
      <c r="G3516" s="7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</row>
    <row r="3517" spans="4:31" x14ac:dyDescent="0.25">
      <c r="D3517" s="7"/>
      <c r="E3517" s="7"/>
      <c r="F3517" s="7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</row>
    <row r="3518" spans="4:31" x14ac:dyDescent="0.25">
      <c r="D3518" s="7"/>
      <c r="E3518" s="7"/>
      <c r="F3518" s="7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</row>
    <row r="3519" spans="4:31" x14ac:dyDescent="0.25">
      <c r="D3519" s="7"/>
      <c r="E3519" s="7"/>
      <c r="F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</row>
    <row r="3520" spans="4:31" x14ac:dyDescent="0.25">
      <c r="D3520" s="7"/>
      <c r="E3520" s="7"/>
      <c r="F3520" s="7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</row>
    <row r="3521" spans="4:31" x14ac:dyDescent="0.25">
      <c r="D3521" s="7"/>
      <c r="E3521" s="7"/>
      <c r="F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</row>
    <row r="3522" spans="4:31" x14ac:dyDescent="0.25">
      <c r="D3522" s="7"/>
      <c r="E3522" s="7"/>
      <c r="F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</row>
    <row r="3523" spans="4:31" x14ac:dyDescent="0.25">
      <c r="D3523" s="7"/>
      <c r="E3523" s="7"/>
      <c r="F3523" s="7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</row>
    <row r="3524" spans="4:31" x14ac:dyDescent="0.25">
      <c r="D3524" s="7"/>
      <c r="E3524" s="7"/>
      <c r="F3524" s="7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</row>
    <row r="3525" spans="4:31" x14ac:dyDescent="0.25"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</row>
    <row r="3526" spans="4:31" x14ac:dyDescent="0.25">
      <c r="D3526" s="7"/>
      <c r="E3526" s="7"/>
      <c r="F3526" s="7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</row>
    <row r="3527" spans="4:31" x14ac:dyDescent="0.25">
      <c r="D3527" s="7"/>
      <c r="E3527" s="7"/>
      <c r="F3527" s="7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</row>
    <row r="3528" spans="4:31" x14ac:dyDescent="0.25">
      <c r="D3528" s="7"/>
      <c r="E3528" s="7"/>
      <c r="F3528" s="7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</row>
    <row r="3529" spans="4:31" x14ac:dyDescent="0.25">
      <c r="D3529" s="7"/>
      <c r="E3529" s="7"/>
      <c r="F3529" s="7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</row>
    <row r="3530" spans="4:31" x14ac:dyDescent="0.25">
      <c r="D3530" s="7"/>
      <c r="E3530" s="7"/>
      <c r="F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</row>
    <row r="3531" spans="4:31" x14ac:dyDescent="0.25"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</row>
    <row r="3532" spans="4:31" x14ac:dyDescent="0.25">
      <c r="D3532" s="7"/>
      <c r="E3532" s="7"/>
      <c r="F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</row>
    <row r="3533" spans="4:31" x14ac:dyDescent="0.25">
      <c r="D3533" s="7"/>
      <c r="E3533" s="7"/>
      <c r="F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</row>
    <row r="3534" spans="4:31" x14ac:dyDescent="0.25"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</row>
    <row r="3535" spans="4:31" x14ac:dyDescent="0.25">
      <c r="D3535" s="7"/>
      <c r="E3535" s="7"/>
      <c r="F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</row>
    <row r="3536" spans="4:31" x14ac:dyDescent="0.25">
      <c r="D3536" s="7"/>
      <c r="E3536" s="7"/>
      <c r="F3536" s="7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</row>
    <row r="3537" spans="4:31" x14ac:dyDescent="0.25">
      <c r="D3537" s="7"/>
      <c r="E3537" s="7"/>
      <c r="F3537" s="7"/>
      <c r="G3537" s="7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</row>
    <row r="3538" spans="4:31" x14ac:dyDescent="0.25">
      <c r="D3538" s="7"/>
      <c r="E3538" s="7"/>
      <c r="F3538" s="7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</row>
    <row r="3539" spans="4:31" x14ac:dyDescent="0.25">
      <c r="D3539" s="7"/>
      <c r="E3539" s="7"/>
      <c r="F3539" s="7"/>
      <c r="G3539" s="7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</row>
    <row r="3540" spans="4:31" x14ac:dyDescent="0.25">
      <c r="D3540" s="7"/>
      <c r="E3540" s="7"/>
      <c r="F3540" s="7"/>
      <c r="G3540" s="7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</row>
    <row r="3541" spans="4:31" x14ac:dyDescent="0.25">
      <c r="D3541" s="7"/>
      <c r="E3541" s="7"/>
      <c r="F3541" s="7"/>
      <c r="G3541" s="7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</row>
    <row r="3542" spans="4:31" x14ac:dyDescent="0.25">
      <c r="D3542" s="7"/>
      <c r="E3542" s="7"/>
      <c r="F3542" s="7"/>
      <c r="G3542" s="7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</row>
    <row r="3543" spans="4:31" x14ac:dyDescent="0.25">
      <c r="D3543" s="7"/>
      <c r="E3543" s="7"/>
      <c r="F3543" s="7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</row>
    <row r="3544" spans="4:31" x14ac:dyDescent="0.25">
      <c r="D3544" s="7"/>
      <c r="E3544" s="7"/>
      <c r="F3544" s="7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</row>
    <row r="3545" spans="4:31" x14ac:dyDescent="0.25">
      <c r="D3545" s="7"/>
      <c r="E3545" s="7"/>
      <c r="F3545" s="7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</row>
    <row r="3546" spans="4:31" x14ac:dyDescent="0.25">
      <c r="D3546" s="7"/>
      <c r="E3546" s="7"/>
      <c r="F3546" s="7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</row>
    <row r="3547" spans="4:31" x14ac:dyDescent="0.25">
      <c r="D3547" s="7"/>
      <c r="E3547" s="7"/>
      <c r="F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</row>
    <row r="3548" spans="4:31" x14ac:dyDescent="0.25">
      <c r="D3548" s="7"/>
      <c r="E3548" s="7"/>
      <c r="F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</row>
    <row r="3549" spans="4:31" x14ac:dyDescent="0.25">
      <c r="D3549" s="7"/>
      <c r="E3549" s="7"/>
      <c r="F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</row>
    <row r="3550" spans="4:31" x14ac:dyDescent="0.25">
      <c r="D3550" s="7"/>
      <c r="E3550" s="7"/>
      <c r="F3550" s="7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</row>
    <row r="3551" spans="4:31" x14ac:dyDescent="0.25">
      <c r="D3551" s="7"/>
      <c r="E3551" s="7"/>
      <c r="F3551" s="7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</row>
    <row r="3552" spans="4:31" x14ac:dyDescent="0.25">
      <c r="D3552" s="7"/>
      <c r="E3552" s="7"/>
      <c r="F3552" s="7"/>
      <c r="G3552" s="7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</row>
    <row r="3553" spans="4:31" x14ac:dyDescent="0.25">
      <c r="D3553" s="7"/>
      <c r="E3553" s="7"/>
      <c r="F3553" s="7"/>
      <c r="G3553" s="7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</row>
    <row r="3554" spans="4:31" x14ac:dyDescent="0.25">
      <c r="D3554" s="7"/>
      <c r="E3554" s="7"/>
      <c r="F3554" s="7"/>
      <c r="G3554" s="7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</row>
    <row r="3555" spans="4:31" x14ac:dyDescent="0.25">
      <c r="D3555" s="7"/>
      <c r="E3555" s="7"/>
      <c r="F3555" s="7"/>
      <c r="G3555" s="7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</row>
    <row r="3556" spans="4:31" x14ac:dyDescent="0.25">
      <c r="D3556" s="7"/>
      <c r="E3556" s="7"/>
      <c r="F3556" s="7"/>
      <c r="G3556" s="7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</row>
    <row r="3557" spans="4:31" x14ac:dyDescent="0.25">
      <c r="D3557" s="7"/>
      <c r="E3557" s="7"/>
      <c r="F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</row>
    <row r="3558" spans="4:31" x14ac:dyDescent="0.25">
      <c r="D3558" s="7"/>
      <c r="E3558" s="7"/>
      <c r="F3558" s="7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</row>
    <row r="3559" spans="4:31" x14ac:dyDescent="0.25">
      <c r="D3559" s="7"/>
      <c r="E3559" s="7"/>
      <c r="F3559" s="7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</row>
    <row r="3560" spans="4:31" x14ac:dyDescent="0.25">
      <c r="D3560" s="7"/>
      <c r="E3560" s="7"/>
      <c r="F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</row>
    <row r="3561" spans="4:31" x14ac:dyDescent="0.25">
      <c r="D3561" s="7"/>
      <c r="E3561" s="7"/>
      <c r="F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</row>
    <row r="3562" spans="4:31" x14ac:dyDescent="0.25">
      <c r="D3562" s="7"/>
      <c r="E3562" s="7"/>
      <c r="F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</row>
    <row r="3563" spans="4:31" x14ac:dyDescent="0.25">
      <c r="D3563" s="7"/>
      <c r="E3563" s="7"/>
      <c r="F3563" s="7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</row>
    <row r="3564" spans="4:31" x14ac:dyDescent="0.25">
      <c r="D3564" s="7"/>
      <c r="E3564" s="7"/>
      <c r="F3564" s="7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</row>
    <row r="3565" spans="4:31" x14ac:dyDescent="0.25">
      <c r="D3565" s="7"/>
      <c r="E3565" s="7"/>
      <c r="F3565" s="7"/>
      <c r="G3565" s="7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</row>
    <row r="3566" spans="4:31" x14ac:dyDescent="0.25">
      <c r="D3566" s="7"/>
      <c r="E3566" s="7"/>
      <c r="F3566" s="7"/>
      <c r="G3566" s="7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</row>
    <row r="3567" spans="4:31" x14ac:dyDescent="0.25">
      <c r="D3567" s="7"/>
      <c r="E3567" s="7"/>
      <c r="F3567" s="7"/>
      <c r="G3567" s="7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</row>
    <row r="3568" spans="4:31" x14ac:dyDescent="0.25">
      <c r="D3568" s="7"/>
      <c r="E3568" s="7"/>
      <c r="F3568" s="7"/>
      <c r="G3568" s="7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</row>
    <row r="3569" spans="4:31" x14ac:dyDescent="0.25">
      <c r="D3569" s="7"/>
      <c r="E3569" s="7"/>
      <c r="F3569" s="7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</row>
    <row r="3570" spans="4:31" x14ac:dyDescent="0.25">
      <c r="D3570" s="7"/>
      <c r="E3570" s="7"/>
      <c r="F3570" s="7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</row>
    <row r="3571" spans="4:31" x14ac:dyDescent="0.25">
      <c r="D3571" s="7"/>
      <c r="E3571" s="7"/>
      <c r="F3571" s="7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</row>
    <row r="3572" spans="4:31" x14ac:dyDescent="0.25">
      <c r="D3572" s="7"/>
      <c r="E3572" s="7"/>
      <c r="F3572" s="7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</row>
    <row r="3573" spans="4:31" x14ac:dyDescent="0.25">
      <c r="D3573" s="7"/>
      <c r="E3573" s="7"/>
      <c r="F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</row>
    <row r="3574" spans="4:31" x14ac:dyDescent="0.25">
      <c r="D3574" s="7"/>
      <c r="E3574" s="7"/>
      <c r="F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</row>
    <row r="3575" spans="4:31" x14ac:dyDescent="0.25">
      <c r="D3575" s="7"/>
      <c r="E3575" s="7"/>
      <c r="F3575" s="7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</row>
    <row r="3576" spans="4:31" x14ac:dyDescent="0.25">
      <c r="D3576" s="7"/>
      <c r="E3576" s="7"/>
      <c r="F3576" s="7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</row>
    <row r="3577" spans="4:31" x14ac:dyDescent="0.25">
      <c r="D3577" s="7"/>
      <c r="E3577" s="7"/>
      <c r="F3577" s="7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</row>
    <row r="3578" spans="4:31" x14ac:dyDescent="0.25">
      <c r="D3578" s="7"/>
      <c r="E3578" s="7"/>
      <c r="F3578" s="7"/>
      <c r="G3578" s="7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</row>
    <row r="3579" spans="4:31" x14ac:dyDescent="0.25">
      <c r="D3579" s="7"/>
      <c r="E3579" s="7"/>
      <c r="F3579" s="7"/>
      <c r="G3579" s="7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</row>
    <row r="3580" spans="4:31" x14ac:dyDescent="0.25">
      <c r="D3580" s="7"/>
      <c r="E3580" s="7"/>
      <c r="F3580" s="7"/>
      <c r="G3580" s="7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</row>
    <row r="3581" spans="4:31" x14ac:dyDescent="0.25">
      <c r="D3581" s="7"/>
      <c r="E3581" s="7"/>
      <c r="F3581" s="7"/>
      <c r="G3581" s="7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</row>
    <row r="3582" spans="4:31" x14ac:dyDescent="0.25">
      <c r="D3582" s="7"/>
      <c r="E3582" s="7"/>
      <c r="F3582" s="7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</row>
    <row r="3583" spans="4:31" x14ac:dyDescent="0.25">
      <c r="D3583" s="7"/>
      <c r="E3583" s="7"/>
      <c r="F3583" s="7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</row>
    <row r="3584" spans="4:31" x14ac:dyDescent="0.25">
      <c r="D3584" s="7"/>
      <c r="E3584" s="7"/>
      <c r="F3584" s="7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</row>
    <row r="3585" spans="4:31" x14ac:dyDescent="0.25">
      <c r="D3585" s="7"/>
      <c r="E3585" s="7"/>
      <c r="F3585" s="7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</row>
    <row r="3586" spans="4:31" x14ac:dyDescent="0.25">
      <c r="D3586" s="7"/>
      <c r="E3586" s="7"/>
      <c r="F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</row>
    <row r="3587" spans="4:31" x14ac:dyDescent="0.25">
      <c r="D3587" s="7"/>
      <c r="E3587" s="7"/>
      <c r="F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</row>
    <row r="3588" spans="4:31" x14ac:dyDescent="0.25">
      <c r="D3588" s="7"/>
      <c r="E3588" s="7"/>
      <c r="F3588" s="7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</row>
    <row r="3589" spans="4:31" x14ac:dyDescent="0.25">
      <c r="D3589" s="7"/>
      <c r="E3589" s="7"/>
      <c r="F3589" s="7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</row>
    <row r="3590" spans="4:31" x14ac:dyDescent="0.25">
      <c r="D3590" s="7"/>
      <c r="E3590" s="7"/>
      <c r="F3590" s="7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</row>
    <row r="3591" spans="4:31" x14ac:dyDescent="0.25">
      <c r="D3591" s="7"/>
      <c r="E3591" s="7"/>
      <c r="F3591" s="7"/>
      <c r="G3591" s="7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</row>
    <row r="3592" spans="4:31" x14ac:dyDescent="0.25">
      <c r="D3592" s="7"/>
      <c r="E3592" s="7"/>
      <c r="F3592" s="7"/>
      <c r="G3592" s="7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</row>
    <row r="3593" spans="4:31" x14ac:dyDescent="0.25">
      <c r="D3593" s="7"/>
      <c r="E3593" s="7"/>
      <c r="F3593" s="7"/>
      <c r="G3593" s="7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</row>
    <row r="3594" spans="4:31" x14ac:dyDescent="0.25">
      <c r="D3594" s="7"/>
      <c r="E3594" s="7"/>
      <c r="F3594" s="7"/>
      <c r="G3594" s="7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</row>
    <row r="3595" spans="4:31" x14ac:dyDescent="0.25">
      <c r="D3595" s="7"/>
      <c r="E3595" s="7"/>
      <c r="F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</row>
    <row r="3596" spans="4:31" x14ac:dyDescent="0.25">
      <c r="D3596" s="7"/>
      <c r="E3596" s="7"/>
      <c r="F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</row>
    <row r="3597" spans="4:31" x14ac:dyDescent="0.25">
      <c r="D3597" s="7"/>
      <c r="E3597" s="7"/>
      <c r="F3597" s="7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</row>
    <row r="3598" spans="4:31" x14ac:dyDescent="0.25">
      <c r="D3598" s="7"/>
      <c r="E3598" s="7"/>
      <c r="F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</row>
    <row r="3599" spans="4:31" x14ac:dyDescent="0.25">
      <c r="D3599" s="7"/>
      <c r="E3599" s="7"/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</row>
    <row r="3600" spans="4:31" x14ac:dyDescent="0.25">
      <c r="D3600" s="7"/>
      <c r="E3600" s="7"/>
      <c r="F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</row>
    <row r="3601" spans="4:31" x14ac:dyDescent="0.25">
      <c r="D3601" s="7"/>
      <c r="E3601" s="7"/>
      <c r="F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</row>
    <row r="3602" spans="4:31" x14ac:dyDescent="0.25">
      <c r="D3602" s="7"/>
      <c r="E3602" s="7"/>
      <c r="F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</row>
    <row r="3603" spans="4:31" x14ac:dyDescent="0.25">
      <c r="D3603" s="7"/>
      <c r="E3603" s="7"/>
      <c r="F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</row>
    <row r="3604" spans="4:31" x14ac:dyDescent="0.25">
      <c r="D3604" s="7"/>
      <c r="E3604" s="7"/>
      <c r="F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</row>
    <row r="3605" spans="4:31" x14ac:dyDescent="0.25">
      <c r="D3605" s="7"/>
      <c r="E3605" s="7"/>
      <c r="F3605" s="7"/>
      <c r="G3605" s="7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</row>
    <row r="3606" spans="4:31" x14ac:dyDescent="0.25">
      <c r="D3606" s="7"/>
      <c r="E3606" s="7"/>
      <c r="F3606" s="7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</row>
    <row r="3607" spans="4:31" x14ac:dyDescent="0.25">
      <c r="D3607" s="7"/>
      <c r="E3607" s="7"/>
      <c r="F3607" s="7"/>
      <c r="G3607" s="7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</row>
    <row r="3608" spans="4:31" x14ac:dyDescent="0.25">
      <c r="D3608" s="7"/>
      <c r="E3608" s="7"/>
      <c r="F3608" s="7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</row>
    <row r="3609" spans="4:31" x14ac:dyDescent="0.25">
      <c r="D3609" s="7"/>
      <c r="E3609" s="7"/>
      <c r="F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</row>
    <row r="3610" spans="4:31" x14ac:dyDescent="0.25">
      <c r="D3610" s="7"/>
      <c r="E3610" s="7"/>
      <c r="F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</row>
    <row r="3611" spans="4:31" x14ac:dyDescent="0.25">
      <c r="D3611" s="7"/>
      <c r="E3611" s="7"/>
      <c r="F3611" s="7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</row>
    <row r="3612" spans="4:31" x14ac:dyDescent="0.25"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</row>
    <row r="3613" spans="4:31" x14ac:dyDescent="0.25">
      <c r="D3613" s="7"/>
      <c r="E3613" s="7"/>
      <c r="F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</row>
    <row r="3614" spans="4:31" x14ac:dyDescent="0.25">
      <c r="D3614" s="7"/>
      <c r="E3614" s="7"/>
      <c r="F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</row>
    <row r="3615" spans="4:31" x14ac:dyDescent="0.25">
      <c r="D3615" s="7"/>
      <c r="E3615" s="7"/>
      <c r="F3615" s="7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</row>
    <row r="3616" spans="4:31" x14ac:dyDescent="0.25">
      <c r="D3616" s="7"/>
      <c r="E3616" s="7"/>
      <c r="F3616" s="7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</row>
    <row r="3617" spans="4:31" x14ac:dyDescent="0.25">
      <c r="D3617" s="7"/>
      <c r="E3617" s="7"/>
      <c r="F3617" s="7"/>
      <c r="G3617" s="7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</row>
    <row r="3618" spans="4:31" x14ac:dyDescent="0.25">
      <c r="D3618" s="7"/>
      <c r="E3618" s="7"/>
      <c r="F3618" s="7"/>
      <c r="G3618" s="7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</row>
    <row r="3619" spans="4:31" x14ac:dyDescent="0.25">
      <c r="D3619" s="7"/>
      <c r="E3619" s="7"/>
      <c r="F3619" s="7"/>
      <c r="G3619" s="7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</row>
    <row r="3620" spans="4:31" x14ac:dyDescent="0.25">
      <c r="D3620" s="7"/>
      <c r="E3620" s="7"/>
      <c r="F3620" s="7"/>
      <c r="G3620" s="7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</row>
    <row r="3621" spans="4:31" x14ac:dyDescent="0.25">
      <c r="D3621" s="7"/>
      <c r="E3621" s="7"/>
      <c r="F3621" s="7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</row>
    <row r="3622" spans="4:31" x14ac:dyDescent="0.25">
      <c r="D3622" s="7"/>
      <c r="E3622" s="7"/>
      <c r="F3622" s="7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</row>
    <row r="3623" spans="4:31" x14ac:dyDescent="0.25">
      <c r="D3623" s="7"/>
      <c r="E3623" s="7"/>
      <c r="F3623" s="7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</row>
    <row r="3624" spans="4:31" x14ac:dyDescent="0.25">
      <c r="D3624" s="7"/>
      <c r="E3624" s="7"/>
      <c r="F3624" s="7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</row>
    <row r="3625" spans="4:31" x14ac:dyDescent="0.25">
      <c r="D3625" s="7"/>
      <c r="E3625" s="7"/>
      <c r="F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</row>
    <row r="3626" spans="4:31" x14ac:dyDescent="0.25">
      <c r="D3626" s="7"/>
      <c r="E3626" s="7"/>
      <c r="F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</row>
    <row r="3627" spans="4:31" x14ac:dyDescent="0.25">
      <c r="D3627" s="7"/>
      <c r="E3627" s="7"/>
      <c r="F3627" s="7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</row>
    <row r="3628" spans="4:31" x14ac:dyDescent="0.25">
      <c r="D3628" s="7"/>
      <c r="E3628" s="7"/>
      <c r="F3628" s="7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</row>
    <row r="3629" spans="4:31" x14ac:dyDescent="0.25">
      <c r="D3629" s="7"/>
      <c r="E3629" s="7"/>
      <c r="F3629" s="7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</row>
    <row r="3630" spans="4:31" x14ac:dyDescent="0.25">
      <c r="D3630" s="7"/>
      <c r="E3630" s="7"/>
      <c r="F3630" s="7"/>
      <c r="G3630" s="7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</row>
    <row r="3631" spans="4:31" x14ac:dyDescent="0.25">
      <c r="D3631" s="7"/>
      <c r="E3631" s="7"/>
      <c r="F3631" s="7"/>
      <c r="G3631" s="7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</row>
    <row r="3632" spans="4:31" x14ac:dyDescent="0.25">
      <c r="D3632" s="7"/>
      <c r="E3632" s="7"/>
      <c r="F3632" s="7"/>
      <c r="G3632" s="7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</row>
    <row r="3633" spans="4:31" x14ac:dyDescent="0.25">
      <c r="D3633" s="7"/>
      <c r="E3633" s="7"/>
      <c r="F3633" s="7"/>
      <c r="G3633" s="7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</row>
    <row r="3634" spans="4:31" x14ac:dyDescent="0.25">
      <c r="D3634" s="7"/>
      <c r="E3634" s="7"/>
      <c r="F3634" s="7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</row>
    <row r="3635" spans="4:31" x14ac:dyDescent="0.25">
      <c r="D3635" s="7"/>
      <c r="E3635" s="7"/>
      <c r="F3635" s="7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</row>
    <row r="3636" spans="4:31" x14ac:dyDescent="0.25">
      <c r="D3636" s="7"/>
      <c r="E3636" s="7"/>
      <c r="F3636" s="7"/>
      <c r="G3636" s="7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</row>
    <row r="3637" spans="4:31" x14ac:dyDescent="0.25">
      <c r="D3637" s="7"/>
      <c r="E3637" s="7"/>
      <c r="F3637" s="7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</row>
    <row r="3638" spans="4:31" x14ac:dyDescent="0.25">
      <c r="D3638" s="7"/>
      <c r="E3638" s="7"/>
      <c r="F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</row>
    <row r="3639" spans="4:31" x14ac:dyDescent="0.25">
      <c r="D3639" s="7"/>
      <c r="E3639" s="7"/>
      <c r="F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</row>
    <row r="3640" spans="4:31" x14ac:dyDescent="0.25">
      <c r="D3640" s="7"/>
      <c r="E3640" s="7"/>
      <c r="F3640" s="7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</row>
    <row r="3641" spans="4:31" x14ac:dyDescent="0.25">
      <c r="D3641" s="7"/>
      <c r="E3641" s="7"/>
      <c r="F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</row>
    <row r="3642" spans="4:31" x14ac:dyDescent="0.25">
      <c r="D3642" s="7"/>
      <c r="E3642" s="7"/>
      <c r="F3642" s="7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</row>
    <row r="3643" spans="4:31" x14ac:dyDescent="0.25">
      <c r="D3643" s="7"/>
      <c r="E3643" s="7"/>
      <c r="F3643" s="7"/>
      <c r="G3643" s="7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</row>
    <row r="3644" spans="4:31" x14ac:dyDescent="0.25">
      <c r="D3644" s="7"/>
      <c r="E3644" s="7"/>
      <c r="F3644" s="7"/>
      <c r="G3644" s="7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</row>
    <row r="3645" spans="4:31" x14ac:dyDescent="0.25">
      <c r="D3645" s="7"/>
      <c r="E3645" s="7"/>
      <c r="F3645" s="7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</row>
    <row r="3646" spans="4:31" x14ac:dyDescent="0.25">
      <c r="D3646" s="7"/>
      <c r="E3646" s="7"/>
      <c r="F3646" s="7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</row>
    <row r="3647" spans="4:31" x14ac:dyDescent="0.25">
      <c r="D3647" s="7"/>
      <c r="E3647" s="7"/>
      <c r="F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</row>
    <row r="3648" spans="4:31" x14ac:dyDescent="0.25">
      <c r="D3648" s="7"/>
      <c r="E3648" s="7"/>
      <c r="F3648" s="7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</row>
    <row r="3649" spans="4:31" x14ac:dyDescent="0.25">
      <c r="D3649" s="7"/>
      <c r="E3649" s="7"/>
      <c r="F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</row>
    <row r="3650" spans="4:31" x14ac:dyDescent="0.25">
      <c r="D3650" s="7"/>
      <c r="E3650" s="7"/>
      <c r="F3650" s="7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</row>
    <row r="3651" spans="4:31" x14ac:dyDescent="0.25">
      <c r="D3651" s="7"/>
      <c r="E3651" s="7"/>
      <c r="F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</row>
    <row r="3652" spans="4:31" x14ac:dyDescent="0.25">
      <c r="D3652" s="7"/>
      <c r="E3652" s="7"/>
      <c r="F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</row>
    <row r="3653" spans="4:31" x14ac:dyDescent="0.25">
      <c r="D3653" s="7"/>
      <c r="E3653" s="7"/>
      <c r="F3653" s="7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</row>
    <row r="3654" spans="4:31" x14ac:dyDescent="0.25">
      <c r="D3654" s="7"/>
      <c r="E3654" s="7"/>
      <c r="F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</row>
    <row r="3655" spans="4:31" x14ac:dyDescent="0.25">
      <c r="D3655" s="7"/>
      <c r="E3655" s="7"/>
      <c r="F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</row>
    <row r="3656" spans="4:31" x14ac:dyDescent="0.25">
      <c r="D3656" s="7"/>
      <c r="E3656" s="7"/>
      <c r="F3656" s="7"/>
      <c r="G3656" s="7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</row>
    <row r="3657" spans="4:31" x14ac:dyDescent="0.25">
      <c r="D3657" s="7"/>
      <c r="E3657" s="7"/>
      <c r="F3657" s="7"/>
      <c r="G3657" s="7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</row>
    <row r="3658" spans="4:31" x14ac:dyDescent="0.25">
      <c r="D3658" s="7"/>
      <c r="E3658" s="7"/>
      <c r="F3658" s="7"/>
      <c r="G3658" s="7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</row>
    <row r="3659" spans="4:31" x14ac:dyDescent="0.25">
      <c r="D3659" s="7"/>
      <c r="E3659" s="7"/>
      <c r="F3659" s="7"/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</row>
    <row r="3660" spans="4:31" x14ac:dyDescent="0.25">
      <c r="D3660" s="7"/>
      <c r="E3660" s="7"/>
      <c r="F3660" s="7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</row>
    <row r="3661" spans="4:31" x14ac:dyDescent="0.25">
      <c r="D3661" s="7"/>
      <c r="E3661" s="7"/>
      <c r="F3661" s="7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</row>
    <row r="3662" spans="4:31" x14ac:dyDescent="0.25">
      <c r="D3662" s="7"/>
      <c r="E3662" s="7"/>
      <c r="F3662" s="7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</row>
    <row r="3663" spans="4:31" x14ac:dyDescent="0.25">
      <c r="D3663" s="7"/>
      <c r="E3663" s="7"/>
      <c r="F3663" s="7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</row>
    <row r="3664" spans="4:31" x14ac:dyDescent="0.25"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</row>
    <row r="3665" spans="4:31" x14ac:dyDescent="0.25">
      <c r="D3665" s="7"/>
      <c r="E3665" s="7"/>
      <c r="F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</row>
    <row r="3666" spans="4:31" x14ac:dyDescent="0.25">
      <c r="D3666" s="7"/>
      <c r="E3666" s="7"/>
      <c r="F3666" s="7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</row>
    <row r="3667" spans="4:31" x14ac:dyDescent="0.25">
      <c r="D3667" s="7"/>
      <c r="E3667" s="7"/>
      <c r="F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</row>
    <row r="3668" spans="4:31" x14ac:dyDescent="0.25">
      <c r="D3668" s="7"/>
      <c r="E3668" s="7"/>
      <c r="F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</row>
    <row r="3669" spans="4:31" x14ac:dyDescent="0.25">
      <c r="D3669" s="7"/>
      <c r="E3669" s="7"/>
      <c r="F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</row>
    <row r="3670" spans="4:31" x14ac:dyDescent="0.25">
      <c r="D3670" s="7"/>
      <c r="E3670" s="7"/>
      <c r="F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</row>
    <row r="3671" spans="4:31" x14ac:dyDescent="0.25">
      <c r="D3671" s="7"/>
      <c r="E3671" s="7"/>
      <c r="F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</row>
    <row r="3672" spans="4:31" x14ac:dyDescent="0.25">
      <c r="D3672" s="7"/>
      <c r="E3672" s="7"/>
      <c r="F3672" s="7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</row>
    <row r="3673" spans="4:31" x14ac:dyDescent="0.25">
      <c r="D3673" s="7"/>
      <c r="E3673" s="7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</row>
    <row r="3674" spans="4:31" x14ac:dyDescent="0.25">
      <c r="D3674" s="7"/>
      <c r="E3674" s="7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</row>
    <row r="3675" spans="4:31" x14ac:dyDescent="0.25">
      <c r="D3675" s="7"/>
      <c r="E3675" s="7"/>
      <c r="F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</row>
    <row r="3676" spans="4:31" x14ac:dyDescent="0.25">
      <c r="D3676" s="7"/>
      <c r="E3676" s="7"/>
      <c r="F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</row>
    <row r="3677" spans="4:31" x14ac:dyDescent="0.25"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</row>
    <row r="3678" spans="4:31" x14ac:dyDescent="0.25">
      <c r="D3678" s="7"/>
      <c r="E3678" s="7"/>
      <c r="F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</row>
    <row r="3679" spans="4:31" x14ac:dyDescent="0.25">
      <c r="D3679" s="7"/>
      <c r="E3679" s="7"/>
      <c r="F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</row>
    <row r="3680" spans="4:31" x14ac:dyDescent="0.25">
      <c r="D3680" s="7"/>
      <c r="E3680" s="7"/>
      <c r="F3680" s="7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</row>
    <row r="3681" spans="4:31" x14ac:dyDescent="0.25">
      <c r="D3681" s="7"/>
      <c r="E3681" s="7"/>
      <c r="F3681" s="7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</row>
    <row r="3682" spans="4:31" x14ac:dyDescent="0.25">
      <c r="D3682" s="7"/>
      <c r="E3682" s="7"/>
      <c r="F3682" s="7"/>
      <c r="G3682" s="7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</row>
    <row r="3683" spans="4:31" x14ac:dyDescent="0.25">
      <c r="D3683" s="7"/>
      <c r="E3683" s="7"/>
      <c r="F3683" s="7"/>
      <c r="G3683" s="7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</row>
    <row r="3684" spans="4:31" x14ac:dyDescent="0.25">
      <c r="D3684" s="7"/>
      <c r="E3684" s="7"/>
      <c r="F3684" s="7"/>
      <c r="G3684" s="7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</row>
    <row r="3685" spans="4:31" x14ac:dyDescent="0.25">
      <c r="D3685" s="7"/>
      <c r="E3685" s="7"/>
      <c r="F3685" s="7"/>
      <c r="G3685" s="7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</row>
    <row r="3686" spans="4:31" x14ac:dyDescent="0.25">
      <c r="D3686" s="7"/>
      <c r="E3686" s="7"/>
      <c r="F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</row>
    <row r="3687" spans="4:31" x14ac:dyDescent="0.25">
      <c r="D3687" s="7"/>
      <c r="E3687" s="7"/>
      <c r="F3687" s="7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</row>
    <row r="3688" spans="4:31" x14ac:dyDescent="0.25">
      <c r="D3688" s="7"/>
      <c r="E3688" s="7"/>
      <c r="F3688" s="7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</row>
    <row r="3689" spans="4:31" x14ac:dyDescent="0.25">
      <c r="D3689" s="7"/>
      <c r="E3689" s="7"/>
      <c r="F3689" s="7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</row>
    <row r="3690" spans="4:31" x14ac:dyDescent="0.25">
      <c r="D3690" s="7"/>
      <c r="E3690" s="7"/>
      <c r="F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</row>
    <row r="3691" spans="4:31" x14ac:dyDescent="0.25"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</row>
    <row r="3692" spans="4:31" x14ac:dyDescent="0.25">
      <c r="D3692" s="7"/>
      <c r="E3692" s="7"/>
      <c r="F3692" s="7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</row>
    <row r="3693" spans="4:31" x14ac:dyDescent="0.25">
      <c r="D3693" s="7"/>
      <c r="E3693" s="7"/>
      <c r="F3693" s="7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</row>
    <row r="3694" spans="4:31" x14ac:dyDescent="0.25">
      <c r="D3694" s="7"/>
      <c r="E3694" s="7"/>
      <c r="F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</row>
    <row r="3695" spans="4:31" x14ac:dyDescent="0.25">
      <c r="D3695" s="7"/>
      <c r="E3695" s="7"/>
      <c r="F3695" s="7"/>
      <c r="G3695" s="7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</row>
    <row r="3696" spans="4:31" x14ac:dyDescent="0.25">
      <c r="D3696" s="7"/>
      <c r="E3696" s="7"/>
      <c r="F3696" s="7"/>
      <c r="G3696" s="7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</row>
    <row r="3697" spans="4:31" x14ac:dyDescent="0.25">
      <c r="D3697" s="7"/>
      <c r="E3697" s="7"/>
      <c r="F3697" s="7"/>
      <c r="G3697" s="7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</row>
    <row r="3698" spans="4:31" x14ac:dyDescent="0.25">
      <c r="D3698" s="7"/>
      <c r="E3698" s="7"/>
      <c r="F3698" s="7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</row>
    <row r="3699" spans="4:31" x14ac:dyDescent="0.25">
      <c r="D3699" s="7"/>
      <c r="E3699" s="7"/>
      <c r="F3699" s="7"/>
      <c r="G3699" s="7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</row>
    <row r="3700" spans="4:31" x14ac:dyDescent="0.25">
      <c r="D3700" s="7"/>
      <c r="E3700" s="7"/>
      <c r="F3700" s="7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</row>
    <row r="3701" spans="4:31" x14ac:dyDescent="0.25">
      <c r="D3701" s="7"/>
      <c r="E3701" s="7"/>
      <c r="F3701" s="7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</row>
    <row r="3702" spans="4:31" x14ac:dyDescent="0.25">
      <c r="D3702" s="7"/>
      <c r="E3702" s="7"/>
      <c r="F3702" s="7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</row>
    <row r="3703" spans="4:31" x14ac:dyDescent="0.25"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</row>
    <row r="3704" spans="4:31" x14ac:dyDescent="0.25">
      <c r="D3704" s="7"/>
      <c r="E3704" s="7"/>
      <c r="F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</row>
    <row r="3705" spans="4:31" x14ac:dyDescent="0.25">
      <c r="D3705" s="7"/>
      <c r="E3705" s="7"/>
      <c r="F3705" s="7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</row>
    <row r="3706" spans="4:31" x14ac:dyDescent="0.25">
      <c r="D3706" s="7"/>
      <c r="E3706" s="7"/>
      <c r="F3706" s="7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</row>
    <row r="3707" spans="4:31" x14ac:dyDescent="0.25">
      <c r="D3707" s="7"/>
      <c r="E3707" s="7"/>
      <c r="F3707" s="7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</row>
    <row r="3708" spans="4:31" x14ac:dyDescent="0.25">
      <c r="D3708" s="7"/>
      <c r="E3708" s="7"/>
      <c r="F3708" s="7"/>
      <c r="G3708" s="7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</row>
    <row r="3709" spans="4:31" x14ac:dyDescent="0.25">
      <c r="D3709" s="7"/>
      <c r="E3709" s="7"/>
      <c r="F3709" s="7"/>
      <c r="G3709" s="7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</row>
    <row r="3710" spans="4:31" x14ac:dyDescent="0.25">
      <c r="D3710" s="7"/>
      <c r="E3710" s="7"/>
      <c r="F3710" s="7"/>
      <c r="G3710" s="7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</row>
    <row r="3711" spans="4:31" x14ac:dyDescent="0.25">
      <c r="D3711" s="7"/>
      <c r="E3711" s="7"/>
      <c r="F3711" s="7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</row>
    <row r="3712" spans="4:31" x14ac:dyDescent="0.25">
      <c r="D3712" s="7"/>
      <c r="E3712" s="7"/>
      <c r="F3712" s="7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</row>
    <row r="3713" spans="4:31" x14ac:dyDescent="0.25">
      <c r="D3713" s="7"/>
      <c r="E3713" s="7"/>
      <c r="F3713" s="7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</row>
    <row r="3714" spans="4:31" x14ac:dyDescent="0.25">
      <c r="D3714" s="7"/>
      <c r="E3714" s="7"/>
      <c r="F3714" s="7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</row>
    <row r="3715" spans="4:31" x14ac:dyDescent="0.25">
      <c r="D3715" s="7"/>
      <c r="E3715" s="7"/>
      <c r="F3715" s="7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</row>
    <row r="3716" spans="4:31" x14ac:dyDescent="0.25">
      <c r="D3716" s="7"/>
      <c r="E3716" s="7"/>
      <c r="F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</row>
    <row r="3717" spans="4:31" x14ac:dyDescent="0.25">
      <c r="D3717" s="7"/>
      <c r="E3717" s="7"/>
      <c r="F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</row>
    <row r="3718" spans="4:31" x14ac:dyDescent="0.25">
      <c r="D3718" s="7"/>
      <c r="E3718" s="7"/>
      <c r="F3718" s="7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</row>
    <row r="3719" spans="4:31" x14ac:dyDescent="0.25">
      <c r="D3719" s="7"/>
      <c r="E3719" s="7"/>
      <c r="F3719" s="7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</row>
    <row r="3720" spans="4:31" x14ac:dyDescent="0.25">
      <c r="D3720" s="7"/>
      <c r="E3720" s="7"/>
      <c r="F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</row>
    <row r="3721" spans="4:31" x14ac:dyDescent="0.25">
      <c r="D3721" s="7"/>
      <c r="E3721" s="7"/>
      <c r="F3721" s="7"/>
      <c r="G3721" s="7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</row>
    <row r="3722" spans="4:31" x14ac:dyDescent="0.25">
      <c r="D3722" s="7"/>
      <c r="E3722" s="7"/>
      <c r="F3722" s="7"/>
      <c r="G3722" s="7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</row>
    <row r="3723" spans="4:31" x14ac:dyDescent="0.25">
      <c r="D3723" s="7"/>
      <c r="E3723" s="7"/>
      <c r="F3723" s="7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</row>
    <row r="3724" spans="4:31" x14ac:dyDescent="0.25">
      <c r="D3724" s="7"/>
      <c r="E3724" s="7"/>
      <c r="F3724" s="7"/>
      <c r="G3724" s="7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</row>
    <row r="3725" spans="4:31" x14ac:dyDescent="0.25">
      <c r="D3725" s="7"/>
      <c r="E3725" s="7"/>
      <c r="F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</row>
    <row r="3726" spans="4:31" x14ac:dyDescent="0.25">
      <c r="D3726" s="7"/>
      <c r="E3726" s="7"/>
      <c r="F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</row>
    <row r="3727" spans="4:31" x14ac:dyDescent="0.25">
      <c r="D3727" s="7"/>
      <c r="E3727" s="7"/>
      <c r="F3727" s="7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</row>
    <row r="3728" spans="4:31" x14ac:dyDescent="0.25">
      <c r="D3728" s="7"/>
      <c r="E3728" s="7"/>
      <c r="F3728" s="7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</row>
    <row r="3729" spans="4:31" x14ac:dyDescent="0.25"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</row>
    <row r="3730" spans="4:31" x14ac:dyDescent="0.25">
      <c r="D3730" s="7"/>
      <c r="E3730" s="7"/>
      <c r="F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</row>
    <row r="3731" spans="4:31" x14ac:dyDescent="0.25">
      <c r="D3731" s="7"/>
      <c r="E3731" s="7"/>
      <c r="F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</row>
    <row r="3732" spans="4:31" x14ac:dyDescent="0.25">
      <c r="D3732" s="7"/>
      <c r="E3732" s="7"/>
      <c r="F3732" s="7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</row>
    <row r="3733" spans="4:31" x14ac:dyDescent="0.25">
      <c r="D3733" s="7"/>
      <c r="E3733" s="7"/>
      <c r="F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</row>
    <row r="3734" spans="4:31" x14ac:dyDescent="0.25">
      <c r="D3734" s="7"/>
      <c r="E3734" s="7"/>
      <c r="F3734" s="7"/>
      <c r="G3734" s="7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</row>
    <row r="3735" spans="4:31" x14ac:dyDescent="0.25">
      <c r="D3735" s="7"/>
      <c r="E3735" s="7"/>
      <c r="F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</row>
    <row r="3736" spans="4:31" x14ac:dyDescent="0.25">
      <c r="D3736" s="7"/>
      <c r="E3736" s="7"/>
      <c r="F3736" s="7"/>
      <c r="G3736" s="7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</row>
    <row r="3737" spans="4:31" x14ac:dyDescent="0.25">
      <c r="D3737" s="7"/>
      <c r="E3737" s="7"/>
      <c r="F3737" s="7"/>
      <c r="G3737" s="7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</row>
    <row r="3738" spans="4:31" x14ac:dyDescent="0.25">
      <c r="D3738" s="7"/>
      <c r="E3738" s="7"/>
      <c r="F3738" s="7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</row>
    <row r="3739" spans="4:31" x14ac:dyDescent="0.25">
      <c r="D3739" s="7"/>
      <c r="E3739" s="7"/>
      <c r="F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</row>
    <row r="3740" spans="4:31" x14ac:dyDescent="0.25">
      <c r="D3740" s="7"/>
      <c r="E3740" s="7"/>
      <c r="F3740" s="7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</row>
    <row r="3741" spans="4:31" x14ac:dyDescent="0.25">
      <c r="D3741" s="7"/>
      <c r="E3741" s="7"/>
      <c r="F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</row>
    <row r="3742" spans="4:31" x14ac:dyDescent="0.25"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</row>
    <row r="3743" spans="4:31" x14ac:dyDescent="0.25"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</row>
    <row r="3744" spans="4:31" x14ac:dyDescent="0.25">
      <c r="D3744" s="7"/>
      <c r="E3744" s="7"/>
      <c r="F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</row>
    <row r="3745" spans="4:31" x14ac:dyDescent="0.25">
      <c r="D3745" s="7"/>
      <c r="E3745" s="7"/>
      <c r="F3745" s="7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</row>
    <row r="3746" spans="4:31" x14ac:dyDescent="0.25">
      <c r="D3746" s="7"/>
      <c r="E3746" s="7"/>
      <c r="F3746" s="7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</row>
    <row r="3747" spans="4:31" x14ac:dyDescent="0.25">
      <c r="D3747" s="7"/>
      <c r="E3747" s="7"/>
      <c r="F3747" s="7"/>
      <c r="G3747" s="7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</row>
    <row r="3748" spans="4:31" x14ac:dyDescent="0.25">
      <c r="D3748" s="7"/>
      <c r="E3748" s="7"/>
      <c r="F3748" s="7"/>
      <c r="G3748" s="7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</row>
    <row r="3749" spans="4:31" x14ac:dyDescent="0.25">
      <c r="D3749" s="7"/>
      <c r="E3749" s="7"/>
      <c r="F3749" s="7"/>
      <c r="G3749" s="7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</row>
    <row r="3750" spans="4:31" x14ac:dyDescent="0.25">
      <c r="D3750" s="7"/>
      <c r="E3750" s="7"/>
      <c r="F3750" s="7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</row>
    <row r="3751" spans="4:31" x14ac:dyDescent="0.25">
      <c r="D3751" s="7"/>
      <c r="E3751" s="7"/>
      <c r="F3751" s="7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</row>
    <row r="3752" spans="4:31" x14ac:dyDescent="0.25">
      <c r="D3752" s="7"/>
      <c r="E3752" s="7"/>
      <c r="F3752" s="7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</row>
    <row r="3753" spans="4:31" x14ac:dyDescent="0.25">
      <c r="D3753" s="7"/>
      <c r="E3753" s="7"/>
      <c r="F3753" s="7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</row>
    <row r="3754" spans="4:31" x14ac:dyDescent="0.25">
      <c r="D3754" s="7"/>
      <c r="E3754" s="7"/>
      <c r="F3754" s="7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</row>
    <row r="3755" spans="4:31" x14ac:dyDescent="0.25">
      <c r="D3755" s="7"/>
      <c r="E3755" s="7"/>
      <c r="F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</row>
    <row r="3756" spans="4:31" x14ac:dyDescent="0.25">
      <c r="D3756" s="7"/>
      <c r="E3756" s="7"/>
      <c r="F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</row>
    <row r="3757" spans="4:31" x14ac:dyDescent="0.25">
      <c r="D3757" s="7"/>
      <c r="E3757" s="7"/>
      <c r="F3757" s="7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</row>
    <row r="3758" spans="4:31" x14ac:dyDescent="0.25">
      <c r="D3758" s="7"/>
      <c r="E3758" s="7"/>
      <c r="F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</row>
    <row r="3759" spans="4:31" x14ac:dyDescent="0.25">
      <c r="D3759" s="7"/>
      <c r="E3759" s="7"/>
      <c r="F3759" s="7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</row>
    <row r="3760" spans="4:31" x14ac:dyDescent="0.25">
      <c r="D3760" s="7"/>
      <c r="E3760" s="7"/>
      <c r="F3760" s="7"/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</row>
    <row r="3761" spans="4:31" x14ac:dyDescent="0.25">
      <c r="D3761" s="7"/>
      <c r="E3761" s="7"/>
      <c r="F3761" s="7"/>
      <c r="G3761" s="7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</row>
    <row r="3762" spans="4:31" x14ac:dyDescent="0.25">
      <c r="D3762" s="7"/>
      <c r="E3762" s="7"/>
      <c r="F3762" s="7"/>
      <c r="G3762" s="7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</row>
    <row r="3763" spans="4:31" x14ac:dyDescent="0.25">
      <c r="D3763" s="7"/>
      <c r="E3763" s="7"/>
      <c r="F3763" s="7"/>
      <c r="G3763" s="7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</row>
    <row r="3764" spans="4:31" x14ac:dyDescent="0.25">
      <c r="D3764" s="7"/>
      <c r="E3764" s="7"/>
      <c r="F3764" s="7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</row>
    <row r="3765" spans="4:31" x14ac:dyDescent="0.25">
      <c r="D3765" s="7"/>
      <c r="E3765" s="7"/>
      <c r="F3765" s="7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</row>
    <row r="3766" spans="4:31" x14ac:dyDescent="0.25">
      <c r="D3766" s="7"/>
      <c r="E3766" s="7"/>
      <c r="F3766" s="7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</row>
    <row r="3767" spans="4:31" x14ac:dyDescent="0.25">
      <c r="D3767" s="7"/>
      <c r="E3767" s="7"/>
      <c r="F3767" s="7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</row>
    <row r="3768" spans="4:31" x14ac:dyDescent="0.25">
      <c r="D3768" s="7"/>
      <c r="E3768" s="7"/>
      <c r="F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</row>
    <row r="3769" spans="4:31" x14ac:dyDescent="0.25"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</row>
    <row r="3770" spans="4:31" x14ac:dyDescent="0.25">
      <c r="D3770" s="7"/>
      <c r="E3770" s="7"/>
      <c r="F3770" s="7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</row>
    <row r="3771" spans="4:31" x14ac:dyDescent="0.25">
      <c r="D3771" s="7"/>
      <c r="E3771" s="7"/>
      <c r="F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</row>
    <row r="3772" spans="4:31" x14ac:dyDescent="0.25">
      <c r="D3772" s="7"/>
      <c r="E3772" s="7"/>
      <c r="F3772" s="7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</row>
    <row r="3773" spans="4:31" x14ac:dyDescent="0.25">
      <c r="D3773" s="7"/>
      <c r="E3773" s="7"/>
      <c r="F3773" s="7"/>
      <c r="G3773" s="7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</row>
    <row r="3774" spans="4:31" x14ac:dyDescent="0.25">
      <c r="D3774" s="7"/>
      <c r="E3774" s="7"/>
      <c r="F3774" s="7"/>
      <c r="G3774" s="7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</row>
    <row r="3775" spans="4:31" x14ac:dyDescent="0.25">
      <c r="D3775" s="7"/>
      <c r="E3775" s="7"/>
      <c r="F3775" s="7"/>
      <c r="G3775" s="7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</row>
    <row r="3776" spans="4:31" x14ac:dyDescent="0.25">
      <c r="D3776" s="7"/>
      <c r="E3776" s="7"/>
      <c r="F3776" s="7"/>
      <c r="G3776" s="7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</row>
    <row r="3777" spans="4:31" x14ac:dyDescent="0.25">
      <c r="D3777" s="7"/>
      <c r="E3777" s="7"/>
      <c r="F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</row>
    <row r="3778" spans="4:31" x14ac:dyDescent="0.25">
      <c r="D3778" s="7"/>
      <c r="E3778" s="7"/>
      <c r="F3778" s="7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</row>
    <row r="3779" spans="4:31" x14ac:dyDescent="0.25">
      <c r="D3779" s="7"/>
      <c r="E3779" s="7"/>
      <c r="F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</row>
    <row r="3780" spans="4:31" x14ac:dyDescent="0.25"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</row>
    <row r="3781" spans="4:31" x14ac:dyDescent="0.25">
      <c r="D3781" s="7"/>
      <c r="E3781" s="7"/>
      <c r="F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</row>
    <row r="3782" spans="4:31" x14ac:dyDescent="0.25">
      <c r="D3782" s="7"/>
      <c r="E3782" s="7"/>
      <c r="F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</row>
    <row r="3783" spans="4:31" x14ac:dyDescent="0.25">
      <c r="D3783" s="7"/>
      <c r="E3783" s="7"/>
      <c r="F3783" s="7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</row>
    <row r="3784" spans="4:31" x14ac:dyDescent="0.25">
      <c r="D3784" s="7"/>
      <c r="E3784" s="7"/>
      <c r="F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</row>
    <row r="3785" spans="4:31" x14ac:dyDescent="0.25">
      <c r="D3785" s="7"/>
      <c r="E3785" s="7"/>
      <c r="F3785" s="7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</row>
    <row r="3786" spans="4:31" x14ac:dyDescent="0.25">
      <c r="D3786" s="7"/>
      <c r="E3786" s="7"/>
      <c r="F3786" s="7"/>
      <c r="G3786" s="7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</row>
    <row r="3787" spans="4:31" x14ac:dyDescent="0.25">
      <c r="D3787" s="7"/>
      <c r="E3787" s="7"/>
      <c r="F3787" s="7"/>
      <c r="G3787" s="7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</row>
    <row r="3788" spans="4:31" x14ac:dyDescent="0.25">
      <c r="D3788" s="7"/>
      <c r="E3788" s="7"/>
      <c r="F3788" s="7"/>
      <c r="G3788" s="7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</row>
    <row r="3789" spans="4:31" x14ac:dyDescent="0.25">
      <c r="D3789" s="7"/>
      <c r="E3789" s="7"/>
      <c r="F3789" s="7"/>
      <c r="G3789" s="7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</row>
    <row r="3790" spans="4:31" x14ac:dyDescent="0.25">
      <c r="D3790" s="7"/>
      <c r="E3790" s="7"/>
      <c r="F3790" s="7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</row>
    <row r="3791" spans="4:31" x14ac:dyDescent="0.25">
      <c r="D3791" s="7"/>
      <c r="E3791" s="7"/>
      <c r="F3791" s="7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</row>
    <row r="3792" spans="4:31" x14ac:dyDescent="0.25">
      <c r="D3792" s="7"/>
      <c r="E3792" s="7"/>
      <c r="F3792" s="7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</row>
    <row r="3793" spans="4:31" x14ac:dyDescent="0.25">
      <c r="D3793" s="7"/>
      <c r="E3793" s="7"/>
      <c r="F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</row>
    <row r="3794" spans="4:31" x14ac:dyDescent="0.25"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</row>
    <row r="3795" spans="4:31" x14ac:dyDescent="0.25"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</row>
    <row r="3796" spans="4:31" x14ac:dyDescent="0.25"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</row>
    <row r="3797" spans="4:31" x14ac:dyDescent="0.25">
      <c r="D3797" s="7"/>
      <c r="E3797" s="7"/>
      <c r="F3797" s="7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</row>
    <row r="3798" spans="4:31" x14ac:dyDescent="0.25">
      <c r="D3798" s="7"/>
      <c r="E3798" s="7"/>
      <c r="F3798" s="7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</row>
    <row r="3799" spans="4:31" x14ac:dyDescent="0.25">
      <c r="D3799" s="7"/>
      <c r="E3799" s="7"/>
      <c r="F3799" s="7"/>
      <c r="G3799" s="7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</row>
    <row r="3800" spans="4:31" x14ac:dyDescent="0.25">
      <c r="D3800" s="7"/>
      <c r="E3800" s="7"/>
      <c r="F3800" s="7"/>
      <c r="G3800" s="7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</row>
    <row r="3801" spans="4:31" x14ac:dyDescent="0.25">
      <c r="D3801" s="7"/>
      <c r="E3801" s="7"/>
      <c r="F3801" s="7"/>
      <c r="G3801" s="7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</row>
    <row r="3802" spans="4:31" x14ac:dyDescent="0.25">
      <c r="D3802" s="7"/>
      <c r="E3802" s="7"/>
      <c r="F3802" s="7"/>
      <c r="G3802" s="7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</row>
    <row r="3803" spans="4:31" x14ac:dyDescent="0.25">
      <c r="D3803" s="7"/>
      <c r="E3803" s="7"/>
      <c r="F3803" s="7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</row>
    <row r="3804" spans="4:31" x14ac:dyDescent="0.25">
      <c r="D3804" s="7"/>
      <c r="E3804" s="7"/>
      <c r="F3804" s="7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</row>
    <row r="3805" spans="4:31" x14ac:dyDescent="0.25">
      <c r="D3805" s="7"/>
      <c r="E3805" s="7"/>
      <c r="F3805" s="7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</row>
    <row r="3806" spans="4:31" x14ac:dyDescent="0.25">
      <c r="D3806" s="7"/>
      <c r="E3806" s="7"/>
      <c r="F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</row>
    <row r="3807" spans="4:31" x14ac:dyDescent="0.25">
      <c r="D3807" s="7"/>
      <c r="E3807" s="7"/>
      <c r="F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</row>
    <row r="3808" spans="4:31" x14ac:dyDescent="0.25"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</row>
    <row r="3809" spans="4:31" x14ac:dyDescent="0.25">
      <c r="D3809" s="7"/>
      <c r="E3809" s="7"/>
      <c r="F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</row>
    <row r="3810" spans="4:31" x14ac:dyDescent="0.25">
      <c r="D3810" s="7"/>
      <c r="E3810" s="7"/>
      <c r="F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</row>
    <row r="3811" spans="4:31" x14ac:dyDescent="0.25"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</row>
    <row r="3812" spans="4:31" x14ac:dyDescent="0.25">
      <c r="D3812" s="7"/>
      <c r="E3812" s="7"/>
      <c r="F3812" s="7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</row>
    <row r="3813" spans="4:31" x14ac:dyDescent="0.25">
      <c r="D3813" s="7"/>
      <c r="E3813" s="7"/>
      <c r="F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</row>
    <row r="3814" spans="4:31" x14ac:dyDescent="0.25">
      <c r="D3814" s="7"/>
      <c r="E3814" s="7"/>
      <c r="F3814" s="7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</row>
    <row r="3815" spans="4:31" x14ac:dyDescent="0.25">
      <c r="D3815" s="7"/>
      <c r="E3815" s="7"/>
      <c r="F3815" s="7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</row>
    <row r="3816" spans="4:31" x14ac:dyDescent="0.25"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</row>
    <row r="3817" spans="4:31" x14ac:dyDescent="0.25"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</row>
    <row r="3818" spans="4:31" x14ac:dyDescent="0.25">
      <c r="D3818" s="7"/>
      <c r="E3818" s="7"/>
      <c r="F3818" s="7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</row>
    <row r="3819" spans="4:31" x14ac:dyDescent="0.25">
      <c r="D3819" s="7"/>
      <c r="E3819" s="7"/>
      <c r="F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</row>
    <row r="3820" spans="4:31" x14ac:dyDescent="0.25">
      <c r="D3820" s="7"/>
      <c r="E3820" s="7"/>
      <c r="F3820" s="7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</row>
    <row r="3821" spans="4:31" x14ac:dyDescent="0.25"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</row>
    <row r="3822" spans="4:31" x14ac:dyDescent="0.25">
      <c r="D3822" s="7"/>
      <c r="E3822" s="7"/>
      <c r="F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</row>
    <row r="3823" spans="4:31" x14ac:dyDescent="0.25">
      <c r="D3823" s="7"/>
      <c r="E3823" s="7"/>
      <c r="F3823" s="7"/>
      <c r="G3823" s="7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</row>
    <row r="3824" spans="4:31" x14ac:dyDescent="0.25">
      <c r="D3824" s="7"/>
      <c r="E3824" s="7"/>
      <c r="F3824" s="7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</row>
    <row r="3825" spans="4:31" x14ac:dyDescent="0.25">
      <c r="D3825" s="7"/>
      <c r="E3825" s="7"/>
      <c r="F3825" s="7"/>
      <c r="G3825" s="7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</row>
    <row r="3826" spans="4:31" x14ac:dyDescent="0.25">
      <c r="D3826" s="7"/>
      <c r="E3826" s="7"/>
      <c r="F3826" s="7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</row>
    <row r="3827" spans="4:31" x14ac:dyDescent="0.25">
      <c r="D3827" s="7"/>
      <c r="E3827" s="7"/>
      <c r="F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</row>
    <row r="3828" spans="4:31" x14ac:dyDescent="0.25">
      <c r="D3828" s="7"/>
      <c r="E3828" s="7"/>
      <c r="F3828" s="7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</row>
    <row r="3829" spans="4:31" x14ac:dyDescent="0.25">
      <c r="D3829" s="7"/>
      <c r="E3829" s="7"/>
      <c r="F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</row>
    <row r="3830" spans="4:31" x14ac:dyDescent="0.25">
      <c r="D3830" s="7"/>
      <c r="E3830" s="7"/>
      <c r="F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</row>
    <row r="3831" spans="4:31" x14ac:dyDescent="0.25">
      <c r="D3831" s="7"/>
      <c r="E3831" s="7"/>
      <c r="F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</row>
    <row r="3832" spans="4:31" x14ac:dyDescent="0.25"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</row>
    <row r="3833" spans="4:31" x14ac:dyDescent="0.25"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</row>
    <row r="3834" spans="4:31" x14ac:dyDescent="0.25"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</row>
    <row r="3835" spans="4:31" x14ac:dyDescent="0.25"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</row>
    <row r="3836" spans="4:31" x14ac:dyDescent="0.25">
      <c r="D3836" s="7"/>
      <c r="E3836" s="7"/>
      <c r="F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</row>
    <row r="3837" spans="4:31" x14ac:dyDescent="0.25">
      <c r="D3837" s="7"/>
      <c r="E3837" s="7"/>
      <c r="F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</row>
    <row r="3838" spans="4:31" x14ac:dyDescent="0.25">
      <c r="D3838" s="7"/>
      <c r="E3838" s="7"/>
      <c r="F3838" s="7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</row>
    <row r="3839" spans="4:31" x14ac:dyDescent="0.25">
      <c r="D3839" s="7"/>
      <c r="E3839" s="7"/>
      <c r="F3839" s="7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</row>
    <row r="3840" spans="4:31" x14ac:dyDescent="0.25">
      <c r="D3840" s="7"/>
      <c r="E3840" s="7"/>
      <c r="F3840" s="7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</row>
    <row r="3841" spans="4:31" x14ac:dyDescent="0.25">
      <c r="D3841" s="7"/>
      <c r="E3841" s="7"/>
      <c r="F3841" s="7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</row>
    <row r="3842" spans="4:31" x14ac:dyDescent="0.25">
      <c r="D3842" s="7"/>
      <c r="E3842" s="7"/>
      <c r="F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</row>
    <row r="3843" spans="4:31" x14ac:dyDescent="0.25"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</row>
    <row r="3844" spans="4:31" x14ac:dyDescent="0.25">
      <c r="D3844" s="7"/>
      <c r="E3844" s="7"/>
      <c r="F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</row>
    <row r="3845" spans="4:31" x14ac:dyDescent="0.25">
      <c r="D3845" s="7"/>
      <c r="E3845" s="7"/>
      <c r="F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</row>
    <row r="3846" spans="4:31" x14ac:dyDescent="0.25"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</row>
    <row r="3847" spans="4:31" x14ac:dyDescent="0.25"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</row>
    <row r="3848" spans="4:31" x14ac:dyDescent="0.25">
      <c r="D3848" s="7"/>
      <c r="E3848" s="7"/>
      <c r="F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</row>
    <row r="3849" spans="4:31" x14ac:dyDescent="0.25">
      <c r="D3849" s="7"/>
      <c r="E3849" s="7"/>
      <c r="F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</row>
    <row r="3850" spans="4:31" x14ac:dyDescent="0.25">
      <c r="D3850" s="7"/>
      <c r="E3850" s="7"/>
      <c r="F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</row>
    <row r="3851" spans="4:31" x14ac:dyDescent="0.25">
      <c r="D3851" s="7"/>
      <c r="E3851" s="7"/>
      <c r="F3851" s="7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</row>
    <row r="3852" spans="4:31" x14ac:dyDescent="0.25">
      <c r="D3852" s="7"/>
      <c r="E3852" s="7"/>
      <c r="F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</row>
    <row r="3853" spans="4:31" x14ac:dyDescent="0.25">
      <c r="D3853" s="7"/>
      <c r="E3853" s="7"/>
      <c r="F3853" s="7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</row>
    <row r="3854" spans="4:31" x14ac:dyDescent="0.25">
      <c r="D3854" s="7"/>
      <c r="E3854" s="7"/>
      <c r="F3854" s="7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</row>
    <row r="3855" spans="4:31" x14ac:dyDescent="0.25">
      <c r="D3855" s="7"/>
      <c r="E3855" s="7"/>
      <c r="F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</row>
    <row r="3856" spans="4:31" x14ac:dyDescent="0.25">
      <c r="D3856" s="7"/>
      <c r="E3856" s="7"/>
      <c r="F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</row>
    <row r="3857" spans="4:31" x14ac:dyDescent="0.25">
      <c r="D3857" s="7"/>
      <c r="E3857" s="7"/>
      <c r="F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</row>
    <row r="3858" spans="4:31" x14ac:dyDescent="0.25"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</row>
    <row r="3859" spans="4:31" x14ac:dyDescent="0.25"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</row>
    <row r="3860" spans="4:31" x14ac:dyDescent="0.25"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</row>
    <row r="3861" spans="4:31" x14ac:dyDescent="0.25">
      <c r="D3861" s="7"/>
      <c r="E3861" s="7"/>
      <c r="F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</row>
    <row r="3862" spans="4:31" x14ac:dyDescent="0.25"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</row>
    <row r="3863" spans="4:31" x14ac:dyDescent="0.25">
      <c r="D3863" s="7"/>
      <c r="E3863" s="7"/>
      <c r="F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</row>
    <row r="3864" spans="4:31" x14ac:dyDescent="0.25">
      <c r="D3864" s="7"/>
      <c r="E3864" s="7"/>
      <c r="F3864" s="7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</row>
    <row r="3865" spans="4:31" x14ac:dyDescent="0.25">
      <c r="D3865" s="7"/>
      <c r="E3865" s="7"/>
      <c r="F3865" s="7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</row>
    <row r="3866" spans="4:31" x14ac:dyDescent="0.25">
      <c r="D3866" s="7"/>
      <c r="E3866" s="7"/>
      <c r="F3866" s="7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</row>
    <row r="3867" spans="4:31" x14ac:dyDescent="0.25">
      <c r="D3867" s="7"/>
      <c r="E3867" s="7"/>
      <c r="F3867" s="7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</row>
    <row r="3868" spans="4:31" x14ac:dyDescent="0.25">
      <c r="D3868" s="7"/>
      <c r="E3868" s="7"/>
      <c r="F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</row>
    <row r="3869" spans="4:31" x14ac:dyDescent="0.25">
      <c r="D3869" s="7"/>
      <c r="E3869" s="7"/>
      <c r="F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</row>
    <row r="3870" spans="4:31" x14ac:dyDescent="0.25"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</row>
    <row r="3871" spans="4:31" x14ac:dyDescent="0.25">
      <c r="D3871" s="7"/>
      <c r="E3871" s="7"/>
      <c r="F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</row>
    <row r="3872" spans="4:31" x14ac:dyDescent="0.25"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</row>
    <row r="3873" spans="4:31" x14ac:dyDescent="0.25"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</row>
    <row r="3874" spans="4:31" x14ac:dyDescent="0.25">
      <c r="D3874" s="7"/>
      <c r="E3874" s="7"/>
      <c r="F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</row>
    <row r="3875" spans="4:31" x14ac:dyDescent="0.25">
      <c r="D3875" s="7"/>
      <c r="E3875" s="7"/>
      <c r="F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</row>
    <row r="3876" spans="4:31" x14ac:dyDescent="0.25"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</row>
    <row r="3877" spans="4:31" x14ac:dyDescent="0.25">
      <c r="D3877" s="7"/>
      <c r="E3877" s="7"/>
      <c r="F3877" s="7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</row>
    <row r="3878" spans="4:31" x14ac:dyDescent="0.25">
      <c r="D3878" s="7"/>
      <c r="E3878" s="7"/>
      <c r="F3878" s="7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</row>
    <row r="3879" spans="4:31" x14ac:dyDescent="0.25">
      <c r="D3879" s="7"/>
      <c r="E3879" s="7"/>
      <c r="F3879" s="7"/>
      <c r="G3879" s="7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</row>
    <row r="3880" spans="4:31" x14ac:dyDescent="0.25">
      <c r="D3880" s="7"/>
      <c r="E3880" s="7"/>
      <c r="F3880" s="7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</row>
    <row r="3881" spans="4:31" x14ac:dyDescent="0.25">
      <c r="D3881" s="7"/>
      <c r="E3881" s="7"/>
      <c r="F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</row>
    <row r="3882" spans="4:31" x14ac:dyDescent="0.25">
      <c r="D3882" s="7"/>
      <c r="E3882" s="7"/>
      <c r="F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</row>
    <row r="3883" spans="4:31" x14ac:dyDescent="0.25">
      <c r="D3883" s="7"/>
      <c r="E3883" s="7"/>
      <c r="F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</row>
    <row r="3884" spans="4:31" x14ac:dyDescent="0.25">
      <c r="D3884" s="7"/>
      <c r="E3884" s="7"/>
      <c r="F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</row>
    <row r="3885" spans="4:31" x14ac:dyDescent="0.25"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</row>
    <row r="3886" spans="4:31" x14ac:dyDescent="0.25"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</row>
    <row r="3887" spans="4:31" x14ac:dyDescent="0.25"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</row>
    <row r="3888" spans="4:31" x14ac:dyDescent="0.25"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</row>
    <row r="3889" spans="4:31" x14ac:dyDescent="0.25"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</row>
    <row r="3890" spans="4:31" x14ac:dyDescent="0.25">
      <c r="D3890" s="7"/>
      <c r="E3890" s="7"/>
      <c r="F3890" s="7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</row>
    <row r="3891" spans="4:31" x14ac:dyDescent="0.25">
      <c r="D3891" s="7"/>
      <c r="E3891" s="7"/>
      <c r="F3891" s="7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</row>
    <row r="3892" spans="4:31" x14ac:dyDescent="0.25">
      <c r="D3892" s="7"/>
      <c r="E3892" s="7"/>
      <c r="F3892" s="7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</row>
    <row r="3893" spans="4:31" x14ac:dyDescent="0.25">
      <c r="D3893" s="7"/>
      <c r="E3893" s="7"/>
      <c r="F3893" s="7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</row>
    <row r="3894" spans="4:31" x14ac:dyDescent="0.25"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</row>
    <row r="3895" spans="4:31" x14ac:dyDescent="0.25"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</row>
    <row r="3896" spans="4:31" x14ac:dyDescent="0.25"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</row>
    <row r="3897" spans="4:31" x14ac:dyDescent="0.25"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</row>
    <row r="3898" spans="4:31" x14ac:dyDescent="0.25"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</row>
    <row r="3899" spans="4:31" x14ac:dyDescent="0.25"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</row>
    <row r="3900" spans="4:31" x14ac:dyDescent="0.25">
      <c r="D3900" s="7"/>
      <c r="E3900" s="7"/>
      <c r="F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</row>
    <row r="3901" spans="4:31" x14ac:dyDescent="0.25">
      <c r="D3901" s="7"/>
      <c r="E3901" s="7"/>
      <c r="F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</row>
    <row r="3902" spans="4:31" x14ac:dyDescent="0.25"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</row>
    <row r="3903" spans="4:31" x14ac:dyDescent="0.25">
      <c r="D3903" s="7"/>
      <c r="E3903" s="7"/>
      <c r="F3903" s="7"/>
      <c r="G3903" s="7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</row>
    <row r="3904" spans="4:31" x14ac:dyDescent="0.25">
      <c r="D3904" s="7"/>
      <c r="E3904" s="7"/>
      <c r="F3904" s="7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</row>
    <row r="3905" spans="4:31" x14ac:dyDescent="0.25">
      <c r="D3905" s="7"/>
      <c r="E3905" s="7"/>
      <c r="F3905" s="7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</row>
    <row r="3906" spans="4:31" x14ac:dyDescent="0.25">
      <c r="D3906" s="7"/>
      <c r="E3906" s="7"/>
      <c r="F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</row>
    <row r="3907" spans="4:31" x14ac:dyDescent="0.25">
      <c r="D3907" s="7"/>
      <c r="E3907" s="7"/>
      <c r="F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</row>
    <row r="3908" spans="4:31" x14ac:dyDescent="0.25">
      <c r="D3908" s="7"/>
      <c r="E3908" s="7"/>
      <c r="F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</row>
    <row r="3909" spans="4:31" x14ac:dyDescent="0.25"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</row>
    <row r="3910" spans="4:31" x14ac:dyDescent="0.25">
      <c r="D3910" s="7"/>
      <c r="E3910" s="7"/>
      <c r="F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</row>
    <row r="3911" spans="4:31" x14ac:dyDescent="0.25"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</row>
    <row r="3912" spans="4:31" x14ac:dyDescent="0.25"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</row>
    <row r="3913" spans="4:31" x14ac:dyDescent="0.25"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</row>
    <row r="3914" spans="4:31" x14ac:dyDescent="0.25">
      <c r="D3914" s="7"/>
      <c r="E3914" s="7"/>
      <c r="F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</row>
    <row r="3915" spans="4:31" x14ac:dyDescent="0.25"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</row>
    <row r="3916" spans="4:31" x14ac:dyDescent="0.25">
      <c r="D3916" s="7"/>
      <c r="E3916" s="7"/>
      <c r="F3916" s="7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</row>
    <row r="3917" spans="4:31" x14ac:dyDescent="0.25">
      <c r="D3917" s="7"/>
      <c r="E3917" s="7"/>
      <c r="F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</row>
    <row r="3918" spans="4:31" x14ac:dyDescent="0.25">
      <c r="D3918" s="7"/>
      <c r="E3918" s="7"/>
      <c r="F3918" s="7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</row>
    <row r="3919" spans="4:31" x14ac:dyDescent="0.25"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</row>
    <row r="3920" spans="4:31" x14ac:dyDescent="0.25"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</row>
    <row r="3921" spans="4:31" x14ac:dyDescent="0.25"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</row>
    <row r="3922" spans="4:31" x14ac:dyDescent="0.25"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</row>
    <row r="3923" spans="4:31" x14ac:dyDescent="0.25"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</row>
    <row r="3924" spans="4:31" x14ac:dyDescent="0.25"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</row>
    <row r="3925" spans="4:31" x14ac:dyDescent="0.25"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</row>
    <row r="3926" spans="4:31" x14ac:dyDescent="0.25">
      <c r="D3926" s="7"/>
      <c r="E3926" s="7"/>
      <c r="F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</row>
    <row r="3927" spans="4:31" x14ac:dyDescent="0.25">
      <c r="D3927" s="7"/>
      <c r="E3927" s="7"/>
      <c r="F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</row>
    <row r="3928" spans="4:31" x14ac:dyDescent="0.25">
      <c r="D3928" s="7"/>
      <c r="E3928" s="7"/>
      <c r="F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</row>
    <row r="3929" spans="4:31" x14ac:dyDescent="0.25">
      <c r="D3929" s="7"/>
      <c r="E3929" s="7"/>
      <c r="F3929" s="7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</row>
    <row r="3930" spans="4:31" x14ac:dyDescent="0.25">
      <c r="D3930" s="7"/>
      <c r="E3930" s="7"/>
      <c r="F3930" s="7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</row>
    <row r="3931" spans="4:31" x14ac:dyDescent="0.25">
      <c r="D3931" s="7"/>
      <c r="E3931" s="7"/>
      <c r="F3931" s="7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</row>
    <row r="3932" spans="4:31" x14ac:dyDescent="0.25">
      <c r="D3932" s="7"/>
      <c r="E3932" s="7"/>
      <c r="F3932" s="7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</row>
    <row r="3933" spans="4:31" x14ac:dyDescent="0.25">
      <c r="D3933" s="7"/>
      <c r="E3933" s="7"/>
      <c r="F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</row>
    <row r="3934" spans="4:31" x14ac:dyDescent="0.25">
      <c r="D3934" s="7"/>
      <c r="E3934" s="7"/>
      <c r="F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</row>
    <row r="3935" spans="4:31" x14ac:dyDescent="0.25">
      <c r="D3935" s="7"/>
      <c r="E3935" s="7"/>
      <c r="F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</row>
    <row r="3936" spans="4:31" x14ac:dyDescent="0.25">
      <c r="D3936" s="7"/>
      <c r="E3936" s="7"/>
      <c r="F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</row>
    <row r="3937" spans="4:31" x14ac:dyDescent="0.25"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</row>
    <row r="3938" spans="4:31" x14ac:dyDescent="0.25"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</row>
    <row r="3939" spans="4:31" x14ac:dyDescent="0.25"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</row>
    <row r="3940" spans="4:31" x14ac:dyDescent="0.25">
      <c r="D3940" s="7"/>
      <c r="E3940" s="7"/>
      <c r="F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</row>
    <row r="3941" spans="4:31" x14ac:dyDescent="0.25"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</row>
    <row r="3942" spans="4:31" x14ac:dyDescent="0.25">
      <c r="D3942" s="7"/>
      <c r="E3942" s="7"/>
      <c r="F3942" s="7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</row>
    <row r="3943" spans="4:31" x14ac:dyDescent="0.25">
      <c r="D3943" s="7"/>
      <c r="E3943" s="7"/>
      <c r="F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</row>
    <row r="3944" spans="4:31" x14ac:dyDescent="0.25">
      <c r="D3944" s="7"/>
      <c r="E3944" s="7"/>
      <c r="F3944" s="7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</row>
    <row r="3945" spans="4:31" x14ac:dyDescent="0.25">
      <c r="D3945" s="7"/>
      <c r="E3945" s="7"/>
      <c r="F3945" s="7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</row>
    <row r="3946" spans="4:31" x14ac:dyDescent="0.25">
      <c r="D3946" s="7"/>
      <c r="E3946" s="7"/>
      <c r="F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</row>
    <row r="3947" spans="4:31" x14ac:dyDescent="0.25">
      <c r="D3947" s="7"/>
      <c r="E3947" s="7"/>
      <c r="F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</row>
    <row r="3948" spans="4:31" x14ac:dyDescent="0.25">
      <c r="D3948" s="7"/>
      <c r="E3948" s="7"/>
      <c r="F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</row>
    <row r="3949" spans="4:31" x14ac:dyDescent="0.25">
      <c r="D3949" s="7"/>
      <c r="E3949" s="7"/>
      <c r="F3949" s="7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</row>
    <row r="3950" spans="4:31" x14ac:dyDescent="0.25"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</row>
    <row r="3951" spans="4:31" x14ac:dyDescent="0.25"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</row>
    <row r="3952" spans="4:31" x14ac:dyDescent="0.25"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</row>
    <row r="3953" spans="4:31" x14ac:dyDescent="0.25">
      <c r="D3953" s="7"/>
      <c r="E3953" s="7"/>
      <c r="F3953" s="7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</row>
    <row r="3954" spans="4:31" x14ac:dyDescent="0.25">
      <c r="D3954" s="7"/>
      <c r="E3954" s="7"/>
      <c r="F3954" s="7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</row>
    <row r="3955" spans="4:31" x14ac:dyDescent="0.25">
      <c r="D3955" s="7"/>
      <c r="E3955" s="7"/>
      <c r="F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</row>
    <row r="3956" spans="4:31" x14ac:dyDescent="0.25">
      <c r="D3956" s="7"/>
      <c r="E3956" s="7"/>
      <c r="F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</row>
    <row r="3957" spans="4:31" x14ac:dyDescent="0.25">
      <c r="D3957" s="7"/>
      <c r="E3957" s="7"/>
      <c r="F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</row>
    <row r="3958" spans="4:31" x14ac:dyDescent="0.25">
      <c r="D3958" s="7"/>
      <c r="E3958" s="7"/>
      <c r="F3958" s="7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</row>
    <row r="3959" spans="4:31" x14ac:dyDescent="0.25">
      <c r="D3959" s="7"/>
      <c r="E3959" s="7"/>
      <c r="F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</row>
    <row r="3960" spans="4:31" x14ac:dyDescent="0.25">
      <c r="D3960" s="7"/>
      <c r="E3960" s="7"/>
      <c r="F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</row>
    <row r="3961" spans="4:31" x14ac:dyDescent="0.25"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</row>
    <row r="3962" spans="4:31" x14ac:dyDescent="0.25">
      <c r="D3962" s="7"/>
      <c r="E3962" s="7"/>
      <c r="F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</row>
    <row r="3963" spans="4:31" x14ac:dyDescent="0.25"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</row>
    <row r="3964" spans="4:31" x14ac:dyDescent="0.25"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</row>
    <row r="3965" spans="4:31" x14ac:dyDescent="0.25"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</row>
    <row r="3966" spans="4:31" x14ac:dyDescent="0.25">
      <c r="D3966" s="7"/>
      <c r="E3966" s="7"/>
      <c r="F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</row>
    <row r="3967" spans="4:31" x14ac:dyDescent="0.25">
      <c r="D3967" s="7"/>
      <c r="E3967" s="7"/>
      <c r="F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</row>
    <row r="3968" spans="4:31" x14ac:dyDescent="0.25">
      <c r="D3968" s="7"/>
      <c r="E3968" s="7"/>
      <c r="F3968" s="7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</row>
    <row r="3969" spans="4:31" x14ac:dyDescent="0.25">
      <c r="D3969" s="7"/>
      <c r="E3969" s="7"/>
      <c r="F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</row>
    <row r="3970" spans="4:31" x14ac:dyDescent="0.25">
      <c r="D3970" s="7"/>
      <c r="E3970" s="7"/>
      <c r="F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</row>
    <row r="3971" spans="4:31" x14ac:dyDescent="0.25">
      <c r="D3971" s="7"/>
      <c r="E3971" s="7"/>
      <c r="F3971" s="7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</row>
    <row r="3972" spans="4:31" x14ac:dyDescent="0.25">
      <c r="D3972" s="7"/>
      <c r="E3972" s="7"/>
      <c r="F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</row>
    <row r="3973" spans="4:31" x14ac:dyDescent="0.25">
      <c r="D3973" s="7"/>
      <c r="E3973" s="7"/>
      <c r="F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</row>
    <row r="3974" spans="4:31" x14ac:dyDescent="0.25">
      <c r="D3974" s="7"/>
      <c r="E3974" s="7"/>
      <c r="F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</row>
    <row r="3975" spans="4:31" x14ac:dyDescent="0.25">
      <c r="D3975" s="7"/>
      <c r="E3975" s="7"/>
      <c r="F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</row>
    <row r="3976" spans="4:31" x14ac:dyDescent="0.25"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</row>
    <row r="3977" spans="4:31" x14ac:dyDescent="0.25"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</row>
    <row r="3978" spans="4:31" x14ac:dyDescent="0.25"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</row>
    <row r="3979" spans="4:31" x14ac:dyDescent="0.25"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</row>
    <row r="3980" spans="4:31" x14ac:dyDescent="0.25"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</row>
    <row r="3981" spans="4:31" x14ac:dyDescent="0.25">
      <c r="D3981" s="7"/>
      <c r="E3981" s="7"/>
      <c r="F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</row>
    <row r="3982" spans="4:31" x14ac:dyDescent="0.25"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</row>
    <row r="3983" spans="4:31" x14ac:dyDescent="0.25">
      <c r="D3983" s="7"/>
      <c r="E3983" s="7"/>
      <c r="F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</row>
    <row r="3984" spans="4:31" x14ac:dyDescent="0.25">
      <c r="D3984" s="7"/>
      <c r="E3984" s="7"/>
      <c r="F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</row>
    <row r="3985" spans="4:31" x14ac:dyDescent="0.25"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</row>
    <row r="3986" spans="4:31" x14ac:dyDescent="0.25"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</row>
    <row r="3987" spans="4:31" x14ac:dyDescent="0.25"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</row>
    <row r="3988" spans="4:31" x14ac:dyDescent="0.25">
      <c r="D3988" s="7"/>
      <c r="E3988" s="7"/>
      <c r="F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</row>
    <row r="3989" spans="4:31" x14ac:dyDescent="0.25"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</row>
    <row r="3990" spans="4:31" x14ac:dyDescent="0.25"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</row>
    <row r="3991" spans="4:31" x14ac:dyDescent="0.25">
      <c r="D3991" s="7"/>
      <c r="E3991" s="7"/>
      <c r="F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</row>
    <row r="3992" spans="4:31" x14ac:dyDescent="0.25">
      <c r="D3992" s="7"/>
      <c r="E3992" s="7"/>
      <c r="F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</row>
    <row r="3993" spans="4:31" x14ac:dyDescent="0.25"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</row>
    <row r="3994" spans="4:31" x14ac:dyDescent="0.25">
      <c r="D3994" s="7"/>
      <c r="E3994" s="7"/>
      <c r="F3994" s="7"/>
      <c r="G3994" s="7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</row>
    <row r="3995" spans="4:31" x14ac:dyDescent="0.25">
      <c r="D3995" s="7"/>
      <c r="E3995" s="7"/>
      <c r="F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</row>
    <row r="3996" spans="4:31" x14ac:dyDescent="0.25">
      <c r="D3996" s="7"/>
      <c r="E3996" s="7"/>
      <c r="F3996" s="7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</row>
    <row r="3997" spans="4:31" x14ac:dyDescent="0.25">
      <c r="D3997" s="7"/>
      <c r="E3997" s="7"/>
      <c r="F3997" s="7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</row>
    <row r="3998" spans="4:31" x14ac:dyDescent="0.25">
      <c r="D3998" s="7"/>
      <c r="E3998" s="7"/>
      <c r="F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</row>
    <row r="3999" spans="4:31" x14ac:dyDescent="0.25"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</row>
    <row r="4000" spans="4:31" x14ac:dyDescent="0.25">
      <c r="D4000" s="7"/>
      <c r="E4000" s="7"/>
      <c r="F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</row>
    <row r="4001" spans="4:31" x14ac:dyDescent="0.25">
      <c r="D4001" s="7"/>
      <c r="E4001" s="7"/>
      <c r="F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</row>
    <row r="4002" spans="4:31" x14ac:dyDescent="0.25"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</row>
    <row r="4003" spans="4:31" x14ac:dyDescent="0.25"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</row>
    <row r="4004" spans="4:31" x14ac:dyDescent="0.25">
      <c r="D4004" s="7"/>
      <c r="E4004" s="7"/>
      <c r="F4004" s="7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</row>
    <row r="4005" spans="4:31" x14ac:dyDescent="0.25">
      <c r="D4005" s="7"/>
      <c r="E4005" s="7"/>
      <c r="F4005" s="7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</row>
    <row r="4006" spans="4:31" x14ac:dyDescent="0.25">
      <c r="D4006" s="7"/>
      <c r="E4006" s="7"/>
      <c r="F4006" s="7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</row>
    <row r="4007" spans="4:31" x14ac:dyDescent="0.25">
      <c r="D4007" s="7"/>
      <c r="E4007" s="7"/>
      <c r="F4007" s="7"/>
      <c r="G4007" s="7"/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</row>
    <row r="4008" spans="4:31" x14ac:dyDescent="0.25">
      <c r="D4008" s="7"/>
      <c r="E4008" s="7"/>
      <c r="F4008" s="7"/>
      <c r="G4008" s="7"/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</row>
    <row r="4009" spans="4:31" x14ac:dyDescent="0.25">
      <c r="D4009" s="7"/>
      <c r="E4009" s="7"/>
      <c r="F4009" s="7"/>
      <c r="G4009" s="7"/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</row>
    <row r="4010" spans="4:31" x14ac:dyDescent="0.25">
      <c r="D4010" s="7"/>
      <c r="E4010" s="7"/>
      <c r="F4010" s="7"/>
      <c r="G4010" s="7"/>
      <c r="H4010" s="7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</row>
    <row r="4011" spans="4:31" x14ac:dyDescent="0.25">
      <c r="D4011" s="7"/>
      <c r="E4011" s="7"/>
      <c r="F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</row>
    <row r="4012" spans="4:31" x14ac:dyDescent="0.25">
      <c r="D4012" s="7"/>
      <c r="E4012" s="7"/>
      <c r="F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</row>
    <row r="4013" spans="4:31" x14ac:dyDescent="0.25">
      <c r="D4013" s="7"/>
      <c r="E4013" s="7"/>
      <c r="F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</row>
    <row r="4014" spans="4:31" x14ac:dyDescent="0.25">
      <c r="D4014" s="7"/>
      <c r="E4014" s="7"/>
      <c r="F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</row>
    <row r="4015" spans="4:31" x14ac:dyDescent="0.25">
      <c r="D4015" s="7"/>
      <c r="E4015" s="7"/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</row>
    <row r="4016" spans="4:31" x14ac:dyDescent="0.25">
      <c r="D4016" s="7"/>
      <c r="E4016" s="7"/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</row>
    <row r="4017" spans="4:31" x14ac:dyDescent="0.25">
      <c r="D4017" s="7"/>
      <c r="E4017" s="7"/>
      <c r="F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</row>
    <row r="4018" spans="4:31" x14ac:dyDescent="0.25">
      <c r="D4018" s="7"/>
      <c r="E4018" s="7"/>
      <c r="F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</row>
    <row r="4019" spans="4:31" x14ac:dyDescent="0.25">
      <c r="D4019" s="7"/>
      <c r="E4019" s="7"/>
      <c r="F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</row>
    <row r="4020" spans="4:31" x14ac:dyDescent="0.25">
      <c r="D4020" s="7"/>
      <c r="E4020" s="7"/>
      <c r="F4020" s="7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</row>
    <row r="4021" spans="4:31" x14ac:dyDescent="0.25">
      <c r="D4021" s="7"/>
      <c r="E4021" s="7"/>
      <c r="F4021" s="7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</row>
    <row r="4022" spans="4:31" x14ac:dyDescent="0.25">
      <c r="D4022" s="7"/>
      <c r="E4022" s="7"/>
      <c r="F4022" s="7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</row>
    <row r="4023" spans="4:31" x14ac:dyDescent="0.25">
      <c r="D4023" s="7"/>
      <c r="E4023" s="7"/>
      <c r="F4023" s="7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</row>
    <row r="4024" spans="4:31" x14ac:dyDescent="0.25">
      <c r="D4024" s="7"/>
      <c r="E4024" s="7"/>
      <c r="F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</row>
    <row r="4025" spans="4:31" x14ac:dyDescent="0.25">
      <c r="D4025" s="7"/>
      <c r="E4025" s="7"/>
      <c r="F4025" s="7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</row>
    <row r="4026" spans="4:31" x14ac:dyDescent="0.25">
      <c r="D4026" s="7"/>
      <c r="E4026" s="7"/>
      <c r="F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</row>
    <row r="4027" spans="4:31" x14ac:dyDescent="0.25">
      <c r="D4027" s="7"/>
      <c r="E4027" s="7"/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</row>
    <row r="4028" spans="4:31" x14ac:dyDescent="0.25">
      <c r="D4028" s="7"/>
      <c r="E4028" s="7"/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</row>
    <row r="4029" spans="4:31" x14ac:dyDescent="0.25"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</row>
    <row r="4030" spans="4:31" x14ac:dyDescent="0.25">
      <c r="D4030" s="7"/>
      <c r="E4030" s="7"/>
      <c r="F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</row>
    <row r="4031" spans="4:31" x14ac:dyDescent="0.25">
      <c r="D4031" s="7"/>
      <c r="E4031" s="7"/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</row>
    <row r="4032" spans="4:31" x14ac:dyDescent="0.25"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</row>
    <row r="4033" spans="4:31" x14ac:dyDescent="0.25">
      <c r="D4033" s="7"/>
      <c r="E4033" s="7"/>
      <c r="F4033" s="7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</row>
    <row r="4034" spans="4:31" x14ac:dyDescent="0.25">
      <c r="D4034" s="7"/>
      <c r="E4034" s="7"/>
      <c r="F4034" s="7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</row>
    <row r="4035" spans="4:31" x14ac:dyDescent="0.25">
      <c r="D4035" s="7"/>
      <c r="E4035" s="7"/>
      <c r="F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</row>
    <row r="4036" spans="4:31" x14ac:dyDescent="0.25">
      <c r="D4036" s="7"/>
      <c r="E4036" s="7"/>
      <c r="F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</row>
    <row r="4037" spans="4:31" x14ac:dyDescent="0.25">
      <c r="D4037" s="7"/>
      <c r="E4037" s="7"/>
      <c r="F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</row>
    <row r="4038" spans="4:31" x14ac:dyDescent="0.25">
      <c r="D4038" s="7"/>
      <c r="E4038" s="7"/>
      <c r="F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</row>
    <row r="4039" spans="4:31" x14ac:dyDescent="0.25">
      <c r="D4039" s="7"/>
      <c r="E4039" s="7"/>
      <c r="F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</row>
    <row r="4040" spans="4:31" x14ac:dyDescent="0.25">
      <c r="D4040" s="7"/>
      <c r="E4040" s="7"/>
      <c r="F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</row>
    <row r="4041" spans="4:31" x14ac:dyDescent="0.25">
      <c r="D4041" s="7"/>
      <c r="E4041" s="7"/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</row>
    <row r="4042" spans="4:31" x14ac:dyDescent="0.25">
      <c r="D4042" s="7"/>
      <c r="E4042" s="7"/>
      <c r="F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</row>
    <row r="4043" spans="4:31" x14ac:dyDescent="0.25">
      <c r="D4043" s="7"/>
      <c r="E4043" s="7"/>
      <c r="F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</row>
    <row r="4044" spans="4:31" x14ac:dyDescent="0.25">
      <c r="D4044" s="7"/>
      <c r="E4044" s="7"/>
      <c r="F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</row>
    <row r="4045" spans="4:31" x14ac:dyDescent="0.25">
      <c r="D4045" s="7"/>
      <c r="E4045" s="7"/>
      <c r="F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</row>
    <row r="4046" spans="4:31" x14ac:dyDescent="0.25">
      <c r="D4046" s="7"/>
      <c r="E4046" s="7"/>
      <c r="F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</row>
    <row r="4047" spans="4:31" x14ac:dyDescent="0.25">
      <c r="D4047" s="7"/>
      <c r="E4047" s="7"/>
      <c r="F4047" s="7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</row>
    <row r="4048" spans="4:31" x14ac:dyDescent="0.25">
      <c r="D4048" s="7"/>
      <c r="E4048" s="7"/>
      <c r="F4048" s="7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</row>
    <row r="4049" spans="4:31" x14ac:dyDescent="0.25">
      <c r="D4049" s="7"/>
      <c r="E4049" s="7"/>
      <c r="F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</row>
    <row r="4050" spans="4:31" x14ac:dyDescent="0.25">
      <c r="D4050" s="7"/>
      <c r="E4050" s="7"/>
      <c r="F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</row>
    <row r="4051" spans="4:31" x14ac:dyDescent="0.25">
      <c r="D4051" s="7"/>
      <c r="E4051" s="7"/>
      <c r="F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</row>
    <row r="4052" spans="4:31" x14ac:dyDescent="0.25">
      <c r="D4052" s="7"/>
      <c r="E4052" s="7"/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</row>
    <row r="4053" spans="4:31" x14ac:dyDescent="0.25">
      <c r="D4053" s="7"/>
      <c r="E4053" s="7"/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</row>
    <row r="4054" spans="4:31" x14ac:dyDescent="0.25">
      <c r="D4054" s="7"/>
      <c r="E4054" s="7"/>
      <c r="F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</row>
    <row r="4055" spans="4:31" x14ac:dyDescent="0.25">
      <c r="D4055" s="7"/>
      <c r="E4055" s="7"/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</row>
    <row r="4056" spans="4:31" x14ac:dyDescent="0.25">
      <c r="D4056" s="7"/>
      <c r="E4056" s="7"/>
      <c r="F4056" s="7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</row>
    <row r="4057" spans="4:31" x14ac:dyDescent="0.25">
      <c r="D4057" s="7"/>
      <c r="E4057" s="7"/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</row>
    <row r="4058" spans="4:31" x14ac:dyDescent="0.25">
      <c r="D4058" s="7"/>
      <c r="E4058" s="7"/>
      <c r="F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</row>
    <row r="4059" spans="4:31" x14ac:dyDescent="0.25">
      <c r="D4059" s="7"/>
      <c r="E4059" s="7"/>
      <c r="F4059" s="7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</row>
    <row r="4060" spans="4:31" x14ac:dyDescent="0.25">
      <c r="D4060" s="7"/>
      <c r="E4060" s="7"/>
      <c r="F4060" s="7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</row>
    <row r="4061" spans="4:31" x14ac:dyDescent="0.25">
      <c r="D4061" s="7"/>
      <c r="E4061" s="7"/>
      <c r="F4061" s="7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</row>
    <row r="4062" spans="4:31" x14ac:dyDescent="0.25">
      <c r="D4062" s="7"/>
      <c r="E4062" s="7"/>
      <c r="F4062" s="7"/>
      <c r="G4062" s="7"/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</row>
    <row r="4063" spans="4:31" x14ac:dyDescent="0.25">
      <c r="D4063" s="7"/>
      <c r="E4063" s="7"/>
      <c r="F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</row>
    <row r="4064" spans="4:31" x14ac:dyDescent="0.25">
      <c r="D4064" s="7"/>
      <c r="E4064" s="7"/>
      <c r="F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</row>
    <row r="4065" spans="4:31" x14ac:dyDescent="0.25">
      <c r="D4065" s="7"/>
      <c r="E4065" s="7"/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</row>
    <row r="4066" spans="4:31" x14ac:dyDescent="0.25">
      <c r="D4066" s="7"/>
      <c r="E4066" s="7"/>
      <c r="F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</row>
    <row r="4067" spans="4:31" x14ac:dyDescent="0.25">
      <c r="D4067" s="7"/>
      <c r="E4067" s="7"/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</row>
    <row r="4068" spans="4:31" x14ac:dyDescent="0.25"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</row>
    <row r="4069" spans="4:31" x14ac:dyDescent="0.25">
      <c r="D4069" s="7"/>
      <c r="E4069" s="7"/>
      <c r="F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</row>
    <row r="4070" spans="4:31" x14ac:dyDescent="0.25">
      <c r="D4070" s="7"/>
      <c r="E4070" s="7"/>
      <c r="F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</row>
    <row r="4071" spans="4:31" x14ac:dyDescent="0.25">
      <c r="D4071" s="7"/>
      <c r="E4071" s="7"/>
      <c r="F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</row>
    <row r="4072" spans="4:31" x14ac:dyDescent="0.25">
      <c r="D4072" s="7"/>
      <c r="E4072" s="7"/>
      <c r="F4072" s="7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</row>
    <row r="4073" spans="4:31" x14ac:dyDescent="0.25">
      <c r="D4073" s="7"/>
      <c r="E4073" s="7"/>
      <c r="F4073" s="7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</row>
    <row r="4074" spans="4:31" x14ac:dyDescent="0.25">
      <c r="D4074" s="7"/>
      <c r="E4074" s="7"/>
      <c r="F4074" s="7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</row>
    <row r="4075" spans="4:31" x14ac:dyDescent="0.25">
      <c r="D4075" s="7"/>
      <c r="E4075" s="7"/>
      <c r="F4075" s="7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</row>
    <row r="4076" spans="4:31" x14ac:dyDescent="0.25">
      <c r="D4076" s="7"/>
      <c r="E4076" s="7"/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</row>
    <row r="4077" spans="4:31" x14ac:dyDescent="0.25">
      <c r="D4077" s="7"/>
      <c r="E4077" s="7"/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</row>
    <row r="4078" spans="4:31" x14ac:dyDescent="0.25">
      <c r="D4078" s="7"/>
      <c r="E4078" s="7"/>
      <c r="F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</row>
    <row r="4079" spans="4:31" x14ac:dyDescent="0.25">
      <c r="D4079" s="7"/>
      <c r="E4079" s="7"/>
      <c r="F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</row>
    <row r="4080" spans="4:31" x14ac:dyDescent="0.25">
      <c r="D4080" s="7"/>
      <c r="E4080" s="7"/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</row>
    <row r="4081" spans="4:31" x14ac:dyDescent="0.25"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</row>
    <row r="4082" spans="4:31" x14ac:dyDescent="0.25">
      <c r="D4082" s="7"/>
      <c r="E4082" s="7"/>
      <c r="F4082" s="7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</row>
    <row r="4083" spans="4:31" x14ac:dyDescent="0.25">
      <c r="D4083" s="7"/>
      <c r="E4083" s="7"/>
      <c r="F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</row>
    <row r="4084" spans="4:31" x14ac:dyDescent="0.25">
      <c r="D4084" s="7"/>
      <c r="E4084" s="7"/>
      <c r="F4084" s="7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</row>
    <row r="4085" spans="4:31" x14ac:dyDescent="0.25">
      <c r="D4085" s="7"/>
      <c r="E4085" s="7"/>
      <c r="F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</row>
    <row r="4086" spans="4:31" x14ac:dyDescent="0.25">
      <c r="D4086" s="7"/>
      <c r="E4086" s="7"/>
      <c r="F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</row>
    <row r="4087" spans="4:31" x14ac:dyDescent="0.25">
      <c r="D4087" s="7"/>
      <c r="E4087" s="7"/>
      <c r="F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</row>
    <row r="4088" spans="4:31" x14ac:dyDescent="0.25">
      <c r="D4088" s="7"/>
      <c r="E4088" s="7"/>
      <c r="F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</row>
    <row r="4089" spans="4:31" x14ac:dyDescent="0.25">
      <c r="D4089" s="7"/>
      <c r="E4089" s="7"/>
      <c r="F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</row>
    <row r="4090" spans="4:31" x14ac:dyDescent="0.25">
      <c r="D4090" s="7"/>
      <c r="E4090" s="7"/>
      <c r="F4090" s="7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</row>
    <row r="4091" spans="4:31" x14ac:dyDescent="0.25">
      <c r="D4091" s="7"/>
      <c r="E4091" s="7"/>
      <c r="F4091" s="7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</row>
    <row r="4092" spans="4:31" x14ac:dyDescent="0.25">
      <c r="D4092" s="7"/>
      <c r="E4092" s="7"/>
      <c r="F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</row>
    <row r="4093" spans="4:31" x14ac:dyDescent="0.25"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</row>
    <row r="4094" spans="4:31" x14ac:dyDescent="0.25">
      <c r="D4094" s="7"/>
      <c r="E4094" s="7"/>
      <c r="F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</row>
    <row r="4095" spans="4:31" x14ac:dyDescent="0.25">
      <c r="D4095" s="7"/>
      <c r="E4095" s="7"/>
      <c r="F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</row>
    <row r="4096" spans="4:31" x14ac:dyDescent="0.25">
      <c r="D4096" s="7"/>
      <c r="E4096" s="7"/>
      <c r="F4096" s="7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</row>
    <row r="4097" spans="4:31" x14ac:dyDescent="0.25"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</row>
    <row r="4098" spans="4:31" x14ac:dyDescent="0.25">
      <c r="D4098" s="7"/>
      <c r="E4098" s="7"/>
      <c r="F4098" s="7"/>
      <c r="G4098" s="7"/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</row>
    <row r="4099" spans="4:31" x14ac:dyDescent="0.25">
      <c r="D4099" s="7"/>
      <c r="E4099" s="7"/>
      <c r="F4099" s="7"/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</row>
    <row r="4100" spans="4:31" x14ac:dyDescent="0.25">
      <c r="D4100" s="7"/>
      <c r="E4100" s="7"/>
      <c r="F4100" s="7"/>
      <c r="G4100" s="7"/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</row>
    <row r="4101" spans="4:31" x14ac:dyDescent="0.25">
      <c r="D4101" s="7"/>
      <c r="E4101" s="7"/>
      <c r="F4101" s="7"/>
      <c r="G4101" s="7"/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</row>
    <row r="4102" spans="4:31" x14ac:dyDescent="0.25">
      <c r="D4102" s="7"/>
      <c r="E4102" s="7"/>
      <c r="F4102" s="7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</row>
    <row r="4103" spans="4:31" x14ac:dyDescent="0.25">
      <c r="D4103" s="7"/>
      <c r="E4103" s="7"/>
      <c r="F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</row>
    <row r="4104" spans="4:31" x14ac:dyDescent="0.25">
      <c r="D4104" s="7"/>
      <c r="E4104" s="7"/>
      <c r="F4104" s="7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</row>
    <row r="4105" spans="4:31" x14ac:dyDescent="0.25">
      <c r="D4105" s="7"/>
      <c r="E4105" s="7"/>
      <c r="F4105" s="7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</row>
    <row r="4106" spans="4:31" x14ac:dyDescent="0.25">
      <c r="D4106" s="7"/>
      <c r="E4106" s="7"/>
      <c r="F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</row>
    <row r="4107" spans="4:31" x14ac:dyDescent="0.25"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</row>
    <row r="4108" spans="4:31" x14ac:dyDescent="0.25">
      <c r="D4108" s="7"/>
      <c r="E4108" s="7"/>
      <c r="F4108" s="7"/>
      <c r="G4108" s="7"/>
      <c r="H4108" s="7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</row>
    <row r="4109" spans="4:31" x14ac:dyDescent="0.25">
      <c r="D4109" s="7"/>
      <c r="E4109" s="7"/>
      <c r="F4109" s="7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</row>
    <row r="4110" spans="4:31" x14ac:dyDescent="0.25">
      <c r="D4110" s="7"/>
      <c r="E4110" s="7"/>
      <c r="F4110" s="7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</row>
    <row r="4111" spans="4:31" x14ac:dyDescent="0.25">
      <c r="D4111" s="7"/>
      <c r="E4111" s="7"/>
      <c r="F4111" s="7"/>
      <c r="G4111" s="7"/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</row>
    <row r="4112" spans="4:31" x14ac:dyDescent="0.25">
      <c r="D4112" s="7"/>
      <c r="E4112" s="7"/>
      <c r="F4112" s="7"/>
      <c r="G4112" s="7"/>
      <c r="H4112" s="7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</row>
    <row r="4113" spans="4:31" x14ac:dyDescent="0.25">
      <c r="D4113" s="7"/>
      <c r="E4113" s="7"/>
      <c r="F4113" s="7"/>
      <c r="G4113" s="7"/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</row>
    <row r="4114" spans="4:31" x14ac:dyDescent="0.25">
      <c r="D4114" s="7"/>
      <c r="E4114" s="7"/>
      <c r="F4114" s="7"/>
      <c r="G4114" s="7"/>
      <c r="H4114" s="7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</row>
    <row r="4115" spans="4:31" x14ac:dyDescent="0.25">
      <c r="D4115" s="7"/>
      <c r="E4115" s="7"/>
      <c r="F4115" s="7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</row>
    <row r="4116" spans="4:31" x14ac:dyDescent="0.25">
      <c r="D4116" s="7"/>
      <c r="E4116" s="7"/>
      <c r="F4116" s="7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</row>
    <row r="4117" spans="4:31" x14ac:dyDescent="0.25">
      <c r="D4117" s="7"/>
      <c r="E4117" s="7"/>
      <c r="F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</row>
    <row r="4118" spans="4:31" x14ac:dyDescent="0.25">
      <c r="D4118" s="7"/>
      <c r="E4118" s="7"/>
      <c r="F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</row>
    <row r="4119" spans="4:31" x14ac:dyDescent="0.25"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</row>
    <row r="4120" spans="4:31" x14ac:dyDescent="0.25">
      <c r="D4120" s="7"/>
      <c r="E4120" s="7"/>
      <c r="F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</row>
    <row r="4121" spans="4:31" x14ac:dyDescent="0.25">
      <c r="D4121" s="7"/>
      <c r="E4121" s="7"/>
      <c r="F4121" s="7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</row>
    <row r="4122" spans="4:31" x14ac:dyDescent="0.25">
      <c r="D4122" s="7"/>
      <c r="E4122" s="7"/>
      <c r="F4122" s="7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</row>
    <row r="4123" spans="4:31" x14ac:dyDescent="0.25">
      <c r="D4123" s="7"/>
      <c r="E4123" s="7"/>
      <c r="F4123" s="7"/>
      <c r="G4123" s="7"/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</row>
    <row r="4124" spans="4:31" x14ac:dyDescent="0.25">
      <c r="D4124" s="7"/>
      <c r="E4124" s="7"/>
      <c r="F4124" s="7"/>
      <c r="G4124" s="7"/>
      <c r="H4124" s="7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</row>
    <row r="4125" spans="4:31" x14ac:dyDescent="0.25">
      <c r="D4125" s="7"/>
      <c r="E4125" s="7"/>
      <c r="F4125" s="7"/>
      <c r="G4125" s="7"/>
      <c r="H4125" s="7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</row>
    <row r="4126" spans="4:31" x14ac:dyDescent="0.25">
      <c r="D4126" s="7"/>
      <c r="E4126" s="7"/>
      <c r="F4126" s="7"/>
      <c r="G4126" s="7"/>
      <c r="H4126" s="7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</row>
    <row r="4127" spans="4:31" x14ac:dyDescent="0.25">
      <c r="D4127" s="7"/>
      <c r="E4127" s="7"/>
      <c r="F4127" s="7"/>
      <c r="G4127" s="7"/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</row>
    <row r="4128" spans="4:31" x14ac:dyDescent="0.25">
      <c r="D4128" s="7"/>
      <c r="E4128" s="7"/>
      <c r="F4128" s="7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</row>
    <row r="4129" spans="4:31" x14ac:dyDescent="0.25">
      <c r="D4129" s="7"/>
      <c r="E4129" s="7"/>
      <c r="F4129" s="7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</row>
    <row r="4130" spans="4:31" x14ac:dyDescent="0.25">
      <c r="D4130" s="7"/>
      <c r="E4130" s="7"/>
      <c r="F4130" s="7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</row>
    <row r="4131" spans="4:31" x14ac:dyDescent="0.25">
      <c r="D4131" s="7"/>
      <c r="E4131" s="7"/>
      <c r="F4131" s="7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</row>
    <row r="4132" spans="4:31" x14ac:dyDescent="0.25">
      <c r="D4132" s="7"/>
      <c r="E4132" s="7"/>
      <c r="F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</row>
    <row r="4133" spans="4:31" x14ac:dyDescent="0.25">
      <c r="D4133" s="7"/>
      <c r="E4133" s="7"/>
      <c r="F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</row>
    <row r="4134" spans="4:31" x14ac:dyDescent="0.25">
      <c r="D4134" s="7"/>
      <c r="E4134" s="7"/>
      <c r="F4134" s="7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</row>
    <row r="4135" spans="4:31" x14ac:dyDescent="0.25">
      <c r="D4135" s="7"/>
      <c r="E4135" s="7"/>
      <c r="F4135" s="7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</row>
    <row r="4136" spans="4:31" x14ac:dyDescent="0.25">
      <c r="D4136" s="7"/>
      <c r="E4136" s="7"/>
      <c r="F4136" s="7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</row>
    <row r="4137" spans="4:31" x14ac:dyDescent="0.25">
      <c r="D4137" s="7"/>
      <c r="E4137" s="7"/>
      <c r="F4137" s="7"/>
      <c r="G4137" s="7"/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</row>
    <row r="4138" spans="4:31" x14ac:dyDescent="0.25">
      <c r="D4138" s="7"/>
      <c r="E4138" s="7"/>
      <c r="F4138" s="7"/>
      <c r="G4138" s="7"/>
      <c r="H4138" s="7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</row>
    <row r="4139" spans="4:31" x14ac:dyDescent="0.25">
      <c r="D4139" s="7"/>
      <c r="E4139" s="7"/>
      <c r="F4139" s="7"/>
      <c r="G4139" s="7"/>
      <c r="H4139" s="7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</row>
    <row r="4140" spans="4:31" x14ac:dyDescent="0.25">
      <c r="D4140" s="7"/>
      <c r="E4140" s="7"/>
      <c r="F4140" s="7"/>
      <c r="G4140" s="7"/>
      <c r="H4140" s="7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</row>
    <row r="4141" spans="4:31" x14ac:dyDescent="0.25">
      <c r="D4141" s="7"/>
      <c r="E4141" s="7"/>
      <c r="F4141" s="7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</row>
    <row r="4142" spans="4:31" x14ac:dyDescent="0.25">
      <c r="D4142" s="7"/>
      <c r="E4142" s="7"/>
      <c r="F4142" s="7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</row>
    <row r="4143" spans="4:31" x14ac:dyDescent="0.25">
      <c r="D4143" s="7"/>
      <c r="E4143" s="7"/>
      <c r="F4143" s="7"/>
      <c r="G4143" s="7"/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</row>
    <row r="4144" spans="4:31" x14ac:dyDescent="0.25">
      <c r="D4144" s="7"/>
      <c r="E4144" s="7"/>
      <c r="F4144" s="7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</row>
    <row r="4145" spans="4:31" x14ac:dyDescent="0.25">
      <c r="D4145" s="7"/>
      <c r="E4145" s="7"/>
      <c r="F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</row>
    <row r="4146" spans="4:31" x14ac:dyDescent="0.25"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</row>
    <row r="4147" spans="4:31" x14ac:dyDescent="0.25">
      <c r="D4147" s="7"/>
      <c r="E4147" s="7"/>
      <c r="F4147" s="7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</row>
    <row r="4148" spans="4:31" x14ac:dyDescent="0.25">
      <c r="D4148" s="7"/>
      <c r="E4148" s="7"/>
      <c r="F4148" s="7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</row>
    <row r="4149" spans="4:31" x14ac:dyDescent="0.25">
      <c r="D4149" s="7"/>
      <c r="E4149" s="7"/>
      <c r="F4149" s="7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</row>
    <row r="4150" spans="4:31" x14ac:dyDescent="0.25">
      <c r="D4150" s="7"/>
      <c r="E4150" s="7"/>
      <c r="F4150" s="7"/>
      <c r="G4150" s="7"/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</row>
    <row r="4151" spans="4:31" x14ac:dyDescent="0.25">
      <c r="D4151" s="7"/>
      <c r="E4151" s="7"/>
      <c r="F4151" s="7"/>
      <c r="G4151" s="7"/>
      <c r="H4151" s="7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</row>
    <row r="4152" spans="4:31" x14ac:dyDescent="0.25">
      <c r="D4152" s="7"/>
      <c r="E4152" s="7"/>
      <c r="F4152" s="7"/>
      <c r="G4152" s="7"/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</row>
    <row r="4153" spans="4:31" x14ac:dyDescent="0.25">
      <c r="D4153" s="7"/>
      <c r="E4153" s="7"/>
      <c r="F4153" s="7"/>
      <c r="G4153" s="7"/>
      <c r="H4153" s="7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</row>
    <row r="4154" spans="4:31" x14ac:dyDescent="0.25">
      <c r="D4154" s="7"/>
      <c r="E4154" s="7"/>
      <c r="F4154" s="7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</row>
    <row r="4155" spans="4:31" x14ac:dyDescent="0.25">
      <c r="D4155" s="7"/>
      <c r="E4155" s="7"/>
      <c r="F4155" s="7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</row>
    <row r="4156" spans="4:31" x14ac:dyDescent="0.25">
      <c r="D4156" s="7"/>
      <c r="E4156" s="7"/>
      <c r="F4156" s="7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</row>
    <row r="4157" spans="4:31" x14ac:dyDescent="0.25">
      <c r="D4157" s="7"/>
      <c r="E4157" s="7"/>
      <c r="F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</row>
    <row r="4158" spans="4:31" x14ac:dyDescent="0.25">
      <c r="D4158" s="7"/>
      <c r="E4158" s="7"/>
      <c r="F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</row>
    <row r="4159" spans="4:31" x14ac:dyDescent="0.25">
      <c r="D4159" s="7"/>
      <c r="E4159" s="7"/>
      <c r="F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</row>
    <row r="4160" spans="4:31" x14ac:dyDescent="0.25">
      <c r="D4160" s="7"/>
      <c r="E4160" s="7"/>
      <c r="F4160" s="7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</row>
    <row r="4161" spans="4:31" x14ac:dyDescent="0.25">
      <c r="D4161" s="7"/>
      <c r="E4161" s="7"/>
      <c r="F4161" s="7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</row>
    <row r="4162" spans="4:31" x14ac:dyDescent="0.25">
      <c r="D4162" s="7"/>
      <c r="E4162" s="7"/>
      <c r="F4162" s="7"/>
      <c r="G4162" s="7"/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</row>
    <row r="4163" spans="4:31" x14ac:dyDescent="0.25">
      <c r="D4163" s="7"/>
      <c r="E4163" s="7"/>
      <c r="F4163" s="7"/>
      <c r="G4163" s="7"/>
      <c r="H4163" s="7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</row>
    <row r="4164" spans="4:31" x14ac:dyDescent="0.25">
      <c r="D4164" s="7"/>
      <c r="E4164" s="7"/>
      <c r="F4164" s="7"/>
      <c r="G4164" s="7"/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</row>
    <row r="4165" spans="4:31" x14ac:dyDescent="0.25">
      <c r="D4165" s="7"/>
      <c r="E4165" s="7"/>
      <c r="F4165" s="7"/>
      <c r="G4165" s="7"/>
      <c r="H4165" s="7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</row>
    <row r="4166" spans="4:31" x14ac:dyDescent="0.25">
      <c r="D4166" s="7"/>
      <c r="E4166" s="7"/>
      <c r="F4166" s="7"/>
      <c r="G4166" s="7"/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</row>
    <row r="4167" spans="4:31" x14ac:dyDescent="0.25">
      <c r="D4167" s="7"/>
      <c r="E4167" s="7"/>
      <c r="F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</row>
    <row r="4168" spans="4:31" x14ac:dyDescent="0.25">
      <c r="D4168" s="7"/>
      <c r="E4168" s="7"/>
      <c r="F4168" s="7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</row>
    <row r="4169" spans="4:31" x14ac:dyDescent="0.25">
      <c r="D4169" s="7"/>
      <c r="E4169" s="7"/>
      <c r="F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</row>
    <row r="4170" spans="4:31" x14ac:dyDescent="0.25">
      <c r="D4170" s="7"/>
      <c r="E4170" s="7"/>
      <c r="F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</row>
    <row r="4171" spans="4:31" x14ac:dyDescent="0.25">
      <c r="D4171" s="7"/>
      <c r="E4171" s="7"/>
      <c r="F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</row>
    <row r="4172" spans="4:31" x14ac:dyDescent="0.25"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</row>
    <row r="4173" spans="4:31" x14ac:dyDescent="0.25">
      <c r="D4173" s="7"/>
      <c r="E4173" s="7"/>
      <c r="F4173" s="7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</row>
    <row r="4174" spans="4:31" x14ac:dyDescent="0.25">
      <c r="D4174" s="7"/>
      <c r="E4174" s="7"/>
      <c r="F4174" s="7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</row>
    <row r="4175" spans="4:31" x14ac:dyDescent="0.25">
      <c r="D4175" s="7"/>
      <c r="E4175" s="7"/>
      <c r="F4175" s="7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</row>
    <row r="4176" spans="4:31" x14ac:dyDescent="0.25">
      <c r="D4176" s="7"/>
      <c r="E4176" s="7"/>
      <c r="F4176" s="7"/>
      <c r="G4176" s="7"/>
      <c r="H4176" s="7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</row>
    <row r="4177" spans="4:31" x14ac:dyDescent="0.25">
      <c r="D4177" s="7"/>
      <c r="E4177" s="7"/>
      <c r="F4177" s="7"/>
      <c r="G4177" s="7"/>
      <c r="H4177" s="7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</row>
    <row r="4178" spans="4:31" x14ac:dyDescent="0.25">
      <c r="D4178" s="7"/>
      <c r="E4178" s="7"/>
      <c r="F4178" s="7"/>
      <c r="G4178" s="7"/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</row>
    <row r="4179" spans="4:31" x14ac:dyDescent="0.25">
      <c r="D4179" s="7"/>
      <c r="E4179" s="7"/>
      <c r="F4179" s="7"/>
      <c r="G4179" s="7"/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</row>
    <row r="4180" spans="4:31" x14ac:dyDescent="0.25">
      <c r="D4180" s="7"/>
      <c r="E4180" s="7"/>
      <c r="F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</row>
    <row r="4181" spans="4:31" x14ac:dyDescent="0.25">
      <c r="D4181" s="7"/>
      <c r="E4181" s="7"/>
      <c r="F4181" s="7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</row>
    <row r="4182" spans="4:31" x14ac:dyDescent="0.25">
      <c r="D4182" s="7"/>
      <c r="E4182" s="7"/>
      <c r="F4182" s="7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</row>
    <row r="4183" spans="4:31" x14ac:dyDescent="0.25">
      <c r="D4183" s="7"/>
      <c r="E4183" s="7"/>
      <c r="F4183" s="7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</row>
    <row r="4184" spans="4:31" x14ac:dyDescent="0.25">
      <c r="D4184" s="7"/>
      <c r="E4184" s="7"/>
      <c r="F4184" s="7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</row>
    <row r="4185" spans="4:31" x14ac:dyDescent="0.25">
      <c r="D4185" s="7"/>
      <c r="E4185" s="7"/>
      <c r="F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</row>
    <row r="4186" spans="4:31" x14ac:dyDescent="0.25">
      <c r="D4186" s="7"/>
      <c r="E4186" s="7"/>
      <c r="F4186" s="7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</row>
    <row r="4187" spans="4:31" x14ac:dyDescent="0.25">
      <c r="D4187" s="7"/>
      <c r="E4187" s="7"/>
      <c r="F4187" s="7"/>
      <c r="G4187" s="7"/>
      <c r="H4187" s="7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</row>
    <row r="4188" spans="4:31" x14ac:dyDescent="0.25">
      <c r="D4188" s="7"/>
      <c r="E4188" s="7"/>
      <c r="F4188" s="7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</row>
    <row r="4189" spans="4:31" x14ac:dyDescent="0.25">
      <c r="D4189" s="7"/>
      <c r="E4189" s="7"/>
      <c r="F4189" s="7"/>
      <c r="G4189" s="7"/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</row>
    <row r="4190" spans="4:31" x14ac:dyDescent="0.25">
      <c r="D4190" s="7"/>
      <c r="E4190" s="7"/>
      <c r="F4190" s="7"/>
      <c r="G4190" s="7"/>
      <c r="H4190" s="7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</row>
    <row r="4191" spans="4:31" x14ac:dyDescent="0.25">
      <c r="D4191" s="7"/>
      <c r="E4191" s="7"/>
      <c r="F4191" s="7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</row>
    <row r="4192" spans="4:31" x14ac:dyDescent="0.25">
      <c r="D4192" s="7"/>
      <c r="E4192" s="7"/>
      <c r="F4192" s="7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</row>
    <row r="4193" spans="4:31" x14ac:dyDescent="0.25">
      <c r="D4193" s="7"/>
      <c r="E4193" s="7"/>
      <c r="F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</row>
    <row r="4194" spans="4:31" x14ac:dyDescent="0.25">
      <c r="D4194" s="7"/>
      <c r="E4194" s="7"/>
      <c r="F4194" s="7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</row>
    <row r="4195" spans="4:31" x14ac:dyDescent="0.25">
      <c r="D4195" s="7"/>
      <c r="E4195" s="7"/>
      <c r="F4195" s="7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</row>
    <row r="4196" spans="4:31" x14ac:dyDescent="0.25">
      <c r="D4196" s="7"/>
      <c r="E4196" s="7"/>
      <c r="F4196" s="7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</row>
    <row r="4197" spans="4:31" x14ac:dyDescent="0.25">
      <c r="D4197" s="7"/>
      <c r="E4197" s="7"/>
      <c r="F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</row>
    <row r="4198" spans="4:31" x14ac:dyDescent="0.25">
      <c r="D4198" s="7"/>
      <c r="E4198" s="7"/>
      <c r="F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</row>
    <row r="4199" spans="4:31" x14ac:dyDescent="0.25">
      <c r="D4199" s="7"/>
      <c r="E4199" s="7"/>
      <c r="F4199" s="7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</row>
    <row r="4200" spans="4:31" x14ac:dyDescent="0.25">
      <c r="D4200" s="7"/>
      <c r="E4200" s="7"/>
      <c r="F4200" s="7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</row>
    <row r="4201" spans="4:31" x14ac:dyDescent="0.25">
      <c r="D4201" s="7"/>
      <c r="E4201" s="7"/>
      <c r="F4201" s="7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</row>
    <row r="4202" spans="4:31" x14ac:dyDescent="0.25">
      <c r="D4202" s="7"/>
      <c r="E4202" s="7"/>
      <c r="F4202" s="7"/>
      <c r="G4202" s="7"/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</row>
    <row r="4203" spans="4:31" x14ac:dyDescent="0.25">
      <c r="D4203" s="7"/>
      <c r="E4203" s="7"/>
      <c r="F4203" s="7"/>
      <c r="G4203" s="7"/>
      <c r="H4203" s="7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</row>
    <row r="4204" spans="4:31" x14ac:dyDescent="0.25">
      <c r="D4204" s="7"/>
      <c r="E4204" s="7"/>
      <c r="F4204" s="7"/>
      <c r="G4204" s="7"/>
      <c r="H4204" s="7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</row>
    <row r="4205" spans="4:31" x14ac:dyDescent="0.25">
      <c r="D4205" s="7"/>
      <c r="E4205" s="7"/>
      <c r="F4205" s="7"/>
      <c r="G4205" s="7"/>
      <c r="H4205" s="7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</row>
    <row r="4206" spans="4:31" x14ac:dyDescent="0.25">
      <c r="D4206" s="7"/>
      <c r="E4206" s="7"/>
      <c r="F4206" s="7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</row>
    <row r="4207" spans="4:31" x14ac:dyDescent="0.25">
      <c r="D4207" s="7"/>
      <c r="E4207" s="7"/>
      <c r="F4207" s="7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</row>
    <row r="4208" spans="4:31" x14ac:dyDescent="0.25">
      <c r="D4208" s="7"/>
      <c r="E4208" s="7"/>
      <c r="F4208" s="7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</row>
    <row r="4209" spans="4:31" x14ac:dyDescent="0.25">
      <c r="D4209" s="7"/>
      <c r="E4209" s="7"/>
      <c r="F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</row>
    <row r="4210" spans="4:31" x14ac:dyDescent="0.25">
      <c r="D4210" s="7"/>
      <c r="E4210" s="7"/>
      <c r="F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</row>
    <row r="4211" spans="4:31" x14ac:dyDescent="0.25"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</row>
    <row r="4212" spans="4:31" x14ac:dyDescent="0.25">
      <c r="D4212" s="7"/>
      <c r="E4212" s="7"/>
      <c r="F4212" s="7"/>
      <c r="G4212" s="7"/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</row>
    <row r="4213" spans="4:31" x14ac:dyDescent="0.25">
      <c r="D4213" s="7"/>
      <c r="E4213" s="7"/>
      <c r="F4213" s="7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</row>
    <row r="4214" spans="4:31" x14ac:dyDescent="0.25">
      <c r="D4214" s="7"/>
      <c r="E4214" s="7"/>
      <c r="F4214" s="7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</row>
    <row r="4215" spans="4:31" x14ac:dyDescent="0.25">
      <c r="D4215" s="7"/>
      <c r="E4215" s="7"/>
      <c r="F4215" s="7"/>
      <c r="G4215" s="7"/>
      <c r="H4215" s="7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</row>
    <row r="4216" spans="4:31" x14ac:dyDescent="0.25">
      <c r="D4216" s="7"/>
      <c r="E4216" s="7"/>
      <c r="F4216" s="7"/>
      <c r="G4216" s="7"/>
      <c r="H4216" s="7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</row>
    <row r="4217" spans="4:31" x14ac:dyDescent="0.25">
      <c r="D4217" s="7"/>
      <c r="E4217" s="7"/>
      <c r="F4217" s="7"/>
      <c r="G4217" s="7"/>
      <c r="H4217" s="7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</row>
    <row r="4218" spans="4:31" x14ac:dyDescent="0.25">
      <c r="D4218" s="7"/>
      <c r="E4218" s="7"/>
      <c r="F4218" s="7"/>
      <c r="G4218" s="7"/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</row>
    <row r="4219" spans="4:31" x14ac:dyDescent="0.25">
      <c r="D4219" s="7"/>
      <c r="E4219" s="7"/>
      <c r="F4219" s="7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</row>
    <row r="4220" spans="4:31" x14ac:dyDescent="0.25">
      <c r="D4220" s="7"/>
      <c r="E4220" s="7"/>
      <c r="F4220" s="7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</row>
    <row r="4221" spans="4:31" x14ac:dyDescent="0.25">
      <c r="D4221" s="7"/>
      <c r="E4221" s="7"/>
      <c r="F4221" s="7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</row>
    <row r="4222" spans="4:31" x14ac:dyDescent="0.25">
      <c r="D4222" s="7"/>
      <c r="E4222" s="7"/>
      <c r="F4222" s="7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</row>
    <row r="4223" spans="4:31" x14ac:dyDescent="0.25">
      <c r="D4223" s="7"/>
      <c r="E4223" s="7"/>
      <c r="F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</row>
    <row r="4224" spans="4:31" x14ac:dyDescent="0.25">
      <c r="D4224" s="7"/>
      <c r="E4224" s="7"/>
      <c r="F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</row>
    <row r="4225" spans="4:31" x14ac:dyDescent="0.25">
      <c r="D4225" s="7"/>
      <c r="E4225" s="7"/>
      <c r="F4225" s="7"/>
      <c r="G4225" s="7"/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</row>
    <row r="4226" spans="4:31" x14ac:dyDescent="0.25">
      <c r="D4226" s="7"/>
      <c r="E4226" s="7"/>
      <c r="F4226" s="7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</row>
    <row r="4227" spans="4:31" x14ac:dyDescent="0.25">
      <c r="D4227" s="7"/>
      <c r="E4227" s="7"/>
      <c r="F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</row>
    <row r="4228" spans="4:31" x14ac:dyDescent="0.25">
      <c r="D4228" s="7"/>
      <c r="E4228" s="7"/>
      <c r="F4228" s="7"/>
      <c r="G4228" s="7"/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</row>
    <row r="4229" spans="4:31" x14ac:dyDescent="0.25">
      <c r="D4229" s="7"/>
      <c r="E4229" s="7"/>
      <c r="F4229" s="7"/>
      <c r="G4229" s="7"/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</row>
    <row r="4230" spans="4:31" x14ac:dyDescent="0.25">
      <c r="D4230" s="7"/>
      <c r="E4230" s="7"/>
      <c r="F4230" s="7"/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</row>
    <row r="4231" spans="4:31" x14ac:dyDescent="0.25">
      <c r="D4231" s="7"/>
      <c r="E4231" s="7"/>
      <c r="F4231" s="7"/>
      <c r="G4231" s="7"/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</row>
    <row r="4232" spans="4:31" x14ac:dyDescent="0.25">
      <c r="D4232" s="7"/>
      <c r="E4232" s="7"/>
      <c r="F4232" s="7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</row>
    <row r="4233" spans="4:31" x14ac:dyDescent="0.25">
      <c r="D4233" s="7"/>
      <c r="E4233" s="7"/>
      <c r="F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</row>
    <row r="4234" spans="4:31" x14ac:dyDescent="0.25">
      <c r="D4234" s="7"/>
      <c r="E4234" s="7"/>
      <c r="F4234" s="7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</row>
    <row r="4235" spans="4:31" x14ac:dyDescent="0.25">
      <c r="D4235" s="7"/>
      <c r="E4235" s="7"/>
      <c r="F4235" s="7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</row>
    <row r="4236" spans="4:31" x14ac:dyDescent="0.25"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</row>
    <row r="4237" spans="4:31" x14ac:dyDescent="0.25">
      <c r="D4237" s="7"/>
      <c r="E4237" s="7"/>
      <c r="F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</row>
    <row r="4238" spans="4:31" x14ac:dyDescent="0.25">
      <c r="D4238" s="7"/>
      <c r="E4238" s="7"/>
      <c r="F4238" s="7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</row>
    <row r="4239" spans="4:31" x14ac:dyDescent="0.25">
      <c r="D4239" s="7"/>
      <c r="E4239" s="7"/>
      <c r="F4239" s="7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</row>
    <row r="4240" spans="4:31" x14ac:dyDescent="0.25">
      <c r="D4240" s="7"/>
      <c r="E4240" s="7"/>
      <c r="F4240" s="7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</row>
    <row r="4241" spans="4:31" x14ac:dyDescent="0.25">
      <c r="D4241" s="7"/>
      <c r="E4241" s="7"/>
      <c r="F4241" s="7"/>
      <c r="G4241" s="7"/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</row>
    <row r="4242" spans="4:31" x14ac:dyDescent="0.25">
      <c r="D4242" s="7"/>
      <c r="E4242" s="7"/>
      <c r="F4242" s="7"/>
      <c r="G4242" s="7"/>
      <c r="H4242" s="7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</row>
    <row r="4243" spans="4:31" x14ac:dyDescent="0.25">
      <c r="D4243" s="7"/>
      <c r="E4243" s="7"/>
      <c r="F4243" s="7"/>
      <c r="G4243" s="7"/>
      <c r="H4243" s="7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</row>
    <row r="4244" spans="4:31" x14ac:dyDescent="0.25">
      <c r="D4244" s="7"/>
      <c r="E4244" s="7"/>
      <c r="F4244" s="7"/>
      <c r="G4244" s="7"/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</row>
    <row r="4245" spans="4:31" x14ac:dyDescent="0.25">
      <c r="D4245" s="7"/>
      <c r="E4245" s="7"/>
      <c r="F4245" s="7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</row>
    <row r="4246" spans="4:31" x14ac:dyDescent="0.25">
      <c r="D4246" s="7"/>
      <c r="E4246" s="7"/>
      <c r="F4246" s="7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</row>
    <row r="4247" spans="4:31" x14ac:dyDescent="0.25">
      <c r="D4247" s="7"/>
      <c r="E4247" s="7"/>
      <c r="F4247" s="7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</row>
    <row r="4248" spans="4:31" x14ac:dyDescent="0.25">
      <c r="D4248" s="7"/>
      <c r="E4248" s="7"/>
      <c r="F4248" s="7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</row>
    <row r="4249" spans="4:31" x14ac:dyDescent="0.25"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</row>
    <row r="4250" spans="4:31" x14ac:dyDescent="0.25">
      <c r="D4250" s="7"/>
      <c r="E4250" s="7"/>
      <c r="F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</row>
    <row r="4251" spans="4:31" x14ac:dyDescent="0.25">
      <c r="D4251" s="7"/>
      <c r="E4251" s="7"/>
      <c r="F4251" s="7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</row>
    <row r="4252" spans="4:31" x14ac:dyDescent="0.25">
      <c r="D4252" s="7"/>
      <c r="E4252" s="7"/>
      <c r="F4252" s="7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</row>
    <row r="4253" spans="4:31" x14ac:dyDescent="0.25">
      <c r="D4253" s="7"/>
      <c r="E4253" s="7"/>
      <c r="F4253" s="7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</row>
    <row r="4254" spans="4:31" x14ac:dyDescent="0.25">
      <c r="D4254" s="7"/>
      <c r="E4254" s="7"/>
      <c r="F4254" s="7"/>
      <c r="G4254" s="7"/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</row>
    <row r="4255" spans="4:31" x14ac:dyDescent="0.25">
      <c r="D4255" s="7"/>
      <c r="E4255" s="7"/>
      <c r="F4255" s="7"/>
      <c r="G4255" s="7"/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</row>
    <row r="4256" spans="4:31" x14ac:dyDescent="0.25">
      <c r="D4256" s="7"/>
      <c r="E4256" s="7"/>
      <c r="F4256" s="7"/>
      <c r="G4256" s="7"/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</row>
    <row r="4257" spans="4:31" x14ac:dyDescent="0.25">
      <c r="D4257" s="7"/>
      <c r="E4257" s="7"/>
      <c r="F4257" s="7"/>
      <c r="G4257" s="7"/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</row>
    <row r="4258" spans="4:31" x14ac:dyDescent="0.25">
      <c r="D4258" s="7"/>
      <c r="E4258" s="7"/>
      <c r="F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</row>
    <row r="4259" spans="4:31" x14ac:dyDescent="0.25">
      <c r="D4259" s="7"/>
      <c r="E4259" s="7"/>
      <c r="F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</row>
    <row r="4260" spans="4:31" x14ac:dyDescent="0.25">
      <c r="D4260" s="7"/>
      <c r="E4260" s="7"/>
      <c r="F4260" s="7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</row>
    <row r="4261" spans="4:31" x14ac:dyDescent="0.25">
      <c r="D4261" s="7"/>
      <c r="E4261" s="7"/>
      <c r="F4261" s="7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</row>
    <row r="4262" spans="4:31" x14ac:dyDescent="0.25">
      <c r="D4262" s="7"/>
      <c r="E4262" s="7"/>
      <c r="F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</row>
    <row r="4263" spans="4:31" x14ac:dyDescent="0.25">
      <c r="D4263" s="7"/>
      <c r="E4263" s="7"/>
      <c r="F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</row>
    <row r="4264" spans="4:31" x14ac:dyDescent="0.25">
      <c r="D4264" s="7"/>
      <c r="E4264" s="7"/>
      <c r="F4264" s="7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</row>
    <row r="4265" spans="4:31" x14ac:dyDescent="0.25">
      <c r="D4265" s="7"/>
      <c r="E4265" s="7"/>
      <c r="F4265" s="7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</row>
    <row r="4266" spans="4:31" x14ac:dyDescent="0.25">
      <c r="D4266" s="7"/>
      <c r="E4266" s="7"/>
      <c r="F4266" s="7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</row>
    <row r="4267" spans="4:31" x14ac:dyDescent="0.25">
      <c r="D4267" s="7"/>
      <c r="E4267" s="7"/>
      <c r="F4267" s="7"/>
      <c r="G4267" s="7"/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</row>
    <row r="4268" spans="4:31" x14ac:dyDescent="0.25">
      <c r="D4268" s="7"/>
      <c r="E4268" s="7"/>
      <c r="F4268" s="7"/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</row>
    <row r="4269" spans="4:31" x14ac:dyDescent="0.25">
      <c r="D4269" s="7"/>
      <c r="E4269" s="7"/>
      <c r="F4269" s="7"/>
      <c r="G4269" s="7"/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</row>
    <row r="4270" spans="4:31" x14ac:dyDescent="0.25">
      <c r="D4270" s="7"/>
      <c r="E4270" s="7"/>
      <c r="F4270" s="7"/>
      <c r="G4270" s="7"/>
      <c r="H4270" s="7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</row>
    <row r="4271" spans="4:31" x14ac:dyDescent="0.25">
      <c r="D4271" s="7"/>
      <c r="E4271" s="7"/>
      <c r="F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</row>
    <row r="4272" spans="4:31" x14ac:dyDescent="0.25">
      <c r="D4272" s="7"/>
      <c r="E4272" s="7"/>
      <c r="F4272" s="7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</row>
    <row r="4273" spans="4:31" x14ac:dyDescent="0.25">
      <c r="D4273" s="7"/>
      <c r="E4273" s="7"/>
      <c r="F4273" s="7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</row>
    <row r="4274" spans="4:31" x14ac:dyDescent="0.25">
      <c r="D4274" s="7"/>
      <c r="E4274" s="7"/>
      <c r="F4274" s="7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</row>
    <row r="4275" spans="4:31" x14ac:dyDescent="0.25"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</row>
    <row r="4276" spans="4:31" x14ac:dyDescent="0.25">
      <c r="D4276" s="7"/>
      <c r="E4276" s="7"/>
      <c r="F4276" s="7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</row>
    <row r="4277" spans="4:31" x14ac:dyDescent="0.25">
      <c r="D4277" s="7"/>
      <c r="E4277" s="7"/>
      <c r="F4277" s="7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</row>
    <row r="4278" spans="4:31" x14ac:dyDescent="0.25">
      <c r="D4278" s="7"/>
      <c r="E4278" s="7"/>
      <c r="F4278" s="7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</row>
    <row r="4279" spans="4:31" x14ac:dyDescent="0.25">
      <c r="D4279" s="7"/>
      <c r="E4279" s="7"/>
      <c r="F4279" s="7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</row>
    <row r="4280" spans="4:31" x14ac:dyDescent="0.25">
      <c r="D4280" s="7"/>
      <c r="E4280" s="7"/>
      <c r="F4280" s="7"/>
      <c r="G4280" s="7"/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</row>
    <row r="4281" spans="4:31" x14ac:dyDescent="0.25">
      <c r="D4281" s="7"/>
      <c r="E4281" s="7"/>
      <c r="F4281" s="7"/>
      <c r="G4281" s="7"/>
      <c r="H4281" s="7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</row>
    <row r="4282" spans="4:31" x14ac:dyDescent="0.25">
      <c r="D4282" s="7"/>
      <c r="E4282" s="7"/>
      <c r="F4282" s="7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</row>
    <row r="4283" spans="4:31" x14ac:dyDescent="0.25">
      <c r="D4283" s="7"/>
      <c r="E4283" s="7"/>
      <c r="F4283" s="7"/>
      <c r="G4283" s="7"/>
      <c r="H4283" s="7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</row>
    <row r="4284" spans="4:31" x14ac:dyDescent="0.25">
      <c r="D4284" s="7"/>
      <c r="E4284" s="7"/>
      <c r="F4284" s="7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</row>
    <row r="4285" spans="4:31" x14ac:dyDescent="0.25">
      <c r="D4285" s="7"/>
      <c r="E4285" s="7"/>
      <c r="F4285" s="7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</row>
    <row r="4286" spans="4:31" x14ac:dyDescent="0.25"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</row>
    <row r="4287" spans="4:31" x14ac:dyDescent="0.25">
      <c r="D4287" s="7"/>
      <c r="E4287" s="7"/>
      <c r="F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</row>
    <row r="4288" spans="4:31" x14ac:dyDescent="0.25">
      <c r="D4288" s="7"/>
      <c r="E4288" s="7"/>
      <c r="F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</row>
    <row r="4289" spans="4:31" x14ac:dyDescent="0.25">
      <c r="D4289" s="7"/>
      <c r="E4289" s="7"/>
      <c r="F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</row>
    <row r="4290" spans="4:31" x14ac:dyDescent="0.25">
      <c r="D4290" s="7"/>
      <c r="E4290" s="7"/>
      <c r="F4290" s="7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</row>
    <row r="4291" spans="4:31" x14ac:dyDescent="0.25">
      <c r="D4291" s="7"/>
      <c r="E4291" s="7"/>
      <c r="F4291" s="7"/>
      <c r="G4291" s="7"/>
      <c r="H4291" s="7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</row>
    <row r="4292" spans="4:31" x14ac:dyDescent="0.25">
      <c r="D4292" s="7"/>
      <c r="E4292" s="7"/>
      <c r="F4292" s="7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</row>
    <row r="4293" spans="4:31" x14ac:dyDescent="0.25">
      <c r="D4293" s="7"/>
      <c r="E4293" s="7"/>
      <c r="F4293" s="7"/>
      <c r="G4293" s="7"/>
      <c r="H4293" s="7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</row>
    <row r="4294" spans="4:31" x14ac:dyDescent="0.25">
      <c r="D4294" s="7"/>
      <c r="E4294" s="7"/>
      <c r="F4294" s="7"/>
      <c r="G4294" s="7"/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</row>
    <row r="4295" spans="4:31" x14ac:dyDescent="0.25">
      <c r="D4295" s="7"/>
      <c r="E4295" s="7"/>
      <c r="F4295" s="7"/>
      <c r="G4295" s="7"/>
      <c r="H4295" s="7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</row>
    <row r="4296" spans="4:31" x14ac:dyDescent="0.25">
      <c r="D4296" s="7"/>
      <c r="E4296" s="7"/>
      <c r="F4296" s="7"/>
      <c r="G4296" s="7"/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</row>
    <row r="4297" spans="4:31" x14ac:dyDescent="0.25">
      <c r="D4297" s="7"/>
      <c r="E4297" s="7"/>
      <c r="F4297" s="7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</row>
    <row r="4298" spans="4:31" x14ac:dyDescent="0.25">
      <c r="D4298" s="7"/>
      <c r="E4298" s="7"/>
      <c r="F4298" s="7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</row>
    <row r="4299" spans="4:31" x14ac:dyDescent="0.25">
      <c r="D4299" s="7"/>
      <c r="E4299" s="7"/>
      <c r="F4299" s="7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</row>
    <row r="4300" spans="4:31" x14ac:dyDescent="0.25">
      <c r="D4300" s="7"/>
      <c r="E4300" s="7"/>
      <c r="F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</row>
    <row r="4301" spans="4:31" x14ac:dyDescent="0.25"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</row>
    <row r="4302" spans="4:31" x14ac:dyDescent="0.25">
      <c r="D4302" s="7"/>
      <c r="E4302" s="7"/>
      <c r="F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</row>
    <row r="4303" spans="4:31" x14ac:dyDescent="0.25">
      <c r="D4303" s="7"/>
      <c r="E4303" s="7"/>
      <c r="F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</row>
    <row r="4304" spans="4:31" x14ac:dyDescent="0.25">
      <c r="D4304" s="7"/>
      <c r="E4304" s="7"/>
      <c r="F4304" s="7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</row>
    <row r="4305" spans="4:31" x14ac:dyDescent="0.25">
      <c r="D4305" s="7"/>
      <c r="E4305" s="7"/>
      <c r="F4305" s="7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</row>
    <row r="4306" spans="4:31" x14ac:dyDescent="0.25">
      <c r="D4306" s="7"/>
      <c r="E4306" s="7"/>
      <c r="F4306" s="7"/>
      <c r="G4306" s="7"/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</row>
    <row r="4307" spans="4:31" x14ac:dyDescent="0.25">
      <c r="D4307" s="7"/>
      <c r="E4307" s="7"/>
      <c r="F4307" s="7"/>
      <c r="G4307" s="7"/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</row>
    <row r="4308" spans="4:31" x14ac:dyDescent="0.25">
      <c r="D4308" s="7"/>
      <c r="E4308" s="7"/>
      <c r="F4308" s="7"/>
      <c r="G4308" s="7"/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</row>
    <row r="4309" spans="4:31" x14ac:dyDescent="0.25">
      <c r="D4309" s="7"/>
      <c r="E4309" s="7"/>
      <c r="F4309" s="7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</row>
    <row r="4310" spans="4:31" x14ac:dyDescent="0.25">
      <c r="D4310" s="7"/>
      <c r="E4310" s="7"/>
      <c r="F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</row>
    <row r="4311" spans="4:31" x14ac:dyDescent="0.25"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</row>
    <row r="4312" spans="4:31" x14ac:dyDescent="0.25">
      <c r="D4312" s="7"/>
      <c r="E4312" s="7"/>
      <c r="F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</row>
    <row r="4313" spans="4:31" x14ac:dyDescent="0.25">
      <c r="D4313" s="7"/>
      <c r="E4313" s="7"/>
      <c r="F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</row>
    <row r="4314" spans="4:31" x14ac:dyDescent="0.25"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</row>
    <row r="4315" spans="4:31" x14ac:dyDescent="0.25"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</row>
    <row r="4316" spans="4:31" x14ac:dyDescent="0.25">
      <c r="D4316" s="7"/>
      <c r="E4316" s="7"/>
      <c r="F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</row>
    <row r="4317" spans="4:31" x14ac:dyDescent="0.25"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</row>
    <row r="4318" spans="4:31" x14ac:dyDescent="0.25">
      <c r="D4318" s="7"/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</row>
    <row r="4319" spans="4:31" x14ac:dyDescent="0.25">
      <c r="D4319" s="7"/>
      <c r="E4319" s="7"/>
      <c r="F4319" s="7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</row>
    <row r="4320" spans="4:31" x14ac:dyDescent="0.25">
      <c r="D4320" s="7"/>
      <c r="E4320" s="7"/>
      <c r="F4320" s="7"/>
      <c r="G4320" s="7"/>
      <c r="H4320" s="7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</row>
    <row r="4321" spans="4:31" x14ac:dyDescent="0.25">
      <c r="D4321" s="7"/>
      <c r="E4321" s="7"/>
      <c r="F4321" s="7"/>
      <c r="G4321" s="7"/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</row>
    <row r="4322" spans="4:31" x14ac:dyDescent="0.25">
      <c r="D4322" s="7"/>
      <c r="E4322" s="7"/>
      <c r="F4322" s="7"/>
      <c r="G4322" s="7"/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</row>
    <row r="4323" spans="4:31" x14ac:dyDescent="0.25">
      <c r="D4323" s="7"/>
      <c r="E4323" s="7"/>
      <c r="F4323" s="7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</row>
    <row r="4324" spans="4:31" x14ac:dyDescent="0.25">
      <c r="D4324" s="7"/>
      <c r="E4324" s="7"/>
      <c r="F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</row>
    <row r="4325" spans="4:31" x14ac:dyDescent="0.25">
      <c r="D4325" s="7"/>
      <c r="E4325" s="7"/>
      <c r="F4325" s="7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</row>
    <row r="4326" spans="4:31" x14ac:dyDescent="0.25">
      <c r="D4326" s="7"/>
      <c r="E4326" s="7"/>
      <c r="F4326" s="7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</row>
    <row r="4327" spans="4:31" x14ac:dyDescent="0.25">
      <c r="D4327" s="7"/>
      <c r="E4327" s="7"/>
      <c r="F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</row>
    <row r="4328" spans="4:31" x14ac:dyDescent="0.25"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</row>
    <row r="4329" spans="4:31" x14ac:dyDescent="0.25">
      <c r="D4329" s="7"/>
      <c r="E4329" s="7"/>
      <c r="F4329" s="7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</row>
    <row r="4330" spans="4:31" x14ac:dyDescent="0.25">
      <c r="D4330" s="7"/>
      <c r="E4330" s="7"/>
      <c r="F4330" s="7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</row>
    <row r="4331" spans="4:31" x14ac:dyDescent="0.25">
      <c r="D4331" s="7"/>
      <c r="E4331" s="7"/>
      <c r="F4331" s="7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</row>
    <row r="4332" spans="4:31" x14ac:dyDescent="0.25">
      <c r="D4332" s="7"/>
      <c r="E4332" s="7"/>
      <c r="F4332" s="7"/>
      <c r="G4332" s="7"/>
      <c r="H4332" s="7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</row>
    <row r="4333" spans="4:31" x14ac:dyDescent="0.25">
      <c r="D4333" s="7"/>
      <c r="E4333" s="7"/>
      <c r="F4333" s="7"/>
      <c r="G4333" s="7"/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</row>
    <row r="4334" spans="4:31" x14ac:dyDescent="0.25">
      <c r="D4334" s="7"/>
      <c r="E4334" s="7"/>
      <c r="F4334" s="7"/>
      <c r="G4334" s="7"/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</row>
    <row r="4335" spans="4:31" x14ac:dyDescent="0.25">
      <c r="D4335" s="7"/>
      <c r="E4335" s="7"/>
      <c r="F4335" s="7"/>
      <c r="G4335" s="7"/>
      <c r="H4335" s="7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</row>
    <row r="4336" spans="4:31" x14ac:dyDescent="0.25">
      <c r="D4336" s="7"/>
      <c r="E4336" s="7"/>
      <c r="F4336" s="7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</row>
    <row r="4337" spans="4:31" x14ac:dyDescent="0.25">
      <c r="D4337" s="7"/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</row>
    <row r="4338" spans="4:31" x14ac:dyDescent="0.25">
      <c r="D4338" s="7"/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</row>
    <row r="4339" spans="4:31" x14ac:dyDescent="0.25">
      <c r="D4339" s="7"/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</row>
    <row r="4340" spans="4:31" x14ac:dyDescent="0.25"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</row>
    <row r="4341" spans="4:31" x14ac:dyDescent="0.25">
      <c r="D4341" s="7"/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</row>
    <row r="4342" spans="4:31" x14ac:dyDescent="0.25">
      <c r="D4342" s="7"/>
      <c r="E4342" s="7"/>
      <c r="F4342" s="7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</row>
    <row r="4343" spans="4:31" x14ac:dyDescent="0.25">
      <c r="D4343" s="7"/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</row>
    <row r="4344" spans="4:31" x14ac:dyDescent="0.25">
      <c r="D4344" s="7"/>
      <c r="E4344" s="7"/>
      <c r="F4344" s="7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</row>
    <row r="4345" spans="4:31" x14ac:dyDescent="0.25">
      <c r="D4345" s="7"/>
      <c r="E4345" s="7"/>
      <c r="F4345" s="7"/>
      <c r="G4345" s="7"/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</row>
    <row r="4346" spans="4:31" x14ac:dyDescent="0.25">
      <c r="D4346" s="7"/>
      <c r="E4346" s="7"/>
      <c r="F4346" s="7"/>
      <c r="G4346" s="7"/>
      <c r="H4346" s="7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</row>
    <row r="4347" spans="4:31" x14ac:dyDescent="0.25">
      <c r="D4347" s="7"/>
      <c r="E4347" s="7"/>
      <c r="F4347" s="7"/>
      <c r="G4347" s="7"/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</row>
    <row r="4348" spans="4:31" x14ac:dyDescent="0.25">
      <c r="D4348" s="7"/>
      <c r="E4348" s="7"/>
      <c r="F4348" s="7"/>
      <c r="G4348" s="7"/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</row>
    <row r="4349" spans="4:31" x14ac:dyDescent="0.25">
      <c r="D4349" s="7"/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</row>
    <row r="4350" spans="4:31" x14ac:dyDescent="0.25">
      <c r="D4350" s="7"/>
      <c r="E4350" s="7"/>
      <c r="F4350" s="7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</row>
    <row r="4351" spans="4:31" x14ac:dyDescent="0.25">
      <c r="D4351" s="7"/>
      <c r="E4351" s="7"/>
      <c r="F4351" s="7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</row>
    <row r="4352" spans="4:31" x14ac:dyDescent="0.25">
      <c r="D4352" s="7"/>
      <c r="E4352" s="7"/>
      <c r="F4352" s="7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</row>
    <row r="4353" spans="4:31" x14ac:dyDescent="0.25">
      <c r="D4353" s="7"/>
      <c r="E4353" s="7"/>
      <c r="F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</row>
    <row r="4354" spans="4:31" x14ac:dyDescent="0.25">
      <c r="D4354" s="7"/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</row>
    <row r="4355" spans="4:31" x14ac:dyDescent="0.25">
      <c r="D4355" s="7"/>
      <c r="E4355" s="7"/>
      <c r="F4355" s="7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</row>
    <row r="4356" spans="4:31" x14ac:dyDescent="0.25">
      <c r="D4356" s="7"/>
      <c r="E4356" s="7"/>
      <c r="F4356" s="7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</row>
    <row r="4357" spans="4:31" x14ac:dyDescent="0.25">
      <c r="D4357" s="7"/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</row>
    <row r="4358" spans="4:31" x14ac:dyDescent="0.25">
      <c r="D4358" s="7"/>
      <c r="E4358" s="7"/>
      <c r="F4358" s="7"/>
      <c r="G4358" s="7"/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</row>
    <row r="4359" spans="4:31" x14ac:dyDescent="0.25">
      <c r="D4359" s="7"/>
      <c r="E4359" s="7"/>
      <c r="F4359" s="7"/>
      <c r="G4359" s="7"/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</row>
    <row r="4360" spans="4:31" x14ac:dyDescent="0.25">
      <c r="D4360" s="7"/>
      <c r="E4360" s="7"/>
      <c r="F4360" s="7"/>
      <c r="G4360" s="7"/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</row>
    <row r="4361" spans="4:31" x14ac:dyDescent="0.25">
      <c r="D4361" s="7"/>
      <c r="E4361" s="7"/>
      <c r="F4361" s="7"/>
      <c r="G4361" s="7"/>
      <c r="H4361" s="7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</row>
    <row r="4362" spans="4:31" x14ac:dyDescent="0.25">
      <c r="D4362" s="7"/>
      <c r="E4362" s="7"/>
      <c r="F4362" s="7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</row>
    <row r="4363" spans="4:31" x14ac:dyDescent="0.25">
      <c r="D4363" s="7"/>
      <c r="E4363" s="7"/>
      <c r="F4363" s="7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</row>
    <row r="4364" spans="4:31" x14ac:dyDescent="0.25">
      <c r="D4364" s="7"/>
      <c r="E4364" s="7"/>
      <c r="F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</row>
    <row r="4365" spans="4:31" x14ac:dyDescent="0.25">
      <c r="D4365" s="7"/>
      <c r="E4365" s="7"/>
      <c r="F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</row>
    <row r="4366" spans="4:31" x14ac:dyDescent="0.25">
      <c r="D4366" s="7"/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</row>
    <row r="4367" spans="4:31" x14ac:dyDescent="0.25">
      <c r="D4367" s="7"/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</row>
    <row r="4368" spans="4:31" x14ac:dyDescent="0.25">
      <c r="D4368" s="7"/>
      <c r="E4368" s="7"/>
      <c r="F4368" s="7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</row>
    <row r="4369" spans="4:31" x14ac:dyDescent="0.25">
      <c r="D4369" s="7"/>
      <c r="E4369" s="7"/>
      <c r="F4369" s="7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</row>
    <row r="4370" spans="4:31" x14ac:dyDescent="0.25">
      <c r="D4370" s="7"/>
      <c r="E4370" s="7"/>
      <c r="F4370" s="7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</row>
    <row r="4371" spans="4:31" x14ac:dyDescent="0.25">
      <c r="D4371" s="7"/>
      <c r="E4371" s="7"/>
      <c r="F4371" s="7"/>
      <c r="G4371" s="7"/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</row>
    <row r="4372" spans="4:31" x14ac:dyDescent="0.25">
      <c r="D4372" s="7"/>
      <c r="E4372" s="7"/>
      <c r="F4372" s="7"/>
      <c r="G4372" s="7"/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</row>
    <row r="4373" spans="4:31" x14ac:dyDescent="0.25">
      <c r="D4373" s="7"/>
      <c r="E4373" s="7"/>
      <c r="F4373" s="7"/>
      <c r="G4373" s="7"/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</row>
    <row r="4374" spans="4:31" x14ac:dyDescent="0.25">
      <c r="D4374" s="7"/>
      <c r="E4374" s="7"/>
      <c r="F4374" s="7"/>
      <c r="G4374" s="7"/>
      <c r="H4374" s="7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</row>
    <row r="4375" spans="4:31" x14ac:dyDescent="0.25">
      <c r="D4375" s="7"/>
      <c r="E4375" s="7"/>
      <c r="F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</row>
    <row r="4376" spans="4:31" x14ac:dyDescent="0.25">
      <c r="D4376" s="7"/>
      <c r="E4376" s="7"/>
      <c r="F4376" s="7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</row>
    <row r="4377" spans="4:31" x14ac:dyDescent="0.25">
      <c r="D4377" s="7"/>
      <c r="E4377" s="7"/>
      <c r="F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</row>
    <row r="4378" spans="4:31" x14ac:dyDescent="0.25">
      <c r="D4378" s="7"/>
      <c r="E4378" s="7"/>
      <c r="F4378" s="7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</row>
    <row r="4379" spans="4:31" x14ac:dyDescent="0.25"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</row>
    <row r="4380" spans="4:31" x14ac:dyDescent="0.25"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</row>
    <row r="4381" spans="4:31" x14ac:dyDescent="0.25">
      <c r="D4381" s="7"/>
      <c r="E4381" s="7"/>
      <c r="F4381" s="7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</row>
    <row r="4382" spans="4:31" x14ac:dyDescent="0.25">
      <c r="D4382" s="7"/>
      <c r="E4382" s="7"/>
      <c r="F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</row>
    <row r="4383" spans="4:31" x14ac:dyDescent="0.25">
      <c r="D4383" s="7"/>
      <c r="E4383" s="7"/>
      <c r="F4383" s="7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</row>
    <row r="4384" spans="4:31" x14ac:dyDescent="0.25">
      <c r="D4384" s="7"/>
      <c r="E4384" s="7"/>
      <c r="F4384" s="7"/>
      <c r="G4384" s="7"/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</row>
    <row r="4385" spans="4:31" x14ac:dyDescent="0.25">
      <c r="D4385" s="7"/>
      <c r="E4385" s="7"/>
      <c r="F4385" s="7"/>
      <c r="G4385" s="7"/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</row>
    <row r="4386" spans="4:31" x14ac:dyDescent="0.25">
      <c r="D4386" s="7"/>
      <c r="E4386" s="7"/>
      <c r="F4386" s="7"/>
      <c r="G4386" s="7"/>
      <c r="H4386" s="7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</row>
    <row r="4387" spans="4:31" x14ac:dyDescent="0.25">
      <c r="D4387" s="7"/>
      <c r="E4387" s="7"/>
      <c r="F4387" s="7"/>
      <c r="G4387" s="7"/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</row>
    <row r="4388" spans="4:31" x14ac:dyDescent="0.25">
      <c r="D4388" s="7"/>
      <c r="E4388" s="7"/>
      <c r="F4388" s="7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</row>
    <row r="4389" spans="4:31" x14ac:dyDescent="0.25">
      <c r="D4389" s="7"/>
      <c r="E4389" s="7"/>
      <c r="F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</row>
    <row r="4390" spans="4:31" x14ac:dyDescent="0.25">
      <c r="D4390" s="7"/>
      <c r="E4390" s="7"/>
      <c r="F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</row>
    <row r="4391" spans="4:31" x14ac:dyDescent="0.25"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</row>
    <row r="4392" spans="4:31" x14ac:dyDescent="0.25"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</row>
    <row r="4393" spans="4:31" x14ac:dyDescent="0.25"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</row>
    <row r="4394" spans="4:31" x14ac:dyDescent="0.25">
      <c r="D4394" s="7"/>
      <c r="E4394" s="7"/>
      <c r="F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</row>
    <row r="4395" spans="4:31" x14ac:dyDescent="0.25">
      <c r="D4395" s="7"/>
      <c r="E4395" s="7"/>
      <c r="F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</row>
    <row r="4396" spans="4:31" x14ac:dyDescent="0.25">
      <c r="D4396" s="7"/>
      <c r="E4396" s="7"/>
      <c r="F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</row>
    <row r="4397" spans="4:31" x14ac:dyDescent="0.25">
      <c r="D4397" s="7"/>
      <c r="E4397" s="7"/>
      <c r="F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</row>
    <row r="4398" spans="4:31" x14ac:dyDescent="0.25">
      <c r="D4398" s="7"/>
      <c r="E4398" s="7"/>
      <c r="F4398" s="7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</row>
    <row r="4399" spans="4:31" x14ac:dyDescent="0.25">
      <c r="D4399" s="7"/>
      <c r="E4399" s="7"/>
      <c r="F4399" s="7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</row>
    <row r="4400" spans="4:31" x14ac:dyDescent="0.25">
      <c r="D4400" s="7"/>
      <c r="E4400" s="7"/>
      <c r="F4400" s="7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</row>
    <row r="4401" spans="4:31" x14ac:dyDescent="0.25">
      <c r="D4401" s="7"/>
      <c r="E4401" s="7"/>
      <c r="F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</row>
    <row r="4402" spans="4:31" x14ac:dyDescent="0.25">
      <c r="D4402" s="7"/>
      <c r="E4402" s="7"/>
      <c r="F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</row>
    <row r="4403" spans="4:31" x14ac:dyDescent="0.25">
      <c r="D4403" s="7"/>
      <c r="E4403" s="7"/>
      <c r="F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</row>
    <row r="4404" spans="4:31" x14ac:dyDescent="0.25">
      <c r="D4404" s="7"/>
      <c r="E4404" s="7"/>
      <c r="F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</row>
    <row r="4405" spans="4:31" x14ac:dyDescent="0.25"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</row>
    <row r="4406" spans="4:31" x14ac:dyDescent="0.25"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</row>
    <row r="4407" spans="4:31" x14ac:dyDescent="0.25"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</row>
    <row r="4408" spans="4:31" x14ac:dyDescent="0.25">
      <c r="D4408" s="7"/>
      <c r="E4408" s="7"/>
      <c r="F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</row>
    <row r="4409" spans="4:31" x14ac:dyDescent="0.25">
      <c r="D4409" s="7"/>
      <c r="E4409" s="7"/>
      <c r="F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</row>
    <row r="4410" spans="4:31" x14ac:dyDescent="0.25">
      <c r="D4410" s="7"/>
      <c r="E4410" s="7"/>
      <c r="F4410" s="7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</row>
    <row r="4411" spans="4:31" x14ac:dyDescent="0.25">
      <c r="D4411" s="7"/>
      <c r="E4411" s="7"/>
      <c r="F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</row>
    <row r="4412" spans="4:31" x14ac:dyDescent="0.25">
      <c r="D4412" s="7"/>
      <c r="E4412" s="7"/>
      <c r="F4412" s="7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</row>
    <row r="4413" spans="4:31" x14ac:dyDescent="0.25">
      <c r="D4413" s="7"/>
      <c r="E4413" s="7"/>
      <c r="F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</row>
    <row r="4414" spans="4:31" x14ac:dyDescent="0.25"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</row>
    <row r="4415" spans="4:31" x14ac:dyDescent="0.25">
      <c r="D4415" s="7"/>
      <c r="E4415" s="7"/>
      <c r="F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</row>
    <row r="4416" spans="4:31" x14ac:dyDescent="0.25">
      <c r="D4416" s="7"/>
      <c r="E4416" s="7"/>
      <c r="F4416" s="7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</row>
    <row r="4417" spans="4:31" x14ac:dyDescent="0.25">
      <c r="D4417" s="7"/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</row>
    <row r="4418" spans="4:31" x14ac:dyDescent="0.25"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</row>
    <row r="4419" spans="4:31" x14ac:dyDescent="0.25"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</row>
    <row r="4420" spans="4:31" x14ac:dyDescent="0.25">
      <c r="D4420" s="7"/>
      <c r="E4420" s="7"/>
      <c r="F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</row>
    <row r="4421" spans="4:31" x14ac:dyDescent="0.25">
      <c r="D4421" s="7"/>
      <c r="E4421" s="7"/>
      <c r="F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</row>
    <row r="4422" spans="4:31" x14ac:dyDescent="0.25">
      <c r="D4422" s="7"/>
      <c r="E4422" s="7"/>
      <c r="F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</row>
    <row r="4423" spans="4:31" x14ac:dyDescent="0.25">
      <c r="D4423" s="7"/>
      <c r="E4423" s="7"/>
      <c r="F4423" s="7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</row>
    <row r="4424" spans="4:31" x14ac:dyDescent="0.25">
      <c r="D4424" s="7"/>
      <c r="E4424" s="7"/>
      <c r="F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</row>
    <row r="4425" spans="4:31" x14ac:dyDescent="0.25">
      <c r="D4425" s="7"/>
      <c r="E4425" s="7"/>
      <c r="F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</row>
    <row r="4426" spans="4:31" x14ac:dyDescent="0.25"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</row>
    <row r="4427" spans="4:31" x14ac:dyDescent="0.25"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</row>
    <row r="4428" spans="4:31" x14ac:dyDescent="0.25"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</row>
    <row r="4429" spans="4:31" x14ac:dyDescent="0.25"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</row>
    <row r="4430" spans="4:31" x14ac:dyDescent="0.25"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</row>
    <row r="4431" spans="4:31" x14ac:dyDescent="0.25"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</row>
    <row r="4432" spans="4:31" x14ac:dyDescent="0.25"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</row>
    <row r="4433" spans="4:31" x14ac:dyDescent="0.25"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</row>
    <row r="4434" spans="4:31" x14ac:dyDescent="0.25"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</row>
    <row r="4435" spans="4:31" x14ac:dyDescent="0.25"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</row>
    <row r="4436" spans="4:31" x14ac:dyDescent="0.25">
      <c r="D4436" s="7"/>
      <c r="E4436" s="7"/>
      <c r="F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</row>
    <row r="4437" spans="4:31" x14ac:dyDescent="0.25">
      <c r="D4437" s="7"/>
      <c r="E4437" s="7"/>
      <c r="F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</row>
    <row r="4438" spans="4:31" x14ac:dyDescent="0.25">
      <c r="D4438" s="7"/>
      <c r="E4438" s="7"/>
      <c r="F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</row>
    <row r="4439" spans="4:31" x14ac:dyDescent="0.25">
      <c r="D4439" s="7"/>
      <c r="E4439" s="7"/>
      <c r="F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</row>
    <row r="4440" spans="4:31" x14ac:dyDescent="0.25"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</row>
    <row r="4441" spans="4:31" x14ac:dyDescent="0.25"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</row>
    <row r="4442" spans="4:31" x14ac:dyDescent="0.25"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</row>
    <row r="4443" spans="4:31" x14ac:dyDescent="0.25"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</row>
    <row r="4444" spans="4:31" x14ac:dyDescent="0.25"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</row>
    <row r="4445" spans="4:31" x14ac:dyDescent="0.25"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</row>
    <row r="4446" spans="4:31" x14ac:dyDescent="0.25"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</row>
    <row r="4447" spans="4:31" x14ac:dyDescent="0.25"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</row>
    <row r="4448" spans="4:31" x14ac:dyDescent="0.25"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</row>
    <row r="4449" spans="4:31" x14ac:dyDescent="0.25"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</row>
    <row r="4450" spans="4:31" x14ac:dyDescent="0.25">
      <c r="D4450" s="7"/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</row>
    <row r="4451" spans="4:31" x14ac:dyDescent="0.25"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</row>
    <row r="4452" spans="4:31" x14ac:dyDescent="0.25">
      <c r="D4452" s="7"/>
      <c r="E4452" s="7"/>
      <c r="F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</row>
    <row r="4453" spans="4:31" x14ac:dyDescent="0.25"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</row>
    <row r="4454" spans="4:31" x14ac:dyDescent="0.25"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</row>
    <row r="4455" spans="4:31" x14ac:dyDescent="0.25"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</row>
    <row r="4456" spans="4:31" x14ac:dyDescent="0.25"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</row>
    <row r="4457" spans="4:31" x14ac:dyDescent="0.25"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</row>
    <row r="4458" spans="4:31" x14ac:dyDescent="0.25"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</row>
    <row r="4459" spans="4:31" x14ac:dyDescent="0.25"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</row>
    <row r="4460" spans="4:31" x14ac:dyDescent="0.25"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</row>
    <row r="4461" spans="4:31" x14ac:dyDescent="0.25"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</row>
    <row r="4462" spans="4:31" x14ac:dyDescent="0.25">
      <c r="D4462" s="7"/>
      <c r="E4462" s="7"/>
      <c r="F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</row>
    <row r="4463" spans="4:31" x14ac:dyDescent="0.25"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</row>
    <row r="4464" spans="4:31" x14ac:dyDescent="0.25"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</row>
    <row r="4465" spans="4:31" x14ac:dyDescent="0.25"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</row>
    <row r="4466" spans="4:31" x14ac:dyDescent="0.25"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</row>
    <row r="4467" spans="4:31" x14ac:dyDescent="0.25"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</row>
    <row r="4468" spans="4:31" x14ac:dyDescent="0.25"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</row>
    <row r="4469" spans="4:31" x14ac:dyDescent="0.25"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</row>
    <row r="4470" spans="4:31" x14ac:dyDescent="0.25"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</row>
    <row r="4471" spans="4:31" x14ac:dyDescent="0.25"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</row>
    <row r="4472" spans="4:31" x14ac:dyDescent="0.25"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</row>
    <row r="4473" spans="4:31" x14ac:dyDescent="0.25"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</row>
    <row r="4474" spans="4:31" x14ac:dyDescent="0.25"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</row>
    <row r="4475" spans="4:31" x14ac:dyDescent="0.25">
      <c r="D4475" s="7"/>
      <c r="E4475" s="7"/>
      <c r="F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</row>
    <row r="4476" spans="4:31" x14ac:dyDescent="0.25">
      <c r="D4476" s="7"/>
      <c r="E4476" s="7"/>
      <c r="F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</row>
    <row r="4477" spans="4:31" x14ac:dyDescent="0.25">
      <c r="D4477" s="7"/>
      <c r="E4477" s="7"/>
      <c r="F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</row>
    <row r="4478" spans="4:31" x14ac:dyDescent="0.25">
      <c r="D4478" s="7"/>
      <c r="E4478" s="7"/>
      <c r="F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</row>
    <row r="4479" spans="4:31" x14ac:dyDescent="0.25"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</row>
    <row r="4480" spans="4:31" x14ac:dyDescent="0.25">
      <c r="D4480" s="7"/>
      <c r="E4480" s="7"/>
      <c r="F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</row>
    <row r="4481" spans="4:31" x14ac:dyDescent="0.25">
      <c r="D4481" s="7"/>
      <c r="E4481" s="7"/>
      <c r="F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</row>
    <row r="4482" spans="4:31" x14ac:dyDescent="0.25">
      <c r="D4482" s="7"/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</row>
    <row r="4483" spans="4:31" x14ac:dyDescent="0.25"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</row>
    <row r="4484" spans="4:31" x14ac:dyDescent="0.25"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</row>
    <row r="4485" spans="4:31" x14ac:dyDescent="0.25">
      <c r="D4485" s="7"/>
      <c r="E4485" s="7"/>
      <c r="F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</row>
    <row r="4486" spans="4:31" x14ac:dyDescent="0.25"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</row>
    <row r="4487" spans="4:31" x14ac:dyDescent="0.25">
      <c r="D4487" s="7"/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</row>
    <row r="4488" spans="4:31" x14ac:dyDescent="0.25">
      <c r="D4488" s="7"/>
      <c r="E4488" s="7"/>
      <c r="F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</row>
    <row r="4489" spans="4:31" x14ac:dyDescent="0.25">
      <c r="D4489" s="7"/>
      <c r="E4489" s="7"/>
      <c r="F4489" s="7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</row>
    <row r="4490" spans="4:31" x14ac:dyDescent="0.25">
      <c r="D4490" s="7"/>
      <c r="E4490" s="7"/>
      <c r="F4490" s="7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</row>
    <row r="4491" spans="4:31" x14ac:dyDescent="0.25">
      <c r="D4491" s="7"/>
      <c r="E4491" s="7"/>
      <c r="F4491" s="7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</row>
    <row r="4492" spans="4:31" x14ac:dyDescent="0.25">
      <c r="D4492" s="7"/>
      <c r="E4492" s="7"/>
      <c r="F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</row>
    <row r="4493" spans="4:31" x14ac:dyDescent="0.25">
      <c r="D4493" s="7"/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</row>
    <row r="4494" spans="4:31" x14ac:dyDescent="0.25">
      <c r="D4494" s="7"/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</row>
    <row r="4495" spans="4:31" x14ac:dyDescent="0.25">
      <c r="D4495" s="7"/>
      <c r="E4495" s="7"/>
      <c r="F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</row>
    <row r="4496" spans="4:31" x14ac:dyDescent="0.25"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</row>
    <row r="4497" spans="4:31" x14ac:dyDescent="0.25"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</row>
    <row r="4498" spans="4:31" x14ac:dyDescent="0.25">
      <c r="D4498" s="7"/>
      <c r="E4498" s="7"/>
      <c r="F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</row>
    <row r="4499" spans="4:31" x14ac:dyDescent="0.25">
      <c r="D4499" s="7"/>
      <c r="E4499" s="7"/>
      <c r="F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</row>
    <row r="4500" spans="4:31" x14ac:dyDescent="0.25">
      <c r="D4500" s="7"/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</row>
    <row r="4501" spans="4:31" x14ac:dyDescent="0.25">
      <c r="D4501" s="7"/>
      <c r="E4501" s="7"/>
      <c r="F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</row>
    <row r="4502" spans="4:31" x14ac:dyDescent="0.25">
      <c r="D4502" s="7"/>
      <c r="E4502" s="7"/>
      <c r="F4502" s="7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</row>
    <row r="4503" spans="4:31" x14ac:dyDescent="0.25">
      <c r="D4503" s="7"/>
      <c r="E4503" s="7"/>
      <c r="F4503" s="7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</row>
    <row r="4504" spans="4:31" x14ac:dyDescent="0.25">
      <c r="D4504" s="7"/>
      <c r="E4504" s="7"/>
      <c r="F4504" s="7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</row>
    <row r="4505" spans="4:31" x14ac:dyDescent="0.25">
      <c r="D4505" s="7"/>
      <c r="E4505" s="7"/>
      <c r="F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</row>
    <row r="4506" spans="4:31" x14ac:dyDescent="0.25">
      <c r="D4506" s="7"/>
      <c r="E4506" s="7"/>
      <c r="F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</row>
    <row r="4507" spans="4:31" x14ac:dyDescent="0.25"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</row>
    <row r="4508" spans="4:31" x14ac:dyDescent="0.25">
      <c r="D4508" s="7"/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</row>
    <row r="4509" spans="4:31" x14ac:dyDescent="0.25"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</row>
    <row r="4510" spans="4:31" x14ac:dyDescent="0.25"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</row>
    <row r="4511" spans="4:31" x14ac:dyDescent="0.25">
      <c r="D4511" s="7"/>
      <c r="E4511" s="7"/>
      <c r="F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</row>
    <row r="4512" spans="4:31" x14ac:dyDescent="0.25">
      <c r="D4512" s="7"/>
      <c r="E4512" s="7"/>
      <c r="F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</row>
    <row r="4513" spans="4:31" x14ac:dyDescent="0.25"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</row>
    <row r="4514" spans="4:31" x14ac:dyDescent="0.25">
      <c r="D4514" s="7"/>
      <c r="E4514" s="7"/>
      <c r="F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</row>
    <row r="4515" spans="4:31" x14ac:dyDescent="0.25">
      <c r="D4515" s="7"/>
      <c r="E4515" s="7"/>
      <c r="F4515" s="7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</row>
    <row r="4516" spans="4:31" x14ac:dyDescent="0.25">
      <c r="D4516" s="7"/>
      <c r="E4516" s="7"/>
      <c r="F4516" s="7"/>
      <c r="G4516" s="7"/>
      <c r="H4516" s="7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</row>
    <row r="4517" spans="4:31" x14ac:dyDescent="0.25">
      <c r="D4517" s="7"/>
      <c r="E4517" s="7"/>
      <c r="F4517" s="7"/>
      <c r="G4517" s="7"/>
      <c r="H4517" s="7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</row>
    <row r="4518" spans="4:31" x14ac:dyDescent="0.25">
      <c r="D4518" s="7"/>
      <c r="E4518" s="7"/>
      <c r="F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</row>
    <row r="4519" spans="4:31" x14ac:dyDescent="0.25">
      <c r="D4519" s="7"/>
      <c r="E4519" s="7"/>
      <c r="F4519" s="7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</row>
    <row r="4520" spans="4:31" x14ac:dyDescent="0.25">
      <c r="D4520" s="7"/>
      <c r="E4520" s="7"/>
      <c r="F4520" s="7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</row>
    <row r="4521" spans="4:31" x14ac:dyDescent="0.25">
      <c r="D4521" s="7"/>
      <c r="E4521" s="7"/>
      <c r="F4521" s="7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</row>
    <row r="4522" spans="4:31" x14ac:dyDescent="0.25">
      <c r="D4522" s="7"/>
      <c r="E4522" s="7"/>
      <c r="F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</row>
    <row r="4523" spans="4:31" x14ac:dyDescent="0.25"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</row>
    <row r="4524" spans="4:31" x14ac:dyDescent="0.25">
      <c r="D4524" s="7"/>
      <c r="E4524" s="7"/>
      <c r="F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</row>
    <row r="4525" spans="4:31" x14ac:dyDescent="0.25">
      <c r="D4525" s="7"/>
      <c r="E4525" s="7"/>
      <c r="F4525" s="7"/>
      <c r="G4525" s="7"/>
      <c r="H4525" s="7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</row>
    <row r="4526" spans="4:31" x14ac:dyDescent="0.25">
      <c r="D4526" s="7"/>
      <c r="E4526" s="7"/>
      <c r="F4526" s="7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</row>
    <row r="4527" spans="4:31" x14ac:dyDescent="0.25">
      <c r="D4527" s="7"/>
      <c r="E4527" s="7"/>
      <c r="F4527" s="7"/>
      <c r="G4527" s="7"/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</row>
    <row r="4528" spans="4:31" x14ac:dyDescent="0.25">
      <c r="D4528" s="7"/>
      <c r="E4528" s="7"/>
      <c r="F4528" s="7"/>
      <c r="G4528" s="7"/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</row>
    <row r="4529" spans="4:31" x14ac:dyDescent="0.25">
      <c r="D4529" s="7"/>
      <c r="E4529" s="7"/>
      <c r="F4529" s="7"/>
      <c r="G4529" s="7"/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</row>
    <row r="4530" spans="4:31" x14ac:dyDescent="0.25">
      <c r="D4530" s="7"/>
      <c r="E4530" s="7"/>
      <c r="F4530" s="7"/>
      <c r="G4530" s="7"/>
      <c r="H4530" s="7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</row>
    <row r="4531" spans="4:31" x14ac:dyDescent="0.25">
      <c r="D4531" s="7"/>
      <c r="E4531" s="7"/>
      <c r="F4531" s="7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</row>
    <row r="4532" spans="4:31" x14ac:dyDescent="0.25">
      <c r="D4532" s="7"/>
      <c r="E4532" s="7"/>
      <c r="F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</row>
    <row r="4533" spans="4:31" x14ac:dyDescent="0.25">
      <c r="D4533" s="7"/>
      <c r="E4533" s="7"/>
      <c r="F4533" s="7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</row>
    <row r="4534" spans="4:31" x14ac:dyDescent="0.25">
      <c r="D4534" s="7"/>
      <c r="E4534" s="7"/>
      <c r="F4534" s="7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</row>
    <row r="4535" spans="4:31" x14ac:dyDescent="0.25"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</row>
    <row r="4536" spans="4:31" x14ac:dyDescent="0.25">
      <c r="D4536" s="7"/>
      <c r="E4536" s="7"/>
      <c r="F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</row>
    <row r="4537" spans="4:31" x14ac:dyDescent="0.25">
      <c r="D4537" s="7"/>
      <c r="E4537" s="7"/>
      <c r="F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</row>
    <row r="4538" spans="4:31" x14ac:dyDescent="0.25">
      <c r="D4538" s="7"/>
      <c r="E4538" s="7"/>
      <c r="F4538" s="7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</row>
    <row r="4539" spans="4:31" x14ac:dyDescent="0.25">
      <c r="D4539" s="7"/>
      <c r="E4539" s="7"/>
      <c r="F4539" s="7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</row>
    <row r="4540" spans="4:31" x14ac:dyDescent="0.25">
      <c r="D4540" s="7"/>
      <c r="E4540" s="7"/>
      <c r="F4540" s="7"/>
      <c r="G4540" s="7"/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</row>
    <row r="4541" spans="4:31" x14ac:dyDescent="0.25">
      <c r="D4541" s="7"/>
      <c r="E4541" s="7"/>
      <c r="F4541" s="7"/>
      <c r="G4541" s="7"/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</row>
    <row r="4542" spans="4:31" x14ac:dyDescent="0.25">
      <c r="D4542" s="7"/>
      <c r="E4542" s="7"/>
      <c r="F4542" s="7"/>
      <c r="G4542" s="7"/>
      <c r="H4542" s="7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</row>
    <row r="4543" spans="4:31" x14ac:dyDescent="0.25">
      <c r="D4543" s="7"/>
      <c r="E4543" s="7"/>
      <c r="F4543" s="7"/>
      <c r="G4543" s="7"/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</row>
    <row r="4544" spans="4:31" x14ac:dyDescent="0.25">
      <c r="D4544" s="7"/>
      <c r="E4544" s="7"/>
      <c r="F4544" s="7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</row>
    <row r="4545" spans="4:31" x14ac:dyDescent="0.25">
      <c r="D4545" s="7"/>
      <c r="E4545" s="7"/>
      <c r="F4545" s="7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</row>
    <row r="4546" spans="4:31" x14ac:dyDescent="0.25">
      <c r="D4546" s="7"/>
      <c r="E4546" s="7"/>
      <c r="F4546" s="7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</row>
    <row r="4547" spans="4:31" x14ac:dyDescent="0.25">
      <c r="D4547" s="7"/>
      <c r="E4547" s="7"/>
      <c r="F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</row>
    <row r="4548" spans="4:31" x14ac:dyDescent="0.25">
      <c r="D4548" s="7"/>
      <c r="E4548" s="7"/>
      <c r="F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</row>
    <row r="4549" spans="4:31" x14ac:dyDescent="0.25"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</row>
    <row r="4550" spans="4:31" x14ac:dyDescent="0.25">
      <c r="D4550" s="7"/>
      <c r="E4550" s="7"/>
      <c r="F4550" s="7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</row>
    <row r="4551" spans="4:31" x14ac:dyDescent="0.25">
      <c r="D4551" s="7"/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</row>
    <row r="4552" spans="4:31" x14ac:dyDescent="0.25">
      <c r="D4552" s="7"/>
      <c r="E4552" s="7"/>
      <c r="F4552" s="7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</row>
    <row r="4553" spans="4:31" x14ac:dyDescent="0.25">
      <c r="D4553" s="7"/>
      <c r="E4553" s="7"/>
      <c r="F4553" s="7"/>
      <c r="G4553" s="7"/>
      <c r="H4553" s="7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</row>
    <row r="4554" spans="4:31" x14ac:dyDescent="0.25">
      <c r="D4554" s="7"/>
      <c r="E4554" s="7"/>
      <c r="F4554" s="7"/>
      <c r="G4554" s="7"/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</row>
    <row r="4555" spans="4:31" x14ac:dyDescent="0.25">
      <c r="D4555" s="7"/>
      <c r="E4555" s="7"/>
      <c r="F4555" s="7"/>
      <c r="G4555" s="7"/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</row>
    <row r="4556" spans="4:31" x14ac:dyDescent="0.25">
      <c r="D4556" s="7"/>
      <c r="E4556" s="7"/>
      <c r="F4556" s="7"/>
      <c r="G4556" s="7"/>
      <c r="H4556" s="7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</row>
    <row r="4557" spans="4:31" x14ac:dyDescent="0.25">
      <c r="D4557" s="7"/>
      <c r="E4557" s="7"/>
      <c r="F4557" s="7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</row>
    <row r="4558" spans="4:31" x14ac:dyDescent="0.25">
      <c r="D4558" s="7"/>
      <c r="E4558" s="7"/>
      <c r="F4558" s="7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</row>
    <row r="4559" spans="4:31" x14ac:dyDescent="0.25">
      <c r="D4559" s="7"/>
      <c r="E4559" s="7"/>
      <c r="F4559" s="7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</row>
    <row r="4560" spans="4:31" x14ac:dyDescent="0.25">
      <c r="D4560" s="7"/>
      <c r="E4560" s="7"/>
      <c r="F4560" s="7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</row>
    <row r="4561" spans="4:31" x14ac:dyDescent="0.25">
      <c r="D4561" s="7"/>
      <c r="E4561" s="7"/>
      <c r="F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</row>
    <row r="4562" spans="4:31" x14ac:dyDescent="0.25">
      <c r="D4562" s="7"/>
      <c r="E4562" s="7"/>
      <c r="F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</row>
    <row r="4563" spans="4:31" x14ac:dyDescent="0.25">
      <c r="D4563" s="7"/>
      <c r="E4563" s="7"/>
      <c r="F4563" s="7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</row>
    <row r="4564" spans="4:31" x14ac:dyDescent="0.25">
      <c r="D4564" s="7"/>
      <c r="E4564" s="7"/>
      <c r="F4564" s="7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</row>
    <row r="4565" spans="4:31" x14ac:dyDescent="0.25">
      <c r="D4565" s="7"/>
      <c r="E4565" s="7"/>
      <c r="F4565" s="7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</row>
    <row r="4566" spans="4:31" x14ac:dyDescent="0.25">
      <c r="D4566" s="7"/>
      <c r="E4566" s="7"/>
      <c r="F4566" s="7"/>
      <c r="G4566" s="7"/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</row>
    <row r="4567" spans="4:31" x14ac:dyDescent="0.25">
      <c r="D4567" s="7"/>
      <c r="E4567" s="7"/>
      <c r="F4567" s="7"/>
      <c r="G4567" s="7"/>
      <c r="H4567" s="7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</row>
    <row r="4568" spans="4:31" x14ac:dyDescent="0.25">
      <c r="D4568" s="7"/>
      <c r="E4568" s="7"/>
      <c r="F4568" s="7"/>
      <c r="G4568" s="7"/>
      <c r="H4568" s="7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</row>
    <row r="4569" spans="4:31" x14ac:dyDescent="0.25">
      <c r="D4569" s="7"/>
      <c r="E4569" s="7"/>
      <c r="F4569" s="7"/>
      <c r="G4569" s="7"/>
      <c r="H4569" s="7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</row>
    <row r="4570" spans="4:31" x14ac:dyDescent="0.25">
      <c r="D4570" s="7"/>
      <c r="E4570" s="7"/>
      <c r="F4570" s="7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</row>
    <row r="4571" spans="4:31" x14ac:dyDescent="0.25">
      <c r="D4571" s="7"/>
      <c r="E4571" s="7"/>
      <c r="F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</row>
    <row r="4572" spans="4:31" x14ac:dyDescent="0.25">
      <c r="D4572" s="7"/>
      <c r="E4572" s="7"/>
      <c r="F4572" s="7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</row>
    <row r="4573" spans="4:31" x14ac:dyDescent="0.25"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</row>
    <row r="4574" spans="4:31" x14ac:dyDescent="0.25"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</row>
    <row r="4575" spans="4:31" x14ac:dyDescent="0.25"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</row>
    <row r="4576" spans="4:31" x14ac:dyDescent="0.25"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</row>
    <row r="4577" spans="4:31" x14ac:dyDescent="0.25">
      <c r="D4577" s="7"/>
      <c r="E4577" s="7"/>
      <c r="F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</row>
    <row r="4578" spans="4:31" x14ac:dyDescent="0.25">
      <c r="D4578" s="7"/>
      <c r="E4578" s="7"/>
      <c r="F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</row>
    <row r="4579" spans="4:31" x14ac:dyDescent="0.25">
      <c r="D4579" s="7"/>
      <c r="E4579" s="7"/>
      <c r="F4579" s="7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</row>
    <row r="4580" spans="4:31" x14ac:dyDescent="0.25">
      <c r="D4580" s="7"/>
      <c r="E4580" s="7"/>
      <c r="F4580" s="7"/>
      <c r="G4580" s="7"/>
      <c r="H4580" s="7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</row>
    <row r="4581" spans="4:31" x14ac:dyDescent="0.25">
      <c r="D4581" s="7"/>
      <c r="E4581" s="7"/>
      <c r="F4581" s="7"/>
      <c r="G4581" s="7"/>
      <c r="H4581" s="7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</row>
    <row r="4582" spans="4:31" x14ac:dyDescent="0.25">
      <c r="D4582" s="7"/>
      <c r="E4582" s="7"/>
      <c r="F4582" s="7"/>
      <c r="G4582" s="7"/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</row>
    <row r="4583" spans="4:31" x14ac:dyDescent="0.25">
      <c r="D4583" s="7"/>
      <c r="E4583" s="7"/>
      <c r="F4583" s="7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</row>
    <row r="4584" spans="4:31" x14ac:dyDescent="0.25">
      <c r="D4584" s="7"/>
      <c r="E4584" s="7"/>
      <c r="F4584" s="7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</row>
    <row r="4585" spans="4:31" x14ac:dyDescent="0.25">
      <c r="D4585" s="7"/>
      <c r="E4585" s="7"/>
      <c r="F4585" s="7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</row>
    <row r="4586" spans="4:31" x14ac:dyDescent="0.25">
      <c r="D4586" s="7"/>
      <c r="E4586" s="7"/>
      <c r="F4586" s="7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</row>
    <row r="4587" spans="4:31" x14ac:dyDescent="0.25">
      <c r="D4587" s="7"/>
      <c r="E4587" s="7"/>
      <c r="F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</row>
    <row r="4588" spans="4:31" x14ac:dyDescent="0.25">
      <c r="D4588" s="7"/>
      <c r="E4588" s="7"/>
      <c r="F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</row>
    <row r="4589" spans="4:31" x14ac:dyDescent="0.25">
      <c r="D4589" s="7"/>
      <c r="E4589" s="7"/>
      <c r="F4589" s="7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</row>
    <row r="4590" spans="4:31" x14ac:dyDescent="0.25">
      <c r="D4590" s="7"/>
      <c r="E4590" s="7"/>
      <c r="F4590" s="7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</row>
    <row r="4591" spans="4:31" x14ac:dyDescent="0.25">
      <c r="D4591" s="7"/>
      <c r="E4591" s="7"/>
      <c r="F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</row>
    <row r="4592" spans="4:31" x14ac:dyDescent="0.25">
      <c r="D4592" s="7"/>
      <c r="E4592" s="7"/>
      <c r="F4592" s="7"/>
      <c r="G4592" s="7"/>
      <c r="H4592" s="7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</row>
    <row r="4593" spans="4:31" x14ac:dyDescent="0.25">
      <c r="D4593" s="7"/>
      <c r="E4593" s="7"/>
      <c r="F4593" s="7"/>
      <c r="G4593" s="7"/>
      <c r="H4593" s="7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</row>
    <row r="4594" spans="4:31" x14ac:dyDescent="0.25">
      <c r="D4594" s="7"/>
      <c r="E4594" s="7"/>
      <c r="F4594" s="7"/>
      <c r="G4594" s="7"/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</row>
    <row r="4595" spans="4:31" x14ac:dyDescent="0.25">
      <c r="D4595" s="7"/>
      <c r="E4595" s="7"/>
      <c r="F4595" s="7"/>
      <c r="G4595" s="7"/>
      <c r="H4595" s="7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</row>
    <row r="4596" spans="4:31" x14ac:dyDescent="0.25">
      <c r="D4596" s="7"/>
      <c r="E4596" s="7"/>
      <c r="F4596" s="7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</row>
    <row r="4597" spans="4:31" x14ac:dyDescent="0.25">
      <c r="D4597" s="7"/>
      <c r="E4597" s="7"/>
      <c r="F4597" s="7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</row>
    <row r="4598" spans="4:31" x14ac:dyDescent="0.25">
      <c r="D4598" s="7"/>
      <c r="E4598" s="7"/>
      <c r="F4598" s="7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</row>
    <row r="4599" spans="4:31" x14ac:dyDescent="0.25">
      <c r="D4599" s="7"/>
      <c r="E4599" s="7"/>
      <c r="F4599" s="7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</row>
    <row r="4600" spans="4:31" x14ac:dyDescent="0.25">
      <c r="D4600" s="7"/>
      <c r="E4600" s="7"/>
      <c r="F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</row>
    <row r="4601" spans="4:31" x14ac:dyDescent="0.25"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</row>
    <row r="4602" spans="4:31" x14ac:dyDescent="0.25">
      <c r="D4602" s="7"/>
      <c r="E4602" s="7"/>
      <c r="F4602" s="7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</row>
    <row r="4603" spans="4:31" x14ac:dyDescent="0.25">
      <c r="D4603" s="7"/>
      <c r="E4603" s="7"/>
      <c r="F4603" s="7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</row>
    <row r="4604" spans="4:31" x14ac:dyDescent="0.25">
      <c r="D4604" s="7"/>
      <c r="E4604" s="7"/>
      <c r="F4604" s="7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</row>
    <row r="4605" spans="4:31" x14ac:dyDescent="0.25">
      <c r="D4605" s="7"/>
      <c r="E4605" s="7"/>
      <c r="F4605" s="7"/>
      <c r="G4605" s="7"/>
      <c r="H4605" s="7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</row>
    <row r="4606" spans="4:31" x14ac:dyDescent="0.25">
      <c r="D4606" s="7"/>
      <c r="E4606" s="7"/>
      <c r="F4606" s="7"/>
      <c r="G4606" s="7"/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</row>
    <row r="4607" spans="4:31" x14ac:dyDescent="0.25">
      <c r="D4607" s="7"/>
      <c r="E4607" s="7"/>
      <c r="F4607" s="7"/>
      <c r="G4607" s="7"/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</row>
    <row r="4608" spans="4:31" x14ac:dyDescent="0.25">
      <c r="D4608" s="7"/>
      <c r="E4608" s="7"/>
      <c r="F4608" s="7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</row>
    <row r="4609" spans="4:31" x14ac:dyDescent="0.25">
      <c r="D4609" s="7"/>
      <c r="E4609" s="7"/>
      <c r="F4609" s="7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</row>
    <row r="4610" spans="4:31" x14ac:dyDescent="0.25">
      <c r="D4610" s="7"/>
      <c r="E4610" s="7"/>
      <c r="F4610" s="7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</row>
    <row r="4611" spans="4:31" x14ac:dyDescent="0.25">
      <c r="D4611" s="7"/>
      <c r="E4611" s="7"/>
      <c r="F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</row>
    <row r="4612" spans="4:31" x14ac:dyDescent="0.25">
      <c r="D4612" s="7"/>
      <c r="E4612" s="7"/>
      <c r="F4612" s="7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</row>
    <row r="4613" spans="4:31" x14ac:dyDescent="0.25"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</row>
    <row r="4614" spans="4:31" x14ac:dyDescent="0.25">
      <c r="D4614" s="7"/>
      <c r="E4614" s="7"/>
      <c r="F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</row>
    <row r="4615" spans="4:31" x14ac:dyDescent="0.25">
      <c r="D4615" s="7"/>
      <c r="E4615" s="7"/>
      <c r="F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</row>
    <row r="4616" spans="4:31" x14ac:dyDescent="0.25">
      <c r="D4616" s="7"/>
      <c r="E4616" s="7"/>
      <c r="F4616" s="7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</row>
    <row r="4617" spans="4:31" x14ac:dyDescent="0.25">
      <c r="D4617" s="7"/>
      <c r="E4617" s="7"/>
      <c r="F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</row>
    <row r="4618" spans="4:31" x14ac:dyDescent="0.25">
      <c r="D4618" s="7"/>
      <c r="E4618" s="7"/>
      <c r="F4618" s="7"/>
      <c r="G4618" s="7"/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</row>
    <row r="4619" spans="4:31" x14ac:dyDescent="0.25">
      <c r="D4619" s="7"/>
      <c r="E4619" s="7"/>
      <c r="F4619" s="7"/>
      <c r="G4619" s="7"/>
      <c r="H4619" s="7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</row>
    <row r="4620" spans="4:31" x14ac:dyDescent="0.25">
      <c r="D4620" s="7"/>
      <c r="E4620" s="7"/>
      <c r="F4620" s="7"/>
      <c r="G4620" s="7"/>
      <c r="H4620" s="7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</row>
    <row r="4621" spans="4:31" x14ac:dyDescent="0.25">
      <c r="D4621" s="7"/>
      <c r="E4621" s="7"/>
      <c r="F4621" s="7"/>
      <c r="G4621" s="7"/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</row>
    <row r="4622" spans="4:31" x14ac:dyDescent="0.25">
      <c r="D4622" s="7"/>
      <c r="E4622" s="7"/>
      <c r="F4622" s="7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</row>
    <row r="4623" spans="4:31" x14ac:dyDescent="0.25">
      <c r="D4623" s="7"/>
      <c r="E4623" s="7"/>
      <c r="F4623" s="7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</row>
    <row r="4624" spans="4:31" x14ac:dyDescent="0.25">
      <c r="D4624" s="7"/>
      <c r="E4624" s="7"/>
      <c r="F4624" s="7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</row>
    <row r="4625" spans="4:31" x14ac:dyDescent="0.25">
      <c r="D4625" s="7"/>
      <c r="E4625" s="7"/>
      <c r="F4625" s="7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</row>
    <row r="4626" spans="4:31" x14ac:dyDescent="0.25"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</row>
    <row r="4627" spans="4:31" x14ac:dyDescent="0.25">
      <c r="D4627" s="7"/>
      <c r="E4627" s="7"/>
      <c r="F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</row>
    <row r="4628" spans="4:31" x14ac:dyDescent="0.25">
      <c r="D4628" s="7"/>
      <c r="E4628" s="7"/>
      <c r="F4628" s="7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</row>
    <row r="4629" spans="4:31" x14ac:dyDescent="0.25">
      <c r="D4629" s="7"/>
      <c r="E4629" s="7"/>
      <c r="F4629" s="7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</row>
    <row r="4630" spans="4:31" x14ac:dyDescent="0.25">
      <c r="D4630" s="7"/>
      <c r="E4630" s="7"/>
      <c r="F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</row>
    <row r="4631" spans="4:31" x14ac:dyDescent="0.25">
      <c r="D4631" s="7"/>
      <c r="E4631" s="7"/>
      <c r="F4631" s="7"/>
      <c r="G4631" s="7"/>
      <c r="H4631" s="7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</row>
    <row r="4632" spans="4:31" x14ac:dyDescent="0.25">
      <c r="D4632" s="7"/>
      <c r="E4632" s="7"/>
      <c r="F4632" s="7"/>
      <c r="G4632" s="7"/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</row>
    <row r="4633" spans="4:31" x14ac:dyDescent="0.25">
      <c r="D4633" s="7"/>
      <c r="E4633" s="7"/>
      <c r="F4633" s="7"/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</row>
    <row r="4634" spans="4:31" x14ac:dyDescent="0.25">
      <c r="D4634" s="7"/>
      <c r="E4634" s="7"/>
      <c r="F4634" s="7"/>
      <c r="G4634" s="7"/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</row>
    <row r="4635" spans="4:31" x14ac:dyDescent="0.25">
      <c r="D4635" s="7"/>
      <c r="E4635" s="7"/>
      <c r="F4635" s="7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</row>
    <row r="4636" spans="4:31" x14ac:dyDescent="0.25">
      <c r="D4636" s="7"/>
      <c r="E4636" s="7"/>
      <c r="F4636" s="7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</row>
    <row r="4637" spans="4:31" x14ac:dyDescent="0.25">
      <c r="D4637" s="7"/>
      <c r="E4637" s="7"/>
      <c r="F4637" s="7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</row>
    <row r="4638" spans="4:31" x14ac:dyDescent="0.25">
      <c r="D4638" s="7"/>
      <c r="E4638" s="7"/>
      <c r="F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</row>
    <row r="4639" spans="4:31" x14ac:dyDescent="0.25">
      <c r="D4639" s="7"/>
      <c r="E4639" s="7"/>
      <c r="F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</row>
    <row r="4640" spans="4:31" x14ac:dyDescent="0.25">
      <c r="D4640" s="7"/>
      <c r="E4640" s="7"/>
      <c r="F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</row>
    <row r="4641" spans="4:31" x14ac:dyDescent="0.25">
      <c r="D4641" s="7"/>
      <c r="E4641" s="7"/>
      <c r="F4641" s="7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</row>
    <row r="4642" spans="4:31" x14ac:dyDescent="0.25">
      <c r="D4642" s="7"/>
      <c r="E4642" s="7"/>
      <c r="F4642" s="7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</row>
    <row r="4643" spans="4:31" x14ac:dyDescent="0.25">
      <c r="D4643" s="7"/>
      <c r="E4643" s="7"/>
      <c r="F4643" s="7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</row>
    <row r="4644" spans="4:31" x14ac:dyDescent="0.25">
      <c r="D4644" s="7"/>
      <c r="E4644" s="7"/>
      <c r="F4644" s="7"/>
      <c r="G4644" s="7"/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</row>
    <row r="4645" spans="4:31" x14ac:dyDescent="0.25">
      <c r="D4645" s="7"/>
      <c r="E4645" s="7"/>
      <c r="F4645" s="7"/>
      <c r="G4645" s="7"/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</row>
    <row r="4646" spans="4:31" x14ac:dyDescent="0.25">
      <c r="D4646" s="7"/>
      <c r="E4646" s="7"/>
      <c r="F4646" s="7"/>
      <c r="G4646" s="7"/>
      <c r="H4646" s="7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</row>
    <row r="4647" spans="4:31" x14ac:dyDescent="0.25">
      <c r="D4647" s="7"/>
      <c r="E4647" s="7"/>
      <c r="F4647" s="7"/>
      <c r="G4647" s="7"/>
      <c r="H4647" s="7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</row>
    <row r="4648" spans="4:31" x14ac:dyDescent="0.25">
      <c r="D4648" s="7"/>
      <c r="E4648" s="7"/>
      <c r="F4648" s="7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</row>
    <row r="4649" spans="4:31" x14ac:dyDescent="0.25">
      <c r="D4649" s="7"/>
      <c r="E4649" s="7"/>
      <c r="F4649" s="7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</row>
    <row r="4650" spans="4:31" x14ac:dyDescent="0.25">
      <c r="D4650" s="7"/>
      <c r="E4650" s="7"/>
      <c r="F4650" s="7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</row>
    <row r="4651" spans="4:31" x14ac:dyDescent="0.25">
      <c r="D4651" s="7"/>
      <c r="E4651" s="7"/>
      <c r="F4651" s="7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</row>
    <row r="4652" spans="4:31" x14ac:dyDescent="0.25">
      <c r="D4652" s="7"/>
      <c r="E4652" s="7"/>
      <c r="F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</row>
    <row r="4653" spans="4:31" x14ac:dyDescent="0.25"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</row>
    <row r="4654" spans="4:31" x14ac:dyDescent="0.25">
      <c r="D4654" s="7"/>
      <c r="E4654" s="7"/>
      <c r="F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</row>
    <row r="4655" spans="4:31" x14ac:dyDescent="0.25">
      <c r="D4655" s="7"/>
      <c r="E4655" s="7"/>
      <c r="F4655" s="7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</row>
    <row r="4656" spans="4:31" x14ac:dyDescent="0.25">
      <c r="D4656" s="7"/>
      <c r="E4656" s="7"/>
      <c r="F4656" s="7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</row>
    <row r="4657" spans="4:31" x14ac:dyDescent="0.25">
      <c r="D4657" s="7"/>
      <c r="E4657" s="7"/>
      <c r="F4657" s="7"/>
      <c r="G4657" s="7"/>
      <c r="H4657" s="7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</row>
    <row r="4658" spans="4:31" x14ac:dyDescent="0.25">
      <c r="D4658" s="7"/>
      <c r="E4658" s="7"/>
      <c r="F4658" s="7"/>
      <c r="G4658" s="7"/>
      <c r="H4658" s="7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</row>
    <row r="4659" spans="4:31" x14ac:dyDescent="0.25">
      <c r="D4659" s="7"/>
      <c r="E4659" s="7"/>
      <c r="F4659" s="7"/>
      <c r="G4659" s="7"/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</row>
    <row r="4660" spans="4:31" x14ac:dyDescent="0.25">
      <c r="D4660" s="7"/>
      <c r="E4660" s="7"/>
      <c r="F4660" s="7"/>
      <c r="G4660" s="7"/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</row>
    <row r="4661" spans="4:31" x14ac:dyDescent="0.25">
      <c r="D4661" s="7"/>
      <c r="E4661" s="7"/>
      <c r="F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</row>
    <row r="4662" spans="4:31" x14ac:dyDescent="0.25">
      <c r="D4662" s="7"/>
      <c r="E4662" s="7"/>
      <c r="F4662" s="7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</row>
    <row r="4663" spans="4:31" x14ac:dyDescent="0.25">
      <c r="D4663" s="7"/>
      <c r="E4663" s="7"/>
      <c r="F4663" s="7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</row>
    <row r="4664" spans="4:31" x14ac:dyDescent="0.25">
      <c r="D4664" s="7"/>
      <c r="E4664" s="7"/>
      <c r="F4664" s="7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</row>
    <row r="4665" spans="4:31" x14ac:dyDescent="0.25"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</row>
    <row r="4666" spans="4:31" x14ac:dyDescent="0.25">
      <c r="D4666" s="7"/>
      <c r="E4666" s="7"/>
      <c r="F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</row>
    <row r="4667" spans="4:31" x14ac:dyDescent="0.25">
      <c r="D4667" s="7"/>
      <c r="E4667" s="7"/>
      <c r="F4667" s="7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</row>
    <row r="4668" spans="4:31" x14ac:dyDescent="0.25">
      <c r="D4668" s="7"/>
      <c r="E4668" s="7"/>
      <c r="F4668" s="7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</row>
    <row r="4669" spans="4:31" x14ac:dyDescent="0.25">
      <c r="D4669" s="7"/>
      <c r="E4669" s="7"/>
      <c r="F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</row>
    <row r="4670" spans="4:31" x14ac:dyDescent="0.25">
      <c r="D4670" s="7"/>
      <c r="E4670" s="7"/>
      <c r="F4670" s="7"/>
      <c r="G4670" s="7"/>
      <c r="H4670" s="7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</row>
    <row r="4671" spans="4:31" x14ac:dyDescent="0.25">
      <c r="D4671" s="7"/>
      <c r="E4671" s="7"/>
      <c r="F4671" s="7"/>
      <c r="G4671" s="7"/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</row>
    <row r="4672" spans="4:31" x14ac:dyDescent="0.25">
      <c r="D4672" s="7"/>
      <c r="E4672" s="7"/>
      <c r="F4672" s="7"/>
      <c r="G4672" s="7"/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</row>
    <row r="4673" spans="4:31" x14ac:dyDescent="0.25">
      <c r="D4673" s="7"/>
      <c r="E4673" s="7"/>
      <c r="F4673" s="7"/>
      <c r="G4673" s="7"/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</row>
    <row r="4674" spans="4:31" x14ac:dyDescent="0.25">
      <c r="D4674" s="7"/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</row>
    <row r="4675" spans="4:31" x14ac:dyDescent="0.25">
      <c r="D4675" s="7"/>
      <c r="E4675" s="7"/>
      <c r="F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</row>
    <row r="4676" spans="4:31" x14ac:dyDescent="0.25">
      <c r="D4676" s="7"/>
      <c r="E4676" s="7"/>
      <c r="F4676" s="7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</row>
    <row r="4677" spans="4:31" x14ac:dyDescent="0.25">
      <c r="D4677" s="7"/>
      <c r="E4677" s="7"/>
      <c r="F4677" s="7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</row>
    <row r="4678" spans="4:31" x14ac:dyDescent="0.25">
      <c r="D4678" s="7"/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</row>
    <row r="4679" spans="4:31" x14ac:dyDescent="0.25"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</row>
    <row r="4680" spans="4:31" x14ac:dyDescent="0.25">
      <c r="D4680" s="7"/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</row>
    <row r="4681" spans="4:31" x14ac:dyDescent="0.25">
      <c r="D4681" s="7"/>
      <c r="E4681" s="7"/>
      <c r="F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</row>
    <row r="4682" spans="4:31" x14ac:dyDescent="0.25">
      <c r="D4682" s="7"/>
      <c r="E4682" s="7"/>
      <c r="F4682" s="7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</row>
    <row r="4683" spans="4:31" x14ac:dyDescent="0.25">
      <c r="D4683" s="7"/>
      <c r="E4683" s="7"/>
      <c r="F4683" s="7"/>
      <c r="G4683" s="7"/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</row>
    <row r="4684" spans="4:31" x14ac:dyDescent="0.25">
      <c r="D4684" s="7"/>
      <c r="E4684" s="7"/>
      <c r="F4684" s="7"/>
      <c r="G4684" s="7"/>
      <c r="H4684" s="7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</row>
    <row r="4685" spans="4:31" x14ac:dyDescent="0.25">
      <c r="D4685" s="7"/>
      <c r="E4685" s="7"/>
      <c r="F4685" s="7"/>
      <c r="G4685" s="7"/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</row>
    <row r="4686" spans="4:31" x14ac:dyDescent="0.25">
      <c r="D4686" s="7"/>
      <c r="E4686" s="7"/>
      <c r="F4686" s="7"/>
      <c r="G4686" s="7"/>
      <c r="H4686" s="7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</row>
    <row r="4687" spans="4:31" x14ac:dyDescent="0.25">
      <c r="D4687" s="7"/>
      <c r="E4687" s="7"/>
      <c r="F4687" s="7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</row>
    <row r="4688" spans="4:31" x14ac:dyDescent="0.25">
      <c r="D4688" s="7"/>
      <c r="E4688" s="7"/>
      <c r="F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</row>
    <row r="4689" spans="4:31" x14ac:dyDescent="0.25">
      <c r="D4689" s="7"/>
      <c r="E4689" s="7"/>
      <c r="F4689" s="7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</row>
    <row r="4690" spans="4:31" x14ac:dyDescent="0.25">
      <c r="D4690" s="7"/>
      <c r="E4690" s="7"/>
      <c r="F4690" s="7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</row>
    <row r="4691" spans="4:31" x14ac:dyDescent="0.25">
      <c r="D4691" s="7"/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</row>
    <row r="4692" spans="4:31" x14ac:dyDescent="0.25"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</row>
    <row r="4693" spans="4:31" x14ac:dyDescent="0.25">
      <c r="D4693" s="7"/>
      <c r="E4693" s="7"/>
      <c r="F4693" s="7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</row>
    <row r="4694" spans="4:31" x14ac:dyDescent="0.25">
      <c r="D4694" s="7"/>
      <c r="E4694" s="7"/>
      <c r="F4694" s="7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</row>
    <row r="4695" spans="4:31" x14ac:dyDescent="0.25">
      <c r="D4695" s="7"/>
      <c r="E4695" s="7"/>
      <c r="F4695" s="7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</row>
    <row r="4696" spans="4:31" x14ac:dyDescent="0.25">
      <c r="D4696" s="7"/>
      <c r="E4696" s="7"/>
      <c r="F4696" s="7"/>
      <c r="G4696" s="7"/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</row>
    <row r="4697" spans="4:31" x14ac:dyDescent="0.25">
      <c r="D4697" s="7"/>
      <c r="E4697" s="7"/>
      <c r="F4697" s="7"/>
      <c r="G4697" s="7"/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</row>
    <row r="4698" spans="4:31" x14ac:dyDescent="0.25">
      <c r="D4698" s="7"/>
      <c r="E4698" s="7"/>
      <c r="F4698" s="7"/>
      <c r="G4698" s="7"/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</row>
    <row r="4699" spans="4:31" x14ac:dyDescent="0.25">
      <c r="D4699" s="7"/>
      <c r="E4699" s="7"/>
      <c r="F4699" s="7"/>
      <c r="G4699" s="7"/>
      <c r="H4699" s="7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</row>
    <row r="4700" spans="4:31" x14ac:dyDescent="0.25">
      <c r="D4700" s="7"/>
      <c r="E4700" s="7"/>
      <c r="F4700" s="7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</row>
    <row r="4701" spans="4:31" x14ac:dyDescent="0.25">
      <c r="D4701" s="7"/>
      <c r="E4701" s="7"/>
      <c r="F4701" s="7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</row>
    <row r="4702" spans="4:31" x14ac:dyDescent="0.25">
      <c r="D4702" s="7"/>
      <c r="E4702" s="7"/>
      <c r="F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</row>
    <row r="4703" spans="4:31" x14ac:dyDescent="0.25">
      <c r="D4703" s="7"/>
      <c r="E4703" s="7"/>
      <c r="F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</row>
    <row r="4704" spans="4:31" x14ac:dyDescent="0.25"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</row>
    <row r="4705" spans="4:31" x14ac:dyDescent="0.25"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</row>
    <row r="4706" spans="4:31" x14ac:dyDescent="0.25"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</row>
    <row r="4707" spans="4:31" x14ac:dyDescent="0.25">
      <c r="D4707" s="7"/>
      <c r="E4707" s="7"/>
      <c r="F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</row>
    <row r="4708" spans="4:31" x14ac:dyDescent="0.25">
      <c r="D4708" s="7"/>
      <c r="E4708" s="7"/>
      <c r="F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</row>
    <row r="4709" spans="4:31" x14ac:dyDescent="0.25">
      <c r="D4709" s="7"/>
      <c r="E4709" s="7"/>
      <c r="F4709" s="7"/>
      <c r="G4709" s="7"/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</row>
    <row r="4710" spans="4:31" x14ac:dyDescent="0.25">
      <c r="D4710" s="7"/>
      <c r="E4710" s="7"/>
      <c r="F4710" s="7"/>
      <c r="G4710" s="7"/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</row>
    <row r="4711" spans="4:31" x14ac:dyDescent="0.25">
      <c r="D4711" s="7"/>
      <c r="E4711" s="7"/>
      <c r="F4711" s="7"/>
      <c r="G4711" s="7"/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</row>
    <row r="4712" spans="4:31" x14ac:dyDescent="0.25">
      <c r="D4712" s="7"/>
      <c r="E4712" s="7"/>
      <c r="F4712" s="7"/>
      <c r="G4712" s="7"/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</row>
    <row r="4713" spans="4:31" x14ac:dyDescent="0.25">
      <c r="D4713" s="7"/>
      <c r="E4713" s="7"/>
      <c r="F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</row>
    <row r="4714" spans="4:31" x14ac:dyDescent="0.25">
      <c r="D4714" s="7"/>
      <c r="E4714" s="7"/>
      <c r="F4714" s="7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</row>
    <row r="4715" spans="4:31" x14ac:dyDescent="0.25">
      <c r="D4715" s="7"/>
      <c r="E4715" s="7"/>
      <c r="F4715" s="7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</row>
    <row r="4716" spans="4:31" x14ac:dyDescent="0.25">
      <c r="D4716" s="7"/>
      <c r="E4716" s="7"/>
      <c r="F4716" s="7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</row>
    <row r="4717" spans="4:31" x14ac:dyDescent="0.25">
      <c r="D4717" s="7"/>
      <c r="E4717" s="7"/>
      <c r="F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</row>
    <row r="4718" spans="4:31" x14ac:dyDescent="0.25"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</row>
    <row r="4719" spans="4:31" x14ac:dyDescent="0.25">
      <c r="D4719" s="7"/>
      <c r="E4719" s="7"/>
      <c r="F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</row>
    <row r="4720" spans="4:31" x14ac:dyDescent="0.25">
      <c r="D4720" s="7"/>
      <c r="E4720" s="7"/>
      <c r="F4720" s="7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</row>
    <row r="4721" spans="4:31" x14ac:dyDescent="0.25">
      <c r="D4721" s="7"/>
      <c r="E4721" s="7"/>
      <c r="F4721" s="7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</row>
    <row r="4722" spans="4:31" x14ac:dyDescent="0.25">
      <c r="D4722" s="7"/>
      <c r="E4722" s="7"/>
      <c r="F4722" s="7"/>
      <c r="G4722" s="7"/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</row>
    <row r="4723" spans="4:31" x14ac:dyDescent="0.25">
      <c r="D4723" s="7"/>
      <c r="E4723" s="7"/>
      <c r="F4723" s="7"/>
      <c r="G4723" s="7"/>
      <c r="H4723" s="7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</row>
    <row r="4724" spans="4:31" x14ac:dyDescent="0.25">
      <c r="D4724" s="7"/>
      <c r="E4724" s="7"/>
      <c r="F4724" s="7"/>
      <c r="G4724" s="7"/>
      <c r="H4724" s="7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</row>
    <row r="4725" spans="4:31" x14ac:dyDescent="0.25">
      <c r="D4725" s="7"/>
      <c r="E4725" s="7"/>
      <c r="F4725" s="7"/>
      <c r="G4725" s="7"/>
      <c r="H4725" s="7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</row>
    <row r="4726" spans="4:31" x14ac:dyDescent="0.25">
      <c r="D4726" s="7"/>
      <c r="E4726" s="7"/>
      <c r="F4726" s="7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</row>
    <row r="4727" spans="4:31" x14ac:dyDescent="0.25">
      <c r="D4727" s="7"/>
      <c r="E4727" s="7"/>
      <c r="F4727" s="7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</row>
    <row r="4728" spans="4:31" x14ac:dyDescent="0.25">
      <c r="D4728" s="7"/>
      <c r="E4728" s="7"/>
      <c r="F4728" s="7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</row>
    <row r="4729" spans="4:31" x14ac:dyDescent="0.25">
      <c r="D4729" s="7"/>
      <c r="E4729" s="7"/>
      <c r="F4729" s="7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</row>
    <row r="4730" spans="4:31" x14ac:dyDescent="0.25"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</row>
    <row r="4731" spans="4:31" x14ac:dyDescent="0.25">
      <c r="D4731" s="7"/>
      <c r="E4731" s="7"/>
      <c r="F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</row>
    <row r="4732" spans="4:31" x14ac:dyDescent="0.25">
      <c r="D4732" s="7"/>
      <c r="E4732" s="7"/>
      <c r="F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</row>
    <row r="4733" spans="4:31" x14ac:dyDescent="0.25">
      <c r="D4733" s="7"/>
      <c r="E4733" s="7"/>
      <c r="F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</row>
    <row r="4734" spans="4:31" x14ac:dyDescent="0.25">
      <c r="D4734" s="7"/>
      <c r="E4734" s="7"/>
      <c r="F4734" s="7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</row>
    <row r="4735" spans="4:31" x14ac:dyDescent="0.25">
      <c r="D4735" s="7"/>
      <c r="E4735" s="7"/>
      <c r="F4735" s="7"/>
      <c r="G4735" s="7"/>
      <c r="H4735" s="7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</row>
    <row r="4736" spans="4:31" x14ac:dyDescent="0.25">
      <c r="D4736" s="7"/>
      <c r="E4736" s="7"/>
      <c r="F4736" s="7"/>
      <c r="G4736" s="7"/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</row>
    <row r="4737" spans="4:31" x14ac:dyDescent="0.25">
      <c r="D4737" s="7"/>
      <c r="E4737" s="7"/>
      <c r="F4737" s="7"/>
      <c r="G4737" s="7"/>
      <c r="H4737" s="7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</row>
    <row r="4738" spans="4:31" x14ac:dyDescent="0.25">
      <c r="D4738" s="7"/>
      <c r="E4738" s="7"/>
      <c r="F4738" s="7"/>
      <c r="G4738" s="7"/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</row>
    <row r="4739" spans="4:31" x14ac:dyDescent="0.25">
      <c r="D4739" s="7"/>
      <c r="E4739" s="7"/>
      <c r="F4739" s="7"/>
      <c r="G4739" s="7"/>
      <c r="H4739" s="7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</row>
    <row r="4740" spans="4:31" x14ac:dyDescent="0.25">
      <c r="D4740" s="7"/>
      <c r="E4740" s="7"/>
      <c r="F4740" s="7"/>
      <c r="G4740" s="7"/>
      <c r="H4740" s="7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</row>
    <row r="4741" spans="4:31" x14ac:dyDescent="0.25">
      <c r="D4741" s="7"/>
      <c r="E4741" s="7"/>
      <c r="F4741" s="7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</row>
    <row r="4742" spans="4:31" x14ac:dyDescent="0.25">
      <c r="D4742" s="7"/>
      <c r="E4742" s="7"/>
      <c r="F4742" s="7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</row>
    <row r="4743" spans="4:31" x14ac:dyDescent="0.25">
      <c r="D4743" s="7"/>
      <c r="E4743" s="7"/>
      <c r="F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</row>
    <row r="4744" spans="4:31" x14ac:dyDescent="0.25">
      <c r="D4744" s="7"/>
      <c r="E4744" s="7"/>
      <c r="F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</row>
    <row r="4745" spans="4:31" x14ac:dyDescent="0.25">
      <c r="D4745" s="7"/>
      <c r="E4745" s="7"/>
      <c r="F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</row>
    <row r="4746" spans="4:31" x14ac:dyDescent="0.25">
      <c r="D4746" s="7"/>
      <c r="E4746" s="7"/>
      <c r="F4746" s="7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</row>
    <row r="4747" spans="4:31" x14ac:dyDescent="0.25"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</row>
    <row r="4748" spans="4:31" x14ac:dyDescent="0.25">
      <c r="D4748" s="7"/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</row>
    <row r="4749" spans="4:31" x14ac:dyDescent="0.25">
      <c r="D4749" s="7"/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</row>
    <row r="4750" spans="4:31" x14ac:dyDescent="0.25">
      <c r="D4750" s="7"/>
      <c r="E4750" s="7"/>
      <c r="F4750" s="7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</row>
    <row r="4751" spans="4:31" x14ac:dyDescent="0.25">
      <c r="D4751" s="7"/>
      <c r="E4751" s="7"/>
      <c r="F4751" s="7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</row>
    <row r="4752" spans="4:31" x14ac:dyDescent="0.25">
      <c r="D4752" s="7"/>
      <c r="E4752" s="7"/>
      <c r="F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</row>
    <row r="4753" spans="4:31" x14ac:dyDescent="0.25">
      <c r="D4753" s="7"/>
      <c r="E4753" s="7"/>
      <c r="F4753" s="7"/>
      <c r="G4753" s="7"/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</row>
    <row r="4754" spans="4:31" x14ac:dyDescent="0.25">
      <c r="D4754" s="7"/>
      <c r="E4754" s="7"/>
      <c r="F4754" s="7"/>
      <c r="G4754" s="7"/>
      <c r="H4754" s="7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</row>
    <row r="4755" spans="4:31" x14ac:dyDescent="0.25">
      <c r="D4755" s="7"/>
      <c r="E4755" s="7"/>
      <c r="F4755" s="7"/>
      <c r="G4755" s="7"/>
      <c r="H4755" s="7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</row>
    <row r="4756" spans="4:31" x14ac:dyDescent="0.25">
      <c r="D4756" s="7"/>
      <c r="E4756" s="7"/>
      <c r="F4756" s="7"/>
      <c r="G4756" s="7"/>
      <c r="H4756" s="7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</row>
    <row r="4757" spans="4:31" x14ac:dyDescent="0.25">
      <c r="D4757" s="7"/>
      <c r="E4757" s="7"/>
      <c r="F4757" s="7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</row>
    <row r="4758" spans="4:31" x14ac:dyDescent="0.25">
      <c r="D4758" s="7"/>
      <c r="E4758" s="7"/>
      <c r="F4758" s="7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</row>
    <row r="4759" spans="4:31" x14ac:dyDescent="0.25">
      <c r="D4759" s="7"/>
      <c r="E4759" s="7"/>
      <c r="F4759" s="7"/>
      <c r="G4759" s="7"/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</row>
    <row r="4760" spans="4:31" x14ac:dyDescent="0.25">
      <c r="D4760" s="7"/>
      <c r="E4760" s="7"/>
      <c r="F4760" s="7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</row>
    <row r="4761" spans="4:31" x14ac:dyDescent="0.25">
      <c r="D4761" s="7"/>
      <c r="E4761" s="7"/>
      <c r="F4761" s="7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</row>
    <row r="4762" spans="4:31" x14ac:dyDescent="0.25">
      <c r="D4762" s="7"/>
      <c r="E4762" s="7"/>
      <c r="F4762" s="7"/>
      <c r="G4762" s="7"/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</row>
    <row r="4763" spans="4:31" x14ac:dyDescent="0.25">
      <c r="D4763" s="7"/>
      <c r="E4763" s="7"/>
      <c r="F4763" s="7"/>
      <c r="G4763" s="7"/>
      <c r="H4763" s="7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</row>
    <row r="4764" spans="4:31" x14ac:dyDescent="0.25">
      <c r="D4764" s="7"/>
      <c r="E4764" s="7"/>
      <c r="F4764" s="7"/>
      <c r="G4764" s="7"/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</row>
    <row r="4765" spans="4:31" x14ac:dyDescent="0.25">
      <c r="D4765" s="7"/>
      <c r="E4765" s="7"/>
      <c r="F4765" s="7"/>
      <c r="G4765" s="7"/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</row>
    <row r="4766" spans="4:31" x14ac:dyDescent="0.25">
      <c r="D4766" s="7"/>
      <c r="E4766" s="7"/>
      <c r="F4766" s="7"/>
      <c r="G4766" s="7"/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</row>
    <row r="4767" spans="4:31" x14ac:dyDescent="0.25">
      <c r="D4767" s="7"/>
      <c r="E4767" s="7"/>
      <c r="F4767" s="7"/>
      <c r="G4767" s="7"/>
      <c r="H4767" s="7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</row>
    <row r="4768" spans="4:31" x14ac:dyDescent="0.25">
      <c r="D4768" s="7"/>
      <c r="E4768" s="7"/>
      <c r="F4768" s="7"/>
      <c r="G4768" s="7"/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</row>
    <row r="4769" spans="4:31" x14ac:dyDescent="0.25">
      <c r="D4769" s="7"/>
      <c r="E4769" s="7"/>
      <c r="F4769" s="7"/>
      <c r="G4769" s="7"/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</row>
    <row r="4770" spans="4:31" x14ac:dyDescent="0.25">
      <c r="D4770" s="7"/>
      <c r="E4770" s="7"/>
      <c r="F4770" s="7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</row>
    <row r="4771" spans="4:31" x14ac:dyDescent="0.25">
      <c r="D4771" s="7"/>
      <c r="E4771" s="7"/>
      <c r="F4771" s="7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</row>
    <row r="4772" spans="4:31" x14ac:dyDescent="0.25">
      <c r="D4772" s="7"/>
      <c r="E4772" s="7"/>
      <c r="F4772" s="7"/>
      <c r="G4772" s="7"/>
      <c r="H4772" s="7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</row>
    <row r="4773" spans="4:31" x14ac:dyDescent="0.25">
      <c r="D4773" s="7"/>
      <c r="E4773" s="7"/>
      <c r="F4773" s="7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</row>
    <row r="4774" spans="4:31" x14ac:dyDescent="0.25">
      <c r="D4774" s="7"/>
      <c r="E4774" s="7"/>
      <c r="F4774" s="7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</row>
    <row r="4775" spans="4:31" x14ac:dyDescent="0.25">
      <c r="D4775" s="7"/>
      <c r="E4775" s="7"/>
      <c r="F4775" s="7"/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</row>
    <row r="4776" spans="4:31" x14ac:dyDescent="0.25">
      <c r="D4776" s="7"/>
      <c r="E4776" s="7"/>
      <c r="F4776" s="7"/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</row>
    <row r="4777" spans="4:31" x14ac:dyDescent="0.25">
      <c r="D4777" s="7"/>
      <c r="E4777" s="7"/>
      <c r="F4777" s="7"/>
      <c r="G4777" s="7"/>
      <c r="H4777" s="7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</row>
    <row r="4778" spans="4:31" x14ac:dyDescent="0.25">
      <c r="D4778" s="7"/>
      <c r="E4778" s="7"/>
      <c r="F4778" s="7"/>
      <c r="G4778" s="7"/>
      <c r="H4778" s="7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</row>
    <row r="4779" spans="4:31" x14ac:dyDescent="0.25">
      <c r="D4779" s="7"/>
      <c r="E4779" s="7"/>
      <c r="F4779" s="7"/>
      <c r="G4779" s="7"/>
      <c r="H4779" s="7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</row>
    <row r="4780" spans="4:31" x14ac:dyDescent="0.25">
      <c r="D4780" s="7"/>
      <c r="E4780" s="7"/>
      <c r="F4780" s="7"/>
      <c r="G4780" s="7"/>
      <c r="H4780" s="7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</row>
    <row r="4781" spans="4:31" x14ac:dyDescent="0.25">
      <c r="D4781" s="7"/>
      <c r="E4781" s="7"/>
      <c r="F4781" s="7"/>
      <c r="G4781" s="7"/>
      <c r="H4781" s="7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</row>
    <row r="4782" spans="4:31" x14ac:dyDescent="0.25">
      <c r="D4782" s="7"/>
      <c r="E4782" s="7"/>
      <c r="F4782" s="7"/>
      <c r="G4782" s="7"/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</row>
    <row r="4783" spans="4:31" x14ac:dyDescent="0.25">
      <c r="D4783" s="7"/>
      <c r="E4783" s="7"/>
      <c r="F4783" s="7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</row>
    <row r="4784" spans="4:31" x14ac:dyDescent="0.25">
      <c r="D4784" s="7"/>
      <c r="E4784" s="7"/>
      <c r="F4784" s="7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</row>
    <row r="4785" spans="4:31" x14ac:dyDescent="0.25">
      <c r="D4785" s="7"/>
      <c r="E4785" s="7"/>
      <c r="F4785" s="7"/>
      <c r="G4785" s="7"/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</row>
    <row r="4786" spans="4:31" x14ac:dyDescent="0.25">
      <c r="D4786" s="7"/>
      <c r="E4786" s="7"/>
      <c r="F4786" s="7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</row>
    <row r="4787" spans="4:31" x14ac:dyDescent="0.25">
      <c r="D4787" s="7"/>
      <c r="E4787" s="7"/>
      <c r="F4787" s="7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</row>
    <row r="4788" spans="4:31" x14ac:dyDescent="0.25">
      <c r="D4788" s="7"/>
      <c r="E4788" s="7"/>
      <c r="F4788" s="7"/>
      <c r="G4788" s="7"/>
      <c r="H4788" s="7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</row>
    <row r="4789" spans="4:31" x14ac:dyDescent="0.25">
      <c r="D4789" s="7"/>
      <c r="E4789" s="7"/>
      <c r="F4789" s="7"/>
      <c r="G4789" s="7"/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</row>
    <row r="4790" spans="4:31" x14ac:dyDescent="0.25">
      <c r="D4790" s="7"/>
      <c r="E4790" s="7"/>
      <c r="F4790" s="7"/>
      <c r="G4790" s="7"/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</row>
    <row r="4791" spans="4:31" x14ac:dyDescent="0.25">
      <c r="D4791" s="7"/>
      <c r="E4791" s="7"/>
      <c r="F4791" s="7"/>
      <c r="G4791" s="7"/>
      <c r="H4791" s="7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</row>
    <row r="4792" spans="4:31" x14ac:dyDescent="0.25">
      <c r="D4792" s="7"/>
      <c r="E4792" s="7"/>
      <c r="F4792" s="7"/>
      <c r="G4792" s="7"/>
      <c r="H4792" s="7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</row>
    <row r="4793" spans="4:31" x14ac:dyDescent="0.25">
      <c r="D4793" s="7"/>
      <c r="E4793" s="7"/>
      <c r="F4793" s="7"/>
      <c r="G4793" s="7"/>
      <c r="H4793" s="7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</row>
    <row r="4794" spans="4:31" x14ac:dyDescent="0.25">
      <c r="D4794" s="7"/>
      <c r="E4794" s="7"/>
      <c r="F4794" s="7"/>
      <c r="G4794" s="7"/>
      <c r="H4794" s="7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</row>
    <row r="4795" spans="4:31" x14ac:dyDescent="0.25">
      <c r="D4795" s="7"/>
      <c r="E4795" s="7"/>
      <c r="F4795" s="7"/>
      <c r="G4795" s="7"/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</row>
    <row r="4796" spans="4:31" x14ac:dyDescent="0.25">
      <c r="D4796" s="7"/>
      <c r="E4796" s="7"/>
      <c r="F4796" s="7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</row>
    <row r="4797" spans="4:31" x14ac:dyDescent="0.25">
      <c r="D4797" s="7"/>
      <c r="E4797" s="7"/>
      <c r="F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</row>
    <row r="4798" spans="4:31" x14ac:dyDescent="0.25">
      <c r="D4798" s="7"/>
      <c r="E4798" s="7"/>
      <c r="F4798" s="7"/>
      <c r="G4798" s="7"/>
      <c r="H4798" s="7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</row>
    <row r="4799" spans="4:31" x14ac:dyDescent="0.25">
      <c r="D4799" s="7"/>
      <c r="E4799" s="7"/>
      <c r="F4799" s="7"/>
      <c r="G4799" s="7"/>
      <c r="H4799" s="7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</row>
    <row r="4800" spans="4:31" x14ac:dyDescent="0.25">
      <c r="D4800" s="7"/>
      <c r="E4800" s="7"/>
      <c r="F4800" s="7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</row>
    <row r="4801" spans="4:31" x14ac:dyDescent="0.25">
      <c r="D4801" s="7"/>
      <c r="E4801" s="7"/>
      <c r="F4801" s="7"/>
      <c r="G4801" s="7"/>
      <c r="H4801" s="7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</row>
    <row r="4802" spans="4:31" x14ac:dyDescent="0.25">
      <c r="D4802" s="7"/>
      <c r="E4802" s="7"/>
      <c r="F4802" s="7"/>
      <c r="G4802" s="7"/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</row>
    <row r="4803" spans="4:31" x14ac:dyDescent="0.25">
      <c r="D4803" s="7"/>
      <c r="E4803" s="7"/>
      <c r="F4803" s="7"/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</row>
    <row r="4804" spans="4:31" x14ac:dyDescent="0.25">
      <c r="D4804" s="7"/>
      <c r="E4804" s="7"/>
      <c r="F4804" s="7"/>
      <c r="G4804" s="7"/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</row>
    <row r="4805" spans="4:31" x14ac:dyDescent="0.25">
      <c r="D4805" s="7"/>
      <c r="E4805" s="7"/>
      <c r="F4805" s="7"/>
      <c r="G4805" s="7"/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</row>
    <row r="4806" spans="4:31" x14ac:dyDescent="0.25">
      <c r="D4806" s="7"/>
      <c r="E4806" s="7"/>
      <c r="F4806" s="7"/>
      <c r="G4806" s="7"/>
      <c r="H4806" s="7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</row>
    <row r="4807" spans="4:31" x14ac:dyDescent="0.25">
      <c r="D4807" s="7"/>
      <c r="E4807" s="7"/>
      <c r="F4807" s="7"/>
      <c r="G4807" s="7"/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</row>
    <row r="4808" spans="4:31" x14ac:dyDescent="0.25">
      <c r="D4808" s="7"/>
      <c r="E4808" s="7"/>
      <c r="F4808" s="7"/>
      <c r="G4808" s="7"/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</row>
    <row r="4809" spans="4:31" x14ac:dyDescent="0.25">
      <c r="D4809" s="7"/>
      <c r="E4809" s="7"/>
      <c r="F4809" s="7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</row>
    <row r="4810" spans="4:31" x14ac:dyDescent="0.25">
      <c r="D4810" s="7"/>
      <c r="E4810" s="7"/>
      <c r="F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</row>
    <row r="4811" spans="4:31" x14ac:dyDescent="0.25">
      <c r="D4811" s="7"/>
      <c r="E4811" s="7"/>
      <c r="F4811" s="7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</row>
    <row r="4812" spans="4:31" x14ac:dyDescent="0.25">
      <c r="D4812" s="7"/>
      <c r="E4812" s="7"/>
      <c r="F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</row>
    <row r="4813" spans="4:31" x14ac:dyDescent="0.25">
      <c r="D4813" s="7"/>
      <c r="E4813" s="7"/>
      <c r="F4813" s="7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</row>
    <row r="4814" spans="4:31" x14ac:dyDescent="0.25">
      <c r="D4814" s="7"/>
      <c r="E4814" s="7"/>
      <c r="F4814" s="7"/>
      <c r="G4814" s="7"/>
      <c r="H4814" s="7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</row>
    <row r="4815" spans="4:31" x14ac:dyDescent="0.25">
      <c r="D4815" s="7"/>
      <c r="E4815" s="7"/>
      <c r="F4815" s="7"/>
      <c r="G4815" s="7"/>
      <c r="H4815" s="7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</row>
    <row r="4816" spans="4:31" x14ac:dyDescent="0.25">
      <c r="D4816" s="7"/>
      <c r="E4816" s="7"/>
      <c r="F4816" s="7"/>
      <c r="G4816" s="7"/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</row>
    <row r="4817" spans="4:31" x14ac:dyDescent="0.25">
      <c r="D4817" s="7"/>
      <c r="E4817" s="7"/>
      <c r="F4817" s="7"/>
      <c r="G4817" s="7"/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</row>
    <row r="4818" spans="4:31" x14ac:dyDescent="0.25">
      <c r="D4818" s="7"/>
      <c r="E4818" s="7"/>
      <c r="F4818" s="7"/>
      <c r="G4818" s="7"/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</row>
    <row r="4819" spans="4:31" x14ac:dyDescent="0.25">
      <c r="D4819" s="7"/>
      <c r="E4819" s="7"/>
      <c r="F4819" s="7"/>
      <c r="G4819" s="7"/>
      <c r="H4819" s="7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</row>
    <row r="4820" spans="4:31" x14ac:dyDescent="0.25">
      <c r="D4820" s="7"/>
      <c r="E4820" s="7"/>
      <c r="F4820" s="7"/>
      <c r="G4820" s="7"/>
      <c r="H4820" s="7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</row>
    <row r="4821" spans="4:31" x14ac:dyDescent="0.25">
      <c r="D4821" s="7"/>
      <c r="E4821" s="7"/>
      <c r="F4821" s="7"/>
      <c r="G4821" s="7"/>
      <c r="H4821" s="7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</row>
    <row r="4822" spans="4:31" x14ac:dyDescent="0.25">
      <c r="D4822" s="7"/>
      <c r="E4822" s="7"/>
      <c r="F4822" s="7"/>
      <c r="G4822" s="7"/>
      <c r="H4822" s="7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</row>
    <row r="4823" spans="4:31" x14ac:dyDescent="0.25">
      <c r="D4823" s="7"/>
      <c r="E4823" s="7"/>
      <c r="F4823" s="7"/>
      <c r="G4823" s="7"/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</row>
    <row r="4824" spans="4:31" x14ac:dyDescent="0.25">
      <c r="D4824" s="7"/>
      <c r="E4824" s="7"/>
      <c r="F4824" s="7"/>
      <c r="G4824" s="7"/>
      <c r="H4824" s="7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</row>
    <row r="4825" spans="4:31" x14ac:dyDescent="0.25">
      <c r="D4825" s="7"/>
      <c r="E4825" s="7"/>
      <c r="F4825" s="7"/>
      <c r="G4825" s="7"/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</row>
    <row r="4826" spans="4:31" x14ac:dyDescent="0.25">
      <c r="D4826" s="7"/>
      <c r="E4826" s="7"/>
      <c r="F4826" s="7"/>
      <c r="G4826" s="7"/>
      <c r="H4826" s="7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</row>
    <row r="4827" spans="4:31" x14ac:dyDescent="0.25">
      <c r="D4827" s="7"/>
      <c r="E4827" s="7"/>
      <c r="F4827" s="7"/>
      <c r="G4827" s="7"/>
      <c r="H4827" s="7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</row>
    <row r="4828" spans="4:31" x14ac:dyDescent="0.25">
      <c r="D4828" s="7"/>
      <c r="E4828" s="7"/>
      <c r="F4828" s="7"/>
      <c r="G4828" s="7"/>
      <c r="H4828" s="7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</row>
    <row r="4829" spans="4:31" x14ac:dyDescent="0.25">
      <c r="D4829" s="7"/>
      <c r="E4829" s="7"/>
      <c r="F4829" s="7"/>
      <c r="G4829" s="7"/>
      <c r="H4829" s="7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</row>
    <row r="4830" spans="4:31" x14ac:dyDescent="0.25">
      <c r="D4830" s="7"/>
      <c r="E4830" s="7"/>
      <c r="F4830" s="7"/>
      <c r="G4830" s="7"/>
      <c r="H4830" s="7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</row>
    <row r="4831" spans="4:31" x14ac:dyDescent="0.25">
      <c r="D4831" s="7"/>
      <c r="E4831" s="7"/>
      <c r="F4831" s="7"/>
      <c r="G4831" s="7"/>
      <c r="H4831" s="7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</row>
    <row r="4832" spans="4:31" x14ac:dyDescent="0.25">
      <c r="D4832" s="7"/>
      <c r="E4832" s="7"/>
      <c r="F4832" s="7"/>
      <c r="G4832" s="7"/>
      <c r="H4832" s="7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</row>
    <row r="4833" spans="4:31" x14ac:dyDescent="0.25">
      <c r="D4833" s="7"/>
      <c r="E4833" s="7"/>
      <c r="F4833" s="7"/>
      <c r="G4833" s="7"/>
      <c r="H4833" s="7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</row>
    <row r="4834" spans="4:31" x14ac:dyDescent="0.25">
      <c r="D4834" s="7"/>
      <c r="E4834" s="7"/>
      <c r="F4834" s="7"/>
      <c r="G4834" s="7"/>
      <c r="H4834" s="7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</row>
    <row r="4835" spans="4:31" x14ac:dyDescent="0.25">
      <c r="D4835" s="7"/>
      <c r="E4835" s="7"/>
      <c r="F4835" s="7"/>
      <c r="G4835" s="7"/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</row>
    <row r="4836" spans="4:31" x14ac:dyDescent="0.25">
      <c r="D4836" s="7"/>
      <c r="E4836" s="7"/>
      <c r="F4836" s="7"/>
      <c r="G4836" s="7"/>
      <c r="H4836" s="7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</row>
    <row r="4837" spans="4:31" x14ac:dyDescent="0.25">
      <c r="D4837" s="7"/>
      <c r="E4837" s="7"/>
      <c r="F4837" s="7"/>
      <c r="G4837" s="7"/>
      <c r="H4837" s="7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</row>
    <row r="4838" spans="4:31" x14ac:dyDescent="0.25">
      <c r="D4838" s="7"/>
      <c r="E4838" s="7"/>
      <c r="F4838" s="7"/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</row>
    <row r="4839" spans="4:31" x14ac:dyDescent="0.25">
      <c r="D4839" s="7"/>
      <c r="E4839" s="7"/>
      <c r="F4839" s="7"/>
      <c r="G4839" s="7"/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</row>
    <row r="4840" spans="4:31" x14ac:dyDescent="0.25">
      <c r="D4840" s="7"/>
      <c r="E4840" s="7"/>
      <c r="F4840" s="7"/>
      <c r="G4840" s="7"/>
      <c r="H4840" s="7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</row>
    <row r="4841" spans="4:31" x14ac:dyDescent="0.25">
      <c r="D4841" s="7"/>
      <c r="E4841" s="7"/>
      <c r="F4841" s="7"/>
      <c r="G4841" s="7"/>
      <c r="H4841" s="7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</row>
    <row r="4842" spans="4:31" x14ac:dyDescent="0.25">
      <c r="D4842" s="7"/>
      <c r="E4842" s="7"/>
      <c r="F4842" s="7"/>
      <c r="G4842" s="7"/>
      <c r="H4842" s="7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</row>
    <row r="4843" spans="4:31" x14ac:dyDescent="0.25">
      <c r="D4843" s="7"/>
      <c r="E4843" s="7"/>
      <c r="F4843" s="7"/>
      <c r="G4843" s="7"/>
      <c r="H4843" s="7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</row>
    <row r="4844" spans="4:31" x14ac:dyDescent="0.25">
      <c r="D4844" s="7"/>
      <c r="E4844" s="7"/>
      <c r="F4844" s="7"/>
      <c r="G4844" s="7"/>
      <c r="H4844" s="7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</row>
    <row r="4845" spans="4:31" x14ac:dyDescent="0.25">
      <c r="D4845" s="7"/>
      <c r="E4845" s="7"/>
      <c r="F4845" s="7"/>
      <c r="G4845" s="7"/>
      <c r="H4845" s="7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</row>
    <row r="4846" spans="4:31" x14ac:dyDescent="0.25">
      <c r="D4846" s="7"/>
      <c r="E4846" s="7"/>
      <c r="F4846" s="7"/>
      <c r="G4846" s="7"/>
      <c r="H4846" s="7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</row>
    <row r="4847" spans="4:31" x14ac:dyDescent="0.25">
      <c r="D4847" s="7"/>
      <c r="E4847" s="7"/>
      <c r="F4847" s="7"/>
      <c r="G4847" s="7"/>
      <c r="H4847" s="7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</row>
    <row r="4848" spans="4:31" x14ac:dyDescent="0.25">
      <c r="D4848" s="7"/>
      <c r="E4848" s="7"/>
      <c r="F4848" s="7"/>
      <c r="G4848" s="7"/>
      <c r="H4848" s="7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</row>
    <row r="4849" spans="4:31" x14ac:dyDescent="0.25">
      <c r="D4849" s="7"/>
      <c r="E4849" s="7"/>
      <c r="F4849" s="7"/>
      <c r="G4849" s="7"/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</row>
    <row r="4850" spans="4:31" x14ac:dyDescent="0.25">
      <c r="D4850" s="7"/>
      <c r="E4850" s="7"/>
      <c r="F4850" s="7"/>
      <c r="G4850" s="7"/>
      <c r="H4850" s="7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</row>
    <row r="4851" spans="4:31" x14ac:dyDescent="0.25">
      <c r="D4851" s="7"/>
      <c r="E4851" s="7"/>
      <c r="F4851" s="7"/>
      <c r="G4851" s="7"/>
      <c r="H4851" s="7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</row>
    <row r="4852" spans="4:31" x14ac:dyDescent="0.25">
      <c r="D4852" s="7"/>
      <c r="E4852" s="7"/>
      <c r="F4852" s="7"/>
      <c r="G4852" s="7"/>
      <c r="H4852" s="7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</row>
    <row r="4853" spans="4:31" x14ac:dyDescent="0.25">
      <c r="D4853" s="7"/>
      <c r="E4853" s="7"/>
      <c r="F4853" s="7"/>
      <c r="G4853" s="7"/>
      <c r="H4853" s="7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</row>
    <row r="4854" spans="4:31" x14ac:dyDescent="0.25">
      <c r="D4854" s="7"/>
      <c r="E4854" s="7"/>
      <c r="F4854" s="7"/>
      <c r="G4854" s="7"/>
      <c r="H4854" s="7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</row>
    <row r="4855" spans="4:31" x14ac:dyDescent="0.25">
      <c r="D4855" s="7"/>
      <c r="E4855" s="7"/>
      <c r="F4855" s="7"/>
      <c r="G4855" s="7"/>
      <c r="H4855" s="7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</row>
    <row r="4856" spans="4:31" x14ac:dyDescent="0.25">
      <c r="D4856" s="7"/>
      <c r="E4856" s="7"/>
      <c r="F4856" s="7"/>
      <c r="G4856" s="7"/>
      <c r="H4856" s="7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</row>
    <row r="4857" spans="4:31" x14ac:dyDescent="0.25">
      <c r="D4857" s="7"/>
      <c r="E4857" s="7"/>
      <c r="F4857" s="7"/>
      <c r="G4857" s="7"/>
      <c r="H4857" s="7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</row>
    <row r="4858" spans="4:31" x14ac:dyDescent="0.25">
      <c r="D4858" s="7"/>
      <c r="E4858" s="7"/>
      <c r="F4858" s="7"/>
      <c r="G4858" s="7"/>
      <c r="H4858" s="7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</row>
    <row r="4859" spans="4:31" x14ac:dyDescent="0.25">
      <c r="D4859" s="7"/>
      <c r="E4859" s="7"/>
      <c r="F4859" s="7"/>
      <c r="G4859" s="7"/>
      <c r="H4859" s="7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</row>
    <row r="4860" spans="4:31" x14ac:dyDescent="0.25">
      <c r="D4860" s="7"/>
      <c r="E4860" s="7"/>
      <c r="F4860" s="7"/>
      <c r="G4860" s="7"/>
      <c r="H4860" s="7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</row>
    <row r="4861" spans="4:31" x14ac:dyDescent="0.25">
      <c r="D4861" s="7"/>
      <c r="E4861" s="7"/>
      <c r="F4861" s="7"/>
      <c r="G4861" s="7"/>
      <c r="H4861" s="7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</row>
    <row r="4862" spans="4:31" x14ac:dyDescent="0.25">
      <c r="D4862" s="7"/>
      <c r="E4862" s="7"/>
      <c r="F4862" s="7"/>
      <c r="G4862" s="7"/>
      <c r="H4862" s="7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</row>
    <row r="4863" spans="4:31" x14ac:dyDescent="0.25">
      <c r="D4863" s="7"/>
      <c r="E4863" s="7"/>
      <c r="F4863" s="7"/>
      <c r="G4863" s="7"/>
      <c r="H4863" s="7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</row>
    <row r="4864" spans="4:31" x14ac:dyDescent="0.25">
      <c r="D4864" s="7"/>
      <c r="E4864" s="7"/>
      <c r="F4864" s="7"/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</row>
    <row r="4865" spans="4:31" x14ac:dyDescent="0.25">
      <c r="D4865" s="7"/>
      <c r="E4865" s="7"/>
      <c r="F4865" s="7"/>
      <c r="G4865" s="7"/>
      <c r="H4865" s="7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</row>
    <row r="4866" spans="4:31" x14ac:dyDescent="0.25">
      <c r="D4866" s="7"/>
      <c r="E4866" s="7"/>
      <c r="F4866" s="7"/>
      <c r="G4866" s="7"/>
      <c r="H4866" s="7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</row>
    <row r="4867" spans="4:31" x14ac:dyDescent="0.25">
      <c r="D4867" s="7"/>
      <c r="E4867" s="7"/>
      <c r="F4867" s="7"/>
      <c r="G4867" s="7"/>
      <c r="H4867" s="7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</row>
    <row r="4868" spans="4:31" x14ac:dyDescent="0.25">
      <c r="D4868" s="7"/>
      <c r="E4868" s="7"/>
      <c r="F4868" s="7"/>
      <c r="G4868" s="7"/>
      <c r="H4868" s="7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</row>
    <row r="4869" spans="4:31" x14ac:dyDescent="0.25">
      <c r="D4869" s="7"/>
      <c r="E4869" s="7"/>
      <c r="F4869" s="7"/>
      <c r="G4869" s="7"/>
      <c r="H4869" s="7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</row>
    <row r="4870" spans="4:31" x14ac:dyDescent="0.25">
      <c r="D4870" s="7"/>
      <c r="E4870" s="7"/>
      <c r="F4870" s="7"/>
      <c r="G4870" s="7"/>
      <c r="H4870" s="7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</row>
    <row r="4871" spans="4:31" x14ac:dyDescent="0.25">
      <c r="D4871" s="7"/>
      <c r="E4871" s="7"/>
      <c r="F4871" s="7"/>
      <c r="G4871" s="7"/>
      <c r="H4871" s="7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</row>
    <row r="4872" spans="4:31" x14ac:dyDescent="0.25">
      <c r="D4872" s="7"/>
      <c r="E4872" s="7"/>
      <c r="F4872" s="7"/>
      <c r="G4872" s="7"/>
      <c r="H4872" s="7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</row>
    <row r="4873" spans="4:31" x14ac:dyDescent="0.25">
      <c r="D4873" s="7"/>
      <c r="E4873" s="7"/>
      <c r="F4873" s="7"/>
      <c r="G4873" s="7"/>
      <c r="H4873" s="7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</row>
    <row r="4874" spans="4:31" x14ac:dyDescent="0.25">
      <c r="D4874" s="7"/>
      <c r="E4874" s="7"/>
      <c r="F4874" s="7"/>
      <c r="G4874" s="7"/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</row>
    <row r="4875" spans="4:31" x14ac:dyDescent="0.25">
      <c r="D4875" s="7"/>
      <c r="E4875" s="7"/>
      <c r="F4875" s="7"/>
      <c r="G4875" s="7"/>
      <c r="H4875" s="7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</row>
    <row r="4876" spans="4:31" x14ac:dyDescent="0.25">
      <c r="D4876" s="7"/>
      <c r="E4876" s="7"/>
      <c r="F4876" s="7"/>
      <c r="G4876" s="7"/>
      <c r="H4876" s="7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</row>
    <row r="4877" spans="4:31" x14ac:dyDescent="0.25">
      <c r="D4877" s="7"/>
      <c r="E4877" s="7"/>
      <c r="F4877" s="7"/>
      <c r="G4877" s="7"/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</row>
    <row r="4878" spans="4:31" x14ac:dyDescent="0.25">
      <c r="D4878" s="7"/>
      <c r="E4878" s="7"/>
      <c r="F4878" s="7"/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</row>
    <row r="4879" spans="4:31" x14ac:dyDescent="0.25">
      <c r="D4879" s="7"/>
      <c r="E4879" s="7"/>
      <c r="F4879" s="7"/>
      <c r="G4879" s="7"/>
      <c r="H4879" s="7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</row>
    <row r="4880" spans="4:31" x14ac:dyDescent="0.25">
      <c r="D4880" s="7"/>
      <c r="E4880" s="7"/>
      <c r="F4880" s="7"/>
      <c r="G4880" s="7"/>
      <c r="H4880" s="7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</row>
    <row r="4881" spans="4:31" x14ac:dyDescent="0.25">
      <c r="D4881" s="7"/>
      <c r="E4881" s="7"/>
      <c r="F4881" s="7"/>
      <c r="G4881" s="7"/>
      <c r="H4881" s="7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</row>
    <row r="4882" spans="4:31" x14ac:dyDescent="0.25">
      <c r="D4882" s="7"/>
      <c r="E4882" s="7"/>
      <c r="F4882" s="7"/>
      <c r="G4882" s="7"/>
      <c r="H4882" s="7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</row>
    <row r="4883" spans="4:31" x14ac:dyDescent="0.25">
      <c r="D4883" s="7"/>
      <c r="E4883" s="7"/>
      <c r="F4883" s="7"/>
      <c r="G4883" s="7"/>
      <c r="H4883" s="7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</row>
    <row r="4884" spans="4:31" x14ac:dyDescent="0.25">
      <c r="D4884" s="7"/>
      <c r="E4884" s="7"/>
      <c r="F4884" s="7"/>
      <c r="G4884" s="7"/>
      <c r="H4884" s="7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</row>
    <row r="4885" spans="4:31" x14ac:dyDescent="0.25">
      <c r="D4885" s="7"/>
      <c r="E4885" s="7"/>
      <c r="F4885" s="7"/>
      <c r="G4885" s="7"/>
      <c r="H4885" s="7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</row>
    <row r="4886" spans="4:31" x14ac:dyDescent="0.25">
      <c r="D4886" s="7"/>
      <c r="E4886" s="7"/>
      <c r="F4886" s="7"/>
      <c r="G4886" s="7"/>
      <c r="H4886" s="7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</row>
    <row r="4887" spans="4:31" x14ac:dyDescent="0.25">
      <c r="D4887" s="7"/>
      <c r="E4887" s="7"/>
      <c r="F4887" s="7"/>
      <c r="G4887" s="7"/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</row>
    <row r="4888" spans="4:31" x14ac:dyDescent="0.25">
      <c r="D4888" s="7"/>
      <c r="E4888" s="7"/>
      <c r="F4888" s="7"/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</row>
    <row r="4889" spans="4:31" x14ac:dyDescent="0.25">
      <c r="D4889" s="7"/>
      <c r="E4889" s="7"/>
      <c r="F4889" s="7"/>
      <c r="G4889" s="7"/>
      <c r="H4889" s="7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</row>
    <row r="4890" spans="4:31" x14ac:dyDescent="0.25">
      <c r="D4890" s="7"/>
      <c r="E4890" s="7"/>
      <c r="F4890" s="7"/>
      <c r="G4890" s="7"/>
      <c r="H4890" s="7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</row>
    <row r="4891" spans="4:31" x14ac:dyDescent="0.25">
      <c r="D4891" s="7"/>
      <c r="E4891" s="7"/>
      <c r="F4891" s="7"/>
      <c r="G4891" s="7"/>
      <c r="H4891" s="7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</row>
    <row r="4892" spans="4:31" x14ac:dyDescent="0.25">
      <c r="D4892" s="7"/>
      <c r="E4892" s="7"/>
      <c r="F4892" s="7"/>
      <c r="G4892" s="7"/>
      <c r="H4892" s="7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</row>
    <row r="4893" spans="4:31" x14ac:dyDescent="0.25">
      <c r="D4893" s="7"/>
      <c r="E4893" s="7"/>
      <c r="F4893" s="7"/>
      <c r="G4893" s="7"/>
      <c r="H4893" s="7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</row>
    <row r="4894" spans="4:31" x14ac:dyDescent="0.25">
      <c r="D4894" s="7"/>
      <c r="E4894" s="7"/>
      <c r="F4894" s="7"/>
      <c r="G4894" s="7"/>
      <c r="H4894" s="7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</row>
    <row r="4895" spans="4:31" x14ac:dyDescent="0.25">
      <c r="D4895" s="7"/>
      <c r="E4895" s="7"/>
      <c r="F4895" s="7"/>
      <c r="G4895" s="7"/>
      <c r="H4895" s="7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</row>
    <row r="4896" spans="4:31" x14ac:dyDescent="0.25">
      <c r="D4896" s="7"/>
      <c r="E4896" s="7"/>
      <c r="F4896" s="7"/>
      <c r="G4896" s="7"/>
      <c r="H4896" s="7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</row>
    <row r="4897" spans="4:31" x14ac:dyDescent="0.25">
      <c r="D4897" s="7"/>
      <c r="E4897" s="7"/>
      <c r="F4897" s="7"/>
      <c r="G4897" s="7"/>
      <c r="H4897" s="7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</row>
    <row r="4898" spans="4:31" x14ac:dyDescent="0.25">
      <c r="D4898" s="7"/>
      <c r="E4898" s="7"/>
      <c r="F4898" s="7"/>
      <c r="G4898" s="7"/>
      <c r="H4898" s="7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</row>
    <row r="4899" spans="4:31" x14ac:dyDescent="0.25">
      <c r="D4899" s="7"/>
      <c r="E4899" s="7"/>
      <c r="F4899" s="7"/>
      <c r="G4899" s="7"/>
      <c r="H4899" s="7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</row>
    <row r="4900" spans="4:31" x14ac:dyDescent="0.25">
      <c r="D4900" s="7"/>
      <c r="E4900" s="7"/>
      <c r="F4900" s="7"/>
      <c r="G4900" s="7"/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</row>
    <row r="4901" spans="4:31" x14ac:dyDescent="0.25">
      <c r="D4901" s="7"/>
      <c r="E4901" s="7"/>
      <c r="F4901" s="7"/>
      <c r="G4901" s="7"/>
      <c r="H4901" s="7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</row>
    <row r="4902" spans="4:31" x14ac:dyDescent="0.25">
      <c r="D4902" s="7"/>
      <c r="E4902" s="7"/>
      <c r="F4902" s="7"/>
      <c r="G4902" s="7"/>
      <c r="H4902" s="7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</row>
    <row r="4903" spans="4:31" x14ac:dyDescent="0.25">
      <c r="D4903" s="7"/>
      <c r="E4903" s="7"/>
      <c r="F4903" s="7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</row>
    <row r="4904" spans="4:31" x14ac:dyDescent="0.25">
      <c r="D4904" s="7"/>
      <c r="E4904" s="7"/>
      <c r="F4904" s="7"/>
      <c r="G4904" s="7"/>
      <c r="H4904" s="7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</row>
    <row r="4905" spans="4:31" x14ac:dyDescent="0.25">
      <c r="D4905" s="7"/>
      <c r="E4905" s="7"/>
      <c r="F4905" s="7"/>
      <c r="G4905" s="7"/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</row>
    <row r="4906" spans="4:31" x14ac:dyDescent="0.25">
      <c r="D4906" s="7"/>
      <c r="E4906" s="7"/>
      <c r="F4906" s="7"/>
      <c r="G4906" s="7"/>
      <c r="H4906" s="7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</row>
    <row r="4907" spans="4:31" x14ac:dyDescent="0.25">
      <c r="D4907" s="7"/>
      <c r="E4907" s="7"/>
      <c r="F4907" s="7"/>
      <c r="G4907" s="7"/>
      <c r="H4907" s="7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</row>
    <row r="4908" spans="4:31" x14ac:dyDescent="0.25">
      <c r="D4908" s="7"/>
      <c r="E4908" s="7"/>
      <c r="F4908" s="7"/>
      <c r="G4908" s="7"/>
      <c r="H4908" s="7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</row>
    <row r="4909" spans="4:31" x14ac:dyDescent="0.25">
      <c r="D4909" s="7"/>
      <c r="E4909" s="7"/>
      <c r="F4909" s="7"/>
      <c r="G4909" s="7"/>
      <c r="H4909" s="7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</row>
    <row r="4910" spans="4:31" x14ac:dyDescent="0.25">
      <c r="D4910" s="7"/>
      <c r="E4910" s="7"/>
      <c r="F4910" s="7"/>
      <c r="G4910" s="7"/>
      <c r="H4910" s="7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</row>
    <row r="4911" spans="4:31" x14ac:dyDescent="0.25">
      <c r="D4911" s="7"/>
      <c r="E4911" s="7"/>
      <c r="F4911" s="7"/>
      <c r="G4911" s="7"/>
      <c r="H4911" s="7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</row>
    <row r="4912" spans="4:31" x14ac:dyDescent="0.25">
      <c r="D4912" s="7"/>
      <c r="E4912" s="7"/>
      <c r="F4912" s="7"/>
      <c r="G4912" s="7"/>
      <c r="H4912" s="7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</row>
    <row r="4913" spans="4:31" x14ac:dyDescent="0.25">
      <c r="D4913" s="7"/>
      <c r="E4913" s="7"/>
      <c r="F4913" s="7"/>
      <c r="G4913" s="7"/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</row>
    <row r="4914" spans="4:31" x14ac:dyDescent="0.25">
      <c r="D4914" s="7"/>
      <c r="E4914" s="7"/>
      <c r="F4914" s="7"/>
      <c r="G4914" s="7"/>
      <c r="H4914" s="7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</row>
    <row r="4915" spans="4:31" x14ac:dyDescent="0.25">
      <c r="D4915" s="7"/>
      <c r="E4915" s="7"/>
      <c r="F4915" s="7"/>
      <c r="G4915" s="7"/>
      <c r="H4915" s="7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</row>
    <row r="4916" spans="4:31" x14ac:dyDescent="0.25">
      <c r="D4916" s="7"/>
      <c r="E4916" s="7"/>
      <c r="F4916" s="7"/>
      <c r="G4916" s="7"/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</row>
    <row r="4917" spans="4:31" x14ac:dyDescent="0.25">
      <c r="D4917" s="7"/>
      <c r="E4917" s="7"/>
      <c r="F4917" s="7"/>
      <c r="G4917" s="7"/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</row>
    <row r="4918" spans="4:31" x14ac:dyDescent="0.25">
      <c r="D4918" s="7"/>
      <c r="E4918" s="7"/>
      <c r="F4918" s="7"/>
      <c r="G4918" s="7"/>
      <c r="H4918" s="7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</row>
    <row r="4919" spans="4:31" x14ac:dyDescent="0.25">
      <c r="D4919" s="7"/>
      <c r="E4919" s="7"/>
      <c r="F4919" s="7"/>
      <c r="G4919" s="7"/>
      <c r="H4919" s="7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</row>
    <row r="4920" spans="4:31" x14ac:dyDescent="0.25">
      <c r="D4920" s="7"/>
      <c r="E4920" s="7"/>
      <c r="F4920" s="7"/>
      <c r="G4920" s="7"/>
      <c r="H4920" s="7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</row>
    <row r="4921" spans="4:31" x14ac:dyDescent="0.25">
      <c r="D4921" s="7"/>
      <c r="E4921" s="7"/>
      <c r="F4921" s="7"/>
      <c r="G4921" s="7"/>
      <c r="H4921" s="7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</row>
    <row r="4922" spans="4:31" x14ac:dyDescent="0.25">
      <c r="D4922" s="7"/>
      <c r="E4922" s="7"/>
      <c r="F4922" s="7"/>
      <c r="G4922" s="7"/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</row>
    <row r="4923" spans="4:31" x14ac:dyDescent="0.25">
      <c r="D4923" s="7"/>
      <c r="E4923" s="7"/>
      <c r="F4923" s="7"/>
      <c r="G4923" s="7"/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</row>
    <row r="4924" spans="4:31" x14ac:dyDescent="0.25">
      <c r="D4924" s="7"/>
      <c r="E4924" s="7"/>
      <c r="F4924" s="7"/>
      <c r="G4924" s="7"/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</row>
    <row r="4925" spans="4:31" x14ac:dyDescent="0.25">
      <c r="D4925" s="7"/>
      <c r="E4925" s="7"/>
      <c r="F4925" s="7"/>
      <c r="G4925" s="7"/>
      <c r="H4925" s="7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</row>
    <row r="4926" spans="4:31" x14ac:dyDescent="0.25">
      <c r="D4926" s="7"/>
      <c r="E4926" s="7"/>
      <c r="F4926" s="7"/>
      <c r="G4926" s="7"/>
      <c r="H4926" s="7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</row>
    <row r="4927" spans="4:31" x14ac:dyDescent="0.25">
      <c r="D4927" s="7"/>
      <c r="E4927" s="7"/>
      <c r="F4927" s="7"/>
      <c r="G4927" s="7"/>
      <c r="H4927" s="7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</row>
    <row r="4928" spans="4:31" x14ac:dyDescent="0.25">
      <c r="D4928" s="7"/>
      <c r="E4928" s="7"/>
      <c r="F4928" s="7"/>
      <c r="G4928" s="7"/>
      <c r="H4928" s="7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</row>
    <row r="4929" spans="4:31" x14ac:dyDescent="0.25">
      <c r="D4929" s="7"/>
      <c r="E4929" s="7"/>
      <c r="F4929" s="7"/>
      <c r="G4929" s="7"/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</row>
    <row r="4930" spans="4:31" x14ac:dyDescent="0.25">
      <c r="D4930" s="7"/>
      <c r="E4930" s="7"/>
      <c r="F4930" s="7"/>
      <c r="G4930" s="7"/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</row>
    <row r="4931" spans="4:31" x14ac:dyDescent="0.25">
      <c r="D4931" s="7"/>
      <c r="E4931" s="7"/>
      <c r="F4931" s="7"/>
      <c r="G4931" s="7"/>
      <c r="H4931" s="7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</row>
    <row r="4932" spans="4:31" x14ac:dyDescent="0.25">
      <c r="D4932" s="7"/>
      <c r="E4932" s="7"/>
      <c r="F4932" s="7"/>
      <c r="G4932" s="7"/>
      <c r="H4932" s="7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</row>
    <row r="4933" spans="4:31" x14ac:dyDescent="0.25">
      <c r="D4933" s="7"/>
      <c r="E4933" s="7"/>
      <c r="F4933" s="7"/>
      <c r="G4933" s="7"/>
      <c r="H4933" s="7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</row>
    <row r="4934" spans="4:31" x14ac:dyDescent="0.25">
      <c r="D4934" s="7"/>
      <c r="E4934" s="7"/>
      <c r="F4934" s="7"/>
      <c r="G4934" s="7"/>
      <c r="H4934" s="7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</row>
    <row r="4935" spans="4:31" x14ac:dyDescent="0.25">
      <c r="D4935" s="7"/>
      <c r="E4935" s="7"/>
      <c r="F4935" s="7"/>
      <c r="G4935" s="7"/>
      <c r="H4935" s="7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</row>
    <row r="4936" spans="4:31" x14ac:dyDescent="0.25">
      <c r="D4936" s="7"/>
      <c r="E4936" s="7"/>
      <c r="F4936" s="7"/>
      <c r="G4936" s="7"/>
      <c r="H4936" s="7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</row>
    <row r="4937" spans="4:31" x14ac:dyDescent="0.25">
      <c r="D4937" s="7"/>
      <c r="E4937" s="7"/>
      <c r="F4937" s="7"/>
      <c r="G4937" s="7"/>
      <c r="H4937" s="7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</row>
    <row r="4938" spans="4:31" x14ac:dyDescent="0.25">
      <c r="D4938" s="7"/>
      <c r="E4938" s="7"/>
      <c r="F4938" s="7"/>
      <c r="G4938" s="7"/>
      <c r="H4938" s="7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</row>
    <row r="4939" spans="4:31" x14ac:dyDescent="0.25">
      <c r="D4939" s="7"/>
      <c r="E4939" s="7"/>
      <c r="F4939" s="7"/>
      <c r="G4939" s="7"/>
      <c r="H4939" s="7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</row>
    <row r="4940" spans="4:31" x14ac:dyDescent="0.25">
      <c r="D4940" s="7"/>
      <c r="E4940" s="7"/>
      <c r="F4940" s="7"/>
      <c r="G4940" s="7"/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</row>
    <row r="4941" spans="4:31" x14ac:dyDescent="0.25">
      <c r="D4941" s="7"/>
      <c r="E4941" s="7"/>
      <c r="F4941" s="7"/>
      <c r="G4941" s="7"/>
      <c r="H4941" s="7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</row>
    <row r="4942" spans="4:31" x14ac:dyDescent="0.25">
      <c r="D4942" s="7"/>
      <c r="E4942" s="7"/>
      <c r="F4942" s="7"/>
      <c r="G4942" s="7"/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</row>
    <row r="4943" spans="4:31" x14ac:dyDescent="0.25">
      <c r="D4943" s="7"/>
      <c r="E4943" s="7"/>
      <c r="F4943" s="7"/>
      <c r="G4943" s="7"/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</row>
    <row r="4944" spans="4:31" x14ac:dyDescent="0.25">
      <c r="D4944" s="7"/>
      <c r="E4944" s="7"/>
      <c r="F4944" s="7"/>
      <c r="G4944" s="7"/>
      <c r="H4944" s="7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</row>
    <row r="4945" spans="4:31" x14ac:dyDescent="0.25">
      <c r="D4945" s="7"/>
      <c r="E4945" s="7"/>
      <c r="F4945" s="7"/>
      <c r="G4945" s="7"/>
      <c r="H4945" s="7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</row>
    <row r="4946" spans="4:31" x14ac:dyDescent="0.25">
      <c r="D4946" s="7"/>
      <c r="E4946" s="7"/>
      <c r="F4946" s="7"/>
      <c r="G4946" s="7"/>
      <c r="H4946" s="7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</row>
    <row r="4947" spans="4:31" x14ac:dyDescent="0.25">
      <c r="D4947" s="7"/>
      <c r="E4947" s="7"/>
      <c r="F4947" s="7"/>
      <c r="G4947" s="7"/>
      <c r="H4947" s="7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</row>
    <row r="4948" spans="4:31" x14ac:dyDescent="0.25">
      <c r="D4948" s="7"/>
      <c r="E4948" s="7"/>
      <c r="F4948" s="7"/>
      <c r="G4948" s="7"/>
      <c r="H4948" s="7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</row>
    <row r="4949" spans="4:31" x14ac:dyDescent="0.25">
      <c r="D4949" s="7"/>
      <c r="E4949" s="7"/>
      <c r="F4949" s="7"/>
      <c r="G4949" s="7"/>
      <c r="H4949" s="7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</row>
    <row r="4950" spans="4:31" x14ac:dyDescent="0.25">
      <c r="D4950" s="7"/>
      <c r="E4950" s="7"/>
      <c r="F4950" s="7"/>
      <c r="G4950" s="7"/>
      <c r="H4950" s="7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</row>
    <row r="4951" spans="4:31" x14ac:dyDescent="0.25">
      <c r="D4951" s="7"/>
      <c r="E4951" s="7"/>
      <c r="F4951" s="7"/>
      <c r="G4951" s="7"/>
      <c r="H4951" s="7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</row>
    <row r="4952" spans="4:31" x14ac:dyDescent="0.25">
      <c r="D4952" s="7"/>
      <c r="E4952" s="7"/>
      <c r="F4952" s="7"/>
      <c r="G4952" s="7"/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</row>
    <row r="4953" spans="4:31" x14ac:dyDescent="0.25">
      <c r="D4953" s="7"/>
      <c r="E4953" s="7"/>
      <c r="F4953" s="7"/>
      <c r="G4953" s="7"/>
      <c r="H4953" s="7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</row>
    <row r="4954" spans="4:31" x14ac:dyDescent="0.25">
      <c r="D4954" s="7"/>
      <c r="E4954" s="7"/>
      <c r="F4954" s="7"/>
      <c r="G4954" s="7"/>
      <c r="H4954" s="7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</row>
    <row r="4955" spans="4:31" x14ac:dyDescent="0.25">
      <c r="D4955" s="7"/>
      <c r="E4955" s="7"/>
      <c r="F4955" s="7"/>
      <c r="G4955" s="7"/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</row>
    <row r="4956" spans="4:31" x14ac:dyDescent="0.25">
      <c r="D4956" s="7"/>
      <c r="E4956" s="7"/>
      <c r="F4956" s="7"/>
      <c r="G4956" s="7"/>
      <c r="H4956" s="7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</row>
    <row r="4957" spans="4:31" x14ac:dyDescent="0.25">
      <c r="D4957" s="7"/>
      <c r="E4957" s="7"/>
      <c r="F4957" s="7"/>
      <c r="G4957" s="7"/>
      <c r="H4957" s="7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</row>
    <row r="4958" spans="4:31" x14ac:dyDescent="0.25">
      <c r="D4958" s="7"/>
      <c r="E4958" s="7"/>
      <c r="F4958" s="7"/>
      <c r="G4958" s="7"/>
      <c r="H4958" s="7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</row>
    <row r="4959" spans="4:31" x14ac:dyDescent="0.25">
      <c r="D4959" s="7"/>
      <c r="E4959" s="7"/>
      <c r="F4959" s="7"/>
      <c r="G4959" s="7"/>
      <c r="H4959" s="7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</row>
    <row r="4960" spans="4:31" x14ac:dyDescent="0.25">
      <c r="D4960" s="7"/>
      <c r="E4960" s="7"/>
      <c r="F4960" s="7"/>
      <c r="G4960" s="7"/>
      <c r="H4960" s="7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</row>
    <row r="4961" spans="4:31" x14ac:dyDescent="0.25">
      <c r="D4961" s="7"/>
      <c r="E4961" s="7"/>
      <c r="F4961" s="7"/>
      <c r="G4961" s="7"/>
      <c r="H4961" s="7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</row>
    <row r="4962" spans="4:31" x14ac:dyDescent="0.25">
      <c r="D4962" s="7"/>
      <c r="E4962" s="7"/>
      <c r="F4962" s="7"/>
      <c r="G4962" s="7"/>
      <c r="H4962" s="7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</row>
    <row r="4963" spans="4:31" x14ac:dyDescent="0.25">
      <c r="D4963" s="7"/>
      <c r="E4963" s="7"/>
      <c r="F4963" s="7"/>
      <c r="G4963" s="7"/>
      <c r="H4963" s="7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</row>
    <row r="4964" spans="4:31" x14ac:dyDescent="0.25">
      <c r="D4964" s="7"/>
      <c r="E4964" s="7"/>
      <c r="F4964" s="7"/>
      <c r="G4964" s="7"/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</row>
    <row r="4965" spans="4:31" x14ac:dyDescent="0.25">
      <c r="D4965" s="7"/>
      <c r="E4965" s="7"/>
      <c r="F4965" s="7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</row>
    <row r="4966" spans="4:31" x14ac:dyDescent="0.25">
      <c r="D4966" s="7"/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</row>
    <row r="4967" spans="4:31" x14ac:dyDescent="0.25">
      <c r="D4967" s="7"/>
      <c r="E4967" s="7"/>
      <c r="F4967" s="7"/>
      <c r="G4967" s="7"/>
      <c r="H4967" s="7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</row>
    <row r="4968" spans="4:31" x14ac:dyDescent="0.25">
      <c r="D4968" s="7"/>
      <c r="E4968" s="7"/>
      <c r="F4968" s="7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</row>
    <row r="4969" spans="4:31" x14ac:dyDescent="0.25">
      <c r="D4969" s="7"/>
      <c r="E4969" s="7"/>
      <c r="F4969" s="7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</row>
    <row r="4970" spans="4:31" x14ac:dyDescent="0.25">
      <c r="D4970" s="7"/>
      <c r="E4970" s="7"/>
      <c r="F4970" s="7"/>
      <c r="G4970" s="7"/>
      <c r="H4970" s="7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</row>
    <row r="4971" spans="4:31" x14ac:dyDescent="0.25">
      <c r="D4971" s="7"/>
      <c r="E4971" s="7"/>
      <c r="F4971" s="7"/>
      <c r="G4971" s="7"/>
      <c r="H4971" s="7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</row>
    <row r="4972" spans="4:31" x14ac:dyDescent="0.25">
      <c r="D4972" s="7"/>
      <c r="E4972" s="7"/>
      <c r="F4972" s="7"/>
      <c r="G4972" s="7"/>
      <c r="H4972" s="7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</row>
    <row r="4973" spans="4:31" x14ac:dyDescent="0.25">
      <c r="D4973" s="7"/>
      <c r="E4973" s="7"/>
      <c r="F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</row>
    <row r="4974" spans="4:31" x14ac:dyDescent="0.25">
      <c r="D4974" s="7"/>
      <c r="E4974" s="7"/>
      <c r="F4974" s="7"/>
      <c r="G4974" s="7"/>
      <c r="H4974" s="7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</row>
    <row r="4975" spans="4:31" x14ac:dyDescent="0.25">
      <c r="D4975" s="7"/>
      <c r="E4975" s="7"/>
      <c r="F4975" s="7"/>
      <c r="G4975" s="7"/>
      <c r="H4975" s="7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</row>
    <row r="4976" spans="4:31" x14ac:dyDescent="0.25">
      <c r="D4976" s="7"/>
      <c r="E4976" s="7"/>
      <c r="F4976" s="7"/>
      <c r="G4976" s="7"/>
      <c r="H4976" s="7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</row>
    <row r="4977" spans="4:31" x14ac:dyDescent="0.25">
      <c r="D4977" s="7"/>
      <c r="E4977" s="7"/>
      <c r="F4977" s="7"/>
      <c r="G4977" s="7"/>
      <c r="H4977" s="7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</row>
    <row r="4978" spans="4:31" x14ac:dyDescent="0.25">
      <c r="D4978" s="7"/>
      <c r="E4978" s="7"/>
      <c r="F4978" s="7"/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</row>
    <row r="4979" spans="4:31" x14ac:dyDescent="0.25">
      <c r="D4979" s="7"/>
      <c r="E4979" s="7"/>
      <c r="F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</row>
    <row r="4980" spans="4:31" x14ac:dyDescent="0.25">
      <c r="D4980" s="7"/>
      <c r="E4980" s="7"/>
      <c r="F4980" s="7"/>
      <c r="G4980" s="7"/>
      <c r="H4980" s="7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</row>
    <row r="4981" spans="4:31" x14ac:dyDescent="0.25">
      <c r="D4981" s="7"/>
      <c r="E4981" s="7"/>
      <c r="F4981" s="7"/>
      <c r="G4981" s="7"/>
      <c r="H4981" s="7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</row>
    <row r="4982" spans="4:31" x14ac:dyDescent="0.25">
      <c r="D4982" s="7"/>
      <c r="E4982" s="7"/>
      <c r="F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</row>
    <row r="4983" spans="4:31" x14ac:dyDescent="0.25">
      <c r="D4983" s="7"/>
      <c r="E4983" s="7"/>
      <c r="F4983" s="7"/>
      <c r="G4983" s="7"/>
      <c r="H4983" s="7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</row>
    <row r="4984" spans="4:31" x14ac:dyDescent="0.25">
      <c r="D4984" s="7"/>
      <c r="E4984" s="7"/>
      <c r="F4984" s="7"/>
      <c r="G4984" s="7"/>
      <c r="H4984" s="7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</row>
    <row r="4985" spans="4:31" x14ac:dyDescent="0.25">
      <c r="D4985" s="7"/>
      <c r="E4985" s="7"/>
      <c r="F4985" s="7"/>
      <c r="G4985" s="7"/>
      <c r="H4985" s="7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</row>
    <row r="4986" spans="4:31" x14ac:dyDescent="0.25">
      <c r="D4986" s="7"/>
      <c r="E4986" s="7"/>
      <c r="F4986" s="7"/>
      <c r="G4986" s="7"/>
      <c r="H4986" s="7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</row>
    <row r="4987" spans="4:31" x14ac:dyDescent="0.25">
      <c r="D4987" s="7"/>
      <c r="E4987" s="7"/>
      <c r="F4987" s="7"/>
      <c r="G4987" s="7"/>
      <c r="H4987" s="7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</row>
    <row r="4988" spans="4:31" x14ac:dyDescent="0.25">
      <c r="D4988" s="7"/>
      <c r="E4988" s="7"/>
      <c r="F4988" s="7"/>
      <c r="G4988" s="7"/>
      <c r="H4988" s="7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</row>
    <row r="4989" spans="4:31" x14ac:dyDescent="0.25">
      <c r="D4989" s="7"/>
      <c r="E4989" s="7"/>
      <c r="F4989" s="7"/>
      <c r="G4989" s="7"/>
      <c r="H4989" s="7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</row>
    <row r="4990" spans="4:31" x14ac:dyDescent="0.25">
      <c r="D4990" s="7"/>
      <c r="E4990" s="7"/>
      <c r="F4990" s="7"/>
      <c r="G4990" s="7"/>
      <c r="H4990" s="7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</row>
    <row r="4991" spans="4:31" x14ac:dyDescent="0.25">
      <c r="D4991" s="7"/>
      <c r="E4991" s="7"/>
      <c r="F4991" s="7"/>
      <c r="G4991" s="7"/>
      <c r="H4991" s="7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</row>
    <row r="4992" spans="4:31" x14ac:dyDescent="0.25">
      <c r="D4992" s="7"/>
      <c r="E4992" s="7"/>
      <c r="F4992" s="7"/>
      <c r="G4992" s="7"/>
      <c r="H4992" s="7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</row>
    <row r="4993" spans="4:31" x14ac:dyDescent="0.25">
      <c r="D4993" s="7"/>
      <c r="E4993" s="7"/>
      <c r="F4993" s="7"/>
      <c r="G4993" s="7"/>
      <c r="H4993" s="7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</row>
    <row r="4994" spans="4:31" x14ac:dyDescent="0.25">
      <c r="D4994" s="7"/>
      <c r="E4994" s="7"/>
      <c r="F4994" s="7"/>
      <c r="G4994" s="7"/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</row>
    <row r="4995" spans="4:31" x14ac:dyDescent="0.25">
      <c r="D4995" s="7"/>
      <c r="E4995" s="7"/>
      <c r="F4995" s="7"/>
      <c r="G4995" s="7"/>
      <c r="H4995" s="7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</row>
    <row r="4996" spans="4:31" x14ac:dyDescent="0.25">
      <c r="D4996" s="7"/>
      <c r="E4996" s="7"/>
      <c r="F4996" s="7"/>
      <c r="G4996" s="7"/>
      <c r="H4996" s="7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</row>
    <row r="4997" spans="4:31" x14ac:dyDescent="0.25">
      <c r="D4997" s="7"/>
      <c r="E4997" s="7"/>
      <c r="F4997" s="7"/>
      <c r="G4997" s="7"/>
      <c r="H4997" s="7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</row>
    <row r="4998" spans="4:31" x14ac:dyDescent="0.25">
      <c r="D4998" s="7"/>
      <c r="E4998" s="7"/>
      <c r="F4998" s="7"/>
      <c r="G4998" s="7"/>
      <c r="H4998" s="7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</row>
    <row r="4999" spans="4:31" x14ac:dyDescent="0.25">
      <c r="D4999" s="7"/>
      <c r="E4999" s="7"/>
      <c r="F4999" s="7"/>
      <c r="G4999" s="7"/>
      <c r="H4999" s="7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</row>
    <row r="5000" spans="4:31" x14ac:dyDescent="0.25">
      <c r="D5000" s="7"/>
      <c r="E5000" s="7"/>
      <c r="F5000" s="7"/>
      <c r="G5000" s="7"/>
      <c r="H5000" s="7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</row>
    <row r="5001" spans="4:31" x14ac:dyDescent="0.25">
      <c r="D5001" s="7"/>
      <c r="E5001" s="7"/>
      <c r="F5001" s="7"/>
      <c r="G5001" s="7"/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</row>
    <row r="5002" spans="4:31" x14ac:dyDescent="0.25">
      <c r="D5002" s="7"/>
      <c r="E5002" s="7"/>
      <c r="F5002" s="7"/>
      <c r="G5002" s="7"/>
      <c r="H5002" s="7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</row>
    <row r="5003" spans="4:31" x14ac:dyDescent="0.25">
      <c r="D5003" s="7"/>
      <c r="E5003" s="7"/>
      <c r="F5003" s="7"/>
      <c r="G5003" s="7"/>
      <c r="H5003" s="7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</row>
    <row r="5004" spans="4:31" x14ac:dyDescent="0.25">
      <c r="D5004" s="7"/>
      <c r="E5004" s="7"/>
      <c r="F5004" s="7"/>
      <c r="G5004" s="7"/>
      <c r="H5004" s="7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</row>
    <row r="5005" spans="4:31" x14ac:dyDescent="0.25">
      <c r="D5005" s="7"/>
      <c r="E5005" s="7"/>
      <c r="F5005" s="7"/>
      <c r="G5005" s="7"/>
      <c r="H5005" s="7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</row>
    <row r="5006" spans="4:31" x14ac:dyDescent="0.25">
      <c r="D5006" s="7"/>
      <c r="E5006" s="7"/>
      <c r="F5006" s="7"/>
      <c r="G5006" s="7"/>
      <c r="H5006" s="7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</row>
    <row r="5007" spans="4:31" x14ac:dyDescent="0.25">
      <c r="D5007" s="7"/>
      <c r="E5007" s="7"/>
      <c r="F5007" s="7"/>
      <c r="G5007" s="7"/>
      <c r="H5007" s="7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</row>
    <row r="5008" spans="4:31" x14ac:dyDescent="0.25">
      <c r="D5008" s="7"/>
      <c r="E5008" s="7"/>
      <c r="F5008" s="7"/>
      <c r="G5008" s="7"/>
      <c r="H5008" s="7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</row>
    <row r="5009" spans="4:31" x14ac:dyDescent="0.25">
      <c r="D5009" s="7"/>
      <c r="E5009" s="7"/>
      <c r="F5009" s="7"/>
      <c r="G5009" s="7"/>
      <c r="H5009" s="7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</row>
    <row r="5010" spans="4:31" x14ac:dyDescent="0.25">
      <c r="D5010" s="7"/>
      <c r="E5010" s="7"/>
      <c r="F5010" s="7"/>
      <c r="G5010" s="7"/>
      <c r="H5010" s="7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</row>
    <row r="5011" spans="4:31" x14ac:dyDescent="0.25">
      <c r="D5011" s="7"/>
      <c r="E5011" s="7"/>
      <c r="F5011" s="7"/>
      <c r="G5011" s="7"/>
      <c r="H5011" s="7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</row>
    <row r="5012" spans="4:31" x14ac:dyDescent="0.25">
      <c r="D5012" s="7"/>
      <c r="E5012" s="7"/>
      <c r="F5012" s="7"/>
      <c r="G5012" s="7"/>
      <c r="H5012" s="7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</row>
    <row r="5013" spans="4:31" x14ac:dyDescent="0.25">
      <c r="D5013" s="7"/>
      <c r="E5013" s="7"/>
      <c r="F5013" s="7"/>
      <c r="G5013" s="7"/>
      <c r="H5013" s="7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</row>
    <row r="5014" spans="4:31" x14ac:dyDescent="0.25">
      <c r="D5014" s="7"/>
      <c r="E5014" s="7"/>
      <c r="F5014" s="7"/>
      <c r="G5014" s="7"/>
      <c r="H5014" s="7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</row>
    <row r="5015" spans="4:31" x14ac:dyDescent="0.25">
      <c r="D5015" s="7"/>
      <c r="E5015" s="7"/>
      <c r="F5015" s="7"/>
      <c r="G5015" s="7"/>
      <c r="H5015" s="7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</row>
    <row r="5016" spans="4:31" x14ac:dyDescent="0.25">
      <c r="D5016" s="7"/>
      <c r="E5016" s="7"/>
      <c r="F5016" s="7"/>
      <c r="G5016" s="7"/>
      <c r="H5016" s="7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</row>
    <row r="5017" spans="4:31" x14ac:dyDescent="0.25">
      <c r="D5017" s="7"/>
      <c r="E5017" s="7"/>
      <c r="F5017" s="7"/>
      <c r="G5017" s="7"/>
      <c r="H5017" s="7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</row>
    <row r="5018" spans="4:31" x14ac:dyDescent="0.25">
      <c r="D5018" s="7"/>
      <c r="E5018" s="7"/>
      <c r="F5018" s="7"/>
      <c r="G5018" s="7"/>
      <c r="H5018" s="7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</row>
    <row r="5019" spans="4:31" x14ac:dyDescent="0.25">
      <c r="D5019" s="7"/>
      <c r="E5019" s="7"/>
      <c r="F5019" s="7"/>
      <c r="G5019" s="7"/>
      <c r="H5019" s="7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</row>
    <row r="5020" spans="4:31" x14ac:dyDescent="0.25">
      <c r="D5020" s="7"/>
      <c r="E5020" s="7"/>
      <c r="F5020" s="7"/>
      <c r="G5020" s="7"/>
      <c r="H5020" s="7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</row>
    <row r="5021" spans="4:31" x14ac:dyDescent="0.25">
      <c r="D5021" s="7"/>
      <c r="E5021" s="7"/>
      <c r="F5021" s="7"/>
      <c r="G5021" s="7"/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</row>
    <row r="5022" spans="4:31" x14ac:dyDescent="0.25">
      <c r="D5022" s="7"/>
      <c r="E5022" s="7"/>
      <c r="F5022" s="7"/>
      <c r="G5022" s="7"/>
      <c r="H5022" s="7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</row>
    <row r="5023" spans="4:31" x14ac:dyDescent="0.25">
      <c r="D5023" s="7"/>
      <c r="E5023" s="7"/>
      <c r="F5023" s="7"/>
      <c r="G5023" s="7"/>
      <c r="H5023" s="7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</row>
    <row r="5024" spans="4:31" x14ac:dyDescent="0.25">
      <c r="D5024" s="7"/>
      <c r="E5024" s="7"/>
      <c r="F5024" s="7"/>
      <c r="G5024" s="7"/>
      <c r="H5024" s="7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</row>
    <row r="5025" spans="4:31" x14ac:dyDescent="0.25">
      <c r="D5025" s="7"/>
      <c r="E5025" s="7"/>
      <c r="F5025" s="7"/>
      <c r="G5025" s="7"/>
      <c r="H5025" s="7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</row>
    <row r="5026" spans="4:31" x14ac:dyDescent="0.25">
      <c r="D5026" s="7"/>
      <c r="E5026" s="7"/>
      <c r="F5026" s="7"/>
      <c r="G5026" s="7"/>
      <c r="H5026" s="7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</row>
    <row r="5027" spans="4:31" x14ac:dyDescent="0.25">
      <c r="D5027" s="7"/>
      <c r="E5027" s="7"/>
      <c r="F5027" s="7"/>
      <c r="G5027" s="7"/>
      <c r="H5027" s="7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</row>
    <row r="5028" spans="4:31" x14ac:dyDescent="0.25">
      <c r="D5028" s="7"/>
      <c r="E5028" s="7"/>
      <c r="F5028" s="7"/>
      <c r="G5028" s="7"/>
      <c r="H5028" s="7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</row>
    <row r="5029" spans="4:31" x14ac:dyDescent="0.25">
      <c r="D5029" s="7"/>
      <c r="E5029" s="7"/>
      <c r="F5029" s="7"/>
      <c r="G5029" s="7"/>
      <c r="H5029" s="7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</row>
    <row r="5030" spans="4:31" x14ac:dyDescent="0.25">
      <c r="D5030" s="7"/>
      <c r="E5030" s="7"/>
      <c r="F5030" s="7"/>
      <c r="G5030" s="7"/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</row>
    <row r="5031" spans="4:31" x14ac:dyDescent="0.25">
      <c r="D5031" s="7"/>
      <c r="E5031" s="7"/>
      <c r="F5031" s="7"/>
      <c r="G5031" s="7"/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</row>
    <row r="5032" spans="4:31" x14ac:dyDescent="0.25">
      <c r="D5032" s="7"/>
      <c r="E5032" s="7"/>
      <c r="F5032" s="7"/>
      <c r="G5032" s="7"/>
      <c r="H5032" s="7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</row>
    <row r="5033" spans="4:31" x14ac:dyDescent="0.25">
      <c r="D5033" s="7"/>
      <c r="E5033" s="7"/>
      <c r="F5033" s="7"/>
      <c r="G5033" s="7"/>
      <c r="H5033" s="7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</row>
    <row r="5034" spans="4:31" x14ac:dyDescent="0.25">
      <c r="D5034" s="7"/>
      <c r="E5034" s="7"/>
      <c r="F5034" s="7"/>
      <c r="G5034" s="7"/>
      <c r="H5034" s="7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</row>
    <row r="5035" spans="4:31" x14ac:dyDescent="0.25">
      <c r="D5035" s="7"/>
      <c r="E5035" s="7"/>
      <c r="F5035" s="7"/>
      <c r="G5035" s="7"/>
      <c r="H5035" s="7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</row>
    <row r="5036" spans="4:31" x14ac:dyDescent="0.25">
      <c r="D5036" s="7"/>
      <c r="E5036" s="7"/>
      <c r="F5036" s="7"/>
      <c r="G5036" s="7"/>
      <c r="H5036" s="7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</row>
    <row r="5037" spans="4:31" x14ac:dyDescent="0.25">
      <c r="D5037" s="7"/>
      <c r="E5037" s="7"/>
      <c r="F5037" s="7"/>
      <c r="G5037" s="7"/>
      <c r="H5037" s="7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</row>
    <row r="5038" spans="4:31" x14ac:dyDescent="0.25">
      <c r="D5038" s="7"/>
      <c r="E5038" s="7"/>
      <c r="F5038" s="7"/>
      <c r="G5038" s="7"/>
      <c r="H5038" s="7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</row>
    <row r="5039" spans="4:31" x14ac:dyDescent="0.25">
      <c r="D5039" s="7"/>
      <c r="E5039" s="7"/>
      <c r="F5039" s="7"/>
      <c r="G5039" s="7"/>
      <c r="H5039" s="7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</row>
    <row r="5040" spans="4:31" x14ac:dyDescent="0.25">
      <c r="D5040" s="7"/>
      <c r="E5040" s="7"/>
      <c r="F5040" s="7"/>
      <c r="G5040" s="7"/>
      <c r="H5040" s="7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</row>
    <row r="5041" spans="4:31" x14ac:dyDescent="0.25">
      <c r="D5041" s="7"/>
      <c r="E5041" s="7"/>
      <c r="F5041" s="7"/>
      <c r="G5041" s="7"/>
      <c r="H5041" s="7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</row>
    <row r="5042" spans="4:31" x14ac:dyDescent="0.25">
      <c r="D5042" s="7"/>
      <c r="E5042" s="7"/>
      <c r="F5042" s="7"/>
      <c r="G5042" s="7"/>
      <c r="H5042" s="7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</row>
    <row r="5043" spans="4:31" x14ac:dyDescent="0.25">
      <c r="D5043" s="7"/>
      <c r="E5043" s="7"/>
      <c r="F5043" s="7"/>
      <c r="G5043" s="7"/>
      <c r="H5043" s="7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</row>
    <row r="5044" spans="4:31" x14ac:dyDescent="0.25">
      <c r="D5044" s="7"/>
      <c r="E5044" s="7"/>
      <c r="F5044" s="7"/>
      <c r="G5044" s="7"/>
      <c r="H5044" s="7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</row>
    <row r="5045" spans="4:31" x14ac:dyDescent="0.25">
      <c r="D5045" s="7"/>
      <c r="E5045" s="7"/>
      <c r="F5045" s="7"/>
      <c r="G5045" s="7"/>
      <c r="H5045" s="7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</row>
    <row r="5046" spans="4:31" x14ac:dyDescent="0.25">
      <c r="D5046" s="7"/>
      <c r="E5046" s="7"/>
      <c r="F5046" s="7"/>
      <c r="G5046" s="7"/>
      <c r="H5046" s="7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</row>
    <row r="5047" spans="4:31" x14ac:dyDescent="0.25">
      <c r="D5047" s="7"/>
      <c r="E5047" s="7"/>
      <c r="F5047" s="7"/>
      <c r="G5047" s="7"/>
      <c r="H5047" s="7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</row>
    <row r="5048" spans="4:31" x14ac:dyDescent="0.25">
      <c r="D5048" s="7"/>
      <c r="E5048" s="7"/>
      <c r="F5048" s="7"/>
      <c r="G5048" s="7"/>
      <c r="H5048" s="7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</row>
    <row r="5049" spans="4:31" x14ac:dyDescent="0.25">
      <c r="D5049" s="7"/>
      <c r="E5049" s="7"/>
      <c r="F5049" s="7"/>
      <c r="G5049" s="7"/>
      <c r="H5049" s="7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</row>
    <row r="5050" spans="4:31" x14ac:dyDescent="0.25">
      <c r="D5050" s="7"/>
      <c r="E5050" s="7"/>
      <c r="F5050" s="7"/>
      <c r="G5050" s="7"/>
      <c r="H5050" s="7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</row>
    <row r="5051" spans="4:31" x14ac:dyDescent="0.25">
      <c r="D5051" s="7"/>
      <c r="E5051" s="7"/>
      <c r="F5051" s="7"/>
      <c r="G5051" s="7"/>
      <c r="H5051" s="7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</row>
    <row r="5052" spans="4:31" x14ac:dyDescent="0.25">
      <c r="D5052" s="7"/>
      <c r="E5052" s="7"/>
      <c r="F5052" s="7"/>
      <c r="G5052" s="7"/>
      <c r="H5052" s="7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</row>
    <row r="5053" spans="4:31" x14ac:dyDescent="0.25">
      <c r="D5053" s="7"/>
      <c r="E5053" s="7"/>
      <c r="F5053" s="7"/>
      <c r="G5053" s="7"/>
      <c r="H5053" s="7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</row>
    <row r="5054" spans="4:31" x14ac:dyDescent="0.25">
      <c r="D5054" s="7"/>
      <c r="E5054" s="7"/>
      <c r="F5054" s="7"/>
      <c r="G5054" s="7"/>
      <c r="H5054" s="7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</row>
    <row r="5055" spans="4:31" x14ac:dyDescent="0.25">
      <c r="D5055" s="7"/>
      <c r="E5055" s="7"/>
      <c r="F5055" s="7"/>
      <c r="G5055" s="7"/>
      <c r="H5055" s="7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</row>
    <row r="5056" spans="4:31" x14ac:dyDescent="0.25">
      <c r="D5056" s="7"/>
      <c r="E5056" s="7"/>
      <c r="F5056" s="7"/>
      <c r="G5056" s="7"/>
      <c r="H5056" s="7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</row>
    <row r="5057" spans="4:31" x14ac:dyDescent="0.25">
      <c r="D5057" s="7"/>
      <c r="E5057" s="7"/>
      <c r="F5057" s="7"/>
      <c r="G5057" s="7"/>
      <c r="H5057" s="7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</row>
    <row r="5058" spans="4:31" x14ac:dyDescent="0.25">
      <c r="D5058" s="7"/>
      <c r="E5058" s="7"/>
      <c r="F5058" s="7"/>
      <c r="G5058" s="7"/>
      <c r="H5058" s="7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</row>
    <row r="5059" spans="4:31" x14ac:dyDescent="0.25">
      <c r="D5059" s="7"/>
      <c r="E5059" s="7"/>
      <c r="F5059" s="7"/>
      <c r="G5059" s="7"/>
      <c r="H5059" s="7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</row>
    <row r="5060" spans="4:31" x14ac:dyDescent="0.25">
      <c r="D5060" s="7"/>
      <c r="E5060" s="7"/>
      <c r="F5060" s="7"/>
      <c r="G5060" s="7"/>
      <c r="H5060" s="7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</row>
    <row r="5061" spans="4:31" x14ac:dyDescent="0.25">
      <c r="D5061" s="7"/>
      <c r="E5061" s="7"/>
      <c r="F5061" s="7"/>
      <c r="G5061" s="7"/>
      <c r="H5061" s="7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</row>
    <row r="5062" spans="4:31" x14ac:dyDescent="0.25">
      <c r="D5062" s="7"/>
      <c r="E5062" s="7"/>
      <c r="F5062" s="7"/>
      <c r="G5062" s="7"/>
      <c r="H5062" s="7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</row>
    <row r="5063" spans="4:31" x14ac:dyDescent="0.25">
      <c r="D5063" s="7"/>
      <c r="E5063" s="7"/>
      <c r="F5063" s="7"/>
      <c r="G5063" s="7"/>
      <c r="H5063" s="7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</row>
    <row r="5064" spans="4:31" x14ac:dyDescent="0.25">
      <c r="D5064" s="7"/>
      <c r="E5064" s="7"/>
      <c r="F5064" s="7"/>
      <c r="G5064" s="7"/>
      <c r="H5064" s="7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</row>
    <row r="5065" spans="4:31" x14ac:dyDescent="0.25">
      <c r="D5065" s="7"/>
      <c r="E5065" s="7"/>
      <c r="F5065" s="7"/>
      <c r="G5065" s="7"/>
      <c r="H5065" s="7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</row>
    <row r="5066" spans="4:31" x14ac:dyDescent="0.25">
      <c r="D5066" s="7"/>
      <c r="E5066" s="7"/>
      <c r="F5066" s="7"/>
      <c r="G5066" s="7"/>
      <c r="H5066" s="7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</row>
    <row r="5067" spans="4:31" x14ac:dyDescent="0.25">
      <c r="D5067" s="7"/>
      <c r="E5067" s="7"/>
      <c r="F5067" s="7"/>
      <c r="G5067" s="7"/>
      <c r="H5067" s="7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</row>
    <row r="5068" spans="4:31" x14ac:dyDescent="0.25">
      <c r="D5068" s="7"/>
      <c r="E5068" s="7"/>
      <c r="F5068" s="7"/>
      <c r="G5068" s="7"/>
      <c r="H5068" s="7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</row>
    <row r="5069" spans="4:31" x14ac:dyDescent="0.25">
      <c r="D5069" s="7"/>
      <c r="E5069" s="7"/>
      <c r="F5069" s="7"/>
      <c r="G5069" s="7"/>
      <c r="H5069" s="7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</row>
    <row r="5070" spans="4:31" x14ac:dyDescent="0.25">
      <c r="D5070" s="7"/>
      <c r="E5070" s="7"/>
      <c r="F5070" s="7"/>
      <c r="G5070" s="7"/>
      <c r="H5070" s="7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</row>
    <row r="5071" spans="4:31" x14ac:dyDescent="0.25">
      <c r="D5071" s="7"/>
      <c r="E5071" s="7"/>
      <c r="F5071" s="7"/>
      <c r="G5071" s="7"/>
      <c r="H5071" s="7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</row>
    <row r="5072" spans="4:31" x14ac:dyDescent="0.25">
      <c r="D5072" s="7"/>
      <c r="E5072" s="7"/>
      <c r="F5072" s="7"/>
      <c r="G5072" s="7"/>
      <c r="H5072" s="7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</row>
    <row r="5073" spans="4:31" x14ac:dyDescent="0.25">
      <c r="D5073" s="7"/>
      <c r="E5073" s="7"/>
      <c r="F5073" s="7"/>
      <c r="G5073" s="7"/>
      <c r="H5073" s="7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</row>
    <row r="5074" spans="4:31" x14ac:dyDescent="0.25">
      <c r="D5074" s="7"/>
      <c r="E5074" s="7"/>
      <c r="F5074" s="7"/>
      <c r="G5074" s="7"/>
      <c r="H5074" s="7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</row>
    <row r="5075" spans="4:31" x14ac:dyDescent="0.25">
      <c r="D5075" s="7"/>
      <c r="E5075" s="7"/>
      <c r="F5075" s="7"/>
      <c r="G5075" s="7"/>
      <c r="H5075" s="7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</row>
    <row r="5076" spans="4:31" x14ac:dyDescent="0.25">
      <c r="D5076" s="7"/>
      <c r="E5076" s="7"/>
      <c r="F5076" s="7"/>
      <c r="G5076" s="7"/>
      <c r="H5076" s="7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</row>
    <row r="5077" spans="4:31" x14ac:dyDescent="0.25">
      <c r="D5077" s="7"/>
      <c r="E5077" s="7"/>
      <c r="F5077" s="7"/>
      <c r="G5077" s="7"/>
      <c r="H5077" s="7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</row>
    <row r="5078" spans="4:31" x14ac:dyDescent="0.25">
      <c r="D5078" s="7"/>
      <c r="E5078" s="7"/>
      <c r="F5078" s="7"/>
      <c r="G5078" s="7"/>
      <c r="H5078" s="7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</row>
    <row r="5079" spans="4:31" x14ac:dyDescent="0.25">
      <c r="D5079" s="7"/>
      <c r="E5079" s="7"/>
      <c r="F5079" s="7"/>
      <c r="G5079" s="7"/>
      <c r="H5079" s="7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</row>
    <row r="5080" spans="4:31" x14ac:dyDescent="0.25">
      <c r="D5080" s="7"/>
      <c r="E5080" s="7"/>
      <c r="F5080" s="7"/>
      <c r="G5080" s="7"/>
      <c r="H5080" s="7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</row>
    <row r="5081" spans="4:31" x14ac:dyDescent="0.25">
      <c r="D5081" s="7"/>
      <c r="E5081" s="7"/>
      <c r="F5081" s="7"/>
      <c r="G5081" s="7"/>
      <c r="H5081" s="7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</row>
    <row r="5082" spans="4:31" x14ac:dyDescent="0.25">
      <c r="D5082" s="7"/>
      <c r="E5082" s="7"/>
      <c r="F5082" s="7"/>
      <c r="G5082" s="7"/>
      <c r="H5082" s="7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</row>
    <row r="5083" spans="4:31" x14ac:dyDescent="0.25">
      <c r="D5083" s="7"/>
      <c r="E5083" s="7"/>
      <c r="F5083" s="7"/>
      <c r="G5083" s="7"/>
      <c r="H5083" s="7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</row>
    <row r="5084" spans="4:31" x14ac:dyDescent="0.25">
      <c r="D5084" s="7"/>
      <c r="E5084" s="7"/>
      <c r="F5084" s="7"/>
      <c r="G5084" s="7"/>
      <c r="H5084" s="7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</row>
    <row r="5085" spans="4:31" x14ac:dyDescent="0.25">
      <c r="D5085" s="7"/>
      <c r="E5085" s="7"/>
      <c r="F5085" s="7"/>
      <c r="G5085" s="7"/>
      <c r="H5085" s="7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</row>
    <row r="5086" spans="4:31" x14ac:dyDescent="0.25">
      <c r="D5086" s="7"/>
      <c r="E5086" s="7"/>
      <c r="F5086" s="7"/>
      <c r="G5086" s="7"/>
      <c r="H5086" s="7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</row>
    <row r="5087" spans="4:31" x14ac:dyDescent="0.25">
      <c r="D5087" s="7"/>
      <c r="E5087" s="7"/>
      <c r="F5087" s="7"/>
      <c r="G5087" s="7"/>
      <c r="H5087" s="7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</row>
    <row r="5088" spans="4:31" x14ac:dyDescent="0.25">
      <c r="D5088" s="7"/>
      <c r="E5088" s="7"/>
      <c r="F5088" s="7"/>
      <c r="G5088" s="7"/>
      <c r="H5088" s="7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</row>
    <row r="5089" spans="4:31" x14ac:dyDescent="0.25">
      <c r="D5089" s="7"/>
      <c r="E5089" s="7"/>
      <c r="F5089" s="7"/>
      <c r="G5089" s="7"/>
      <c r="H5089" s="7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</row>
    <row r="5090" spans="4:31" x14ac:dyDescent="0.25">
      <c r="D5090" s="7"/>
      <c r="E5090" s="7"/>
      <c r="F5090" s="7"/>
      <c r="G5090" s="7"/>
      <c r="H5090" s="7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</row>
    <row r="5091" spans="4:31" x14ac:dyDescent="0.25">
      <c r="D5091" s="7"/>
      <c r="E5091" s="7"/>
      <c r="F5091" s="7"/>
      <c r="G5091" s="7"/>
      <c r="H5091" s="7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</row>
    <row r="5092" spans="4:31" x14ac:dyDescent="0.25">
      <c r="D5092" s="7"/>
      <c r="E5092" s="7"/>
      <c r="F5092" s="7"/>
      <c r="G5092" s="7"/>
      <c r="H5092" s="7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</row>
    <row r="5093" spans="4:31" x14ac:dyDescent="0.25">
      <c r="D5093" s="7"/>
      <c r="E5093" s="7"/>
      <c r="F5093" s="7"/>
      <c r="G5093" s="7"/>
      <c r="H5093" s="7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</row>
    <row r="5094" spans="4:31" x14ac:dyDescent="0.25">
      <c r="D5094" s="7"/>
      <c r="E5094" s="7"/>
      <c r="F5094" s="7"/>
      <c r="G5094" s="7"/>
      <c r="H5094" s="7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</row>
    <row r="5095" spans="4:31" x14ac:dyDescent="0.25">
      <c r="D5095" s="7"/>
      <c r="E5095" s="7"/>
      <c r="F5095" s="7"/>
      <c r="G5095" s="7"/>
      <c r="H5095" s="7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</row>
    <row r="5096" spans="4:31" x14ac:dyDescent="0.25">
      <c r="D5096" s="7"/>
      <c r="E5096" s="7"/>
      <c r="F5096" s="7"/>
      <c r="G5096" s="7"/>
      <c r="H5096" s="7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</row>
    <row r="5097" spans="4:31" x14ac:dyDescent="0.25">
      <c r="D5097" s="7"/>
      <c r="E5097" s="7"/>
      <c r="F5097" s="7"/>
      <c r="G5097" s="7"/>
      <c r="H5097" s="7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</row>
    <row r="5098" spans="4:31" x14ac:dyDescent="0.25">
      <c r="D5098" s="7"/>
      <c r="E5098" s="7"/>
      <c r="F5098" s="7"/>
      <c r="G5098" s="7"/>
      <c r="H5098" s="7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</row>
    <row r="5099" spans="4:31" x14ac:dyDescent="0.25">
      <c r="D5099" s="7"/>
      <c r="E5099" s="7"/>
      <c r="F5099" s="7"/>
      <c r="G5099" s="7"/>
      <c r="H5099" s="7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</row>
    <row r="5100" spans="4:31" x14ac:dyDescent="0.25">
      <c r="D5100" s="7"/>
      <c r="E5100" s="7"/>
      <c r="F5100" s="7"/>
      <c r="G5100" s="7"/>
      <c r="H5100" s="7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</row>
    <row r="5101" spans="4:31" x14ac:dyDescent="0.25">
      <c r="D5101" s="7"/>
      <c r="E5101" s="7"/>
      <c r="F5101" s="7"/>
      <c r="G5101" s="7"/>
      <c r="H5101" s="7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</row>
    <row r="5102" spans="4:31" x14ac:dyDescent="0.25">
      <c r="D5102" s="7"/>
      <c r="E5102" s="7"/>
      <c r="F5102" s="7"/>
      <c r="G5102" s="7"/>
      <c r="H5102" s="7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</row>
    <row r="5103" spans="4:31" x14ac:dyDescent="0.25">
      <c r="D5103" s="7"/>
      <c r="E5103" s="7"/>
      <c r="F5103" s="7"/>
      <c r="G5103" s="7"/>
      <c r="H5103" s="7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</row>
    <row r="5104" spans="4:31" x14ac:dyDescent="0.25">
      <c r="D5104" s="7"/>
      <c r="E5104" s="7"/>
      <c r="F5104" s="7"/>
      <c r="G5104" s="7"/>
      <c r="H5104" s="7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</row>
    <row r="5105" spans="4:31" x14ac:dyDescent="0.25">
      <c r="D5105" s="7"/>
      <c r="E5105" s="7"/>
      <c r="F5105" s="7"/>
      <c r="G5105" s="7"/>
      <c r="H5105" s="7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</row>
    <row r="5106" spans="4:31" x14ac:dyDescent="0.25">
      <c r="D5106" s="7"/>
      <c r="E5106" s="7"/>
      <c r="F5106" s="7"/>
      <c r="G5106" s="7"/>
      <c r="H5106" s="7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</row>
    <row r="5107" spans="4:31" x14ac:dyDescent="0.25">
      <c r="D5107" s="7"/>
      <c r="E5107" s="7"/>
      <c r="F5107" s="7"/>
      <c r="G5107" s="7"/>
      <c r="H5107" s="7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</row>
    <row r="5108" spans="4:31" x14ac:dyDescent="0.25">
      <c r="D5108" s="7"/>
      <c r="E5108" s="7"/>
      <c r="F5108" s="7"/>
      <c r="G5108" s="7"/>
      <c r="H5108" s="7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</row>
    <row r="5109" spans="4:31" x14ac:dyDescent="0.25">
      <c r="D5109" s="7"/>
      <c r="E5109" s="7"/>
      <c r="F5109" s="7"/>
      <c r="G5109" s="7"/>
      <c r="H5109" s="7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</row>
    <row r="5110" spans="4:31" x14ac:dyDescent="0.25">
      <c r="D5110" s="7"/>
      <c r="E5110" s="7"/>
      <c r="F5110" s="7"/>
      <c r="G5110" s="7"/>
      <c r="H5110" s="7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</row>
    <row r="5111" spans="4:31" x14ac:dyDescent="0.25">
      <c r="D5111" s="7"/>
      <c r="E5111" s="7"/>
      <c r="F5111" s="7"/>
      <c r="G5111" s="7"/>
      <c r="H5111" s="7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</row>
    <row r="5112" spans="4:31" x14ac:dyDescent="0.25">
      <c r="D5112" s="7"/>
      <c r="E5112" s="7"/>
      <c r="F5112" s="7"/>
      <c r="G5112" s="7"/>
      <c r="H5112" s="7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</row>
    <row r="5113" spans="4:31" x14ac:dyDescent="0.25">
      <c r="D5113" s="7"/>
      <c r="E5113" s="7"/>
      <c r="F5113" s="7"/>
      <c r="G5113" s="7"/>
      <c r="H5113" s="7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</row>
    <row r="5114" spans="4:31" x14ac:dyDescent="0.25">
      <c r="D5114" s="7"/>
      <c r="E5114" s="7"/>
      <c r="F5114" s="7"/>
      <c r="G5114" s="7"/>
      <c r="H5114" s="7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</row>
    <row r="5115" spans="4:31" x14ac:dyDescent="0.25">
      <c r="D5115" s="7"/>
      <c r="E5115" s="7"/>
      <c r="F5115" s="7"/>
      <c r="G5115" s="7"/>
      <c r="H5115" s="7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</row>
    <row r="5116" spans="4:31" x14ac:dyDescent="0.25">
      <c r="D5116" s="7"/>
      <c r="E5116" s="7"/>
      <c r="F5116" s="7"/>
      <c r="G5116" s="7"/>
      <c r="H5116" s="7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</row>
    <row r="5117" spans="4:31" x14ac:dyDescent="0.25">
      <c r="D5117" s="7"/>
      <c r="E5117" s="7"/>
      <c r="F5117" s="7"/>
      <c r="G5117" s="7"/>
      <c r="H5117" s="7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</row>
    <row r="5118" spans="4:31" x14ac:dyDescent="0.25">
      <c r="D5118" s="7"/>
      <c r="E5118" s="7"/>
      <c r="F5118" s="7"/>
      <c r="G5118" s="7"/>
      <c r="H5118" s="7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</row>
    <row r="5119" spans="4:31" x14ac:dyDescent="0.25">
      <c r="D5119" s="7"/>
      <c r="E5119" s="7"/>
      <c r="F5119" s="7"/>
      <c r="G5119" s="7"/>
      <c r="H5119" s="7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</row>
    <row r="5120" spans="4:31" x14ac:dyDescent="0.25">
      <c r="D5120" s="7"/>
      <c r="E5120" s="7"/>
      <c r="F5120" s="7"/>
      <c r="G5120" s="7"/>
      <c r="H5120" s="7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</row>
    <row r="5121" spans="4:31" x14ac:dyDescent="0.25">
      <c r="D5121" s="7"/>
      <c r="E5121" s="7"/>
      <c r="F5121" s="7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</row>
    <row r="5122" spans="4:31" x14ac:dyDescent="0.25">
      <c r="D5122" s="7"/>
      <c r="E5122" s="7"/>
      <c r="F5122" s="7"/>
      <c r="G5122" s="7"/>
      <c r="H5122" s="7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</row>
    <row r="5123" spans="4:31" x14ac:dyDescent="0.25">
      <c r="D5123" s="7"/>
      <c r="E5123" s="7"/>
      <c r="F5123" s="7"/>
      <c r="G5123" s="7"/>
      <c r="H5123" s="7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</row>
    <row r="5124" spans="4:31" x14ac:dyDescent="0.25">
      <c r="D5124" s="7"/>
      <c r="E5124" s="7"/>
      <c r="F5124" s="7"/>
      <c r="G5124" s="7"/>
      <c r="H5124" s="7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</row>
    <row r="5125" spans="4:31" x14ac:dyDescent="0.25">
      <c r="D5125" s="7"/>
      <c r="E5125" s="7"/>
      <c r="F5125" s="7"/>
      <c r="G5125" s="7"/>
      <c r="H5125" s="7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</row>
    <row r="5126" spans="4:31" x14ac:dyDescent="0.25">
      <c r="D5126" s="7"/>
      <c r="E5126" s="7"/>
      <c r="F5126" s="7"/>
      <c r="G5126" s="7"/>
      <c r="H5126" s="7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</row>
    <row r="5127" spans="4:31" x14ac:dyDescent="0.25">
      <c r="D5127" s="7"/>
      <c r="E5127" s="7"/>
      <c r="F5127" s="7"/>
      <c r="G5127" s="7"/>
      <c r="H5127" s="7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</row>
    <row r="5128" spans="4:31" x14ac:dyDescent="0.25">
      <c r="D5128" s="7"/>
      <c r="E5128" s="7"/>
      <c r="F5128" s="7"/>
      <c r="G5128" s="7"/>
      <c r="H5128" s="7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</row>
    <row r="5129" spans="4:31" x14ac:dyDescent="0.25">
      <c r="D5129" s="7"/>
      <c r="E5129" s="7"/>
      <c r="F5129" s="7"/>
      <c r="G5129" s="7"/>
      <c r="H5129" s="7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</row>
    <row r="5130" spans="4:31" x14ac:dyDescent="0.25">
      <c r="D5130" s="7"/>
      <c r="E5130" s="7"/>
      <c r="F5130" s="7"/>
      <c r="G5130" s="7"/>
      <c r="H5130" s="7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</row>
    <row r="5131" spans="4:31" x14ac:dyDescent="0.25">
      <c r="D5131" s="7"/>
      <c r="E5131" s="7"/>
      <c r="F5131" s="7"/>
      <c r="G5131" s="7"/>
      <c r="H5131" s="7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</row>
    <row r="5132" spans="4:31" x14ac:dyDescent="0.25">
      <c r="D5132" s="7"/>
      <c r="E5132" s="7"/>
      <c r="F5132" s="7"/>
      <c r="G5132" s="7"/>
      <c r="H5132" s="7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</row>
    <row r="5133" spans="4:31" x14ac:dyDescent="0.25">
      <c r="D5133" s="7"/>
      <c r="E5133" s="7"/>
      <c r="F5133" s="7"/>
      <c r="G5133" s="7"/>
      <c r="H5133" s="7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</row>
    <row r="5134" spans="4:31" x14ac:dyDescent="0.25">
      <c r="D5134" s="7"/>
      <c r="E5134" s="7"/>
      <c r="F5134" s="7"/>
      <c r="G5134" s="7"/>
      <c r="H5134" s="7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</row>
    <row r="5135" spans="4:31" x14ac:dyDescent="0.25">
      <c r="D5135" s="7"/>
      <c r="E5135" s="7"/>
      <c r="F5135" s="7"/>
      <c r="G5135" s="7"/>
      <c r="H5135" s="7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</row>
    <row r="5136" spans="4:31" x14ac:dyDescent="0.25">
      <c r="D5136" s="7"/>
      <c r="E5136" s="7"/>
      <c r="F5136" s="7"/>
      <c r="G5136" s="7"/>
      <c r="H5136" s="7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</row>
    <row r="5137" spans="4:31" x14ac:dyDescent="0.25">
      <c r="D5137" s="7"/>
      <c r="E5137" s="7"/>
      <c r="F5137" s="7"/>
      <c r="G5137" s="7"/>
      <c r="H5137" s="7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</row>
    <row r="5138" spans="4:31" x14ac:dyDescent="0.25">
      <c r="D5138" s="7"/>
      <c r="E5138" s="7"/>
      <c r="F5138" s="7"/>
      <c r="G5138" s="7"/>
      <c r="H5138" s="7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</row>
    <row r="5139" spans="4:31" x14ac:dyDescent="0.25">
      <c r="D5139" s="7"/>
      <c r="E5139" s="7"/>
      <c r="F5139" s="7"/>
      <c r="G5139" s="7"/>
      <c r="H5139" s="7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</row>
    <row r="5140" spans="4:31" x14ac:dyDescent="0.25">
      <c r="D5140" s="7"/>
      <c r="E5140" s="7"/>
      <c r="F5140" s="7"/>
      <c r="G5140" s="7"/>
      <c r="H5140" s="7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</row>
    <row r="5141" spans="4:31" x14ac:dyDescent="0.25">
      <c r="D5141" s="7"/>
      <c r="E5141" s="7"/>
      <c r="F5141" s="7"/>
      <c r="G5141" s="7"/>
      <c r="H5141" s="7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</row>
    <row r="5142" spans="4:31" x14ac:dyDescent="0.25">
      <c r="D5142" s="7"/>
      <c r="E5142" s="7"/>
      <c r="F5142" s="7"/>
      <c r="G5142" s="7"/>
      <c r="H5142" s="7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</row>
    <row r="5143" spans="4:31" x14ac:dyDescent="0.25">
      <c r="D5143" s="7"/>
      <c r="E5143" s="7"/>
      <c r="F5143" s="7"/>
      <c r="G5143" s="7"/>
      <c r="H5143" s="7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</row>
    <row r="5144" spans="4:31" x14ac:dyDescent="0.25">
      <c r="D5144" s="7"/>
      <c r="E5144" s="7"/>
      <c r="F5144" s="7"/>
      <c r="G5144" s="7"/>
      <c r="H5144" s="7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</row>
    <row r="5145" spans="4:31" x14ac:dyDescent="0.25">
      <c r="D5145" s="7"/>
      <c r="E5145" s="7"/>
      <c r="F5145" s="7"/>
      <c r="G5145" s="7"/>
      <c r="H5145" s="7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</row>
    <row r="5146" spans="4:31" x14ac:dyDescent="0.25">
      <c r="D5146" s="7"/>
      <c r="E5146" s="7"/>
      <c r="F5146" s="7"/>
      <c r="G5146" s="7"/>
      <c r="H5146" s="7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</row>
    <row r="5147" spans="4:31" x14ac:dyDescent="0.25">
      <c r="D5147" s="7"/>
      <c r="E5147" s="7"/>
      <c r="F5147" s="7"/>
      <c r="G5147" s="7"/>
      <c r="H5147" s="7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</row>
    <row r="5148" spans="4:31" x14ac:dyDescent="0.25">
      <c r="D5148" s="7"/>
      <c r="E5148" s="7"/>
      <c r="F5148" s="7"/>
      <c r="G5148" s="7"/>
      <c r="H5148" s="7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</row>
    <row r="5149" spans="4:31" x14ac:dyDescent="0.25">
      <c r="D5149" s="7"/>
      <c r="E5149" s="7"/>
      <c r="F5149" s="7"/>
      <c r="G5149" s="7"/>
      <c r="H5149" s="7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</row>
    <row r="5150" spans="4:31" x14ac:dyDescent="0.25">
      <c r="D5150" s="7"/>
      <c r="E5150" s="7"/>
      <c r="F5150" s="7"/>
      <c r="G5150" s="7"/>
      <c r="H5150" s="7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</row>
    <row r="5151" spans="4:31" x14ac:dyDescent="0.25">
      <c r="D5151" s="7"/>
      <c r="E5151" s="7"/>
      <c r="F5151" s="7"/>
      <c r="G5151" s="7"/>
      <c r="H5151" s="7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</row>
    <row r="5152" spans="4:31" x14ac:dyDescent="0.25">
      <c r="D5152" s="7"/>
      <c r="E5152" s="7"/>
      <c r="F5152" s="7"/>
      <c r="G5152" s="7"/>
      <c r="H5152" s="7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</row>
    <row r="5153" spans="4:31" x14ac:dyDescent="0.25">
      <c r="D5153" s="7"/>
      <c r="E5153" s="7"/>
      <c r="F5153" s="7"/>
      <c r="G5153" s="7"/>
      <c r="H5153" s="7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</row>
    <row r="5154" spans="4:31" x14ac:dyDescent="0.25">
      <c r="D5154" s="7"/>
      <c r="E5154" s="7"/>
      <c r="F5154" s="7"/>
      <c r="G5154" s="7"/>
      <c r="H5154" s="7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</row>
    <row r="5155" spans="4:31" x14ac:dyDescent="0.25">
      <c r="D5155" s="7"/>
      <c r="E5155" s="7"/>
      <c r="F5155" s="7"/>
      <c r="G5155" s="7"/>
      <c r="H5155" s="7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</row>
    <row r="5156" spans="4:31" x14ac:dyDescent="0.25">
      <c r="D5156" s="7"/>
      <c r="E5156" s="7"/>
      <c r="F5156" s="7"/>
      <c r="G5156" s="7"/>
      <c r="H5156" s="7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</row>
    <row r="5157" spans="4:31" x14ac:dyDescent="0.25">
      <c r="D5157" s="7"/>
      <c r="E5157" s="7"/>
      <c r="F5157" s="7"/>
      <c r="G5157" s="7"/>
      <c r="H5157" s="7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</row>
    <row r="5158" spans="4:31" x14ac:dyDescent="0.25">
      <c r="D5158" s="7"/>
      <c r="E5158" s="7"/>
      <c r="F5158" s="7"/>
      <c r="G5158" s="7"/>
      <c r="H5158" s="7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</row>
    <row r="5159" spans="4:31" x14ac:dyDescent="0.25">
      <c r="D5159" s="7"/>
      <c r="E5159" s="7"/>
      <c r="F5159" s="7"/>
      <c r="G5159" s="7"/>
      <c r="H5159" s="7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</row>
    <row r="5160" spans="4:31" x14ac:dyDescent="0.25">
      <c r="D5160" s="7"/>
      <c r="E5160" s="7"/>
      <c r="F5160" s="7"/>
      <c r="G5160" s="7"/>
      <c r="H5160" s="7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</row>
    <row r="5161" spans="4:31" x14ac:dyDescent="0.25">
      <c r="D5161" s="7"/>
      <c r="E5161" s="7"/>
      <c r="F5161" s="7"/>
      <c r="G5161" s="7"/>
      <c r="H5161" s="7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</row>
    <row r="5162" spans="4:31" x14ac:dyDescent="0.25">
      <c r="D5162" s="7"/>
      <c r="E5162" s="7"/>
      <c r="F5162" s="7"/>
      <c r="G5162" s="7"/>
      <c r="H5162" s="7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</row>
    <row r="5163" spans="4:31" x14ac:dyDescent="0.25">
      <c r="D5163" s="7"/>
      <c r="E5163" s="7"/>
      <c r="F5163" s="7"/>
      <c r="G5163" s="7"/>
      <c r="H5163" s="7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</row>
    <row r="5164" spans="4:31" x14ac:dyDescent="0.25">
      <c r="D5164" s="7"/>
      <c r="E5164" s="7"/>
      <c r="F5164" s="7"/>
      <c r="G5164" s="7"/>
      <c r="H5164" s="7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</row>
    <row r="5165" spans="4:31" x14ac:dyDescent="0.25">
      <c r="D5165" s="7"/>
      <c r="E5165" s="7"/>
      <c r="F5165" s="7"/>
      <c r="G5165" s="7"/>
      <c r="H5165" s="7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</row>
    <row r="5166" spans="4:31" x14ac:dyDescent="0.25">
      <c r="D5166" s="7"/>
      <c r="E5166" s="7"/>
      <c r="F5166" s="7"/>
      <c r="G5166" s="7"/>
      <c r="H5166" s="7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</row>
    <row r="5167" spans="4:31" x14ac:dyDescent="0.25">
      <c r="D5167" s="7"/>
      <c r="E5167" s="7"/>
      <c r="F5167" s="7"/>
      <c r="G5167" s="7"/>
      <c r="H5167" s="7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</row>
    <row r="5168" spans="4:31" x14ac:dyDescent="0.25">
      <c r="D5168" s="7"/>
      <c r="E5168" s="7"/>
      <c r="F5168" s="7"/>
      <c r="G5168" s="7"/>
      <c r="H5168" s="7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</row>
    <row r="5169" spans="4:31" x14ac:dyDescent="0.25">
      <c r="D5169" s="7"/>
      <c r="E5169" s="7"/>
      <c r="F5169" s="7"/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</row>
    <row r="5170" spans="4:31" x14ac:dyDescent="0.25">
      <c r="D5170" s="7"/>
      <c r="E5170" s="7"/>
      <c r="F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</row>
    <row r="5171" spans="4:31" x14ac:dyDescent="0.25">
      <c r="D5171" s="7"/>
      <c r="E5171" s="7"/>
      <c r="F5171" s="7"/>
      <c r="G5171" s="7"/>
      <c r="H5171" s="7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</row>
    <row r="5172" spans="4:31" x14ac:dyDescent="0.25">
      <c r="D5172" s="7"/>
      <c r="E5172" s="7"/>
      <c r="F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</row>
    <row r="5173" spans="4:31" x14ac:dyDescent="0.25">
      <c r="D5173" s="7"/>
      <c r="E5173" s="7"/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</row>
    <row r="5174" spans="4:31" x14ac:dyDescent="0.25">
      <c r="D5174" s="7"/>
      <c r="E5174" s="7"/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</row>
    <row r="5175" spans="4:31" x14ac:dyDescent="0.25">
      <c r="D5175" s="7"/>
      <c r="E5175" s="7"/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</row>
    <row r="5176" spans="4:31" x14ac:dyDescent="0.25">
      <c r="D5176" s="7"/>
      <c r="E5176" s="7"/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</row>
    <row r="5177" spans="4:31" x14ac:dyDescent="0.25">
      <c r="D5177" s="7"/>
      <c r="E5177" s="7"/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</row>
    <row r="5178" spans="4:31" x14ac:dyDescent="0.25">
      <c r="D5178" s="7"/>
      <c r="E5178" s="7"/>
      <c r="F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</row>
    <row r="5179" spans="4:31" x14ac:dyDescent="0.25">
      <c r="D5179" s="7"/>
      <c r="E5179" s="7"/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</row>
    <row r="5180" spans="4:31" x14ac:dyDescent="0.25">
      <c r="D5180" s="7"/>
      <c r="E5180" s="7"/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</row>
    <row r="5181" spans="4:31" x14ac:dyDescent="0.25">
      <c r="D5181" s="7"/>
      <c r="E5181" s="7"/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</row>
    <row r="5182" spans="4:31" x14ac:dyDescent="0.25">
      <c r="D5182" s="7"/>
      <c r="E5182" s="7"/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</row>
    <row r="5183" spans="4:31" x14ac:dyDescent="0.25">
      <c r="D5183" s="7"/>
      <c r="E5183" s="7"/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</row>
    <row r="5184" spans="4:31" x14ac:dyDescent="0.25">
      <c r="D5184" s="7"/>
      <c r="E5184" s="7"/>
      <c r="F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</row>
    <row r="5185" spans="4:31" x14ac:dyDescent="0.25">
      <c r="D5185" s="7"/>
      <c r="E5185" s="7"/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</row>
    <row r="5186" spans="4:31" x14ac:dyDescent="0.25">
      <c r="D5186" s="7"/>
      <c r="E5186" s="7"/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</row>
    <row r="5187" spans="4:31" x14ac:dyDescent="0.25">
      <c r="D5187" s="7"/>
      <c r="E5187" s="7"/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</row>
    <row r="5188" spans="4:31" x14ac:dyDescent="0.25">
      <c r="D5188" s="7"/>
      <c r="E5188" s="7"/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</row>
    <row r="5189" spans="4:31" x14ac:dyDescent="0.25">
      <c r="D5189" s="7"/>
      <c r="E5189" s="7"/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</row>
    <row r="5190" spans="4:31" x14ac:dyDescent="0.25">
      <c r="D5190" s="7"/>
      <c r="E5190" s="7"/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</row>
    <row r="5191" spans="4:31" x14ac:dyDescent="0.25">
      <c r="D5191" s="7"/>
      <c r="E5191" s="7"/>
      <c r="F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</row>
    <row r="5192" spans="4:31" x14ac:dyDescent="0.25">
      <c r="D5192" s="7"/>
      <c r="E5192" s="7"/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</row>
    <row r="5193" spans="4:31" x14ac:dyDescent="0.25">
      <c r="D5193" s="7"/>
      <c r="E5193" s="7"/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</row>
    <row r="5194" spans="4:31" x14ac:dyDescent="0.25">
      <c r="D5194" s="7"/>
      <c r="E5194" s="7"/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</row>
    <row r="5195" spans="4:31" x14ac:dyDescent="0.25">
      <c r="D5195" s="7"/>
      <c r="E5195" s="7"/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</row>
    <row r="5196" spans="4:31" x14ac:dyDescent="0.25">
      <c r="D5196" s="7"/>
      <c r="E5196" s="7"/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</row>
    <row r="5197" spans="4:31" x14ac:dyDescent="0.25">
      <c r="D5197" s="7"/>
      <c r="E5197" s="7"/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</row>
    <row r="5198" spans="4:31" x14ac:dyDescent="0.25">
      <c r="D5198" s="7"/>
      <c r="E5198" s="7"/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</row>
    <row r="5199" spans="4:31" x14ac:dyDescent="0.25">
      <c r="D5199" s="7"/>
      <c r="E5199" s="7"/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</row>
    <row r="5200" spans="4:31" x14ac:dyDescent="0.25">
      <c r="D5200" s="7"/>
      <c r="E5200" s="7"/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</row>
    <row r="5201" spans="4:31" x14ac:dyDescent="0.25">
      <c r="D5201" s="7"/>
      <c r="E5201" s="7"/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</row>
    <row r="5202" spans="4:31" x14ac:dyDescent="0.25">
      <c r="D5202" s="7"/>
      <c r="E5202" s="7"/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</row>
    <row r="5203" spans="4:31" x14ac:dyDescent="0.25">
      <c r="D5203" s="7"/>
      <c r="E5203" s="7"/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</row>
    <row r="5204" spans="4:31" x14ac:dyDescent="0.25">
      <c r="D5204" s="7"/>
      <c r="E5204" s="7"/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</row>
    <row r="5205" spans="4:31" x14ac:dyDescent="0.25">
      <c r="D5205" s="7"/>
      <c r="E5205" s="7"/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</row>
    <row r="5206" spans="4:31" x14ac:dyDescent="0.25">
      <c r="D5206" s="7"/>
      <c r="E5206" s="7"/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</row>
    <row r="5207" spans="4:31" x14ac:dyDescent="0.25">
      <c r="D5207" s="7"/>
      <c r="E5207" s="7"/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</row>
    <row r="5208" spans="4:31" x14ac:dyDescent="0.25">
      <c r="D5208" s="7"/>
      <c r="E5208" s="7"/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</row>
    <row r="5209" spans="4:31" x14ac:dyDescent="0.25">
      <c r="D5209" s="7"/>
      <c r="E5209" s="7"/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</row>
    <row r="5210" spans="4:31" x14ac:dyDescent="0.25">
      <c r="D5210" s="7"/>
      <c r="E5210" s="7"/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</row>
    <row r="5211" spans="4:31" x14ac:dyDescent="0.25">
      <c r="D5211" s="7"/>
      <c r="E5211" s="7"/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</row>
    <row r="5212" spans="4:31" x14ac:dyDescent="0.25">
      <c r="D5212" s="7"/>
      <c r="E5212" s="7"/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</row>
    <row r="5213" spans="4:31" x14ac:dyDescent="0.25">
      <c r="D5213" s="7"/>
      <c r="E5213" s="7"/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</row>
    <row r="5214" spans="4:31" x14ac:dyDescent="0.25">
      <c r="D5214" s="7"/>
      <c r="E5214" s="7"/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</row>
    <row r="5215" spans="4:31" x14ac:dyDescent="0.25">
      <c r="D5215" s="7"/>
      <c r="E5215" s="7"/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</row>
    <row r="5216" spans="4:31" x14ac:dyDescent="0.25">
      <c r="D5216" s="7"/>
      <c r="E5216" s="7"/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</row>
    <row r="5217" spans="4:31" x14ac:dyDescent="0.25">
      <c r="D5217" s="7"/>
      <c r="E5217" s="7"/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</row>
    <row r="5218" spans="4:31" x14ac:dyDescent="0.25">
      <c r="D5218" s="7"/>
      <c r="E5218" s="7"/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</row>
    <row r="5219" spans="4:31" x14ac:dyDescent="0.25">
      <c r="D5219" s="7"/>
      <c r="E5219" s="7"/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</row>
    <row r="5220" spans="4:31" x14ac:dyDescent="0.25">
      <c r="D5220" s="7"/>
      <c r="E5220" s="7"/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</row>
    <row r="5221" spans="4:31" x14ac:dyDescent="0.25">
      <c r="D5221" s="7"/>
      <c r="E5221" s="7"/>
      <c r="F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</row>
    <row r="5222" spans="4:31" x14ac:dyDescent="0.25">
      <c r="D5222" s="7"/>
      <c r="E5222" s="7"/>
      <c r="F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</row>
    <row r="5223" spans="4:31" x14ac:dyDescent="0.25">
      <c r="D5223" s="7"/>
      <c r="E5223" s="7"/>
      <c r="F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</row>
    <row r="5224" spans="4:31" x14ac:dyDescent="0.25">
      <c r="D5224" s="7"/>
      <c r="E5224" s="7"/>
      <c r="F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</row>
    <row r="5225" spans="4:31" x14ac:dyDescent="0.25">
      <c r="D5225" s="7"/>
      <c r="E5225" s="7"/>
      <c r="F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</row>
    <row r="5226" spans="4:31" x14ac:dyDescent="0.25">
      <c r="D5226" s="7"/>
      <c r="E5226" s="7"/>
      <c r="F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</row>
    <row r="5227" spans="4:31" x14ac:dyDescent="0.25">
      <c r="D5227" s="7"/>
      <c r="E5227" s="7"/>
      <c r="F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</row>
    <row r="5228" spans="4:31" x14ac:dyDescent="0.25">
      <c r="D5228" s="7"/>
      <c r="E5228" s="7"/>
      <c r="F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</row>
    <row r="5229" spans="4:31" x14ac:dyDescent="0.25">
      <c r="D5229" s="7"/>
      <c r="E5229" s="7"/>
      <c r="F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</row>
    <row r="5230" spans="4:31" x14ac:dyDescent="0.25">
      <c r="D5230" s="7"/>
      <c r="E5230" s="7"/>
      <c r="F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</row>
    <row r="5231" spans="4:31" x14ac:dyDescent="0.25">
      <c r="D5231" s="7"/>
      <c r="E5231" s="7"/>
      <c r="F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</row>
    <row r="5232" spans="4:31" x14ac:dyDescent="0.25">
      <c r="D5232" s="7"/>
      <c r="E5232" s="7"/>
      <c r="F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</row>
    <row r="5233" spans="4:31" x14ac:dyDescent="0.25">
      <c r="D5233" s="7"/>
      <c r="E5233" s="7"/>
      <c r="F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</row>
    <row r="5234" spans="4:31" x14ac:dyDescent="0.25">
      <c r="D5234" s="7"/>
      <c r="E5234" s="7"/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</row>
    <row r="5235" spans="4:31" x14ac:dyDescent="0.25">
      <c r="D5235" s="7"/>
      <c r="E5235" s="7"/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</row>
    <row r="5236" spans="4:31" x14ac:dyDescent="0.25">
      <c r="D5236" s="7"/>
      <c r="E5236" s="7"/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</row>
    <row r="5237" spans="4:31" x14ac:dyDescent="0.25">
      <c r="D5237" s="7"/>
      <c r="E5237" s="7"/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</row>
    <row r="5238" spans="4:31" x14ac:dyDescent="0.25">
      <c r="D5238" s="7"/>
      <c r="E5238" s="7"/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</row>
    <row r="5239" spans="4:31" x14ac:dyDescent="0.25">
      <c r="D5239" s="7"/>
      <c r="E5239" s="7"/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</row>
    <row r="5240" spans="4:31" x14ac:dyDescent="0.25">
      <c r="D5240" s="7"/>
      <c r="E5240" s="7"/>
      <c r="F5240" s="7"/>
      <c r="G5240" s="7"/>
      <c r="H5240" s="7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</row>
    <row r="5241" spans="4:31" x14ac:dyDescent="0.25">
      <c r="D5241" s="7"/>
      <c r="E5241" s="7"/>
      <c r="F5241" s="7"/>
      <c r="G5241" s="7"/>
      <c r="H5241" s="7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</row>
    <row r="5242" spans="4:31" x14ac:dyDescent="0.25">
      <c r="D5242" s="7"/>
      <c r="E5242" s="7"/>
      <c r="F5242" s="7"/>
      <c r="G5242" s="7"/>
      <c r="H5242" s="7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</row>
    <row r="5243" spans="4:31" x14ac:dyDescent="0.25">
      <c r="D5243" s="7"/>
      <c r="E5243" s="7"/>
      <c r="F5243" s="7"/>
      <c r="G5243" s="7"/>
      <c r="H5243" s="7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</row>
    <row r="5244" spans="4:31" x14ac:dyDescent="0.25">
      <c r="D5244" s="7"/>
      <c r="E5244" s="7"/>
      <c r="F5244" s="7"/>
      <c r="G5244" s="7"/>
      <c r="H5244" s="7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</row>
    <row r="5245" spans="4:31" x14ac:dyDescent="0.25">
      <c r="D5245" s="7"/>
      <c r="E5245" s="7"/>
      <c r="F5245" s="7"/>
      <c r="G5245" s="7"/>
      <c r="H5245" s="7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</row>
    <row r="5246" spans="4:31" x14ac:dyDescent="0.25">
      <c r="D5246" s="7"/>
      <c r="E5246" s="7"/>
      <c r="F5246" s="7"/>
      <c r="G5246" s="7"/>
      <c r="H5246" s="7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</row>
    <row r="5247" spans="4:31" x14ac:dyDescent="0.25">
      <c r="D5247" s="7"/>
      <c r="E5247" s="7"/>
      <c r="F5247" s="7"/>
      <c r="G5247" s="7"/>
      <c r="H5247" s="7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</row>
    <row r="5248" spans="4:31" x14ac:dyDescent="0.25">
      <c r="D5248" s="7"/>
      <c r="E5248" s="7"/>
      <c r="F5248" s="7"/>
      <c r="G5248" s="7"/>
      <c r="H5248" s="7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</row>
    <row r="5249" spans="4:31" x14ac:dyDescent="0.25">
      <c r="D5249" s="7"/>
      <c r="E5249" s="7"/>
      <c r="F5249" s="7"/>
      <c r="G5249" s="7"/>
      <c r="H5249" s="7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</row>
    <row r="5250" spans="4:31" x14ac:dyDescent="0.25">
      <c r="D5250" s="7"/>
      <c r="E5250" s="7"/>
      <c r="F5250" s="7"/>
      <c r="G5250" s="7"/>
      <c r="H5250" s="7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</row>
    <row r="5251" spans="4:31" x14ac:dyDescent="0.25">
      <c r="D5251" s="7"/>
      <c r="E5251" s="7"/>
      <c r="F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</row>
    <row r="5252" spans="4:31" x14ac:dyDescent="0.25">
      <c r="D5252" s="7"/>
      <c r="E5252" s="7"/>
      <c r="F5252" s="7"/>
      <c r="G5252" s="7"/>
      <c r="H5252" s="7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</row>
    <row r="5253" spans="4:31" x14ac:dyDescent="0.25">
      <c r="D5253" s="7"/>
      <c r="E5253" s="7"/>
      <c r="F5253" s="7"/>
      <c r="G5253" s="7"/>
      <c r="H5253" s="7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</row>
    <row r="5254" spans="4:31" x14ac:dyDescent="0.25">
      <c r="D5254" s="7"/>
      <c r="E5254" s="7"/>
      <c r="F5254" s="7"/>
      <c r="G5254" s="7"/>
      <c r="H5254" s="7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</row>
    <row r="5255" spans="4:31" x14ac:dyDescent="0.25">
      <c r="D5255" s="7"/>
      <c r="E5255" s="7"/>
      <c r="F5255" s="7"/>
      <c r="G5255" s="7"/>
      <c r="H5255" s="7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</row>
    <row r="5256" spans="4:31" x14ac:dyDescent="0.25">
      <c r="D5256" s="7"/>
      <c r="E5256" s="7"/>
      <c r="F5256" s="7"/>
      <c r="G5256" s="7"/>
      <c r="H5256" s="7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</row>
    <row r="5257" spans="4:31" x14ac:dyDescent="0.25">
      <c r="D5257" s="7"/>
      <c r="E5257" s="7"/>
      <c r="F5257" s="7"/>
      <c r="G5257" s="7"/>
      <c r="H5257" s="7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</row>
    <row r="5258" spans="4:31" x14ac:dyDescent="0.25">
      <c r="D5258" s="7"/>
      <c r="E5258" s="7"/>
      <c r="F5258" s="7"/>
      <c r="G5258" s="7"/>
      <c r="H5258" s="7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</row>
    <row r="5259" spans="4:31" x14ac:dyDescent="0.25">
      <c r="D5259" s="7"/>
      <c r="E5259" s="7"/>
      <c r="F5259" s="7"/>
      <c r="G5259" s="7"/>
      <c r="H5259" s="7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</row>
    <row r="5260" spans="4:31" x14ac:dyDescent="0.25">
      <c r="D5260" s="7"/>
      <c r="E5260" s="7"/>
      <c r="F5260" s="7"/>
      <c r="G5260" s="7"/>
      <c r="H5260" s="7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</row>
    <row r="5261" spans="4:31" x14ac:dyDescent="0.25">
      <c r="D5261" s="7"/>
      <c r="E5261" s="7"/>
      <c r="F5261" s="7"/>
      <c r="G5261" s="7"/>
      <c r="H5261" s="7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</row>
    <row r="5262" spans="4:31" x14ac:dyDescent="0.25">
      <c r="D5262" s="7"/>
      <c r="E5262" s="7"/>
      <c r="F5262" s="7"/>
      <c r="G5262" s="7"/>
      <c r="H5262" s="7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</row>
    <row r="5263" spans="4:31" x14ac:dyDescent="0.25">
      <c r="D5263" s="7"/>
      <c r="E5263" s="7"/>
      <c r="F5263" s="7"/>
      <c r="G5263" s="7"/>
      <c r="H5263" s="7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</row>
    <row r="5264" spans="4:31" x14ac:dyDescent="0.25">
      <c r="D5264" s="7"/>
      <c r="E5264" s="7"/>
      <c r="F5264" s="7"/>
      <c r="G5264" s="7"/>
      <c r="H5264" s="7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</row>
    <row r="5265" spans="4:31" x14ac:dyDescent="0.25">
      <c r="D5265" s="7"/>
      <c r="E5265" s="7"/>
      <c r="F5265" s="7"/>
      <c r="G5265" s="7"/>
      <c r="H5265" s="7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</row>
    <row r="5266" spans="4:31" x14ac:dyDescent="0.25">
      <c r="D5266" s="7"/>
      <c r="E5266" s="7"/>
      <c r="F5266" s="7"/>
      <c r="G5266" s="7"/>
      <c r="H5266" s="7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</row>
    <row r="5267" spans="4:31" x14ac:dyDescent="0.25">
      <c r="D5267" s="7"/>
      <c r="E5267" s="7"/>
      <c r="F5267" s="7"/>
      <c r="G5267" s="7"/>
      <c r="H5267" s="7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</row>
    <row r="5268" spans="4:31" x14ac:dyDescent="0.25">
      <c r="D5268" s="7"/>
      <c r="E5268" s="7"/>
      <c r="F5268" s="7"/>
      <c r="G5268" s="7"/>
      <c r="H5268" s="7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</row>
    <row r="5269" spans="4:31" x14ac:dyDescent="0.25">
      <c r="D5269" s="7"/>
      <c r="E5269" s="7"/>
      <c r="F5269" s="7"/>
      <c r="G5269" s="7"/>
      <c r="H5269" s="7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</row>
    <row r="5270" spans="4:31" x14ac:dyDescent="0.25">
      <c r="D5270" s="7"/>
      <c r="E5270" s="7"/>
      <c r="F5270" s="7"/>
      <c r="G5270" s="7"/>
      <c r="H5270" s="7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</row>
    <row r="5271" spans="4:31" x14ac:dyDescent="0.25">
      <c r="D5271" s="7"/>
      <c r="E5271" s="7"/>
      <c r="F5271" s="7"/>
      <c r="G5271" s="7"/>
      <c r="H5271" s="7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</row>
    <row r="5272" spans="4:31" x14ac:dyDescent="0.25">
      <c r="D5272" s="7"/>
      <c r="E5272" s="7"/>
      <c r="F5272" s="7"/>
      <c r="G5272" s="7"/>
      <c r="H5272" s="7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</row>
    <row r="5273" spans="4:31" x14ac:dyDescent="0.25">
      <c r="D5273" s="7"/>
      <c r="E5273" s="7"/>
      <c r="F5273" s="7"/>
      <c r="G5273" s="7"/>
      <c r="H5273" s="7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</row>
    <row r="5274" spans="4:31" x14ac:dyDescent="0.25">
      <c r="D5274" s="7"/>
      <c r="E5274" s="7"/>
      <c r="F5274" s="7"/>
      <c r="G5274" s="7"/>
      <c r="H5274" s="7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</row>
    <row r="5275" spans="4:31" x14ac:dyDescent="0.25">
      <c r="D5275" s="7"/>
      <c r="E5275" s="7"/>
      <c r="F5275" s="7"/>
      <c r="G5275" s="7"/>
      <c r="H5275" s="7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</row>
    <row r="5276" spans="4:31" x14ac:dyDescent="0.25">
      <c r="D5276" s="7"/>
      <c r="E5276" s="7"/>
      <c r="F5276" s="7"/>
      <c r="G5276" s="7"/>
      <c r="H5276" s="7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</row>
    <row r="5277" spans="4:31" x14ac:dyDescent="0.25">
      <c r="D5277" s="7"/>
      <c r="E5277" s="7"/>
      <c r="F5277" s="7"/>
      <c r="G5277" s="7"/>
      <c r="H5277" s="7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</row>
    <row r="5278" spans="4:31" x14ac:dyDescent="0.25">
      <c r="D5278" s="7"/>
      <c r="E5278" s="7"/>
      <c r="F5278" s="7"/>
      <c r="G5278" s="7"/>
      <c r="H5278" s="7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</row>
    <row r="5279" spans="4:31" x14ac:dyDescent="0.25">
      <c r="D5279" s="7"/>
      <c r="E5279" s="7"/>
      <c r="F5279" s="7"/>
      <c r="G5279" s="7"/>
      <c r="H5279" s="7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</row>
    <row r="5280" spans="4:31" x14ac:dyDescent="0.25">
      <c r="D5280" s="7"/>
      <c r="E5280" s="7"/>
      <c r="F5280" s="7"/>
      <c r="G5280" s="7"/>
      <c r="H5280" s="7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</row>
    <row r="5281" spans="4:31" x14ac:dyDescent="0.25">
      <c r="D5281" s="7"/>
      <c r="E5281" s="7"/>
      <c r="F5281" s="7"/>
      <c r="G5281" s="7"/>
      <c r="H5281" s="7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</row>
    <row r="5282" spans="4:31" x14ac:dyDescent="0.25">
      <c r="D5282" s="7"/>
      <c r="E5282" s="7"/>
      <c r="F5282" s="7"/>
      <c r="G5282" s="7"/>
      <c r="H5282" s="7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</row>
    <row r="5283" spans="4:31" x14ac:dyDescent="0.25">
      <c r="D5283" s="7"/>
      <c r="E5283" s="7"/>
      <c r="F5283" s="7"/>
      <c r="G5283" s="7"/>
      <c r="H5283" s="7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</row>
    <row r="5284" spans="4:31" x14ac:dyDescent="0.25">
      <c r="D5284" s="7"/>
      <c r="E5284" s="7"/>
      <c r="F5284" s="7"/>
      <c r="G5284" s="7"/>
      <c r="H5284" s="7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</row>
    <row r="5285" spans="4:31" x14ac:dyDescent="0.25">
      <c r="D5285" s="7"/>
      <c r="E5285" s="7"/>
      <c r="F5285" s="7"/>
      <c r="G5285" s="7"/>
      <c r="H5285" s="7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</row>
    <row r="5286" spans="4:31" x14ac:dyDescent="0.25">
      <c r="D5286" s="7"/>
      <c r="E5286" s="7"/>
      <c r="F5286" s="7"/>
      <c r="G5286" s="7"/>
      <c r="H5286" s="7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</row>
    <row r="5287" spans="4:31" x14ac:dyDescent="0.25">
      <c r="D5287" s="7"/>
      <c r="E5287" s="7"/>
      <c r="F5287" s="7"/>
      <c r="G5287" s="7"/>
      <c r="H5287" s="7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</row>
    <row r="5288" spans="4:31" x14ac:dyDescent="0.25">
      <c r="D5288" s="7"/>
      <c r="E5288" s="7"/>
      <c r="F5288" s="7"/>
      <c r="G5288" s="7"/>
      <c r="H5288" s="7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</row>
    <row r="5289" spans="4:31" x14ac:dyDescent="0.25">
      <c r="D5289" s="7"/>
      <c r="E5289" s="7"/>
      <c r="F5289" s="7"/>
      <c r="G5289" s="7"/>
      <c r="H5289" s="7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</row>
    <row r="5290" spans="4:31" x14ac:dyDescent="0.25">
      <c r="D5290" s="7"/>
      <c r="E5290" s="7"/>
      <c r="F5290" s="7"/>
      <c r="G5290" s="7"/>
      <c r="H5290" s="7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</row>
    <row r="5291" spans="4:31" x14ac:dyDescent="0.25">
      <c r="D5291" s="7"/>
      <c r="E5291" s="7"/>
      <c r="F5291" s="7"/>
      <c r="G5291" s="7"/>
      <c r="H5291" s="7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</row>
    <row r="5292" spans="4:31" x14ac:dyDescent="0.25">
      <c r="D5292" s="7"/>
      <c r="E5292" s="7"/>
      <c r="F5292" s="7"/>
      <c r="G5292" s="7"/>
      <c r="H5292" s="7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</row>
    <row r="5293" spans="4:31" x14ac:dyDescent="0.25">
      <c r="D5293" s="7"/>
      <c r="E5293" s="7"/>
      <c r="F5293" s="7"/>
      <c r="G5293" s="7"/>
      <c r="H5293" s="7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</row>
    <row r="5294" spans="4:31" x14ac:dyDescent="0.25">
      <c r="D5294" s="7"/>
      <c r="E5294" s="7"/>
      <c r="F5294" s="7"/>
      <c r="G5294" s="7"/>
      <c r="H5294" s="7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</row>
    <row r="5295" spans="4:31" x14ac:dyDescent="0.25">
      <c r="D5295" s="7"/>
      <c r="E5295" s="7"/>
      <c r="F5295" s="7"/>
      <c r="G5295" s="7"/>
      <c r="H5295" s="7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</row>
    <row r="5296" spans="4:31" x14ac:dyDescent="0.25">
      <c r="D5296" s="7"/>
      <c r="E5296" s="7"/>
      <c r="F5296" s="7"/>
      <c r="G5296" s="7"/>
      <c r="H5296" s="7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</row>
    <row r="5297" spans="4:31" x14ac:dyDescent="0.25">
      <c r="D5297" s="7"/>
      <c r="E5297" s="7"/>
      <c r="F5297" s="7"/>
      <c r="G5297" s="7"/>
      <c r="H5297" s="7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</row>
    <row r="5298" spans="4:31" x14ac:dyDescent="0.25">
      <c r="D5298" s="7"/>
      <c r="E5298" s="7"/>
      <c r="F5298" s="7"/>
      <c r="G5298" s="7"/>
      <c r="H5298" s="7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</row>
    <row r="5299" spans="4:31" x14ac:dyDescent="0.25">
      <c r="D5299" s="7"/>
      <c r="E5299" s="7"/>
      <c r="F5299" s="7"/>
      <c r="G5299" s="7"/>
      <c r="H5299" s="7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</row>
    <row r="5300" spans="4:31" x14ac:dyDescent="0.25">
      <c r="D5300" s="7"/>
      <c r="E5300" s="7"/>
      <c r="F5300" s="7"/>
      <c r="G5300" s="7"/>
      <c r="H5300" s="7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</row>
    <row r="5301" spans="4:31" x14ac:dyDescent="0.25">
      <c r="D5301" s="7"/>
      <c r="E5301" s="7"/>
      <c r="F5301" s="7"/>
      <c r="G5301" s="7"/>
      <c r="H5301" s="7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</row>
    <row r="5302" spans="4:31" x14ac:dyDescent="0.25">
      <c r="D5302" s="7"/>
      <c r="E5302" s="7"/>
      <c r="F5302" s="7"/>
      <c r="G5302" s="7"/>
      <c r="H5302" s="7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</row>
    <row r="5303" spans="4:31" x14ac:dyDescent="0.25">
      <c r="D5303" s="7"/>
      <c r="E5303" s="7"/>
      <c r="F5303" s="7"/>
      <c r="G5303" s="7"/>
      <c r="H5303" s="7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</row>
    <row r="5304" spans="4:31" x14ac:dyDescent="0.25">
      <c r="D5304" s="7"/>
      <c r="E5304" s="7"/>
      <c r="F5304" s="7"/>
      <c r="G5304" s="7"/>
      <c r="H5304" s="7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</row>
    <row r="5305" spans="4:31" x14ac:dyDescent="0.25">
      <c r="D5305" s="7"/>
      <c r="E5305" s="7"/>
      <c r="F5305" s="7"/>
      <c r="G5305" s="7"/>
      <c r="H5305" s="7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</row>
    <row r="5306" spans="4:31" x14ac:dyDescent="0.25">
      <c r="D5306" s="7"/>
      <c r="E5306" s="7"/>
      <c r="F5306" s="7"/>
      <c r="G5306" s="7"/>
      <c r="H5306" s="7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</row>
    <row r="5307" spans="4:31" x14ac:dyDescent="0.25">
      <c r="D5307" s="7"/>
      <c r="E5307" s="7"/>
      <c r="F5307" s="7"/>
      <c r="G5307" s="7"/>
      <c r="H5307" s="7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</row>
    <row r="5308" spans="4:31" x14ac:dyDescent="0.25">
      <c r="D5308" s="7"/>
      <c r="E5308" s="7"/>
      <c r="F5308" s="7"/>
      <c r="G5308" s="7"/>
      <c r="H5308" s="7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</row>
    <row r="5309" spans="4:31" x14ac:dyDescent="0.25">
      <c r="D5309" s="7"/>
      <c r="E5309" s="7"/>
      <c r="F5309" s="7"/>
      <c r="G5309" s="7"/>
      <c r="H5309" s="7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</row>
    <row r="5310" spans="4:31" x14ac:dyDescent="0.25">
      <c r="D5310" s="7"/>
      <c r="E5310" s="7"/>
      <c r="F5310" s="7"/>
      <c r="G5310" s="7"/>
      <c r="H5310" s="7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</row>
    <row r="5311" spans="4:31" x14ac:dyDescent="0.25">
      <c r="D5311" s="7"/>
      <c r="E5311" s="7"/>
      <c r="F5311" s="7"/>
      <c r="G5311" s="7"/>
      <c r="H5311" s="7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</row>
    <row r="5312" spans="4:31" x14ac:dyDescent="0.25">
      <c r="D5312" s="7"/>
      <c r="E5312" s="7"/>
      <c r="F5312" s="7"/>
      <c r="G5312" s="7"/>
      <c r="H5312" s="7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</row>
    <row r="5313" spans="4:31" x14ac:dyDescent="0.25">
      <c r="D5313" s="7"/>
      <c r="E5313" s="7"/>
      <c r="F5313" s="7"/>
      <c r="G5313" s="7"/>
      <c r="H5313" s="7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</row>
    <row r="5314" spans="4:31" x14ac:dyDescent="0.25">
      <c r="D5314" s="7"/>
      <c r="E5314" s="7"/>
      <c r="F5314" s="7"/>
      <c r="G5314" s="7"/>
      <c r="H5314" s="7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</row>
    <row r="5315" spans="4:31" x14ac:dyDescent="0.25">
      <c r="D5315" s="7"/>
      <c r="E5315" s="7"/>
      <c r="F5315" s="7"/>
      <c r="G5315" s="7"/>
      <c r="H5315" s="7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</row>
    <row r="5316" spans="4:31" x14ac:dyDescent="0.25">
      <c r="D5316" s="7"/>
      <c r="E5316" s="7"/>
      <c r="F5316" s="7"/>
      <c r="G5316" s="7"/>
      <c r="H5316" s="7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</row>
    <row r="5317" spans="4:31" x14ac:dyDescent="0.25">
      <c r="D5317" s="7"/>
      <c r="E5317" s="7"/>
      <c r="F5317" s="7"/>
      <c r="G5317" s="7"/>
      <c r="H5317" s="7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</row>
    <row r="5318" spans="4:31" x14ac:dyDescent="0.25">
      <c r="D5318" s="7"/>
      <c r="E5318" s="7"/>
      <c r="F5318" s="7"/>
      <c r="G5318" s="7"/>
      <c r="H5318" s="7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</row>
    <row r="5319" spans="4:31" x14ac:dyDescent="0.25">
      <c r="D5319" s="7"/>
      <c r="E5319" s="7"/>
      <c r="F5319" s="7"/>
      <c r="G5319" s="7"/>
      <c r="H5319" s="7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</row>
    <row r="5320" spans="4:31" x14ac:dyDescent="0.25">
      <c r="D5320" s="7"/>
      <c r="E5320" s="7"/>
      <c r="F5320" s="7"/>
      <c r="G5320" s="7"/>
      <c r="H5320" s="7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</row>
    <row r="5321" spans="4:31" x14ac:dyDescent="0.25">
      <c r="D5321" s="7"/>
      <c r="E5321" s="7"/>
      <c r="F5321" s="7"/>
      <c r="G5321" s="7"/>
      <c r="H5321" s="7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</row>
    <row r="5322" spans="4:31" x14ac:dyDescent="0.25">
      <c r="D5322" s="7"/>
      <c r="E5322" s="7"/>
      <c r="F5322" s="7"/>
      <c r="G5322" s="7"/>
      <c r="H5322" s="7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</row>
    <row r="5323" spans="4:31" x14ac:dyDescent="0.25">
      <c r="D5323" s="7"/>
      <c r="E5323" s="7"/>
      <c r="F5323" s="7"/>
      <c r="G5323" s="7"/>
      <c r="H5323" s="7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</row>
    <row r="5324" spans="4:31" x14ac:dyDescent="0.25">
      <c r="D5324" s="7"/>
      <c r="E5324" s="7"/>
      <c r="F5324" s="7"/>
      <c r="G5324" s="7"/>
      <c r="H5324" s="7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</row>
    <row r="5325" spans="4:31" x14ac:dyDescent="0.25">
      <c r="D5325" s="7"/>
      <c r="E5325" s="7"/>
      <c r="F5325" s="7"/>
      <c r="G5325" s="7"/>
      <c r="H5325" s="7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</row>
    <row r="5326" spans="4:31" x14ac:dyDescent="0.25">
      <c r="D5326" s="7"/>
      <c r="E5326" s="7"/>
      <c r="F5326" s="7"/>
      <c r="G5326" s="7"/>
      <c r="H5326" s="7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</row>
    <row r="5327" spans="4:31" x14ac:dyDescent="0.25">
      <c r="D5327" s="7"/>
      <c r="E5327" s="7"/>
      <c r="F5327" s="7"/>
      <c r="G5327" s="7"/>
      <c r="H5327" s="7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</row>
    <row r="5328" spans="4:31" x14ac:dyDescent="0.25">
      <c r="D5328" s="7"/>
      <c r="E5328" s="7"/>
      <c r="F5328" s="7"/>
      <c r="G5328" s="7"/>
      <c r="H5328" s="7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</row>
    <row r="5329" spans="4:31" x14ac:dyDescent="0.25">
      <c r="D5329" s="7"/>
      <c r="E5329" s="7"/>
      <c r="F5329" s="7"/>
      <c r="G5329" s="7"/>
      <c r="H5329" s="7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</row>
    <row r="5330" spans="4:31" x14ac:dyDescent="0.25">
      <c r="D5330" s="7"/>
      <c r="E5330" s="7"/>
      <c r="F5330" s="7"/>
      <c r="G5330" s="7"/>
      <c r="H5330" s="7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</row>
    <row r="5331" spans="4:31" x14ac:dyDescent="0.25">
      <c r="D5331" s="7"/>
      <c r="E5331" s="7"/>
      <c r="F5331" s="7"/>
      <c r="G5331" s="7"/>
      <c r="H5331" s="7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</row>
    <row r="5332" spans="4:31" x14ac:dyDescent="0.25">
      <c r="D5332" s="7"/>
      <c r="E5332" s="7"/>
      <c r="F5332" s="7"/>
      <c r="G5332" s="7"/>
      <c r="H5332" s="7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</row>
    <row r="5333" spans="4:31" x14ac:dyDescent="0.25">
      <c r="D5333" s="7"/>
      <c r="E5333" s="7"/>
      <c r="F5333" s="7"/>
      <c r="G5333" s="7"/>
      <c r="H5333" s="7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</row>
    <row r="5334" spans="4:31" x14ac:dyDescent="0.25">
      <c r="D5334" s="7"/>
      <c r="E5334" s="7"/>
      <c r="F5334" s="7"/>
      <c r="G5334" s="7"/>
      <c r="H5334" s="7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</row>
    <row r="5335" spans="4:31" x14ac:dyDescent="0.25">
      <c r="D5335" s="7"/>
      <c r="E5335" s="7"/>
      <c r="F5335" s="7"/>
      <c r="G5335" s="7"/>
      <c r="H5335" s="7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</row>
    <row r="5336" spans="4:31" x14ac:dyDescent="0.25">
      <c r="D5336" s="7"/>
      <c r="E5336" s="7"/>
      <c r="F5336" s="7"/>
      <c r="G5336" s="7"/>
      <c r="H5336" s="7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</row>
    <row r="5337" spans="4:31" x14ac:dyDescent="0.25">
      <c r="D5337" s="7"/>
      <c r="E5337" s="7"/>
      <c r="F5337" s="7"/>
      <c r="G5337" s="7"/>
      <c r="H5337" s="7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</row>
    <row r="5338" spans="4:31" x14ac:dyDescent="0.25">
      <c r="D5338" s="7"/>
      <c r="E5338" s="7"/>
      <c r="F5338" s="7"/>
      <c r="G5338" s="7"/>
      <c r="H5338" s="7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</row>
    <row r="5339" spans="4:31" x14ac:dyDescent="0.25">
      <c r="D5339" s="7"/>
      <c r="E5339" s="7"/>
      <c r="F5339" s="7"/>
      <c r="G5339" s="7"/>
      <c r="H5339" s="7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</row>
    <row r="5340" spans="4:31" x14ac:dyDescent="0.25">
      <c r="D5340" s="7"/>
      <c r="E5340" s="7"/>
      <c r="F5340" s="7"/>
      <c r="G5340" s="7"/>
      <c r="H5340" s="7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</row>
    <row r="5341" spans="4:31" x14ac:dyDescent="0.25">
      <c r="D5341" s="7"/>
      <c r="E5341" s="7"/>
      <c r="F5341" s="7"/>
      <c r="G5341" s="7"/>
      <c r="H5341" s="7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</row>
    <row r="5342" spans="4:31" x14ac:dyDescent="0.25">
      <c r="D5342" s="7"/>
      <c r="E5342" s="7"/>
      <c r="F5342" s="7"/>
      <c r="G5342" s="7"/>
      <c r="H5342" s="7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</row>
    <row r="5343" spans="4:31" x14ac:dyDescent="0.25">
      <c r="D5343" s="7"/>
      <c r="E5343" s="7"/>
      <c r="F5343" s="7"/>
      <c r="G5343" s="7"/>
      <c r="H5343" s="7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</row>
    <row r="5344" spans="4:31" x14ac:dyDescent="0.25">
      <c r="D5344" s="7"/>
      <c r="E5344" s="7"/>
      <c r="F5344" s="7"/>
      <c r="G5344" s="7"/>
      <c r="H5344" s="7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</row>
    <row r="5345" spans="4:31" x14ac:dyDescent="0.25">
      <c r="D5345" s="7"/>
      <c r="E5345" s="7"/>
      <c r="F5345" s="7"/>
      <c r="G5345" s="7"/>
      <c r="H5345" s="7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</row>
    <row r="5346" spans="4:31" x14ac:dyDescent="0.25">
      <c r="D5346" s="7"/>
      <c r="E5346" s="7"/>
      <c r="F5346" s="7"/>
      <c r="G5346" s="7"/>
      <c r="H5346" s="7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</row>
    <row r="5347" spans="4:31" x14ac:dyDescent="0.25">
      <c r="D5347" s="7"/>
      <c r="E5347" s="7"/>
      <c r="F5347" s="7"/>
      <c r="G5347" s="7"/>
      <c r="H5347" s="7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</row>
    <row r="5348" spans="4:31" x14ac:dyDescent="0.25">
      <c r="D5348" s="7"/>
      <c r="E5348" s="7"/>
      <c r="F5348" s="7"/>
      <c r="G5348" s="7"/>
      <c r="H5348" s="7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</row>
    <row r="5349" spans="4:31" x14ac:dyDescent="0.25">
      <c r="D5349" s="7"/>
      <c r="E5349" s="7"/>
      <c r="F5349" s="7"/>
      <c r="G5349" s="7"/>
      <c r="H5349" s="7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</row>
    <row r="5350" spans="4:31" x14ac:dyDescent="0.25">
      <c r="D5350" s="7"/>
      <c r="E5350" s="7"/>
      <c r="F5350" s="7"/>
      <c r="G5350" s="7"/>
      <c r="H5350" s="7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</row>
    <row r="5351" spans="4:31" x14ac:dyDescent="0.25">
      <c r="D5351" s="7"/>
      <c r="E5351" s="7"/>
      <c r="F5351" s="7"/>
      <c r="G5351" s="7"/>
      <c r="H5351" s="7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</row>
    <row r="5352" spans="4:31" x14ac:dyDescent="0.25">
      <c r="D5352" s="7"/>
      <c r="E5352" s="7"/>
      <c r="F5352" s="7"/>
      <c r="G5352" s="7"/>
      <c r="H5352" s="7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</row>
    <row r="5353" spans="4:31" x14ac:dyDescent="0.25">
      <c r="D5353" s="7"/>
      <c r="E5353" s="7"/>
      <c r="F5353" s="7"/>
      <c r="G5353" s="7"/>
      <c r="H5353" s="7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</row>
    <row r="5354" spans="4:31" x14ac:dyDescent="0.25">
      <c r="D5354" s="7"/>
      <c r="E5354" s="7"/>
      <c r="F5354" s="7"/>
      <c r="G5354" s="7"/>
      <c r="H5354" s="7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</row>
    <row r="5355" spans="4:31" x14ac:dyDescent="0.25">
      <c r="D5355" s="7"/>
      <c r="E5355" s="7"/>
      <c r="F5355" s="7"/>
      <c r="G5355" s="7"/>
      <c r="H5355" s="7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</row>
    <row r="5356" spans="4:31" x14ac:dyDescent="0.25">
      <c r="D5356" s="7"/>
      <c r="E5356" s="7"/>
      <c r="F5356" s="7"/>
      <c r="G5356" s="7"/>
      <c r="H5356" s="7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</row>
    <row r="5357" spans="4:31" x14ac:dyDescent="0.25">
      <c r="D5357" s="7"/>
      <c r="E5357" s="7"/>
      <c r="F5357" s="7"/>
      <c r="G5357" s="7"/>
      <c r="H5357" s="7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</row>
    <row r="5358" spans="4:31" x14ac:dyDescent="0.25">
      <c r="D5358" s="7"/>
      <c r="E5358" s="7"/>
      <c r="F5358" s="7"/>
      <c r="G5358" s="7"/>
      <c r="H5358" s="7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</row>
    <row r="5359" spans="4:31" x14ac:dyDescent="0.25">
      <c r="D5359" s="7"/>
      <c r="E5359" s="7"/>
      <c r="F5359" s="7"/>
      <c r="G5359" s="7"/>
      <c r="H5359" s="7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</row>
    <row r="5360" spans="4:31" x14ac:dyDescent="0.25">
      <c r="D5360" s="7"/>
      <c r="E5360" s="7"/>
      <c r="F5360" s="7"/>
      <c r="G5360" s="7"/>
      <c r="H5360" s="7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</row>
    <row r="5361" spans="4:31" x14ac:dyDescent="0.25">
      <c r="D5361" s="7"/>
      <c r="E5361" s="7"/>
      <c r="F5361" s="7"/>
      <c r="G5361" s="7"/>
      <c r="H5361" s="7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</row>
    <row r="5362" spans="4:31" x14ac:dyDescent="0.25">
      <c r="D5362" s="7"/>
      <c r="E5362" s="7"/>
      <c r="F5362" s="7"/>
      <c r="G5362" s="7"/>
      <c r="H5362" s="7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</row>
    <row r="5363" spans="4:31" x14ac:dyDescent="0.25">
      <c r="D5363" s="7"/>
      <c r="E5363" s="7"/>
      <c r="F5363" s="7"/>
      <c r="G5363" s="7"/>
      <c r="H5363" s="7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</row>
    <row r="5364" spans="4:31" x14ac:dyDescent="0.25">
      <c r="D5364" s="7"/>
      <c r="E5364" s="7"/>
      <c r="F5364" s="7"/>
      <c r="G5364" s="7"/>
      <c r="H5364" s="7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</row>
    <row r="5365" spans="4:31" x14ac:dyDescent="0.25">
      <c r="D5365" s="7"/>
      <c r="E5365" s="7"/>
      <c r="F5365" s="7"/>
      <c r="G5365" s="7"/>
      <c r="H5365" s="7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</row>
    <row r="5366" spans="4:31" x14ac:dyDescent="0.25">
      <c r="D5366" s="7"/>
      <c r="E5366" s="7"/>
      <c r="F5366" s="7"/>
      <c r="G5366" s="7"/>
      <c r="H5366" s="7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</row>
    <row r="5367" spans="4:31" x14ac:dyDescent="0.25">
      <c r="D5367" s="7"/>
      <c r="E5367" s="7"/>
      <c r="F5367" s="7"/>
      <c r="G5367" s="7"/>
      <c r="H5367" s="7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</row>
    <row r="5368" spans="4:31" x14ac:dyDescent="0.25">
      <c r="D5368" s="7"/>
      <c r="E5368" s="7"/>
      <c r="F5368" s="7"/>
      <c r="G5368" s="7"/>
      <c r="H5368" s="7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</row>
    <row r="5369" spans="4:31" x14ac:dyDescent="0.25">
      <c r="D5369" s="7"/>
      <c r="E5369" s="7"/>
      <c r="F5369" s="7"/>
      <c r="G5369" s="7"/>
      <c r="H5369" s="7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</row>
    <row r="5370" spans="4:31" x14ac:dyDescent="0.25">
      <c r="D5370" s="7"/>
      <c r="E5370" s="7"/>
      <c r="F5370" s="7"/>
      <c r="G5370" s="7"/>
      <c r="H5370" s="7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</row>
    <row r="5371" spans="4:31" x14ac:dyDescent="0.25">
      <c r="D5371" s="7"/>
      <c r="E5371" s="7"/>
      <c r="F5371" s="7"/>
      <c r="G5371" s="7"/>
      <c r="H5371" s="7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</row>
    <row r="5372" spans="4:31" x14ac:dyDescent="0.25">
      <c r="D5372" s="7"/>
      <c r="E5372" s="7"/>
      <c r="F5372" s="7"/>
      <c r="G5372" s="7"/>
      <c r="H5372" s="7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</row>
    <row r="5373" spans="4:31" x14ac:dyDescent="0.25">
      <c r="D5373" s="7"/>
      <c r="E5373" s="7"/>
      <c r="F5373" s="7"/>
      <c r="G5373" s="7"/>
      <c r="H5373" s="7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</row>
    <row r="5374" spans="4:31" x14ac:dyDescent="0.25">
      <c r="D5374" s="7"/>
      <c r="E5374" s="7"/>
      <c r="F5374" s="7"/>
      <c r="G5374" s="7"/>
      <c r="H5374" s="7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</row>
    <row r="5375" spans="4:31" x14ac:dyDescent="0.25">
      <c r="D5375" s="7"/>
      <c r="E5375" s="7"/>
      <c r="F5375" s="7"/>
      <c r="G5375" s="7"/>
      <c r="H5375" s="7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</row>
    <row r="5376" spans="4:31" x14ac:dyDescent="0.25">
      <c r="D5376" s="7"/>
      <c r="E5376" s="7"/>
      <c r="F5376" s="7"/>
      <c r="G5376" s="7"/>
      <c r="H5376" s="7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</row>
    <row r="5377" spans="4:31" x14ac:dyDescent="0.25">
      <c r="D5377" s="7"/>
      <c r="E5377" s="7"/>
      <c r="F5377" s="7"/>
      <c r="G5377" s="7"/>
      <c r="H5377" s="7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</row>
    <row r="5378" spans="4:31" x14ac:dyDescent="0.25">
      <c r="D5378" s="7"/>
      <c r="E5378" s="7"/>
      <c r="F5378" s="7"/>
      <c r="G5378" s="7"/>
      <c r="H5378" s="7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</row>
    <row r="5379" spans="4:31" x14ac:dyDescent="0.25">
      <c r="D5379" s="7"/>
      <c r="E5379" s="7"/>
      <c r="F5379" s="7"/>
      <c r="G5379" s="7"/>
      <c r="H5379" s="7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</row>
    <row r="5380" spans="4:31" x14ac:dyDescent="0.25">
      <c r="D5380" s="7"/>
      <c r="E5380" s="7"/>
      <c r="F5380" s="7"/>
      <c r="G5380" s="7"/>
      <c r="H5380" s="7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</row>
    <row r="5381" spans="4:31" x14ac:dyDescent="0.25">
      <c r="D5381" s="7"/>
      <c r="E5381" s="7"/>
      <c r="F5381" s="7"/>
      <c r="G5381" s="7"/>
      <c r="H5381" s="7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</row>
    <row r="5382" spans="4:31" x14ac:dyDescent="0.25">
      <c r="D5382" s="7"/>
      <c r="E5382" s="7"/>
      <c r="F5382" s="7"/>
      <c r="G5382" s="7"/>
      <c r="H5382" s="7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</row>
    <row r="5383" spans="4:31" x14ac:dyDescent="0.25">
      <c r="D5383" s="7"/>
      <c r="E5383" s="7"/>
      <c r="F5383" s="7"/>
      <c r="G5383" s="7"/>
      <c r="H5383" s="7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</row>
    <row r="5384" spans="4:31" x14ac:dyDescent="0.25">
      <c r="D5384" s="7"/>
      <c r="E5384" s="7"/>
      <c r="F5384" s="7"/>
      <c r="G5384" s="7"/>
      <c r="H5384" s="7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</row>
    <row r="5385" spans="4:31" x14ac:dyDescent="0.25">
      <c r="D5385" s="7"/>
      <c r="E5385" s="7"/>
      <c r="F5385" s="7"/>
      <c r="G5385" s="7"/>
      <c r="H5385" s="7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</row>
    <row r="5386" spans="4:31" x14ac:dyDescent="0.25">
      <c r="D5386" s="7"/>
      <c r="E5386" s="7"/>
      <c r="F5386" s="7"/>
      <c r="G5386" s="7"/>
      <c r="H5386" s="7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</row>
    <row r="5387" spans="4:31" x14ac:dyDescent="0.25">
      <c r="D5387" s="7"/>
      <c r="E5387" s="7"/>
      <c r="F5387" s="7"/>
      <c r="G5387" s="7"/>
      <c r="H5387" s="7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</row>
    <row r="5388" spans="4:31" x14ac:dyDescent="0.25">
      <c r="D5388" s="7"/>
      <c r="E5388" s="7"/>
      <c r="F5388" s="7"/>
      <c r="G5388" s="7"/>
      <c r="H5388" s="7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</row>
    <row r="5389" spans="4:31" x14ac:dyDescent="0.25">
      <c r="D5389" s="7"/>
      <c r="E5389" s="7"/>
      <c r="F5389" s="7"/>
      <c r="G5389" s="7"/>
      <c r="H5389" s="7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</row>
    <row r="5390" spans="4:31" x14ac:dyDescent="0.25">
      <c r="D5390" s="7"/>
      <c r="E5390" s="7"/>
      <c r="F5390" s="7"/>
      <c r="G5390" s="7"/>
      <c r="H5390" s="7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</row>
    <row r="5391" spans="4:31" x14ac:dyDescent="0.25">
      <c r="D5391" s="7"/>
      <c r="E5391" s="7"/>
      <c r="F5391" s="7"/>
      <c r="G5391" s="7"/>
      <c r="H5391" s="7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</row>
    <row r="5392" spans="4:31" x14ac:dyDescent="0.25">
      <c r="D5392" s="7"/>
      <c r="E5392" s="7"/>
      <c r="F5392" s="7"/>
      <c r="G5392" s="7"/>
      <c r="H5392" s="7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</row>
    <row r="5393" spans="4:31" x14ac:dyDescent="0.25">
      <c r="D5393" s="7"/>
      <c r="E5393" s="7"/>
      <c r="F5393" s="7"/>
      <c r="G5393" s="7"/>
      <c r="H5393" s="7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</row>
    <row r="5394" spans="4:31" x14ac:dyDescent="0.25">
      <c r="D5394" s="7"/>
      <c r="E5394" s="7"/>
      <c r="F5394" s="7"/>
      <c r="G5394" s="7"/>
      <c r="H5394" s="7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</row>
    <row r="5395" spans="4:31" x14ac:dyDescent="0.25">
      <c r="D5395" s="7"/>
      <c r="E5395" s="7"/>
      <c r="F5395" s="7"/>
      <c r="G5395" s="7"/>
      <c r="H5395" s="7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</row>
    <row r="5396" spans="4:31" x14ac:dyDescent="0.25">
      <c r="D5396" s="7"/>
      <c r="E5396" s="7"/>
      <c r="F5396" s="7"/>
      <c r="G5396" s="7"/>
      <c r="H5396" s="7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</row>
    <row r="5397" spans="4:31" x14ac:dyDescent="0.25">
      <c r="D5397" s="7"/>
      <c r="E5397" s="7"/>
      <c r="F5397" s="7"/>
      <c r="G5397" s="7"/>
      <c r="H5397" s="7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</row>
    <row r="5398" spans="4:31" x14ac:dyDescent="0.25">
      <c r="D5398" s="7"/>
      <c r="E5398" s="7"/>
      <c r="F5398" s="7"/>
      <c r="G5398" s="7"/>
      <c r="H5398" s="7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</row>
    <row r="5399" spans="4:31" x14ac:dyDescent="0.25">
      <c r="D5399" s="7"/>
      <c r="E5399" s="7"/>
      <c r="F5399" s="7"/>
      <c r="G5399" s="7"/>
      <c r="H5399" s="7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</row>
    <row r="5400" spans="4:31" x14ac:dyDescent="0.25">
      <c r="D5400" s="7"/>
      <c r="E5400" s="7"/>
      <c r="F5400" s="7"/>
      <c r="G5400" s="7"/>
      <c r="H5400" s="7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</row>
    <row r="5401" spans="4:31" x14ac:dyDescent="0.25">
      <c r="D5401" s="7"/>
      <c r="E5401" s="7"/>
      <c r="F5401" s="7"/>
      <c r="G5401" s="7"/>
      <c r="H5401" s="7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</row>
    <row r="5402" spans="4:31" x14ac:dyDescent="0.25">
      <c r="D5402" s="7"/>
      <c r="E5402" s="7"/>
      <c r="F5402" s="7"/>
      <c r="G5402" s="7"/>
      <c r="H5402" s="7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</row>
    <row r="5403" spans="4:31" x14ac:dyDescent="0.25">
      <c r="D5403" s="7"/>
      <c r="E5403" s="7"/>
      <c r="F5403" s="7"/>
      <c r="G5403" s="7"/>
      <c r="H5403" s="7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</row>
    <row r="5404" spans="4:31" x14ac:dyDescent="0.25">
      <c r="D5404" s="7"/>
      <c r="E5404" s="7"/>
      <c r="F5404" s="7"/>
      <c r="G5404" s="7"/>
      <c r="H5404" s="7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</row>
    <row r="5405" spans="4:31" x14ac:dyDescent="0.25">
      <c r="D5405" s="7"/>
      <c r="E5405" s="7"/>
      <c r="F5405" s="7"/>
      <c r="G5405" s="7"/>
      <c r="H5405" s="7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</row>
    <row r="5406" spans="4:31" x14ac:dyDescent="0.25">
      <c r="D5406" s="7"/>
      <c r="E5406" s="7"/>
      <c r="F5406" s="7"/>
      <c r="G5406" s="7"/>
      <c r="H5406" s="7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</row>
    <row r="5407" spans="4:31" x14ac:dyDescent="0.25">
      <c r="D5407" s="7"/>
      <c r="E5407" s="7"/>
      <c r="F5407" s="7"/>
      <c r="G5407" s="7"/>
      <c r="H5407" s="7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</row>
    <row r="5408" spans="4:31" x14ac:dyDescent="0.25">
      <c r="D5408" s="7"/>
      <c r="E5408" s="7"/>
      <c r="F5408" s="7"/>
      <c r="G5408" s="7"/>
      <c r="H5408" s="7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</row>
    <row r="5409" spans="4:31" x14ac:dyDescent="0.25">
      <c r="D5409" s="7"/>
      <c r="E5409" s="7"/>
      <c r="F5409" s="7"/>
      <c r="G5409" s="7"/>
      <c r="H5409" s="7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</row>
    <row r="5410" spans="4:31" x14ac:dyDescent="0.25">
      <c r="D5410" s="7"/>
      <c r="E5410" s="7"/>
      <c r="F5410" s="7"/>
      <c r="G5410" s="7"/>
      <c r="H5410" s="7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</row>
    <row r="5411" spans="4:31" x14ac:dyDescent="0.25">
      <c r="D5411" s="7"/>
      <c r="E5411" s="7"/>
      <c r="F5411" s="7"/>
      <c r="G5411" s="7"/>
      <c r="H5411" s="7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</row>
    <row r="5412" spans="4:31" x14ac:dyDescent="0.25">
      <c r="D5412" s="7"/>
      <c r="E5412" s="7"/>
      <c r="F5412" s="7"/>
      <c r="G5412" s="7"/>
      <c r="H5412" s="7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</row>
    <row r="5413" spans="4:31" x14ac:dyDescent="0.25">
      <c r="D5413" s="7"/>
      <c r="E5413" s="7"/>
      <c r="F5413" s="7"/>
      <c r="G5413" s="7"/>
      <c r="H5413" s="7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</row>
    <row r="5414" spans="4:31" x14ac:dyDescent="0.25">
      <c r="D5414" s="7"/>
      <c r="E5414" s="7"/>
      <c r="F5414" s="7"/>
      <c r="G5414" s="7"/>
      <c r="H5414" s="7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</row>
    <row r="5415" spans="4:31" x14ac:dyDescent="0.25">
      <c r="D5415" s="7"/>
      <c r="E5415" s="7"/>
      <c r="F5415" s="7"/>
      <c r="G5415" s="7"/>
      <c r="H5415" s="7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</row>
    <row r="5416" spans="4:31" x14ac:dyDescent="0.25">
      <c r="D5416" s="7"/>
      <c r="E5416" s="7"/>
      <c r="F5416" s="7"/>
      <c r="G5416" s="7"/>
      <c r="H5416" s="7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</row>
    <row r="5417" spans="4:31" x14ac:dyDescent="0.25">
      <c r="D5417" s="7"/>
      <c r="E5417" s="7"/>
      <c r="F5417" s="7"/>
      <c r="G5417" s="7"/>
      <c r="H5417" s="7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</row>
    <row r="5418" spans="4:31" x14ac:dyDescent="0.25">
      <c r="D5418" s="7"/>
      <c r="E5418" s="7"/>
      <c r="F5418" s="7"/>
      <c r="G5418" s="7"/>
      <c r="H5418" s="7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</row>
    <row r="5419" spans="4:31" x14ac:dyDescent="0.25">
      <c r="D5419" s="7"/>
      <c r="E5419" s="7"/>
      <c r="F5419" s="7"/>
      <c r="G5419" s="7"/>
      <c r="H5419" s="7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</row>
    <row r="5420" spans="4:31" x14ac:dyDescent="0.25">
      <c r="D5420" s="7"/>
      <c r="E5420" s="7"/>
      <c r="F5420" s="7"/>
      <c r="G5420" s="7"/>
      <c r="H5420" s="7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</row>
    <row r="5421" spans="4:31" x14ac:dyDescent="0.25">
      <c r="D5421" s="7"/>
      <c r="E5421" s="7"/>
      <c r="F5421" s="7"/>
      <c r="G5421" s="7"/>
      <c r="H5421" s="7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</row>
    <row r="5422" spans="4:31" x14ac:dyDescent="0.25">
      <c r="D5422" s="7"/>
      <c r="E5422" s="7"/>
      <c r="F5422" s="7"/>
      <c r="G5422" s="7"/>
      <c r="H5422" s="7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</row>
    <row r="5423" spans="4:31" x14ac:dyDescent="0.25">
      <c r="D5423" s="7"/>
      <c r="E5423" s="7"/>
      <c r="F5423" s="7"/>
      <c r="G5423" s="7"/>
      <c r="H5423" s="7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</row>
    <row r="5424" spans="4:31" x14ac:dyDescent="0.25">
      <c r="D5424" s="7"/>
      <c r="E5424" s="7"/>
      <c r="F5424" s="7"/>
      <c r="G5424" s="7"/>
      <c r="H5424" s="7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</row>
    <row r="5425" spans="4:31" x14ac:dyDescent="0.25">
      <c r="D5425" s="7"/>
      <c r="E5425" s="7"/>
      <c r="F5425" s="7"/>
      <c r="G5425" s="7"/>
      <c r="H5425" s="7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</row>
    <row r="5426" spans="4:31" x14ac:dyDescent="0.25">
      <c r="D5426" s="7"/>
      <c r="E5426" s="7"/>
      <c r="F5426" s="7"/>
      <c r="G5426" s="7"/>
      <c r="H5426" s="7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</row>
    <row r="5427" spans="4:31" x14ac:dyDescent="0.25">
      <c r="D5427" s="7"/>
      <c r="E5427" s="7"/>
      <c r="F5427" s="7"/>
      <c r="G5427" s="7"/>
      <c r="H5427" s="7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</row>
    <row r="5428" spans="4:31" x14ac:dyDescent="0.25">
      <c r="D5428" s="7"/>
      <c r="E5428" s="7"/>
      <c r="F5428" s="7"/>
      <c r="G5428" s="7"/>
      <c r="H5428" s="7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</row>
    <row r="5429" spans="4:31" x14ac:dyDescent="0.25">
      <c r="D5429" s="7"/>
      <c r="E5429" s="7"/>
      <c r="F5429" s="7"/>
      <c r="G5429" s="7"/>
      <c r="H5429" s="7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</row>
    <row r="5430" spans="4:31" x14ac:dyDescent="0.25">
      <c r="D5430" s="7"/>
      <c r="E5430" s="7"/>
      <c r="F5430" s="7"/>
      <c r="G5430" s="7"/>
      <c r="H5430" s="7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</row>
    <row r="5431" spans="4:31" x14ac:dyDescent="0.25">
      <c r="D5431" s="7"/>
      <c r="E5431" s="7"/>
      <c r="F5431" s="7"/>
      <c r="G5431" s="7"/>
      <c r="H5431" s="7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</row>
    <row r="5432" spans="4:31" x14ac:dyDescent="0.25">
      <c r="D5432" s="7"/>
      <c r="E5432" s="7"/>
      <c r="F5432" s="7"/>
      <c r="G5432" s="7"/>
      <c r="H5432" s="7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</row>
    <row r="5433" spans="4:31" x14ac:dyDescent="0.25">
      <c r="D5433" s="7"/>
      <c r="E5433" s="7"/>
      <c r="F5433" s="7"/>
      <c r="G5433" s="7"/>
      <c r="H5433" s="7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</row>
    <row r="5434" spans="4:31" x14ac:dyDescent="0.25">
      <c r="D5434" s="7"/>
      <c r="E5434" s="7"/>
      <c r="F5434" s="7"/>
      <c r="G5434" s="7"/>
      <c r="H5434" s="7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</row>
    <row r="5435" spans="4:31" x14ac:dyDescent="0.25">
      <c r="D5435" s="7"/>
      <c r="E5435" s="7"/>
      <c r="F5435" s="7"/>
      <c r="G5435" s="7"/>
      <c r="H5435" s="7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</row>
    <row r="5436" spans="4:31" x14ac:dyDescent="0.25">
      <c r="D5436" s="7"/>
      <c r="E5436" s="7"/>
      <c r="F5436" s="7"/>
      <c r="G5436" s="7"/>
      <c r="H5436" s="7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</row>
    <row r="5437" spans="4:31" x14ac:dyDescent="0.25">
      <c r="D5437" s="7"/>
      <c r="E5437" s="7"/>
      <c r="F5437" s="7"/>
      <c r="G5437" s="7"/>
      <c r="H5437" s="7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</row>
    <row r="5438" spans="4:31" x14ac:dyDescent="0.25">
      <c r="D5438" s="7"/>
      <c r="E5438" s="7"/>
      <c r="F5438" s="7"/>
      <c r="G5438" s="7"/>
      <c r="H5438" s="7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</row>
    <row r="5439" spans="4:31" x14ac:dyDescent="0.25">
      <c r="D5439" s="7"/>
      <c r="E5439" s="7"/>
      <c r="F5439" s="7"/>
      <c r="G5439" s="7"/>
      <c r="H5439" s="7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</row>
    <row r="5440" spans="4:31" x14ac:dyDescent="0.25">
      <c r="D5440" s="7"/>
      <c r="E5440" s="7"/>
      <c r="F5440" s="7"/>
      <c r="G5440" s="7"/>
      <c r="H5440" s="7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</row>
    <row r="5441" spans="4:31" x14ac:dyDescent="0.25">
      <c r="D5441" s="7"/>
      <c r="E5441" s="7"/>
      <c r="F5441" s="7"/>
      <c r="G5441" s="7"/>
      <c r="H5441" s="7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</row>
    <row r="5442" spans="4:31" x14ac:dyDescent="0.25">
      <c r="D5442" s="7"/>
      <c r="E5442" s="7"/>
      <c r="F5442" s="7"/>
      <c r="G5442" s="7"/>
      <c r="H5442" s="7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</row>
    <row r="5443" spans="4:31" x14ac:dyDescent="0.25">
      <c r="D5443" s="7"/>
      <c r="E5443" s="7"/>
      <c r="F5443" s="7"/>
      <c r="G5443" s="7"/>
      <c r="H5443" s="7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</row>
    <row r="5444" spans="4:31" x14ac:dyDescent="0.25">
      <c r="D5444" s="7"/>
      <c r="E5444" s="7"/>
      <c r="F5444" s="7"/>
      <c r="G5444" s="7"/>
      <c r="H5444" s="7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</row>
    <row r="5445" spans="4:31" x14ac:dyDescent="0.25">
      <c r="D5445" s="7"/>
      <c r="E5445" s="7"/>
      <c r="F5445" s="7"/>
      <c r="G5445" s="7"/>
      <c r="H5445" s="7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</row>
    <row r="5446" spans="4:31" x14ac:dyDescent="0.25">
      <c r="D5446" s="7"/>
      <c r="E5446" s="7"/>
      <c r="F5446" s="7"/>
      <c r="G5446" s="7"/>
      <c r="H5446" s="7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</row>
    <row r="5447" spans="4:31" x14ac:dyDescent="0.25">
      <c r="D5447" s="7"/>
      <c r="E5447" s="7"/>
      <c r="F5447" s="7"/>
      <c r="G5447" s="7"/>
      <c r="H5447" s="7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</row>
    <row r="5448" spans="4:31" x14ac:dyDescent="0.25">
      <c r="D5448" s="7"/>
      <c r="E5448" s="7"/>
      <c r="F5448" s="7"/>
      <c r="G5448" s="7"/>
      <c r="H5448" s="7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</row>
    <row r="5449" spans="4:31" x14ac:dyDescent="0.25">
      <c r="D5449" s="7"/>
      <c r="E5449" s="7"/>
      <c r="F5449" s="7"/>
      <c r="G5449" s="7"/>
      <c r="H5449" s="7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</row>
    <row r="5450" spans="4:31" x14ac:dyDescent="0.25">
      <c r="D5450" s="7"/>
      <c r="E5450" s="7"/>
      <c r="F5450" s="7"/>
      <c r="G5450" s="7"/>
      <c r="H5450" s="7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</row>
    <row r="5451" spans="4:31" x14ac:dyDescent="0.25">
      <c r="D5451" s="7"/>
      <c r="E5451" s="7"/>
      <c r="F5451" s="7"/>
      <c r="G5451" s="7"/>
      <c r="H5451" s="7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</row>
    <row r="5452" spans="4:31" x14ac:dyDescent="0.25">
      <c r="D5452" s="7"/>
      <c r="E5452" s="7"/>
      <c r="F5452" s="7"/>
      <c r="G5452" s="7"/>
      <c r="H5452" s="7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</row>
    <row r="5453" spans="4:31" x14ac:dyDescent="0.25">
      <c r="D5453" s="7"/>
      <c r="E5453" s="7"/>
      <c r="F5453" s="7"/>
      <c r="G5453" s="7"/>
      <c r="H5453" s="7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</row>
    <row r="5454" spans="4:31" x14ac:dyDescent="0.25">
      <c r="D5454" s="7"/>
      <c r="E5454" s="7"/>
      <c r="F5454" s="7"/>
      <c r="G5454" s="7"/>
      <c r="H5454" s="7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</row>
    <row r="5455" spans="4:31" x14ac:dyDescent="0.25">
      <c r="D5455" s="7"/>
      <c r="E5455" s="7"/>
      <c r="F5455" s="7"/>
      <c r="G5455" s="7"/>
      <c r="H5455" s="7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</row>
    <row r="5456" spans="4:31" x14ac:dyDescent="0.25">
      <c r="D5456" s="7"/>
      <c r="E5456" s="7"/>
      <c r="F5456" s="7"/>
      <c r="G5456" s="7"/>
      <c r="H5456" s="7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</row>
    <row r="5457" spans="4:31" x14ac:dyDescent="0.25">
      <c r="D5457" s="7"/>
      <c r="E5457" s="7"/>
      <c r="F5457" s="7"/>
      <c r="G5457" s="7"/>
      <c r="H5457" s="7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</row>
    <row r="5458" spans="4:31" x14ac:dyDescent="0.25">
      <c r="D5458" s="7"/>
      <c r="E5458" s="7"/>
      <c r="F5458" s="7"/>
      <c r="G5458" s="7"/>
      <c r="H5458" s="7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</row>
    <row r="5459" spans="4:31" x14ac:dyDescent="0.25">
      <c r="D5459" s="7"/>
      <c r="E5459" s="7"/>
      <c r="F5459" s="7"/>
      <c r="G5459" s="7"/>
      <c r="H5459" s="7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</row>
    <row r="5460" spans="4:31" x14ac:dyDescent="0.25">
      <c r="D5460" s="7"/>
      <c r="E5460" s="7"/>
      <c r="F5460" s="7"/>
      <c r="G5460" s="7"/>
      <c r="H5460" s="7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</row>
    <row r="5461" spans="4:31" x14ac:dyDescent="0.25">
      <c r="D5461" s="7"/>
      <c r="E5461" s="7"/>
      <c r="F5461" s="7"/>
      <c r="G5461" s="7"/>
      <c r="H5461" s="7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</row>
    <row r="5462" spans="4:31" x14ac:dyDescent="0.25">
      <c r="D5462" s="7"/>
      <c r="E5462" s="7"/>
      <c r="F5462" s="7"/>
      <c r="G5462" s="7"/>
      <c r="H5462" s="7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</row>
    <row r="5463" spans="4:31" x14ac:dyDescent="0.25">
      <c r="D5463" s="7"/>
      <c r="E5463" s="7"/>
      <c r="F5463" s="7"/>
      <c r="G5463" s="7"/>
      <c r="H5463" s="7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</row>
    <row r="5464" spans="4:31" x14ac:dyDescent="0.25">
      <c r="D5464" s="7"/>
      <c r="E5464" s="7"/>
      <c r="F5464" s="7"/>
      <c r="G5464" s="7"/>
      <c r="H5464" s="7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</row>
    <row r="5465" spans="4:31" x14ac:dyDescent="0.25">
      <c r="D5465" s="7"/>
      <c r="E5465" s="7"/>
      <c r="F5465" s="7"/>
      <c r="G5465" s="7"/>
      <c r="H5465" s="7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</row>
    <row r="5466" spans="4:31" x14ac:dyDescent="0.25">
      <c r="D5466" s="7"/>
      <c r="E5466" s="7"/>
      <c r="F5466" s="7"/>
      <c r="G5466" s="7"/>
      <c r="H5466" s="7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</row>
    <row r="5467" spans="4:31" x14ac:dyDescent="0.25">
      <c r="D5467" s="7"/>
      <c r="E5467" s="7"/>
      <c r="F5467" s="7"/>
      <c r="G5467" s="7"/>
      <c r="H5467" s="7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</row>
    <row r="5468" spans="4:31" x14ac:dyDescent="0.25">
      <c r="D5468" s="7"/>
      <c r="E5468" s="7"/>
      <c r="F5468" s="7"/>
      <c r="G5468" s="7"/>
      <c r="H5468" s="7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</row>
    <row r="5469" spans="4:31" x14ac:dyDescent="0.25">
      <c r="D5469" s="7"/>
      <c r="E5469" s="7"/>
      <c r="F5469" s="7"/>
      <c r="G5469" s="7"/>
      <c r="H5469" s="7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</row>
    <row r="5470" spans="4:31" x14ac:dyDescent="0.25">
      <c r="D5470" s="7"/>
      <c r="E5470" s="7"/>
      <c r="F5470" s="7"/>
      <c r="G5470" s="7"/>
      <c r="H5470" s="7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</row>
    <row r="5471" spans="4:31" x14ac:dyDescent="0.25">
      <c r="D5471" s="7"/>
      <c r="E5471" s="7"/>
      <c r="F5471" s="7"/>
      <c r="G5471" s="7"/>
      <c r="H5471" s="7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</row>
    <row r="5472" spans="4:31" x14ac:dyDescent="0.25">
      <c r="D5472" s="7"/>
      <c r="E5472" s="7"/>
      <c r="F5472" s="7"/>
      <c r="G5472" s="7"/>
      <c r="H5472" s="7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</row>
    <row r="5473" spans="4:31" x14ac:dyDescent="0.25">
      <c r="D5473" s="7"/>
      <c r="E5473" s="7"/>
      <c r="F5473" s="7"/>
      <c r="G5473" s="7"/>
      <c r="H5473" s="7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</row>
    <row r="5474" spans="4:31" x14ac:dyDescent="0.25">
      <c r="D5474" s="7"/>
      <c r="E5474" s="7"/>
      <c r="F5474" s="7"/>
      <c r="G5474" s="7"/>
      <c r="H5474" s="7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</row>
    <row r="5475" spans="4:31" x14ac:dyDescent="0.25">
      <c r="D5475" s="7"/>
      <c r="E5475" s="7"/>
      <c r="F5475" s="7"/>
      <c r="G5475" s="7"/>
      <c r="H5475" s="7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</row>
    <row r="5476" spans="4:31" x14ac:dyDescent="0.25">
      <c r="D5476" s="7"/>
      <c r="E5476" s="7"/>
      <c r="F5476" s="7"/>
      <c r="G5476" s="7"/>
      <c r="H5476" s="7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</row>
    <row r="5477" spans="4:31" x14ac:dyDescent="0.25">
      <c r="D5477" s="7"/>
      <c r="E5477" s="7"/>
      <c r="F5477" s="7"/>
      <c r="G5477" s="7"/>
      <c r="H5477" s="7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</row>
    <row r="5478" spans="4:31" x14ac:dyDescent="0.25">
      <c r="D5478" s="7"/>
      <c r="E5478" s="7"/>
      <c r="F5478" s="7"/>
      <c r="G5478" s="7"/>
      <c r="H5478" s="7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</row>
    <row r="5479" spans="4:31" x14ac:dyDescent="0.25">
      <c r="D5479" s="7"/>
      <c r="E5479" s="7"/>
      <c r="F5479" s="7"/>
      <c r="G5479" s="7"/>
      <c r="H5479" s="7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</row>
    <row r="5480" spans="4:31" x14ac:dyDescent="0.25">
      <c r="D5480" s="7"/>
      <c r="E5480" s="7"/>
      <c r="F5480" s="7"/>
      <c r="G5480" s="7"/>
      <c r="H5480" s="7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</row>
    <row r="5481" spans="4:31" x14ac:dyDescent="0.25">
      <c r="D5481" s="7"/>
      <c r="E5481" s="7"/>
      <c r="F5481" s="7"/>
      <c r="G5481" s="7"/>
      <c r="H5481" s="7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</row>
    <row r="5482" spans="4:31" x14ac:dyDescent="0.25">
      <c r="D5482" s="7"/>
      <c r="E5482" s="7"/>
      <c r="F5482" s="7"/>
      <c r="G5482" s="7"/>
      <c r="H5482" s="7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</row>
    <row r="5483" spans="4:31" x14ac:dyDescent="0.25">
      <c r="D5483" s="7"/>
      <c r="E5483" s="7"/>
      <c r="F5483" s="7"/>
      <c r="G5483" s="7"/>
      <c r="H5483" s="7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</row>
    <row r="5484" spans="4:31" x14ac:dyDescent="0.25">
      <c r="D5484" s="7"/>
      <c r="E5484" s="7"/>
      <c r="F5484" s="7"/>
      <c r="G5484" s="7"/>
      <c r="H5484" s="7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</row>
    <row r="5485" spans="4:31" x14ac:dyDescent="0.25">
      <c r="D5485" s="7"/>
      <c r="E5485" s="7"/>
      <c r="F5485" s="7"/>
      <c r="G5485" s="7"/>
      <c r="H5485" s="7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</row>
    <row r="5486" spans="4:31" x14ac:dyDescent="0.25">
      <c r="D5486" s="7"/>
      <c r="E5486" s="7"/>
      <c r="F5486" s="7"/>
      <c r="G5486" s="7"/>
      <c r="H5486" s="7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</row>
    <row r="5487" spans="4:31" x14ac:dyDescent="0.25">
      <c r="D5487" s="7"/>
      <c r="E5487" s="7"/>
      <c r="F5487" s="7"/>
      <c r="G5487" s="7"/>
      <c r="H5487" s="7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</row>
    <row r="5488" spans="4:31" x14ac:dyDescent="0.25">
      <c r="D5488" s="7"/>
      <c r="E5488" s="7"/>
      <c r="F5488" s="7"/>
      <c r="G5488" s="7"/>
      <c r="H5488" s="7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</row>
    <row r="5489" spans="4:31" x14ac:dyDescent="0.25">
      <c r="D5489" s="7"/>
      <c r="E5489" s="7"/>
      <c r="F5489" s="7"/>
      <c r="G5489" s="7"/>
      <c r="H5489" s="7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</row>
    <row r="5490" spans="4:31" x14ac:dyDescent="0.25">
      <c r="D5490" s="7"/>
      <c r="E5490" s="7"/>
      <c r="F5490" s="7"/>
      <c r="G5490" s="7"/>
      <c r="H5490" s="7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</row>
    <row r="5491" spans="4:31" x14ac:dyDescent="0.25">
      <c r="D5491" s="7"/>
      <c r="E5491" s="7"/>
      <c r="F5491" s="7"/>
      <c r="G5491" s="7"/>
      <c r="H5491" s="7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</row>
    <row r="5492" spans="4:31" x14ac:dyDescent="0.25">
      <c r="D5492" s="7"/>
      <c r="E5492" s="7"/>
      <c r="F5492" s="7"/>
      <c r="G5492" s="7"/>
      <c r="H5492" s="7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</row>
    <row r="5493" spans="4:31" x14ac:dyDescent="0.25">
      <c r="D5493" s="7"/>
      <c r="E5493" s="7"/>
      <c r="F5493" s="7"/>
      <c r="G5493" s="7"/>
      <c r="H5493" s="7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</row>
    <row r="5494" spans="4:31" x14ac:dyDescent="0.25">
      <c r="D5494" s="7"/>
      <c r="E5494" s="7"/>
      <c r="F5494" s="7"/>
      <c r="G5494" s="7"/>
      <c r="H5494" s="7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</row>
    <row r="5495" spans="4:31" x14ac:dyDescent="0.25">
      <c r="D5495" s="7"/>
      <c r="E5495" s="7"/>
      <c r="F5495" s="7"/>
      <c r="G5495" s="7"/>
      <c r="H5495" s="7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</row>
    <row r="5496" spans="4:31" x14ac:dyDescent="0.25">
      <c r="D5496" s="7"/>
      <c r="E5496" s="7"/>
      <c r="F5496" s="7"/>
      <c r="G5496" s="7"/>
      <c r="H5496" s="7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</row>
    <row r="5497" spans="4:31" x14ac:dyDescent="0.25">
      <c r="D5497" s="7"/>
      <c r="E5497" s="7"/>
      <c r="F5497" s="7"/>
      <c r="G5497" s="7"/>
      <c r="H5497" s="7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</row>
    <row r="5498" spans="4:31" x14ac:dyDescent="0.25">
      <c r="D5498" s="7"/>
      <c r="E5498" s="7"/>
      <c r="F5498" s="7"/>
      <c r="G5498" s="7"/>
      <c r="H5498" s="7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</row>
    <row r="5499" spans="4:31" x14ac:dyDescent="0.25">
      <c r="D5499" s="7"/>
      <c r="E5499" s="7"/>
      <c r="F5499" s="7"/>
      <c r="G5499" s="7"/>
      <c r="H5499" s="7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</row>
    <row r="5500" spans="4:31" x14ac:dyDescent="0.25">
      <c r="D5500" s="7"/>
      <c r="E5500" s="7"/>
      <c r="F5500" s="7"/>
      <c r="G5500" s="7"/>
      <c r="H5500" s="7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</row>
    <row r="5501" spans="4:31" x14ac:dyDescent="0.25">
      <c r="D5501" s="7"/>
      <c r="E5501" s="7"/>
      <c r="F5501" s="7"/>
      <c r="G5501" s="7"/>
      <c r="H5501" s="7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</row>
    <row r="5502" spans="4:31" x14ac:dyDescent="0.25">
      <c r="D5502" s="7"/>
      <c r="E5502" s="7"/>
      <c r="F5502" s="7"/>
      <c r="G5502" s="7"/>
      <c r="H5502" s="7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</row>
    <row r="5503" spans="4:31" x14ac:dyDescent="0.25">
      <c r="D5503" s="7"/>
      <c r="E5503" s="7"/>
      <c r="F5503" s="7"/>
      <c r="G5503" s="7"/>
      <c r="H5503" s="7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</row>
    <row r="5504" spans="4:31" x14ac:dyDescent="0.25">
      <c r="D5504" s="7"/>
      <c r="E5504" s="7"/>
      <c r="F5504" s="7"/>
      <c r="G5504" s="7"/>
      <c r="H5504" s="7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</row>
    <row r="5505" spans="4:31" x14ac:dyDescent="0.25">
      <c r="D5505" s="7"/>
      <c r="E5505" s="7"/>
      <c r="F5505" s="7"/>
      <c r="G5505" s="7"/>
      <c r="H5505" s="7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</row>
    <row r="5506" spans="4:31" x14ac:dyDescent="0.25">
      <c r="D5506" s="7"/>
      <c r="E5506" s="7"/>
      <c r="F5506" s="7"/>
      <c r="G5506" s="7"/>
      <c r="H5506" s="7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</row>
    <row r="5507" spans="4:31" x14ac:dyDescent="0.25">
      <c r="D5507" s="7"/>
      <c r="E5507" s="7"/>
      <c r="F5507" s="7"/>
      <c r="G5507" s="7"/>
      <c r="H5507" s="7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</row>
    <row r="5508" spans="4:31" x14ac:dyDescent="0.25">
      <c r="D5508" s="7"/>
      <c r="E5508" s="7"/>
      <c r="F5508" s="7"/>
      <c r="G5508" s="7"/>
      <c r="H5508" s="7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</row>
    <row r="5509" spans="4:31" x14ac:dyDescent="0.25">
      <c r="D5509" s="7"/>
      <c r="E5509" s="7"/>
      <c r="F5509" s="7"/>
      <c r="G5509" s="7"/>
      <c r="H5509" s="7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</row>
    <row r="5510" spans="4:31" x14ac:dyDescent="0.25">
      <c r="D5510" s="7"/>
      <c r="E5510" s="7"/>
      <c r="F5510" s="7"/>
      <c r="G5510" s="7"/>
      <c r="H5510" s="7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</row>
    <row r="5511" spans="4:31" x14ac:dyDescent="0.25">
      <c r="D5511" s="7"/>
      <c r="E5511" s="7"/>
      <c r="F5511" s="7"/>
      <c r="G5511" s="7"/>
      <c r="H5511" s="7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</row>
    <row r="5512" spans="4:31" x14ac:dyDescent="0.25">
      <c r="D5512" s="7"/>
      <c r="E5512" s="7"/>
      <c r="F5512" s="7"/>
      <c r="G5512" s="7"/>
      <c r="H5512" s="7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</row>
    <row r="5513" spans="4:31" x14ac:dyDescent="0.25">
      <c r="D5513" s="7"/>
      <c r="E5513" s="7"/>
      <c r="F5513" s="7"/>
      <c r="G5513" s="7"/>
      <c r="H5513" s="7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</row>
    <row r="5514" spans="4:31" x14ac:dyDescent="0.25">
      <c r="D5514" s="7"/>
      <c r="E5514" s="7"/>
      <c r="F5514" s="7"/>
      <c r="G5514" s="7"/>
      <c r="H5514" s="7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</row>
    <row r="5515" spans="4:31" x14ac:dyDescent="0.25">
      <c r="D5515" s="7"/>
      <c r="E5515" s="7"/>
      <c r="F5515" s="7"/>
      <c r="G5515" s="7"/>
      <c r="H5515" s="7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</row>
    <row r="5516" spans="4:31" x14ac:dyDescent="0.25">
      <c r="D5516" s="7"/>
      <c r="E5516" s="7"/>
      <c r="F5516" s="7"/>
      <c r="G5516" s="7"/>
      <c r="H5516" s="7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</row>
    <row r="5517" spans="4:31" x14ac:dyDescent="0.25">
      <c r="D5517" s="7"/>
      <c r="E5517" s="7"/>
      <c r="F5517" s="7"/>
      <c r="G5517" s="7"/>
      <c r="H5517" s="7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</row>
    <row r="5518" spans="4:31" x14ac:dyDescent="0.25">
      <c r="D5518" s="7"/>
      <c r="E5518" s="7"/>
      <c r="F5518" s="7"/>
      <c r="G5518" s="7"/>
      <c r="H5518" s="7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</row>
    <row r="5519" spans="4:31" x14ac:dyDescent="0.25">
      <c r="D5519" s="7"/>
      <c r="E5519" s="7"/>
      <c r="F5519" s="7"/>
      <c r="G5519" s="7"/>
      <c r="H5519" s="7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</row>
    <row r="5520" spans="4:31" x14ac:dyDescent="0.25">
      <c r="D5520" s="7"/>
      <c r="E5520" s="7"/>
      <c r="F5520" s="7"/>
      <c r="G5520" s="7"/>
      <c r="H5520" s="7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</row>
    <row r="5521" spans="4:31" x14ac:dyDescent="0.25">
      <c r="D5521" s="7"/>
      <c r="E5521" s="7"/>
      <c r="F5521" s="7"/>
      <c r="G5521" s="7"/>
      <c r="H5521" s="7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</row>
    <row r="5522" spans="4:31" x14ac:dyDescent="0.25">
      <c r="D5522" s="7"/>
      <c r="E5522" s="7"/>
      <c r="F5522" s="7"/>
      <c r="G5522" s="7"/>
      <c r="H5522" s="7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</row>
    <row r="5523" spans="4:31" x14ac:dyDescent="0.25">
      <c r="D5523" s="7"/>
      <c r="E5523" s="7"/>
      <c r="F5523" s="7"/>
      <c r="G5523" s="7"/>
      <c r="H5523" s="7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</row>
    <row r="5524" spans="4:31" x14ac:dyDescent="0.25">
      <c r="D5524" s="7"/>
      <c r="E5524" s="7"/>
      <c r="F5524" s="7"/>
      <c r="G5524" s="7"/>
      <c r="H5524" s="7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</row>
    <row r="5525" spans="4:31" x14ac:dyDescent="0.25">
      <c r="D5525" s="7"/>
      <c r="E5525" s="7"/>
      <c r="F5525" s="7"/>
      <c r="G5525" s="7"/>
      <c r="H5525" s="7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</row>
    <row r="5526" spans="4:31" x14ac:dyDescent="0.25">
      <c r="D5526" s="7"/>
      <c r="E5526" s="7"/>
      <c r="F5526" s="7"/>
      <c r="G5526" s="7"/>
      <c r="H5526" s="7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</row>
    <row r="5527" spans="4:31" x14ac:dyDescent="0.25">
      <c r="D5527" s="7"/>
      <c r="E5527" s="7"/>
      <c r="F5527" s="7"/>
      <c r="G5527" s="7"/>
      <c r="H5527" s="7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</row>
    <row r="5528" spans="4:31" x14ac:dyDescent="0.25">
      <c r="D5528" s="7"/>
      <c r="E5528" s="7"/>
      <c r="F5528" s="7"/>
      <c r="G5528" s="7"/>
      <c r="H5528" s="7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</row>
    <row r="5529" spans="4:31" x14ac:dyDescent="0.25">
      <c r="D5529" s="7"/>
      <c r="E5529" s="7"/>
      <c r="F5529" s="7"/>
      <c r="G5529" s="7"/>
      <c r="H5529" s="7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</row>
    <row r="5530" spans="4:31" x14ac:dyDescent="0.25">
      <c r="D5530" s="7"/>
      <c r="E5530" s="7"/>
      <c r="F5530" s="7"/>
      <c r="G5530" s="7"/>
      <c r="H5530" s="7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</row>
    <row r="5531" spans="4:31" x14ac:dyDescent="0.25">
      <c r="D5531" s="7"/>
      <c r="E5531" s="7"/>
      <c r="F5531" s="7"/>
      <c r="G5531" s="7"/>
      <c r="H5531" s="7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</row>
    <row r="5532" spans="4:31" x14ac:dyDescent="0.25">
      <c r="D5532" s="7"/>
      <c r="E5532" s="7"/>
      <c r="F5532" s="7"/>
      <c r="G5532" s="7"/>
      <c r="H5532" s="7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</row>
    <row r="5533" spans="4:31" x14ac:dyDescent="0.25">
      <c r="D5533" s="7"/>
      <c r="E5533" s="7"/>
      <c r="F5533" s="7"/>
      <c r="G5533" s="7"/>
      <c r="H5533" s="7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</row>
    <row r="5534" spans="4:31" x14ac:dyDescent="0.25">
      <c r="D5534" s="7"/>
      <c r="E5534" s="7"/>
      <c r="F5534" s="7"/>
      <c r="G5534" s="7"/>
      <c r="H5534" s="7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</row>
    <row r="5535" spans="4:31" x14ac:dyDescent="0.25">
      <c r="D5535" s="7"/>
      <c r="E5535" s="7"/>
      <c r="F5535" s="7"/>
      <c r="G5535" s="7"/>
      <c r="H5535" s="7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</row>
    <row r="5536" spans="4:31" x14ac:dyDescent="0.25">
      <c r="D5536" s="7"/>
      <c r="E5536" s="7"/>
      <c r="F5536" s="7"/>
      <c r="G5536" s="7"/>
      <c r="H5536" s="7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</row>
    <row r="5537" spans="4:31" x14ac:dyDescent="0.25">
      <c r="D5537" s="7"/>
      <c r="E5537" s="7"/>
      <c r="F5537" s="7"/>
      <c r="G5537" s="7"/>
      <c r="H5537" s="7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</row>
    <row r="5538" spans="4:31" x14ac:dyDescent="0.25">
      <c r="D5538" s="7"/>
      <c r="E5538" s="7"/>
      <c r="F5538" s="7"/>
      <c r="G5538" s="7"/>
      <c r="H5538" s="7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</row>
    <row r="5539" spans="4:31" x14ac:dyDescent="0.25">
      <c r="D5539" s="7"/>
      <c r="E5539" s="7"/>
      <c r="F5539" s="7"/>
      <c r="G5539" s="7"/>
      <c r="H5539" s="7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</row>
    <row r="5540" spans="4:31" x14ac:dyDescent="0.25">
      <c r="D5540" s="7"/>
      <c r="E5540" s="7"/>
      <c r="F5540" s="7"/>
      <c r="G5540" s="7"/>
      <c r="H5540" s="7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</row>
    <row r="5541" spans="4:31" x14ac:dyDescent="0.25">
      <c r="D5541" s="7"/>
      <c r="E5541" s="7"/>
      <c r="F5541" s="7"/>
      <c r="G5541" s="7"/>
      <c r="H5541" s="7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</row>
    <row r="5542" spans="4:31" x14ac:dyDescent="0.25">
      <c r="D5542" s="7"/>
      <c r="E5542" s="7"/>
      <c r="F5542" s="7"/>
      <c r="G5542" s="7"/>
      <c r="H5542" s="7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</row>
    <row r="5543" spans="4:31" x14ac:dyDescent="0.25">
      <c r="D5543" s="7"/>
      <c r="E5543" s="7"/>
      <c r="F5543" s="7"/>
      <c r="G5543" s="7"/>
      <c r="H5543" s="7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</row>
    <row r="5544" spans="4:31" x14ac:dyDescent="0.25">
      <c r="D5544" s="7"/>
      <c r="E5544" s="7"/>
      <c r="F5544" s="7"/>
      <c r="G5544" s="7"/>
      <c r="H5544" s="7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</row>
    <row r="5545" spans="4:31" x14ac:dyDescent="0.25">
      <c r="D5545" s="7"/>
      <c r="E5545" s="7"/>
      <c r="F5545" s="7"/>
      <c r="G5545" s="7"/>
      <c r="H5545" s="7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</row>
    <row r="5546" spans="4:31" x14ac:dyDescent="0.25">
      <c r="D5546" s="7"/>
      <c r="E5546" s="7"/>
      <c r="F5546" s="7"/>
      <c r="G5546" s="7"/>
      <c r="H5546" s="7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</row>
    <row r="5547" spans="4:31" x14ac:dyDescent="0.25">
      <c r="D5547" s="7"/>
      <c r="E5547" s="7"/>
      <c r="F5547" s="7"/>
      <c r="G5547" s="7"/>
      <c r="H5547" s="7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</row>
    <row r="5548" spans="4:31" x14ac:dyDescent="0.25">
      <c r="D5548" s="7"/>
      <c r="E5548" s="7"/>
      <c r="F5548" s="7"/>
      <c r="G5548" s="7"/>
      <c r="H5548" s="7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</row>
    <row r="5549" spans="4:31" x14ac:dyDescent="0.25">
      <c r="D5549" s="7"/>
      <c r="E5549" s="7"/>
      <c r="F5549" s="7"/>
      <c r="G5549" s="7"/>
      <c r="H5549" s="7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</row>
    <row r="5550" spans="4:31" x14ac:dyDescent="0.25">
      <c r="D5550" s="7"/>
      <c r="E5550" s="7"/>
      <c r="F5550" s="7"/>
      <c r="G5550" s="7"/>
      <c r="H5550" s="7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</row>
    <row r="5551" spans="4:31" x14ac:dyDescent="0.25">
      <c r="D5551" s="7"/>
      <c r="E5551" s="7"/>
      <c r="F5551" s="7"/>
      <c r="G5551" s="7"/>
      <c r="H5551" s="7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</row>
    <row r="5552" spans="4:31" x14ac:dyDescent="0.25">
      <c r="D5552" s="7"/>
      <c r="E5552" s="7"/>
      <c r="F5552" s="7"/>
      <c r="G5552" s="7"/>
      <c r="H5552" s="7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</row>
    <row r="5553" spans="4:31" x14ac:dyDescent="0.25">
      <c r="D5553" s="7"/>
      <c r="E5553" s="7"/>
      <c r="F5553" s="7"/>
      <c r="G5553" s="7"/>
      <c r="H5553" s="7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</row>
    <row r="5554" spans="4:31" x14ac:dyDescent="0.25">
      <c r="D5554" s="7"/>
      <c r="E5554" s="7"/>
      <c r="F5554" s="7"/>
      <c r="G5554" s="7"/>
      <c r="H5554" s="7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</row>
    <row r="5555" spans="4:31" x14ac:dyDescent="0.25">
      <c r="D5555" s="7"/>
      <c r="E5555" s="7"/>
      <c r="F5555" s="7"/>
      <c r="G5555" s="7"/>
      <c r="H5555" s="7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</row>
    <row r="5556" spans="4:31" x14ac:dyDescent="0.25">
      <c r="D5556" s="7"/>
      <c r="E5556" s="7"/>
      <c r="F5556" s="7"/>
      <c r="G5556" s="7"/>
      <c r="H5556" s="7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</row>
    <row r="5557" spans="4:31" x14ac:dyDescent="0.25">
      <c r="D5557" s="7"/>
      <c r="E5557" s="7"/>
      <c r="F5557" s="7"/>
      <c r="G5557" s="7"/>
      <c r="H5557" s="7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</row>
    <row r="5558" spans="4:31" x14ac:dyDescent="0.25">
      <c r="D5558" s="7"/>
      <c r="E5558" s="7"/>
      <c r="F5558" s="7"/>
      <c r="G5558" s="7"/>
      <c r="H5558" s="7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</row>
    <row r="5559" spans="4:31" x14ac:dyDescent="0.25">
      <c r="D5559" s="7"/>
      <c r="E5559" s="7"/>
      <c r="F5559" s="7"/>
      <c r="G5559" s="7"/>
      <c r="H5559" s="7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</row>
    <row r="5560" spans="4:31" x14ac:dyDescent="0.25">
      <c r="D5560" s="7"/>
      <c r="E5560" s="7"/>
      <c r="F5560" s="7"/>
      <c r="G5560" s="7"/>
      <c r="H5560" s="7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</row>
    <row r="5561" spans="4:31" x14ac:dyDescent="0.25">
      <c r="D5561" s="7"/>
      <c r="E5561" s="7"/>
      <c r="F5561" s="7"/>
      <c r="G5561" s="7"/>
      <c r="H5561" s="7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</row>
    <row r="5562" spans="4:31" x14ac:dyDescent="0.25">
      <c r="D5562" s="7"/>
      <c r="E5562" s="7"/>
      <c r="F5562" s="7"/>
      <c r="G5562" s="7"/>
      <c r="H5562" s="7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</row>
    <row r="5563" spans="4:31" x14ac:dyDescent="0.25">
      <c r="D5563" s="7"/>
      <c r="E5563" s="7"/>
      <c r="F5563" s="7"/>
      <c r="G5563" s="7"/>
      <c r="H5563" s="7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</row>
    <row r="5564" spans="4:31" x14ac:dyDescent="0.25">
      <c r="D5564" s="7"/>
      <c r="E5564" s="7"/>
      <c r="F5564" s="7"/>
      <c r="G5564" s="7"/>
      <c r="H5564" s="7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</row>
    <row r="5565" spans="4:31" x14ac:dyDescent="0.25">
      <c r="D5565" s="7"/>
      <c r="E5565" s="7"/>
      <c r="F5565" s="7"/>
      <c r="G5565" s="7"/>
      <c r="H5565" s="7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</row>
    <row r="5566" spans="4:31" x14ac:dyDescent="0.25">
      <c r="D5566" s="7"/>
      <c r="E5566" s="7"/>
      <c r="F5566" s="7"/>
      <c r="G5566" s="7"/>
      <c r="H5566" s="7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</row>
    <row r="5567" spans="4:31" x14ac:dyDescent="0.25">
      <c r="D5567" s="7"/>
      <c r="E5567" s="7"/>
      <c r="F5567" s="7"/>
      <c r="G5567" s="7"/>
      <c r="H5567" s="7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</row>
    <row r="5568" spans="4:31" x14ac:dyDescent="0.25">
      <c r="D5568" s="7"/>
      <c r="E5568" s="7"/>
      <c r="F5568" s="7"/>
      <c r="G5568" s="7"/>
      <c r="H5568" s="7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</row>
    <row r="5569" spans="4:31" x14ac:dyDescent="0.25">
      <c r="D5569" s="7"/>
      <c r="E5569" s="7"/>
      <c r="F5569" s="7"/>
      <c r="G5569" s="7"/>
      <c r="H5569" s="7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</row>
    <row r="5570" spans="4:31" x14ac:dyDescent="0.25">
      <c r="D5570" s="7"/>
      <c r="E5570" s="7"/>
      <c r="F5570" s="7"/>
      <c r="G5570" s="7"/>
      <c r="H5570" s="7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</row>
    <row r="5571" spans="4:31" x14ac:dyDescent="0.25">
      <c r="D5571" s="7"/>
      <c r="E5571" s="7"/>
      <c r="F5571" s="7"/>
      <c r="G5571" s="7"/>
      <c r="H5571" s="7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</row>
    <row r="5572" spans="4:31" x14ac:dyDescent="0.25">
      <c r="D5572" s="7"/>
      <c r="E5572" s="7"/>
      <c r="F5572" s="7"/>
      <c r="G5572" s="7"/>
      <c r="H5572" s="7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</row>
    <row r="5573" spans="4:31" x14ac:dyDescent="0.25">
      <c r="D5573" s="7"/>
      <c r="E5573" s="7"/>
      <c r="F5573" s="7"/>
      <c r="G5573" s="7"/>
      <c r="H5573" s="7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</row>
    <row r="5574" spans="4:31" x14ac:dyDescent="0.25">
      <c r="D5574" s="7"/>
      <c r="E5574" s="7"/>
      <c r="F5574" s="7"/>
      <c r="G5574" s="7"/>
      <c r="H5574" s="7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</row>
    <row r="5575" spans="4:31" x14ac:dyDescent="0.25">
      <c r="D5575" s="7"/>
      <c r="E5575" s="7"/>
      <c r="F5575" s="7"/>
      <c r="G5575" s="7"/>
      <c r="H5575" s="7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</row>
    <row r="5576" spans="4:31" x14ac:dyDescent="0.25">
      <c r="D5576" s="7"/>
      <c r="E5576" s="7"/>
      <c r="F5576" s="7"/>
      <c r="G5576" s="7"/>
      <c r="H5576" s="7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</row>
    <row r="5577" spans="4:31" x14ac:dyDescent="0.25">
      <c r="D5577" s="7"/>
      <c r="E5577" s="7"/>
      <c r="F5577" s="7"/>
      <c r="G5577" s="7"/>
      <c r="H5577" s="7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</row>
    <row r="5578" spans="4:31" x14ac:dyDescent="0.25">
      <c r="D5578" s="7"/>
      <c r="E5578" s="7"/>
      <c r="F5578" s="7"/>
      <c r="G5578" s="7"/>
      <c r="H5578" s="7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</row>
    <row r="5579" spans="4:31" x14ac:dyDescent="0.25">
      <c r="D5579" s="7"/>
      <c r="E5579" s="7"/>
      <c r="F5579" s="7"/>
      <c r="G5579" s="7"/>
      <c r="H5579" s="7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</row>
    <row r="5580" spans="4:31" x14ac:dyDescent="0.25">
      <c r="D5580" s="7"/>
      <c r="E5580" s="7"/>
      <c r="F5580" s="7"/>
      <c r="G5580" s="7"/>
      <c r="H5580" s="7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</row>
    <row r="5581" spans="4:31" x14ac:dyDescent="0.25">
      <c r="D5581" s="7"/>
      <c r="E5581" s="7"/>
      <c r="F5581" s="7"/>
      <c r="G5581" s="7"/>
      <c r="H5581" s="7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</row>
    <row r="5582" spans="4:31" x14ac:dyDescent="0.25">
      <c r="D5582" s="7"/>
      <c r="E5582" s="7"/>
      <c r="F5582" s="7"/>
      <c r="G5582" s="7"/>
      <c r="H5582" s="7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</row>
    <row r="5583" spans="4:31" x14ac:dyDescent="0.25">
      <c r="D5583" s="7"/>
      <c r="E5583" s="7"/>
      <c r="F5583" s="7"/>
      <c r="G5583" s="7"/>
      <c r="H5583" s="7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</row>
    <row r="5584" spans="4:31" x14ac:dyDescent="0.25">
      <c r="D5584" s="7"/>
      <c r="E5584" s="7"/>
      <c r="F5584" s="7"/>
      <c r="G5584" s="7"/>
      <c r="H5584" s="7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</row>
    <row r="5585" spans="4:31" x14ac:dyDescent="0.25">
      <c r="D5585" s="7"/>
      <c r="E5585" s="7"/>
      <c r="F5585" s="7"/>
      <c r="G5585" s="7"/>
      <c r="H5585" s="7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</row>
    <row r="5586" spans="4:31" x14ac:dyDescent="0.25">
      <c r="D5586" s="7"/>
      <c r="E5586" s="7"/>
      <c r="F5586" s="7"/>
      <c r="G5586" s="7"/>
      <c r="H5586" s="7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</row>
    <row r="5587" spans="4:31" x14ac:dyDescent="0.25">
      <c r="D5587" s="7"/>
      <c r="E5587" s="7"/>
      <c r="F5587" s="7"/>
      <c r="G5587" s="7"/>
      <c r="H5587" s="7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</row>
    <row r="5588" spans="4:31" x14ac:dyDescent="0.25">
      <c r="D5588" s="7"/>
      <c r="E5588" s="7"/>
      <c r="F5588" s="7"/>
      <c r="G5588" s="7"/>
      <c r="H5588" s="7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</row>
    <row r="5589" spans="4:31" x14ac:dyDescent="0.25">
      <c r="D5589" s="7"/>
      <c r="E5589" s="7"/>
      <c r="F5589" s="7"/>
      <c r="G5589" s="7"/>
      <c r="H5589" s="7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</row>
    <row r="5590" spans="4:31" x14ac:dyDescent="0.25">
      <c r="D5590" s="7"/>
      <c r="E5590" s="7"/>
      <c r="F5590" s="7"/>
      <c r="G5590" s="7"/>
      <c r="H5590" s="7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</row>
    <row r="5591" spans="4:31" x14ac:dyDescent="0.25">
      <c r="D5591" s="7"/>
      <c r="E5591" s="7"/>
      <c r="F5591" s="7"/>
      <c r="G5591" s="7"/>
      <c r="H5591" s="7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</row>
    <row r="5592" spans="4:31" x14ac:dyDescent="0.25">
      <c r="D5592" s="7"/>
      <c r="E5592" s="7"/>
      <c r="F5592" s="7"/>
      <c r="G5592" s="7"/>
      <c r="H5592" s="7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</row>
    <row r="5593" spans="4:31" x14ac:dyDescent="0.25">
      <c r="D5593" s="7"/>
      <c r="E5593" s="7"/>
      <c r="F5593" s="7"/>
      <c r="G5593" s="7"/>
      <c r="H5593" s="7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</row>
    <row r="5594" spans="4:31" x14ac:dyDescent="0.25">
      <c r="D5594" s="7"/>
      <c r="E5594" s="7"/>
      <c r="F5594" s="7"/>
      <c r="G5594" s="7"/>
      <c r="H5594" s="7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</row>
    <row r="5595" spans="4:31" x14ac:dyDescent="0.25">
      <c r="D5595" s="7"/>
      <c r="E5595" s="7"/>
      <c r="F5595" s="7"/>
      <c r="G5595" s="7"/>
      <c r="H5595" s="7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</row>
    <row r="5596" spans="4:31" x14ac:dyDescent="0.25">
      <c r="D5596" s="7"/>
      <c r="E5596" s="7"/>
      <c r="F5596" s="7"/>
      <c r="G5596" s="7"/>
      <c r="H5596" s="7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</row>
    <row r="5597" spans="4:31" x14ac:dyDescent="0.25">
      <c r="D5597" s="7"/>
      <c r="E5597" s="7"/>
      <c r="F5597" s="7"/>
      <c r="G5597" s="7"/>
      <c r="H5597" s="7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</row>
    <row r="5598" spans="4:31" x14ac:dyDescent="0.25">
      <c r="D5598" s="7"/>
      <c r="E5598" s="7"/>
      <c r="F5598" s="7"/>
      <c r="G5598" s="7"/>
      <c r="H5598" s="7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</row>
    <row r="5599" spans="4:31" x14ac:dyDescent="0.25">
      <c r="D5599" s="7"/>
      <c r="E5599" s="7"/>
      <c r="F5599" s="7"/>
      <c r="G5599" s="7"/>
      <c r="H5599" s="7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</row>
    <row r="5600" spans="4:31" x14ac:dyDescent="0.25">
      <c r="D5600" s="7"/>
      <c r="E5600" s="7"/>
      <c r="F5600" s="7"/>
      <c r="G5600" s="7"/>
      <c r="H5600" s="7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</row>
    <row r="5601" spans="4:31" x14ac:dyDescent="0.25">
      <c r="D5601" s="7"/>
      <c r="E5601" s="7"/>
      <c r="F5601" s="7"/>
      <c r="G5601" s="7"/>
      <c r="H5601" s="7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</row>
    <row r="5602" spans="4:31" x14ac:dyDescent="0.25">
      <c r="D5602" s="7"/>
      <c r="E5602" s="7"/>
      <c r="F5602" s="7"/>
      <c r="G5602" s="7"/>
      <c r="H5602" s="7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</row>
    <row r="5603" spans="4:31" x14ac:dyDescent="0.25">
      <c r="D5603" s="7"/>
      <c r="E5603" s="7"/>
      <c r="F5603" s="7"/>
      <c r="G5603" s="7"/>
      <c r="H5603" s="7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</row>
    <row r="5604" spans="4:31" x14ac:dyDescent="0.25">
      <c r="D5604" s="7"/>
      <c r="E5604" s="7"/>
      <c r="F5604" s="7"/>
      <c r="G5604" s="7"/>
      <c r="H5604" s="7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</row>
    <row r="5605" spans="4:31" x14ac:dyDescent="0.25">
      <c r="D5605" s="7"/>
      <c r="E5605" s="7"/>
      <c r="F5605" s="7"/>
      <c r="G5605" s="7"/>
      <c r="H5605" s="7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</row>
    <row r="5606" spans="4:31" x14ac:dyDescent="0.25">
      <c r="D5606" s="7"/>
      <c r="E5606" s="7"/>
      <c r="F5606" s="7"/>
      <c r="G5606" s="7"/>
      <c r="H5606" s="7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</row>
    <row r="5607" spans="4:31" x14ac:dyDescent="0.25">
      <c r="D5607" s="7"/>
      <c r="E5607" s="7"/>
      <c r="F5607" s="7"/>
      <c r="G5607" s="7"/>
      <c r="H5607" s="7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</row>
    <row r="5608" spans="4:31" x14ac:dyDescent="0.25">
      <c r="D5608" s="7"/>
      <c r="E5608" s="7"/>
      <c r="F5608" s="7"/>
      <c r="G5608" s="7"/>
      <c r="H5608" s="7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</row>
    <row r="5609" spans="4:31" x14ac:dyDescent="0.25">
      <c r="D5609" s="7"/>
      <c r="E5609" s="7"/>
      <c r="F5609" s="7"/>
      <c r="G5609" s="7"/>
      <c r="H5609" s="7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</row>
    <row r="5610" spans="4:31" x14ac:dyDescent="0.25">
      <c r="D5610" s="7"/>
      <c r="E5610" s="7"/>
      <c r="F5610" s="7"/>
      <c r="G5610" s="7"/>
      <c r="H5610" s="7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</row>
    <row r="5611" spans="4:31" x14ac:dyDescent="0.25">
      <c r="D5611" s="7"/>
      <c r="E5611" s="7"/>
      <c r="F5611" s="7"/>
      <c r="G5611" s="7"/>
      <c r="H5611" s="7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</row>
    <row r="5612" spans="4:31" x14ac:dyDescent="0.25">
      <c r="D5612" s="7"/>
      <c r="E5612" s="7"/>
      <c r="F5612" s="7"/>
      <c r="G5612" s="7"/>
      <c r="H5612" s="7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</row>
    <row r="5613" spans="4:31" x14ac:dyDescent="0.25">
      <c r="D5613" s="7"/>
      <c r="E5613" s="7"/>
      <c r="F5613" s="7"/>
      <c r="G5613" s="7"/>
      <c r="H5613" s="7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</row>
    <row r="5614" spans="4:31" x14ac:dyDescent="0.25">
      <c r="D5614" s="7"/>
      <c r="E5614" s="7"/>
      <c r="F5614" s="7"/>
      <c r="G5614" s="7"/>
      <c r="H5614" s="7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</row>
    <row r="5615" spans="4:31" x14ac:dyDescent="0.25">
      <c r="D5615" s="7"/>
      <c r="E5615" s="7"/>
      <c r="F5615" s="7"/>
      <c r="G5615" s="7"/>
      <c r="H5615" s="7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</row>
    <row r="5616" spans="4:31" x14ac:dyDescent="0.25">
      <c r="D5616" s="7"/>
      <c r="E5616" s="7"/>
      <c r="F5616" s="7"/>
      <c r="G5616" s="7"/>
      <c r="H5616" s="7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</row>
    <row r="5617" spans="4:31" x14ac:dyDescent="0.25">
      <c r="D5617" s="7"/>
      <c r="E5617" s="7"/>
      <c r="F5617" s="7"/>
      <c r="G5617" s="7"/>
      <c r="H5617" s="7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</row>
    <row r="5618" spans="4:31" x14ac:dyDescent="0.25">
      <c r="D5618" s="7"/>
      <c r="E5618" s="7"/>
      <c r="F5618" s="7"/>
      <c r="G5618" s="7"/>
      <c r="H5618" s="7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</row>
    <row r="5619" spans="4:31" x14ac:dyDescent="0.25">
      <c r="D5619" s="7"/>
      <c r="E5619" s="7"/>
      <c r="F5619" s="7"/>
      <c r="G5619" s="7"/>
      <c r="H5619" s="7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</row>
    <row r="5620" spans="4:31" x14ac:dyDescent="0.25">
      <c r="D5620" s="7"/>
      <c r="E5620" s="7"/>
      <c r="F5620" s="7"/>
      <c r="G5620" s="7"/>
      <c r="H5620" s="7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</row>
    <row r="5621" spans="4:31" x14ac:dyDescent="0.25">
      <c r="D5621" s="7"/>
      <c r="E5621" s="7"/>
      <c r="F5621" s="7"/>
      <c r="G5621" s="7"/>
      <c r="H5621" s="7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</row>
    <row r="5622" spans="4:31" x14ac:dyDescent="0.25">
      <c r="D5622" s="7"/>
      <c r="E5622" s="7"/>
      <c r="F5622" s="7"/>
      <c r="G5622" s="7"/>
      <c r="H5622" s="7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</row>
    <row r="5623" spans="4:31" x14ac:dyDescent="0.25">
      <c r="D5623" s="7"/>
      <c r="E5623" s="7"/>
      <c r="F5623" s="7"/>
      <c r="G5623" s="7"/>
      <c r="H5623" s="7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</row>
    <row r="5624" spans="4:31" x14ac:dyDescent="0.25">
      <c r="D5624" s="7"/>
      <c r="E5624" s="7"/>
      <c r="F5624" s="7"/>
      <c r="G5624" s="7"/>
      <c r="H5624" s="7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</row>
    <row r="5625" spans="4:31" x14ac:dyDescent="0.25">
      <c r="D5625" s="7"/>
      <c r="E5625" s="7"/>
      <c r="F5625" s="7"/>
      <c r="G5625" s="7"/>
      <c r="H5625" s="7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</row>
    <row r="5626" spans="4:31" x14ac:dyDescent="0.25">
      <c r="D5626" s="7"/>
      <c r="E5626" s="7"/>
      <c r="F5626" s="7"/>
      <c r="G5626" s="7"/>
      <c r="H5626" s="7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</row>
    <row r="5627" spans="4:31" x14ac:dyDescent="0.25">
      <c r="D5627" s="7"/>
      <c r="E5627" s="7"/>
      <c r="F5627" s="7"/>
      <c r="G5627" s="7"/>
      <c r="H5627" s="7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</row>
    <row r="5628" spans="4:31" x14ac:dyDescent="0.25">
      <c r="D5628" s="7"/>
      <c r="E5628" s="7"/>
      <c r="F5628" s="7"/>
      <c r="G5628" s="7"/>
      <c r="H5628" s="7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</row>
    <row r="5629" spans="4:31" x14ac:dyDescent="0.25">
      <c r="D5629" s="7"/>
      <c r="E5629" s="7"/>
      <c r="F5629" s="7"/>
      <c r="G5629" s="7"/>
      <c r="H5629" s="7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</row>
    <row r="5630" spans="4:31" x14ac:dyDescent="0.25">
      <c r="D5630" s="7"/>
      <c r="E5630" s="7"/>
      <c r="F5630" s="7"/>
      <c r="G5630" s="7"/>
      <c r="H5630" s="7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</row>
    <row r="5631" spans="4:31" x14ac:dyDescent="0.25">
      <c r="D5631" s="7"/>
      <c r="E5631" s="7"/>
      <c r="F5631" s="7"/>
      <c r="G5631" s="7"/>
      <c r="H5631" s="7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</row>
    <row r="5632" spans="4:31" x14ac:dyDescent="0.25">
      <c r="D5632" s="7"/>
      <c r="E5632" s="7"/>
      <c r="F5632" s="7"/>
      <c r="G5632" s="7"/>
      <c r="H5632" s="7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</row>
    <row r="5633" spans="4:31" x14ac:dyDescent="0.25">
      <c r="D5633" s="7"/>
      <c r="E5633" s="7"/>
      <c r="F5633" s="7"/>
      <c r="G5633" s="7"/>
      <c r="H5633" s="7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</row>
    <row r="5634" spans="4:31" x14ac:dyDescent="0.25">
      <c r="D5634" s="7"/>
      <c r="E5634" s="7"/>
      <c r="F5634" s="7"/>
      <c r="G5634" s="7"/>
      <c r="H5634" s="7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</row>
    <row r="5635" spans="4:31" x14ac:dyDescent="0.25">
      <c r="D5635" s="7"/>
      <c r="E5635" s="7"/>
      <c r="F5635" s="7"/>
      <c r="G5635" s="7"/>
      <c r="H5635" s="7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</row>
    <row r="5636" spans="4:31" x14ac:dyDescent="0.25">
      <c r="D5636" s="7"/>
      <c r="E5636" s="7"/>
      <c r="F5636" s="7"/>
      <c r="G5636" s="7"/>
      <c r="H5636" s="7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</row>
    <row r="5637" spans="4:31" x14ac:dyDescent="0.25">
      <c r="D5637" s="7"/>
      <c r="E5637" s="7"/>
      <c r="F5637" s="7"/>
      <c r="G5637" s="7"/>
      <c r="H5637" s="7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</row>
    <row r="5638" spans="4:31" x14ac:dyDescent="0.25">
      <c r="D5638" s="7"/>
      <c r="E5638" s="7"/>
      <c r="F5638" s="7"/>
      <c r="G5638" s="7"/>
      <c r="H5638" s="7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</row>
    <row r="5639" spans="4:31" x14ac:dyDescent="0.25">
      <c r="D5639" s="7"/>
      <c r="E5639" s="7"/>
      <c r="F5639" s="7"/>
      <c r="G5639" s="7"/>
      <c r="H5639" s="7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</row>
    <row r="5640" spans="4:31" x14ac:dyDescent="0.25">
      <c r="D5640" s="7"/>
      <c r="E5640" s="7"/>
      <c r="F5640" s="7"/>
      <c r="G5640" s="7"/>
      <c r="H5640" s="7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</row>
    <row r="5641" spans="4:31" x14ac:dyDescent="0.25">
      <c r="D5641" s="7"/>
      <c r="E5641" s="7"/>
      <c r="F5641" s="7"/>
      <c r="G5641" s="7"/>
      <c r="H5641" s="7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</row>
    <row r="5642" spans="4:31" x14ac:dyDescent="0.25">
      <c r="D5642" s="7"/>
      <c r="E5642" s="7"/>
      <c r="F5642" s="7"/>
      <c r="G5642" s="7"/>
      <c r="H5642" s="7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</row>
    <row r="5643" spans="4:31" x14ac:dyDescent="0.25">
      <c r="D5643" s="7"/>
      <c r="E5643" s="7"/>
      <c r="F5643" s="7"/>
      <c r="G5643" s="7"/>
      <c r="H5643" s="7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</row>
    <row r="5644" spans="4:31" x14ac:dyDescent="0.25">
      <c r="D5644" s="7"/>
      <c r="E5644" s="7"/>
      <c r="F5644" s="7"/>
      <c r="G5644" s="7"/>
      <c r="H5644" s="7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</row>
    <row r="5645" spans="4:31" x14ac:dyDescent="0.25">
      <c r="D5645" s="7"/>
      <c r="E5645" s="7"/>
      <c r="F5645" s="7"/>
      <c r="G5645" s="7"/>
      <c r="H5645" s="7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</row>
    <row r="5646" spans="4:31" x14ac:dyDescent="0.25">
      <c r="D5646" s="7"/>
      <c r="E5646" s="7"/>
      <c r="F5646" s="7"/>
      <c r="G5646" s="7"/>
      <c r="H5646" s="7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</row>
    <row r="5647" spans="4:31" x14ac:dyDescent="0.25">
      <c r="D5647" s="7"/>
      <c r="E5647" s="7"/>
      <c r="F5647" s="7"/>
      <c r="G5647" s="7"/>
      <c r="H5647" s="7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</row>
    <row r="5648" spans="4:31" x14ac:dyDescent="0.25">
      <c r="D5648" s="7"/>
      <c r="E5648" s="7"/>
      <c r="F5648" s="7"/>
      <c r="G5648" s="7"/>
      <c r="H5648" s="7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</row>
    <row r="5649" spans="4:31" x14ac:dyDescent="0.25">
      <c r="D5649" s="7"/>
      <c r="E5649" s="7"/>
      <c r="F5649" s="7"/>
      <c r="G5649" s="7"/>
      <c r="H5649" s="7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</row>
    <row r="5650" spans="4:31" x14ac:dyDescent="0.25">
      <c r="D5650" s="7"/>
      <c r="E5650" s="7"/>
      <c r="F5650" s="7"/>
      <c r="G5650" s="7"/>
      <c r="H5650" s="7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</row>
    <row r="5651" spans="4:31" x14ac:dyDescent="0.25">
      <c r="D5651" s="7"/>
      <c r="E5651" s="7"/>
      <c r="F5651" s="7"/>
      <c r="G5651" s="7"/>
      <c r="H5651" s="7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</row>
    <row r="5652" spans="4:31" x14ac:dyDescent="0.25">
      <c r="D5652" s="7"/>
      <c r="E5652" s="7"/>
      <c r="F5652" s="7"/>
      <c r="G5652" s="7"/>
      <c r="H5652" s="7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</row>
    <row r="5653" spans="4:31" x14ac:dyDescent="0.25">
      <c r="D5653" s="7"/>
      <c r="E5653" s="7"/>
      <c r="F5653" s="7"/>
      <c r="G5653" s="7"/>
      <c r="H5653" s="7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</row>
    <row r="5654" spans="4:31" x14ac:dyDescent="0.25">
      <c r="D5654" s="7"/>
      <c r="E5654" s="7"/>
      <c r="F5654" s="7"/>
      <c r="G5654" s="7"/>
      <c r="H5654" s="7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</row>
    <row r="5655" spans="4:31" x14ac:dyDescent="0.25">
      <c r="D5655" s="7"/>
      <c r="E5655" s="7"/>
      <c r="F5655" s="7"/>
      <c r="G5655" s="7"/>
      <c r="H5655" s="7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</row>
    <row r="5656" spans="4:31" x14ac:dyDescent="0.25">
      <c r="D5656" s="7"/>
      <c r="E5656" s="7"/>
      <c r="F5656" s="7"/>
      <c r="G5656" s="7"/>
      <c r="H5656" s="7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</row>
    <row r="5657" spans="4:31" x14ac:dyDescent="0.25">
      <c r="D5657" s="7"/>
      <c r="E5657" s="7"/>
      <c r="F5657" s="7"/>
      <c r="G5657" s="7"/>
      <c r="H5657" s="7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</row>
    <row r="5658" spans="4:31" x14ac:dyDescent="0.25">
      <c r="D5658" s="7"/>
      <c r="E5658" s="7"/>
      <c r="F5658" s="7"/>
      <c r="G5658" s="7"/>
      <c r="H5658" s="7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</row>
    <row r="5659" spans="4:31" x14ac:dyDescent="0.25">
      <c r="D5659" s="7"/>
      <c r="E5659" s="7"/>
      <c r="F5659" s="7"/>
      <c r="G5659" s="7"/>
      <c r="H5659" s="7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</row>
    <row r="5660" spans="4:31" x14ac:dyDescent="0.25">
      <c r="D5660" s="7"/>
      <c r="E5660" s="7"/>
      <c r="F5660" s="7"/>
      <c r="G5660" s="7"/>
      <c r="H5660" s="7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</row>
    <row r="5661" spans="4:31" x14ac:dyDescent="0.25">
      <c r="D5661" s="7"/>
      <c r="E5661" s="7"/>
      <c r="F5661" s="7"/>
      <c r="G5661" s="7"/>
      <c r="H5661" s="7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</row>
    <row r="5662" spans="4:31" x14ac:dyDescent="0.25">
      <c r="D5662" s="7"/>
      <c r="E5662" s="7"/>
      <c r="F5662" s="7"/>
      <c r="G5662" s="7"/>
      <c r="H5662" s="7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</row>
    <row r="5663" spans="4:31" x14ac:dyDescent="0.25">
      <c r="D5663" s="7"/>
      <c r="E5663" s="7"/>
      <c r="F5663" s="7"/>
      <c r="G5663" s="7"/>
      <c r="H5663" s="7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</row>
    <row r="5664" spans="4:31" x14ac:dyDescent="0.25">
      <c r="D5664" s="7"/>
      <c r="E5664" s="7"/>
      <c r="F5664" s="7"/>
      <c r="G5664" s="7"/>
      <c r="H5664" s="7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</row>
    <row r="5665" spans="4:31" x14ac:dyDescent="0.25">
      <c r="D5665" s="7"/>
      <c r="E5665" s="7"/>
      <c r="F5665" s="7"/>
      <c r="G5665" s="7"/>
      <c r="H5665" s="7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</row>
    <row r="5666" spans="4:31" x14ac:dyDescent="0.25">
      <c r="D5666" s="7"/>
      <c r="E5666" s="7"/>
      <c r="F5666" s="7"/>
      <c r="G5666" s="7"/>
      <c r="H5666" s="7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</row>
    <row r="5667" spans="4:31" x14ac:dyDescent="0.25">
      <c r="D5667" s="7"/>
      <c r="E5667" s="7"/>
      <c r="F5667" s="7"/>
      <c r="G5667" s="7"/>
      <c r="H5667" s="7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</row>
    <row r="5668" spans="4:31" x14ac:dyDescent="0.25">
      <c r="D5668" s="7"/>
      <c r="E5668" s="7"/>
      <c r="F5668" s="7"/>
      <c r="G5668" s="7"/>
      <c r="H5668" s="7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</row>
    <row r="5669" spans="4:31" x14ac:dyDescent="0.25">
      <c r="D5669" s="7"/>
      <c r="E5669" s="7"/>
      <c r="F5669" s="7"/>
      <c r="G5669" s="7"/>
      <c r="H5669" s="7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</row>
    <row r="5670" spans="4:31" x14ac:dyDescent="0.25">
      <c r="D5670" s="7"/>
      <c r="E5670" s="7"/>
      <c r="F5670" s="7"/>
      <c r="G5670" s="7"/>
      <c r="H5670" s="7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</row>
    <row r="5671" spans="4:31" x14ac:dyDescent="0.25">
      <c r="D5671" s="7"/>
      <c r="E5671" s="7"/>
      <c r="F5671" s="7"/>
      <c r="G5671" s="7"/>
      <c r="H5671" s="7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</row>
    <row r="5672" spans="4:31" x14ac:dyDescent="0.25">
      <c r="D5672" s="7"/>
      <c r="E5672" s="7"/>
      <c r="F5672" s="7"/>
      <c r="G5672" s="7"/>
      <c r="H5672" s="7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</row>
    <row r="5673" spans="4:31" x14ac:dyDescent="0.25">
      <c r="D5673" s="7"/>
      <c r="E5673" s="7"/>
      <c r="F5673" s="7"/>
      <c r="G5673" s="7"/>
      <c r="H5673" s="7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</row>
    <row r="5674" spans="4:31" x14ac:dyDescent="0.25">
      <c r="D5674" s="7"/>
      <c r="E5674" s="7"/>
      <c r="F5674" s="7"/>
      <c r="G5674" s="7"/>
      <c r="H5674" s="7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</row>
    <row r="5675" spans="4:31" x14ac:dyDescent="0.25">
      <c r="D5675" s="7"/>
      <c r="E5675" s="7"/>
      <c r="F5675" s="7"/>
      <c r="G5675" s="7"/>
      <c r="H5675" s="7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</row>
    <row r="5676" spans="4:31" x14ac:dyDescent="0.25">
      <c r="D5676" s="7"/>
      <c r="E5676" s="7"/>
      <c r="F5676" s="7"/>
      <c r="G5676" s="7"/>
      <c r="H5676" s="7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</row>
    <row r="5677" spans="4:31" x14ac:dyDescent="0.25">
      <c r="D5677" s="7"/>
      <c r="E5677" s="7"/>
      <c r="F5677" s="7"/>
      <c r="G5677" s="7"/>
      <c r="H5677" s="7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</row>
    <row r="5678" spans="4:31" x14ac:dyDescent="0.25">
      <c r="D5678" s="7"/>
      <c r="E5678" s="7"/>
      <c r="F5678" s="7"/>
      <c r="G5678" s="7"/>
      <c r="H5678" s="7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</row>
    <row r="5679" spans="4:31" x14ac:dyDescent="0.25">
      <c r="D5679" s="7"/>
      <c r="E5679" s="7"/>
      <c r="F5679" s="7"/>
      <c r="G5679" s="7"/>
      <c r="H5679" s="7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</row>
    <row r="5680" spans="4:31" x14ac:dyDescent="0.25">
      <c r="D5680" s="7"/>
      <c r="E5680" s="7"/>
      <c r="F5680" s="7"/>
      <c r="G5680" s="7"/>
      <c r="H5680" s="7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</row>
    <row r="5681" spans="4:31" x14ac:dyDescent="0.25">
      <c r="D5681" s="7"/>
      <c r="E5681" s="7"/>
      <c r="F5681" s="7"/>
      <c r="G5681" s="7"/>
      <c r="H5681" s="7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</row>
    <row r="5682" spans="4:31" x14ac:dyDescent="0.25">
      <c r="D5682" s="7"/>
      <c r="E5682" s="7"/>
      <c r="F5682" s="7"/>
      <c r="G5682" s="7"/>
      <c r="H5682" s="7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</row>
    <row r="5683" spans="4:31" x14ac:dyDescent="0.25">
      <c r="D5683" s="7"/>
      <c r="E5683" s="7"/>
      <c r="F5683" s="7"/>
      <c r="G5683" s="7"/>
      <c r="H5683" s="7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</row>
    <row r="5684" spans="4:31" x14ac:dyDescent="0.25">
      <c r="D5684" s="7"/>
      <c r="E5684" s="7"/>
      <c r="F5684" s="7"/>
      <c r="G5684" s="7"/>
      <c r="H5684" s="7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</row>
    <row r="5685" spans="4:31" x14ac:dyDescent="0.25">
      <c r="D5685" s="7"/>
      <c r="E5685" s="7"/>
      <c r="F5685" s="7"/>
      <c r="G5685" s="7"/>
      <c r="H5685" s="7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</row>
    <row r="5686" spans="4:31" x14ac:dyDescent="0.25">
      <c r="D5686" s="7"/>
      <c r="E5686" s="7"/>
      <c r="F5686" s="7"/>
      <c r="G5686" s="7"/>
      <c r="H5686" s="7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</row>
    <row r="5687" spans="4:31" x14ac:dyDescent="0.25">
      <c r="D5687" s="7"/>
      <c r="E5687" s="7"/>
      <c r="F5687" s="7"/>
      <c r="G5687" s="7"/>
      <c r="H5687" s="7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</row>
    <row r="5688" spans="4:31" x14ac:dyDescent="0.25">
      <c r="D5688" s="7"/>
      <c r="E5688" s="7"/>
      <c r="F5688" s="7"/>
      <c r="G5688" s="7"/>
      <c r="H5688" s="7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</row>
    <row r="5689" spans="4:31" x14ac:dyDescent="0.25">
      <c r="D5689" s="7"/>
      <c r="E5689" s="7"/>
      <c r="F5689" s="7"/>
      <c r="G5689" s="7"/>
      <c r="H5689" s="7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</row>
    <row r="5690" spans="4:31" x14ac:dyDescent="0.25">
      <c r="D5690" s="7"/>
      <c r="E5690" s="7"/>
      <c r="F5690" s="7"/>
      <c r="G5690" s="7"/>
      <c r="H5690" s="7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</row>
    <row r="5691" spans="4:31" x14ac:dyDescent="0.25">
      <c r="D5691" s="7"/>
      <c r="E5691" s="7"/>
      <c r="F5691" s="7"/>
      <c r="G5691" s="7"/>
      <c r="H5691" s="7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</row>
    <row r="5692" spans="4:31" x14ac:dyDescent="0.25">
      <c r="D5692" s="7"/>
      <c r="E5692" s="7"/>
      <c r="F5692" s="7"/>
      <c r="G5692" s="7"/>
      <c r="H5692" s="7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</row>
    <row r="5693" spans="4:31" x14ac:dyDescent="0.25">
      <c r="D5693" s="7"/>
      <c r="E5693" s="7"/>
      <c r="F5693" s="7"/>
      <c r="G5693" s="7"/>
      <c r="H5693" s="7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</row>
    <row r="5694" spans="4:31" x14ac:dyDescent="0.25">
      <c r="D5694" s="7"/>
      <c r="E5694" s="7"/>
      <c r="F5694" s="7"/>
      <c r="G5694" s="7"/>
      <c r="H5694" s="7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</row>
    <row r="5695" spans="4:31" x14ac:dyDescent="0.25">
      <c r="D5695" s="7"/>
      <c r="E5695" s="7"/>
      <c r="F5695" s="7"/>
      <c r="G5695" s="7"/>
      <c r="H5695" s="7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</row>
    <row r="5696" spans="4:31" x14ac:dyDescent="0.25">
      <c r="D5696" s="7"/>
      <c r="E5696" s="7"/>
      <c r="F5696" s="7"/>
      <c r="G5696" s="7"/>
      <c r="H5696" s="7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</row>
    <row r="5697" spans="4:31" x14ac:dyDescent="0.25">
      <c r="D5697" s="7"/>
      <c r="E5697" s="7"/>
      <c r="F5697" s="7"/>
      <c r="G5697" s="7"/>
      <c r="H5697" s="7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</row>
    <row r="5698" spans="4:31" x14ac:dyDescent="0.25">
      <c r="D5698" s="7"/>
      <c r="E5698" s="7"/>
      <c r="F5698" s="7"/>
      <c r="G5698" s="7"/>
      <c r="H5698" s="7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</row>
    <row r="5699" spans="4:31" x14ac:dyDescent="0.25">
      <c r="D5699" s="7"/>
      <c r="E5699" s="7"/>
      <c r="F5699" s="7"/>
      <c r="G5699" s="7"/>
      <c r="H5699" s="7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</row>
    <row r="5700" spans="4:31" x14ac:dyDescent="0.25">
      <c r="D5700" s="7"/>
      <c r="E5700" s="7"/>
      <c r="F5700" s="7"/>
      <c r="G5700" s="7"/>
      <c r="H5700" s="7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</row>
    <row r="5701" spans="4:31" x14ac:dyDescent="0.25">
      <c r="D5701" s="7"/>
      <c r="E5701" s="7"/>
      <c r="F5701" s="7"/>
      <c r="G5701" s="7"/>
      <c r="H5701" s="7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</row>
    <row r="5702" spans="4:31" x14ac:dyDescent="0.25">
      <c r="D5702" s="7"/>
      <c r="E5702" s="7"/>
      <c r="F5702" s="7"/>
      <c r="G5702" s="7"/>
      <c r="H5702" s="7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</row>
    <row r="5703" spans="4:31" x14ac:dyDescent="0.25">
      <c r="D5703" s="7"/>
      <c r="E5703" s="7"/>
      <c r="F5703" s="7"/>
      <c r="G5703" s="7"/>
      <c r="H5703" s="7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</row>
    <row r="5704" spans="4:31" x14ac:dyDescent="0.25">
      <c r="D5704" s="7"/>
      <c r="E5704" s="7"/>
      <c r="F5704" s="7"/>
      <c r="G5704" s="7"/>
      <c r="H5704" s="7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</row>
    <row r="5705" spans="4:31" x14ac:dyDescent="0.25">
      <c r="D5705" s="7"/>
      <c r="E5705" s="7"/>
      <c r="F5705" s="7"/>
      <c r="G5705" s="7"/>
      <c r="H5705" s="7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</row>
    <row r="5706" spans="4:31" x14ac:dyDescent="0.25">
      <c r="D5706" s="7"/>
      <c r="E5706" s="7"/>
      <c r="F5706" s="7"/>
      <c r="G5706" s="7"/>
      <c r="H5706" s="7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</row>
    <row r="5707" spans="4:31" x14ac:dyDescent="0.25">
      <c r="D5707" s="7"/>
      <c r="E5707" s="7"/>
      <c r="F5707" s="7"/>
      <c r="G5707" s="7"/>
      <c r="H5707" s="7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</row>
    <row r="5708" spans="4:31" x14ac:dyDescent="0.25">
      <c r="D5708" s="7"/>
      <c r="E5708" s="7"/>
      <c r="F5708" s="7"/>
      <c r="G5708" s="7"/>
      <c r="H5708" s="7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</row>
    <row r="5709" spans="4:31" x14ac:dyDescent="0.25">
      <c r="D5709" s="7"/>
      <c r="E5709" s="7"/>
      <c r="F5709" s="7"/>
      <c r="G5709" s="7"/>
      <c r="H5709" s="7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</row>
    <row r="5710" spans="4:31" x14ac:dyDescent="0.25">
      <c r="D5710" s="7"/>
      <c r="E5710" s="7"/>
      <c r="F5710" s="7"/>
      <c r="G5710" s="7"/>
      <c r="H5710" s="7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</row>
    <row r="5711" spans="4:31" x14ac:dyDescent="0.25">
      <c r="D5711" s="7"/>
      <c r="E5711" s="7"/>
      <c r="F5711" s="7"/>
      <c r="G5711" s="7"/>
      <c r="H5711" s="7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</row>
    <row r="5712" spans="4:31" x14ac:dyDescent="0.25">
      <c r="D5712" s="7"/>
      <c r="E5712" s="7"/>
      <c r="F5712" s="7"/>
      <c r="G5712" s="7"/>
      <c r="H5712" s="7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</row>
    <row r="5713" spans="4:31" x14ac:dyDescent="0.25">
      <c r="D5713" s="7"/>
      <c r="E5713" s="7"/>
      <c r="F5713" s="7"/>
      <c r="G5713" s="7"/>
      <c r="H5713" s="7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</row>
    <row r="5714" spans="4:31" x14ac:dyDescent="0.25">
      <c r="D5714" s="7"/>
      <c r="E5714" s="7"/>
      <c r="F5714" s="7"/>
      <c r="G5714" s="7"/>
      <c r="H5714" s="7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</row>
    <row r="5715" spans="4:31" x14ac:dyDescent="0.25">
      <c r="D5715" s="7"/>
      <c r="E5715" s="7"/>
      <c r="F5715" s="7"/>
      <c r="G5715" s="7"/>
      <c r="H5715" s="7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</row>
    <row r="5716" spans="4:31" x14ac:dyDescent="0.25">
      <c r="D5716" s="7"/>
      <c r="E5716" s="7"/>
      <c r="F5716" s="7"/>
      <c r="G5716" s="7"/>
      <c r="H5716" s="7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</row>
    <row r="5717" spans="4:31" x14ac:dyDescent="0.25">
      <c r="D5717" s="7"/>
      <c r="E5717" s="7"/>
      <c r="F5717" s="7"/>
      <c r="G5717" s="7"/>
      <c r="H5717" s="7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</row>
    <row r="5718" spans="4:31" x14ac:dyDescent="0.25">
      <c r="D5718" s="7"/>
      <c r="E5718" s="7"/>
      <c r="F5718" s="7"/>
      <c r="G5718" s="7"/>
      <c r="H5718" s="7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</row>
    <row r="5719" spans="4:31" x14ac:dyDescent="0.25">
      <c r="D5719" s="7"/>
      <c r="E5719" s="7"/>
      <c r="F5719" s="7"/>
      <c r="G5719" s="7"/>
      <c r="H5719" s="7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</row>
    <row r="5720" spans="4:31" x14ac:dyDescent="0.25">
      <c r="D5720" s="7"/>
      <c r="E5720" s="7"/>
      <c r="F5720" s="7"/>
      <c r="G5720" s="7"/>
      <c r="H5720" s="7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</row>
    <row r="5721" spans="4:31" x14ac:dyDescent="0.25">
      <c r="D5721" s="7"/>
      <c r="E5721" s="7"/>
      <c r="F5721" s="7"/>
      <c r="G5721" s="7"/>
      <c r="H5721" s="7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</row>
    <row r="5722" spans="4:31" x14ac:dyDescent="0.25">
      <c r="D5722" s="7"/>
      <c r="E5722" s="7"/>
      <c r="F5722" s="7"/>
      <c r="G5722" s="7"/>
      <c r="H5722" s="7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</row>
    <row r="5723" spans="4:31" x14ac:dyDescent="0.25">
      <c r="D5723" s="7"/>
      <c r="E5723" s="7"/>
      <c r="F5723" s="7"/>
      <c r="G5723" s="7"/>
      <c r="H5723" s="7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</row>
    <row r="5724" spans="4:31" x14ac:dyDescent="0.25">
      <c r="D5724" s="7"/>
      <c r="E5724" s="7"/>
      <c r="F5724" s="7"/>
      <c r="G5724" s="7"/>
      <c r="H5724" s="7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</row>
    <row r="5725" spans="4:31" x14ac:dyDescent="0.25">
      <c r="D5725" s="7"/>
      <c r="E5725" s="7"/>
      <c r="F5725" s="7"/>
      <c r="G5725" s="7"/>
      <c r="H5725" s="7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</row>
    <row r="5726" spans="4:31" x14ac:dyDescent="0.25">
      <c r="D5726" s="7"/>
      <c r="E5726" s="7"/>
      <c r="F5726" s="7"/>
      <c r="G5726" s="7"/>
      <c r="H5726" s="7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</row>
    <row r="5727" spans="4:31" x14ac:dyDescent="0.25">
      <c r="D5727" s="7"/>
      <c r="E5727" s="7"/>
      <c r="F5727" s="7"/>
      <c r="G5727" s="7"/>
      <c r="H5727" s="7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</row>
    <row r="5728" spans="4:31" x14ac:dyDescent="0.25">
      <c r="D5728" s="7"/>
      <c r="E5728" s="7"/>
      <c r="F5728" s="7"/>
      <c r="G5728" s="7"/>
      <c r="H5728" s="7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</row>
    <row r="5729" spans="4:31" x14ac:dyDescent="0.25">
      <c r="D5729" s="7"/>
      <c r="E5729" s="7"/>
      <c r="F5729" s="7"/>
      <c r="G5729" s="7"/>
      <c r="H5729" s="7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</row>
    <row r="5730" spans="4:31" x14ac:dyDescent="0.25">
      <c r="D5730" s="7"/>
      <c r="E5730" s="7"/>
      <c r="F5730" s="7"/>
      <c r="G5730" s="7"/>
      <c r="H5730" s="7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</row>
    <row r="5731" spans="4:31" x14ac:dyDescent="0.25">
      <c r="D5731" s="7"/>
      <c r="E5731" s="7"/>
      <c r="F5731" s="7"/>
      <c r="G5731" s="7"/>
      <c r="H5731" s="7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</row>
    <row r="5732" spans="4:31" x14ac:dyDescent="0.25">
      <c r="D5732" s="7"/>
      <c r="E5732" s="7"/>
      <c r="F5732" s="7"/>
      <c r="G5732" s="7"/>
      <c r="H5732" s="7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</row>
    <row r="5733" spans="4:31" x14ac:dyDescent="0.25">
      <c r="D5733" s="7"/>
      <c r="E5733" s="7"/>
      <c r="F5733" s="7"/>
      <c r="G5733" s="7"/>
      <c r="H5733" s="7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</row>
    <row r="5734" spans="4:31" x14ac:dyDescent="0.25">
      <c r="D5734" s="7"/>
      <c r="E5734" s="7"/>
      <c r="F5734" s="7"/>
      <c r="G5734" s="7"/>
      <c r="H5734" s="7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</row>
    <row r="5735" spans="4:31" x14ac:dyDescent="0.25">
      <c r="D5735" s="7"/>
      <c r="E5735" s="7"/>
      <c r="F5735" s="7"/>
      <c r="G5735" s="7"/>
      <c r="H5735" s="7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</row>
    <row r="5736" spans="4:31" x14ac:dyDescent="0.25">
      <c r="D5736" s="7"/>
      <c r="E5736" s="7"/>
      <c r="F5736" s="7"/>
      <c r="G5736" s="7"/>
      <c r="H5736" s="7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</row>
    <row r="5737" spans="4:31" x14ac:dyDescent="0.25">
      <c r="D5737" s="7"/>
      <c r="E5737" s="7"/>
      <c r="F5737" s="7"/>
      <c r="G5737" s="7"/>
      <c r="H5737" s="7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</row>
    <row r="5738" spans="4:31" x14ac:dyDescent="0.25">
      <c r="D5738" s="7"/>
      <c r="E5738" s="7"/>
      <c r="F5738" s="7"/>
      <c r="G5738" s="7"/>
      <c r="H5738" s="7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</row>
    <row r="5739" spans="4:31" x14ac:dyDescent="0.25">
      <c r="D5739" s="7"/>
      <c r="E5739" s="7"/>
      <c r="F5739" s="7"/>
      <c r="G5739" s="7"/>
      <c r="H5739" s="7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</row>
    <row r="5740" spans="4:31" x14ac:dyDescent="0.25">
      <c r="D5740" s="7"/>
      <c r="E5740" s="7"/>
      <c r="F5740" s="7"/>
      <c r="G5740" s="7"/>
      <c r="H5740" s="7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</row>
    <row r="5741" spans="4:31" x14ac:dyDescent="0.25">
      <c r="D5741" s="7"/>
      <c r="E5741" s="7"/>
      <c r="F5741" s="7"/>
      <c r="G5741" s="7"/>
      <c r="H5741" s="7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</row>
    <row r="5742" spans="4:31" x14ac:dyDescent="0.25">
      <c r="D5742" s="7"/>
      <c r="E5742" s="7"/>
      <c r="F5742" s="7"/>
      <c r="G5742" s="7"/>
      <c r="H5742" s="7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</row>
    <row r="5743" spans="4:31" x14ac:dyDescent="0.25">
      <c r="D5743" s="7"/>
      <c r="E5743" s="7"/>
      <c r="F5743" s="7"/>
      <c r="G5743" s="7"/>
      <c r="H5743" s="7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</row>
    <row r="5744" spans="4:31" x14ac:dyDescent="0.25">
      <c r="D5744" s="7"/>
      <c r="E5744" s="7"/>
      <c r="F5744" s="7"/>
      <c r="G5744" s="7"/>
      <c r="H5744" s="7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</row>
    <row r="5745" spans="4:31" x14ac:dyDescent="0.25">
      <c r="D5745" s="7"/>
      <c r="E5745" s="7"/>
      <c r="F5745" s="7"/>
      <c r="G5745" s="7"/>
      <c r="H5745" s="7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</row>
    <row r="5746" spans="4:31" x14ac:dyDescent="0.25">
      <c r="D5746" s="7"/>
      <c r="E5746" s="7"/>
      <c r="F5746" s="7"/>
      <c r="G5746" s="7"/>
      <c r="H5746" s="7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</row>
    <row r="5747" spans="4:31" x14ac:dyDescent="0.25">
      <c r="D5747" s="7"/>
      <c r="E5747" s="7"/>
      <c r="F5747" s="7"/>
      <c r="G5747" s="7"/>
      <c r="H5747" s="7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</row>
    <row r="5748" spans="4:31" x14ac:dyDescent="0.25">
      <c r="D5748" s="7"/>
      <c r="E5748" s="7"/>
      <c r="F5748" s="7"/>
      <c r="G5748" s="7"/>
      <c r="H5748" s="7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</row>
    <row r="5749" spans="4:31" x14ac:dyDescent="0.25">
      <c r="D5749" s="7"/>
      <c r="E5749" s="7"/>
      <c r="F5749" s="7"/>
      <c r="G5749" s="7"/>
      <c r="H5749" s="7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</row>
    <row r="5750" spans="4:31" x14ac:dyDescent="0.25">
      <c r="D5750" s="7"/>
      <c r="E5750" s="7"/>
      <c r="F5750" s="7"/>
      <c r="G5750" s="7"/>
      <c r="H5750" s="7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</row>
    <row r="5751" spans="4:31" x14ac:dyDescent="0.25">
      <c r="D5751" s="7"/>
      <c r="E5751" s="7"/>
      <c r="F5751" s="7"/>
      <c r="G5751" s="7"/>
      <c r="H5751" s="7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</row>
    <row r="5752" spans="4:31" x14ac:dyDescent="0.25">
      <c r="D5752" s="7"/>
      <c r="E5752" s="7"/>
      <c r="F5752" s="7"/>
      <c r="G5752" s="7"/>
      <c r="H5752" s="7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</row>
    <row r="5753" spans="4:31" x14ac:dyDescent="0.25">
      <c r="D5753" s="7"/>
      <c r="E5753" s="7"/>
      <c r="F5753" s="7"/>
      <c r="G5753" s="7"/>
      <c r="H5753" s="7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</row>
    <row r="5754" spans="4:31" x14ac:dyDescent="0.25">
      <c r="D5754" s="7"/>
      <c r="E5754" s="7"/>
      <c r="F5754" s="7"/>
      <c r="G5754" s="7"/>
      <c r="H5754" s="7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</row>
    <row r="5755" spans="4:31" x14ac:dyDescent="0.25">
      <c r="D5755" s="7"/>
      <c r="E5755" s="7"/>
      <c r="F5755" s="7"/>
      <c r="G5755" s="7"/>
      <c r="H5755" s="7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</row>
    <row r="5756" spans="4:31" x14ac:dyDescent="0.25">
      <c r="D5756" s="7"/>
      <c r="E5756" s="7"/>
      <c r="F5756" s="7"/>
      <c r="G5756" s="7"/>
      <c r="H5756" s="7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</row>
    <row r="5757" spans="4:31" x14ac:dyDescent="0.25">
      <c r="D5757" s="7"/>
      <c r="E5757" s="7"/>
      <c r="F5757" s="7"/>
      <c r="G5757" s="7"/>
      <c r="H5757" s="7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</row>
    <row r="5758" spans="4:31" x14ac:dyDescent="0.25">
      <c r="D5758" s="7"/>
      <c r="E5758" s="7"/>
      <c r="F5758" s="7"/>
      <c r="G5758" s="7"/>
      <c r="H5758" s="7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</row>
    <row r="5759" spans="4:31" x14ac:dyDescent="0.25">
      <c r="D5759" s="7"/>
      <c r="E5759" s="7"/>
      <c r="F5759" s="7"/>
      <c r="G5759" s="7"/>
      <c r="H5759" s="7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</row>
    <row r="5760" spans="4:31" x14ac:dyDescent="0.25">
      <c r="D5760" s="7"/>
      <c r="E5760" s="7"/>
      <c r="F5760" s="7"/>
      <c r="G5760" s="7"/>
      <c r="H5760" s="7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</row>
    <row r="5761" spans="4:31" x14ac:dyDescent="0.25">
      <c r="D5761" s="7"/>
      <c r="E5761" s="7"/>
      <c r="F5761" s="7"/>
      <c r="G5761" s="7"/>
      <c r="H5761" s="7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</row>
    <row r="5762" spans="4:31" x14ac:dyDescent="0.25">
      <c r="D5762" s="7"/>
      <c r="E5762" s="7"/>
      <c r="F5762" s="7"/>
      <c r="G5762" s="7"/>
      <c r="H5762" s="7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</row>
    <row r="5763" spans="4:31" x14ac:dyDescent="0.25">
      <c r="D5763" s="7"/>
      <c r="E5763" s="7"/>
      <c r="F5763" s="7"/>
      <c r="G5763" s="7"/>
      <c r="H5763" s="7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</row>
    <row r="5764" spans="4:31" x14ac:dyDescent="0.25">
      <c r="D5764" s="7"/>
      <c r="E5764" s="7"/>
      <c r="F5764" s="7"/>
      <c r="G5764" s="7"/>
      <c r="H5764" s="7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</row>
    <row r="5765" spans="4:31" x14ac:dyDescent="0.25">
      <c r="D5765" s="7"/>
      <c r="E5765" s="7"/>
      <c r="F5765" s="7"/>
      <c r="G5765" s="7"/>
      <c r="H5765" s="7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</row>
    <row r="5766" spans="4:31" x14ac:dyDescent="0.25">
      <c r="D5766" s="7"/>
      <c r="E5766" s="7"/>
      <c r="F5766" s="7"/>
      <c r="G5766" s="7"/>
      <c r="H5766" s="7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</row>
    <row r="5767" spans="4:31" x14ac:dyDescent="0.25">
      <c r="D5767" s="7"/>
      <c r="E5767" s="7"/>
      <c r="F5767" s="7"/>
      <c r="G5767" s="7"/>
      <c r="H5767" s="7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</row>
    <row r="5768" spans="4:31" x14ac:dyDescent="0.25">
      <c r="D5768" s="7"/>
      <c r="E5768" s="7"/>
      <c r="F5768" s="7"/>
      <c r="G5768" s="7"/>
      <c r="H5768" s="7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</row>
    <row r="5769" spans="4:31" x14ac:dyDescent="0.25">
      <c r="D5769" s="7"/>
      <c r="E5769" s="7"/>
      <c r="F5769" s="7"/>
      <c r="G5769" s="7"/>
      <c r="H5769" s="7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</row>
    <row r="5770" spans="4:31" x14ac:dyDescent="0.25">
      <c r="D5770" s="7"/>
      <c r="E5770" s="7"/>
      <c r="F5770" s="7"/>
      <c r="G5770" s="7"/>
      <c r="H5770" s="7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</row>
    <row r="5771" spans="4:31" x14ac:dyDescent="0.25">
      <c r="D5771" s="7"/>
      <c r="E5771" s="7"/>
      <c r="F5771" s="7"/>
      <c r="G5771" s="7"/>
      <c r="H5771" s="7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</row>
    <row r="5772" spans="4:31" x14ac:dyDescent="0.25">
      <c r="D5772" s="7"/>
      <c r="E5772" s="7"/>
      <c r="F5772" s="7"/>
      <c r="G5772" s="7"/>
      <c r="H5772" s="7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</row>
    <row r="5773" spans="4:31" x14ac:dyDescent="0.25">
      <c r="D5773" s="7"/>
      <c r="E5773" s="7"/>
      <c r="F5773" s="7"/>
      <c r="G5773" s="7"/>
      <c r="H5773" s="7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</row>
    <row r="5774" spans="4:31" x14ac:dyDescent="0.25">
      <c r="D5774" s="7"/>
      <c r="E5774" s="7"/>
      <c r="F5774" s="7"/>
      <c r="G5774" s="7"/>
      <c r="H5774" s="7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</row>
    <row r="5775" spans="4:31" x14ac:dyDescent="0.25">
      <c r="D5775" s="7"/>
      <c r="E5775" s="7"/>
      <c r="F5775" s="7"/>
      <c r="G5775" s="7"/>
      <c r="H5775" s="7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</row>
    <row r="5776" spans="4:31" x14ac:dyDescent="0.25">
      <c r="D5776" s="7"/>
      <c r="E5776" s="7"/>
      <c r="F5776" s="7"/>
      <c r="G5776" s="7"/>
      <c r="H5776" s="7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</row>
    <row r="5777" spans="4:31" x14ac:dyDescent="0.25">
      <c r="D5777" s="7"/>
      <c r="E5777" s="7"/>
      <c r="F5777" s="7"/>
      <c r="G5777" s="7"/>
      <c r="H5777" s="7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</row>
    <row r="5778" spans="4:31" x14ac:dyDescent="0.25">
      <c r="D5778" s="7"/>
      <c r="E5778" s="7"/>
      <c r="F5778" s="7"/>
      <c r="G5778" s="7"/>
      <c r="H5778" s="7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</row>
    <row r="5779" spans="4:31" x14ac:dyDescent="0.25">
      <c r="D5779" s="7"/>
      <c r="E5779" s="7"/>
      <c r="F5779" s="7"/>
      <c r="G5779" s="7"/>
      <c r="H5779" s="7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</row>
    <row r="5780" spans="4:31" x14ac:dyDescent="0.25">
      <c r="D5780" s="7"/>
      <c r="E5780" s="7"/>
      <c r="F5780" s="7"/>
      <c r="G5780" s="7"/>
      <c r="H5780" s="7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</row>
    <row r="5781" spans="4:31" x14ac:dyDescent="0.25">
      <c r="D5781" s="7"/>
      <c r="E5781" s="7"/>
      <c r="F5781" s="7"/>
      <c r="G5781" s="7"/>
      <c r="H5781" s="7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</row>
    <row r="5782" spans="4:31" x14ac:dyDescent="0.25">
      <c r="D5782" s="7"/>
      <c r="E5782" s="7"/>
      <c r="F5782" s="7"/>
      <c r="G5782" s="7"/>
      <c r="H5782" s="7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</row>
    <row r="5783" spans="4:31" x14ac:dyDescent="0.25">
      <c r="D5783" s="7"/>
      <c r="E5783" s="7"/>
      <c r="F5783" s="7"/>
      <c r="G5783" s="7"/>
      <c r="H5783" s="7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</row>
    <row r="5784" spans="4:31" x14ac:dyDescent="0.25">
      <c r="D5784" s="7"/>
      <c r="E5784" s="7"/>
      <c r="F5784" s="7"/>
      <c r="G5784" s="7"/>
      <c r="H5784" s="7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</row>
    <row r="5785" spans="4:31" x14ac:dyDescent="0.25">
      <c r="D5785" s="7"/>
      <c r="E5785" s="7"/>
      <c r="F5785" s="7"/>
      <c r="G5785" s="7"/>
      <c r="H5785" s="7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</row>
    <row r="5786" spans="4:31" x14ac:dyDescent="0.25">
      <c r="D5786" s="7"/>
      <c r="E5786" s="7"/>
      <c r="F5786" s="7"/>
      <c r="G5786" s="7"/>
      <c r="H5786" s="7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</row>
    <row r="5787" spans="4:31" x14ac:dyDescent="0.25">
      <c r="D5787" s="7"/>
      <c r="E5787" s="7"/>
      <c r="F5787" s="7"/>
      <c r="G5787" s="7"/>
      <c r="H5787" s="7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</row>
    <row r="5788" spans="4:31" x14ac:dyDescent="0.25">
      <c r="D5788" s="7"/>
      <c r="E5788" s="7"/>
      <c r="F5788" s="7"/>
      <c r="G5788" s="7"/>
      <c r="H5788" s="7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</row>
    <row r="5789" spans="4:31" x14ac:dyDescent="0.25">
      <c r="D5789" s="7"/>
      <c r="E5789" s="7"/>
      <c r="F5789" s="7"/>
      <c r="G5789" s="7"/>
      <c r="H5789" s="7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</row>
    <row r="5790" spans="4:31" x14ac:dyDescent="0.25">
      <c r="D5790" s="7"/>
      <c r="E5790" s="7"/>
      <c r="F5790" s="7"/>
      <c r="G5790" s="7"/>
      <c r="H5790" s="7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</row>
    <row r="5791" spans="4:31" x14ac:dyDescent="0.25">
      <c r="D5791" s="7"/>
      <c r="E5791" s="7"/>
      <c r="F5791" s="7"/>
      <c r="G5791" s="7"/>
      <c r="H5791" s="7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</row>
    <row r="5792" spans="4:31" x14ac:dyDescent="0.25">
      <c r="D5792" s="7"/>
      <c r="E5792" s="7"/>
      <c r="F5792" s="7"/>
      <c r="G5792" s="7"/>
      <c r="H5792" s="7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</row>
    <row r="5793" spans="4:31" x14ac:dyDescent="0.25">
      <c r="D5793" s="7"/>
      <c r="E5793" s="7"/>
      <c r="F5793" s="7"/>
      <c r="G5793" s="7"/>
      <c r="H5793" s="7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</row>
    <row r="5794" spans="4:31" x14ac:dyDescent="0.25">
      <c r="D5794" s="7"/>
      <c r="E5794" s="7"/>
      <c r="F5794" s="7"/>
      <c r="G5794" s="7"/>
      <c r="H5794" s="7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</row>
    <row r="5795" spans="4:31" x14ac:dyDescent="0.25">
      <c r="D5795" s="7"/>
      <c r="E5795" s="7"/>
      <c r="F5795" s="7"/>
      <c r="G5795" s="7"/>
      <c r="H5795" s="7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</row>
    <row r="5796" spans="4:31" x14ac:dyDescent="0.25">
      <c r="D5796" s="7"/>
      <c r="E5796" s="7"/>
      <c r="F5796" s="7"/>
      <c r="G5796" s="7"/>
      <c r="H5796" s="7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</row>
    <row r="5797" spans="4:31" x14ac:dyDescent="0.25">
      <c r="D5797" s="7"/>
      <c r="E5797" s="7"/>
      <c r="F5797" s="7"/>
      <c r="G5797" s="7"/>
      <c r="H5797" s="7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</row>
    <row r="5798" spans="4:31" x14ac:dyDescent="0.25">
      <c r="D5798" s="7"/>
      <c r="E5798" s="7"/>
      <c r="F5798" s="7"/>
      <c r="G5798" s="7"/>
      <c r="H5798" s="7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</row>
    <row r="5799" spans="4:31" x14ac:dyDescent="0.25">
      <c r="D5799" s="7"/>
      <c r="E5799" s="7"/>
      <c r="F5799" s="7"/>
      <c r="G5799" s="7"/>
      <c r="H5799" s="7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</row>
    <row r="5800" spans="4:31" x14ac:dyDescent="0.25">
      <c r="D5800" s="7"/>
      <c r="E5800" s="7"/>
      <c r="F5800" s="7"/>
      <c r="G5800" s="7"/>
      <c r="H5800" s="7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</row>
    <row r="5801" spans="4:31" x14ac:dyDescent="0.25">
      <c r="D5801" s="7"/>
      <c r="E5801" s="7"/>
      <c r="F5801" s="7"/>
      <c r="G5801" s="7"/>
      <c r="H5801" s="7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</row>
    <row r="5802" spans="4:31" x14ac:dyDescent="0.25">
      <c r="D5802" s="7"/>
      <c r="E5802" s="7"/>
      <c r="F5802" s="7"/>
      <c r="G5802" s="7"/>
      <c r="H5802" s="7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</row>
    <row r="5803" spans="4:31" x14ac:dyDescent="0.25">
      <c r="D5803" s="7"/>
      <c r="E5803" s="7"/>
      <c r="F5803" s="7"/>
      <c r="G5803" s="7"/>
      <c r="H5803" s="7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</row>
    <row r="5804" spans="4:31" x14ac:dyDescent="0.25">
      <c r="D5804" s="7"/>
      <c r="E5804" s="7"/>
      <c r="F5804" s="7"/>
      <c r="G5804" s="7"/>
      <c r="H5804" s="7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</row>
    <row r="5805" spans="4:31" x14ac:dyDescent="0.25">
      <c r="D5805" s="7"/>
      <c r="E5805" s="7"/>
      <c r="F5805" s="7"/>
      <c r="G5805" s="7"/>
      <c r="H5805" s="7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</row>
    <row r="5806" spans="4:31" x14ac:dyDescent="0.25">
      <c r="D5806" s="7"/>
      <c r="E5806" s="7"/>
      <c r="F5806" s="7"/>
      <c r="G5806" s="7"/>
      <c r="H5806" s="7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</row>
    <row r="5807" spans="4:31" x14ac:dyDescent="0.25">
      <c r="D5807" s="7"/>
      <c r="E5807" s="7"/>
      <c r="F5807" s="7"/>
      <c r="G5807" s="7"/>
      <c r="H5807" s="7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</row>
    <row r="5808" spans="4:31" x14ac:dyDescent="0.25">
      <c r="D5808" s="7"/>
      <c r="E5808" s="7"/>
      <c r="F5808" s="7"/>
      <c r="G5808" s="7"/>
      <c r="H5808" s="7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</row>
    <row r="5809" spans="4:31" x14ac:dyDescent="0.25">
      <c r="D5809" s="7"/>
      <c r="E5809" s="7"/>
      <c r="F5809" s="7"/>
      <c r="G5809" s="7"/>
      <c r="H5809" s="7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</row>
    <row r="5810" spans="4:31" x14ac:dyDescent="0.25">
      <c r="D5810" s="7"/>
      <c r="E5810" s="7"/>
      <c r="F5810" s="7"/>
      <c r="G5810" s="7"/>
      <c r="H5810" s="7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</row>
    <row r="5811" spans="4:31" x14ac:dyDescent="0.25">
      <c r="D5811" s="7"/>
      <c r="E5811" s="7"/>
      <c r="F5811" s="7"/>
      <c r="G5811" s="7"/>
      <c r="H5811" s="7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</row>
    <row r="5812" spans="4:31" x14ac:dyDescent="0.25">
      <c r="D5812" s="7"/>
      <c r="E5812" s="7"/>
      <c r="F5812" s="7"/>
      <c r="G5812" s="7"/>
      <c r="H5812" s="7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</row>
    <row r="5813" spans="4:31" x14ac:dyDescent="0.25">
      <c r="D5813" s="7"/>
      <c r="E5813" s="7"/>
      <c r="F5813" s="7"/>
      <c r="G5813" s="7"/>
      <c r="H5813" s="7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</row>
    <row r="5814" spans="4:31" x14ac:dyDescent="0.25">
      <c r="D5814" s="7"/>
      <c r="E5814" s="7"/>
      <c r="F5814" s="7"/>
      <c r="G5814" s="7"/>
      <c r="H5814" s="7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</row>
    <row r="5815" spans="4:31" x14ac:dyDescent="0.25">
      <c r="D5815" s="7"/>
      <c r="E5815" s="7"/>
      <c r="F5815" s="7"/>
      <c r="G5815" s="7"/>
      <c r="H5815" s="7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</row>
    <row r="5816" spans="4:31" x14ac:dyDescent="0.25">
      <c r="D5816" s="7"/>
      <c r="E5816" s="7"/>
      <c r="F5816" s="7"/>
      <c r="G5816" s="7"/>
      <c r="H5816" s="7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</row>
    <row r="5817" spans="4:31" x14ac:dyDescent="0.25">
      <c r="D5817" s="7"/>
      <c r="E5817" s="7"/>
      <c r="F5817" s="7"/>
      <c r="G5817" s="7"/>
      <c r="H5817" s="7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</row>
    <row r="5818" spans="4:31" x14ac:dyDescent="0.25">
      <c r="D5818" s="7"/>
      <c r="E5818" s="7"/>
      <c r="F5818" s="7"/>
      <c r="G5818" s="7"/>
      <c r="H5818" s="7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</row>
    <row r="5819" spans="4:31" x14ac:dyDescent="0.25">
      <c r="D5819" s="7"/>
      <c r="E5819" s="7"/>
      <c r="F5819" s="7"/>
      <c r="G5819" s="7"/>
      <c r="H5819" s="7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</row>
    <row r="5820" spans="4:31" x14ac:dyDescent="0.25">
      <c r="D5820" s="7"/>
      <c r="E5820" s="7"/>
      <c r="F5820" s="7"/>
      <c r="G5820" s="7"/>
      <c r="H5820" s="7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</row>
    <row r="5821" spans="4:31" x14ac:dyDescent="0.25">
      <c r="D5821" s="7"/>
      <c r="E5821" s="7"/>
      <c r="F5821" s="7"/>
      <c r="G5821" s="7"/>
      <c r="H5821" s="7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</row>
    <row r="5822" spans="4:31" x14ac:dyDescent="0.25">
      <c r="D5822" s="7"/>
      <c r="E5822" s="7"/>
      <c r="F5822" s="7"/>
      <c r="G5822" s="7"/>
      <c r="H5822" s="7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</row>
    <row r="5823" spans="4:31" x14ac:dyDescent="0.25">
      <c r="D5823" s="7"/>
      <c r="E5823" s="7"/>
      <c r="F5823" s="7"/>
      <c r="G5823" s="7"/>
      <c r="H5823" s="7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</row>
    <row r="5824" spans="4:31" x14ac:dyDescent="0.25">
      <c r="D5824" s="7"/>
      <c r="E5824" s="7"/>
      <c r="F5824" s="7"/>
      <c r="G5824" s="7"/>
      <c r="H5824" s="7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</row>
    <row r="5825" spans="4:31" x14ac:dyDescent="0.25">
      <c r="D5825" s="7"/>
      <c r="E5825" s="7"/>
      <c r="F5825" s="7"/>
      <c r="G5825" s="7"/>
      <c r="H5825" s="7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</row>
    <row r="5826" spans="4:31" x14ac:dyDescent="0.25">
      <c r="D5826" s="7"/>
      <c r="E5826" s="7"/>
      <c r="F5826" s="7"/>
      <c r="G5826" s="7"/>
      <c r="H5826" s="7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</row>
    <row r="5827" spans="4:31" x14ac:dyDescent="0.25">
      <c r="D5827" s="7"/>
      <c r="E5827" s="7"/>
      <c r="F5827" s="7"/>
      <c r="G5827" s="7"/>
      <c r="H5827" s="7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</row>
    <row r="5828" spans="4:31" x14ac:dyDescent="0.25">
      <c r="D5828" s="7"/>
      <c r="E5828" s="7"/>
      <c r="F5828" s="7"/>
      <c r="G5828" s="7"/>
      <c r="H5828" s="7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</row>
    <row r="5829" spans="4:31" x14ac:dyDescent="0.25">
      <c r="D5829" s="7"/>
      <c r="E5829" s="7"/>
      <c r="F5829" s="7"/>
      <c r="G5829" s="7"/>
      <c r="H5829" s="7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</row>
    <row r="5830" spans="4:31" x14ac:dyDescent="0.25">
      <c r="D5830" s="7"/>
      <c r="E5830" s="7"/>
      <c r="F5830" s="7"/>
      <c r="G5830" s="7"/>
      <c r="H5830" s="7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</row>
    <row r="5831" spans="4:31" x14ac:dyDescent="0.25">
      <c r="D5831" s="7"/>
      <c r="E5831" s="7"/>
      <c r="F5831" s="7"/>
      <c r="G5831" s="7"/>
      <c r="H5831" s="7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</row>
    <row r="5832" spans="4:31" x14ac:dyDescent="0.25">
      <c r="D5832" s="7"/>
      <c r="E5832" s="7"/>
      <c r="F5832" s="7"/>
      <c r="G5832" s="7"/>
      <c r="H5832" s="7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</row>
    <row r="5833" spans="4:31" x14ac:dyDescent="0.25">
      <c r="D5833" s="7"/>
      <c r="E5833" s="7"/>
      <c r="F5833" s="7"/>
      <c r="G5833" s="7"/>
      <c r="H5833" s="7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</row>
    <row r="5834" spans="4:31" x14ac:dyDescent="0.25">
      <c r="D5834" s="7"/>
      <c r="E5834" s="7"/>
      <c r="F5834" s="7"/>
      <c r="G5834" s="7"/>
      <c r="H5834" s="7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</row>
    <row r="5835" spans="4:31" x14ac:dyDescent="0.25">
      <c r="D5835" s="7"/>
      <c r="E5835" s="7"/>
      <c r="F5835" s="7"/>
      <c r="G5835" s="7"/>
      <c r="H5835" s="7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</row>
    <row r="5836" spans="4:31" x14ac:dyDescent="0.25">
      <c r="D5836" s="7"/>
      <c r="E5836" s="7"/>
      <c r="F5836" s="7"/>
      <c r="G5836" s="7"/>
      <c r="H5836" s="7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</row>
    <row r="5837" spans="4:31" x14ac:dyDescent="0.25">
      <c r="D5837" s="7"/>
      <c r="E5837" s="7"/>
      <c r="F5837" s="7"/>
      <c r="G5837" s="7"/>
      <c r="H5837" s="7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</row>
    <row r="5838" spans="4:31" x14ac:dyDescent="0.25">
      <c r="D5838" s="7"/>
      <c r="E5838" s="7"/>
      <c r="F5838" s="7"/>
      <c r="G5838" s="7"/>
      <c r="H5838" s="7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</row>
    <row r="5839" spans="4:31" x14ac:dyDescent="0.25">
      <c r="D5839" s="7"/>
      <c r="E5839" s="7"/>
      <c r="F5839" s="7"/>
      <c r="G5839" s="7"/>
      <c r="H5839" s="7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</row>
    <row r="5840" spans="4:31" x14ac:dyDescent="0.25">
      <c r="D5840" s="7"/>
      <c r="E5840" s="7"/>
      <c r="F5840" s="7"/>
      <c r="G5840" s="7"/>
      <c r="H5840" s="7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</row>
    <row r="5841" spans="4:31" x14ac:dyDescent="0.25">
      <c r="D5841" s="7"/>
      <c r="E5841" s="7"/>
      <c r="F5841" s="7"/>
      <c r="G5841" s="7"/>
      <c r="H5841" s="7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</row>
    <row r="5842" spans="4:31" x14ac:dyDescent="0.25">
      <c r="D5842" s="7"/>
      <c r="E5842" s="7"/>
      <c r="F5842" s="7"/>
      <c r="G5842" s="7"/>
      <c r="H5842" s="7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</row>
    <row r="5843" spans="4:31" x14ac:dyDescent="0.25">
      <c r="D5843" s="7"/>
      <c r="E5843" s="7"/>
      <c r="F5843" s="7"/>
      <c r="G5843" s="7"/>
      <c r="H5843" s="7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</row>
    <row r="5844" spans="4:31" x14ac:dyDescent="0.25">
      <c r="D5844" s="7"/>
      <c r="E5844" s="7"/>
      <c r="F5844" s="7"/>
      <c r="G5844" s="7"/>
      <c r="H5844" s="7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</row>
    <row r="5845" spans="4:31" x14ac:dyDescent="0.25">
      <c r="D5845" s="7"/>
      <c r="E5845" s="7"/>
      <c r="F5845" s="7"/>
      <c r="G5845" s="7"/>
      <c r="H5845" s="7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</row>
    <row r="5846" spans="4:31" x14ac:dyDescent="0.25">
      <c r="D5846" s="7"/>
      <c r="E5846" s="7"/>
      <c r="F5846" s="7"/>
      <c r="G5846" s="7"/>
      <c r="H5846" s="7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</row>
    <row r="5847" spans="4:31" x14ac:dyDescent="0.25">
      <c r="D5847" s="7"/>
      <c r="E5847" s="7"/>
      <c r="F5847" s="7"/>
      <c r="G5847" s="7"/>
      <c r="H5847" s="7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</row>
    <row r="5848" spans="4:31" x14ac:dyDescent="0.25">
      <c r="D5848" s="7"/>
      <c r="E5848" s="7"/>
      <c r="F5848" s="7"/>
      <c r="G5848" s="7"/>
      <c r="H5848" s="7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</row>
    <row r="5849" spans="4:31" x14ac:dyDescent="0.25">
      <c r="D5849" s="7"/>
      <c r="E5849" s="7"/>
      <c r="F5849" s="7"/>
      <c r="G5849" s="7"/>
      <c r="H5849" s="7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</row>
    <row r="5850" spans="4:31" x14ac:dyDescent="0.25">
      <c r="D5850" s="7"/>
      <c r="E5850" s="7"/>
      <c r="F5850" s="7"/>
      <c r="G5850" s="7"/>
      <c r="H5850" s="7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</row>
    <row r="5851" spans="4:31" x14ac:dyDescent="0.25">
      <c r="D5851" s="7"/>
      <c r="E5851" s="7"/>
      <c r="F5851" s="7"/>
      <c r="G5851" s="7"/>
      <c r="H5851" s="7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</row>
    <row r="5852" spans="4:31" x14ac:dyDescent="0.25">
      <c r="D5852" s="7"/>
      <c r="E5852" s="7"/>
      <c r="F5852" s="7"/>
      <c r="G5852" s="7"/>
      <c r="H5852" s="7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</row>
    <row r="5853" spans="4:31" x14ac:dyDescent="0.25">
      <c r="D5853" s="7"/>
      <c r="E5853" s="7"/>
      <c r="F5853" s="7"/>
      <c r="G5853" s="7"/>
      <c r="H5853" s="7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</row>
    <row r="5854" spans="4:31" x14ac:dyDescent="0.25">
      <c r="D5854" s="7"/>
      <c r="E5854" s="7"/>
      <c r="F5854" s="7"/>
      <c r="G5854" s="7"/>
      <c r="H5854" s="7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</row>
    <row r="5855" spans="4:31" x14ac:dyDescent="0.25">
      <c r="D5855" s="7"/>
      <c r="E5855" s="7"/>
      <c r="F5855" s="7"/>
      <c r="G5855" s="7"/>
      <c r="H5855" s="7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</row>
    <row r="5856" spans="4:31" x14ac:dyDescent="0.25">
      <c r="D5856" s="7"/>
      <c r="E5856" s="7"/>
      <c r="F5856" s="7"/>
      <c r="G5856" s="7"/>
      <c r="H5856" s="7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</row>
    <row r="5857" spans="4:31" x14ac:dyDescent="0.25">
      <c r="D5857" s="7"/>
      <c r="E5857" s="7"/>
      <c r="F5857" s="7"/>
      <c r="G5857" s="7"/>
      <c r="H5857" s="7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</row>
    <row r="5858" spans="4:31" x14ac:dyDescent="0.25">
      <c r="D5858" s="7"/>
      <c r="E5858" s="7"/>
      <c r="F5858" s="7"/>
      <c r="G5858" s="7"/>
      <c r="H5858" s="7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</row>
    <row r="5859" spans="4:31" x14ac:dyDescent="0.25">
      <c r="D5859" s="7"/>
      <c r="E5859" s="7"/>
      <c r="F5859" s="7"/>
      <c r="G5859" s="7"/>
      <c r="H5859" s="7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</row>
    <row r="5860" spans="4:31" x14ac:dyDescent="0.25">
      <c r="D5860" s="7"/>
      <c r="E5860" s="7"/>
      <c r="F5860" s="7"/>
      <c r="G5860" s="7"/>
      <c r="H5860" s="7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</row>
    <row r="5861" spans="4:31" x14ac:dyDescent="0.25">
      <c r="D5861" s="7"/>
      <c r="E5861" s="7"/>
      <c r="F5861" s="7"/>
      <c r="G5861" s="7"/>
      <c r="H5861" s="7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</row>
    <row r="5862" spans="4:31" x14ac:dyDescent="0.25">
      <c r="D5862" s="7"/>
      <c r="E5862" s="7"/>
      <c r="F5862" s="7"/>
      <c r="G5862" s="7"/>
      <c r="H5862" s="7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</row>
    <row r="5863" spans="4:31" x14ac:dyDescent="0.25">
      <c r="D5863" s="7"/>
      <c r="E5863" s="7"/>
      <c r="F5863" s="7"/>
      <c r="G5863" s="7"/>
      <c r="H5863" s="7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</row>
    <row r="5864" spans="4:31" x14ac:dyDescent="0.25">
      <c r="D5864" s="7"/>
      <c r="E5864" s="7"/>
      <c r="F5864" s="7"/>
      <c r="G5864" s="7"/>
      <c r="H5864" s="7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</row>
    <row r="5865" spans="4:31" x14ac:dyDescent="0.25">
      <c r="D5865" s="7"/>
      <c r="E5865" s="7"/>
      <c r="F5865" s="7"/>
      <c r="G5865" s="7"/>
      <c r="H5865" s="7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</row>
    <row r="5866" spans="4:31" x14ac:dyDescent="0.25">
      <c r="D5866" s="7"/>
      <c r="E5866" s="7"/>
      <c r="F5866" s="7"/>
      <c r="G5866" s="7"/>
      <c r="H5866" s="7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</row>
    <row r="5867" spans="4:31" x14ac:dyDescent="0.25">
      <c r="D5867" s="7"/>
      <c r="E5867" s="7"/>
      <c r="F5867" s="7"/>
      <c r="G5867" s="7"/>
      <c r="H5867" s="7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</row>
    <row r="5868" spans="4:31" x14ac:dyDescent="0.25">
      <c r="D5868" s="7"/>
      <c r="E5868" s="7"/>
      <c r="F5868" s="7"/>
      <c r="G5868" s="7"/>
      <c r="H5868" s="7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</row>
    <row r="5869" spans="4:31" x14ac:dyDescent="0.25">
      <c r="D5869" s="7"/>
      <c r="E5869" s="7"/>
      <c r="F5869" s="7"/>
      <c r="G5869" s="7"/>
      <c r="H5869" s="7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</row>
    <row r="5870" spans="4:31" x14ac:dyDescent="0.25">
      <c r="D5870" s="7"/>
      <c r="E5870" s="7"/>
      <c r="F5870" s="7"/>
      <c r="G5870" s="7"/>
      <c r="H5870" s="7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</row>
    <row r="5871" spans="4:31" x14ac:dyDescent="0.25">
      <c r="D5871" s="7"/>
      <c r="E5871" s="7"/>
      <c r="F5871" s="7"/>
      <c r="G5871" s="7"/>
      <c r="H5871" s="7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</row>
    <row r="5872" spans="4:31" x14ac:dyDescent="0.25">
      <c r="D5872" s="7"/>
      <c r="E5872" s="7"/>
      <c r="F5872" s="7"/>
      <c r="G5872" s="7"/>
      <c r="H5872" s="7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</row>
    <row r="5873" spans="4:31" x14ac:dyDescent="0.25">
      <c r="D5873" s="7"/>
      <c r="E5873" s="7"/>
      <c r="F5873" s="7"/>
      <c r="G5873" s="7"/>
      <c r="H5873" s="7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</row>
    <row r="5874" spans="4:31" x14ac:dyDescent="0.25">
      <c r="D5874" s="7"/>
      <c r="E5874" s="7"/>
      <c r="F5874" s="7"/>
      <c r="G5874" s="7"/>
      <c r="H5874" s="7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</row>
    <row r="5875" spans="4:31" x14ac:dyDescent="0.25">
      <c r="D5875" s="7"/>
      <c r="E5875" s="7"/>
      <c r="F5875" s="7"/>
      <c r="G5875" s="7"/>
      <c r="H5875" s="7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</row>
    <row r="5876" spans="4:31" x14ac:dyDescent="0.25">
      <c r="D5876" s="7"/>
      <c r="E5876" s="7"/>
      <c r="F5876" s="7"/>
      <c r="G5876" s="7"/>
      <c r="H5876" s="7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</row>
    <row r="5877" spans="4:31" x14ac:dyDescent="0.25">
      <c r="D5877" s="7"/>
      <c r="E5877" s="7"/>
      <c r="F5877" s="7"/>
      <c r="G5877" s="7"/>
      <c r="H5877" s="7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</row>
    <row r="5878" spans="4:31" x14ac:dyDescent="0.25">
      <c r="D5878" s="7"/>
      <c r="E5878" s="7"/>
      <c r="F5878" s="7"/>
      <c r="G5878" s="7"/>
      <c r="H5878" s="7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</row>
    <row r="5879" spans="4:31" x14ac:dyDescent="0.25">
      <c r="D5879" s="7"/>
      <c r="E5879" s="7"/>
      <c r="F5879" s="7"/>
      <c r="G5879" s="7"/>
      <c r="H5879" s="7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</row>
    <row r="5880" spans="4:31" x14ac:dyDescent="0.25">
      <c r="D5880" s="7"/>
      <c r="E5880" s="7"/>
      <c r="F5880" s="7"/>
      <c r="G5880" s="7"/>
      <c r="H5880" s="7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</row>
    <row r="5881" spans="4:31" x14ac:dyDescent="0.25">
      <c r="D5881" s="7"/>
      <c r="E5881" s="7"/>
      <c r="F5881" s="7"/>
      <c r="G5881" s="7"/>
      <c r="H5881" s="7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</row>
    <row r="5882" spans="4:31" x14ac:dyDescent="0.25">
      <c r="D5882" s="7"/>
      <c r="E5882" s="7"/>
      <c r="F5882" s="7"/>
      <c r="G5882" s="7"/>
      <c r="H5882" s="7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</row>
    <row r="5883" spans="4:31" x14ac:dyDescent="0.25">
      <c r="D5883" s="7"/>
      <c r="E5883" s="7"/>
      <c r="F5883" s="7"/>
      <c r="G5883" s="7"/>
      <c r="H5883" s="7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</row>
    <row r="5884" spans="4:31" x14ac:dyDescent="0.25">
      <c r="D5884" s="7"/>
      <c r="E5884" s="7"/>
      <c r="F5884" s="7"/>
      <c r="G5884" s="7"/>
      <c r="H5884" s="7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</row>
    <row r="5885" spans="4:31" x14ac:dyDescent="0.25">
      <c r="D5885" s="7"/>
      <c r="E5885" s="7"/>
      <c r="F5885" s="7"/>
      <c r="G5885" s="7"/>
      <c r="H5885" s="7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</row>
    <row r="5886" spans="4:31" x14ac:dyDescent="0.25">
      <c r="D5886" s="7"/>
      <c r="E5886" s="7"/>
      <c r="F5886" s="7"/>
      <c r="G5886" s="7"/>
      <c r="H5886" s="7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</row>
    <row r="5887" spans="4:31" x14ac:dyDescent="0.25">
      <c r="D5887" s="7"/>
      <c r="E5887" s="7"/>
      <c r="F5887" s="7"/>
      <c r="G5887" s="7"/>
      <c r="H5887" s="7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</row>
    <row r="5888" spans="4:31" x14ac:dyDescent="0.25">
      <c r="D5888" s="7"/>
      <c r="E5888" s="7"/>
      <c r="F5888" s="7"/>
      <c r="G5888" s="7"/>
      <c r="H5888" s="7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</row>
    <row r="5889" spans="4:31" x14ac:dyDescent="0.25">
      <c r="D5889" s="7"/>
      <c r="E5889" s="7"/>
      <c r="F5889" s="7"/>
      <c r="G5889" s="7"/>
      <c r="H5889" s="7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</row>
    <row r="5890" spans="4:31" x14ac:dyDescent="0.25">
      <c r="D5890" s="7"/>
      <c r="E5890" s="7"/>
      <c r="F5890" s="7"/>
      <c r="G5890" s="7"/>
      <c r="H5890" s="7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</row>
    <row r="5891" spans="4:31" x14ac:dyDescent="0.25">
      <c r="D5891" s="7"/>
      <c r="E5891" s="7"/>
      <c r="F5891" s="7"/>
      <c r="G5891" s="7"/>
      <c r="H5891" s="7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</row>
    <row r="5892" spans="4:31" x14ac:dyDescent="0.25">
      <c r="D5892" s="7"/>
      <c r="E5892" s="7"/>
      <c r="F5892" s="7"/>
      <c r="G5892" s="7"/>
      <c r="H5892" s="7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</row>
    <row r="5893" spans="4:31" x14ac:dyDescent="0.25">
      <c r="D5893" s="7"/>
      <c r="E5893" s="7"/>
      <c r="F5893" s="7"/>
      <c r="G5893" s="7"/>
      <c r="H5893" s="7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</row>
    <row r="5894" spans="4:31" x14ac:dyDescent="0.25">
      <c r="D5894" s="7"/>
      <c r="E5894" s="7"/>
      <c r="F5894" s="7"/>
      <c r="G5894" s="7"/>
      <c r="H5894" s="7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</row>
    <row r="5895" spans="4:31" x14ac:dyDescent="0.25">
      <c r="D5895" s="7"/>
      <c r="E5895" s="7"/>
      <c r="F5895" s="7"/>
      <c r="G5895" s="7"/>
      <c r="H5895" s="7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</row>
    <row r="5896" spans="4:31" x14ac:dyDescent="0.25">
      <c r="D5896" s="7"/>
      <c r="E5896" s="7"/>
      <c r="F5896" s="7"/>
      <c r="G5896" s="7"/>
      <c r="H5896" s="7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</row>
    <row r="5897" spans="4:31" x14ac:dyDescent="0.25">
      <c r="D5897" s="7"/>
      <c r="E5897" s="7"/>
      <c r="F5897" s="7"/>
      <c r="G5897" s="7"/>
      <c r="H5897" s="7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</row>
    <row r="5898" spans="4:31" x14ac:dyDescent="0.25">
      <c r="D5898" s="7"/>
      <c r="E5898" s="7"/>
      <c r="F5898" s="7"/>
      <c r="G5898" s="7"/>
      <c r="H5898" s="7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</row>
    <row r="5899" spans="4:31" x14ac:dyDescent="0.25">
      <c r="D5899" s="7"/>
      <c r="E5899" s="7"/>
      <c r="F5899" s="7"/>
      <c r="G5899" s="7"/>
      <c r="H5899" s="7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</row>
    <row r="5900" spans="4:31" x14ac:dyDescent="0.25">
      <c r="D5900" s="7"/>
      <c r="E5900" s="7"/>
      <c r="F5900" s="7"/>
      <c r="G5900" s="7"/>
      <c r="H5900" s="7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</row>
    <row r="5901" spans="4:31" x14ac:dyDescent="0.25">
      <c r="D5901" s="7"/>
      <c r="E5901" s="7"/>
      <c r="F5901" s="7"/>
      <c r="G5901" s="7"/>
      <c r="H5901" s="7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</row>
    <row r="5902" spans="4:31" x14ac:dyDescent="0.25">
      <c r="D5902" s="7"/>
      <c r="E5902" s="7"/>
      <c r="F5902" s="7"/>
      <c r="G5902" s="7"/>
      <c r="H5902" s="7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</row>
    <row r="5903" spans="4:31" x14ac:dyDescent="0.25">
      <c r="D5903" s="7"/>
      <c r="E5903" s="7"/>
      <c r="F5903" s="7"/>
      <c r="G5903" s="7"/>
      <c r="H5903" s="7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</row>
    <row r="5904" spans="4:31" x14ac:dyDescent="0.25">
      <c r="D5904" s="7"/>
      <c r="E5904" s="7"/>
      <c r="F5904" s="7"/>
      <c r="G5904" s="7"/>
      <c r="H5904" s="7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</row>
    <row r="5905" spans="4:31" x14ac:dyDescent="0.25">
      <c r="D5905" s="7"/>
      <c r="E5905" s="7"/>
      <c r="F5905" s="7"/>
      <c r="G5905" s="7"/>
      <c r="H5905" s="7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</row>
    <row r="5906" spans="4:31" x14ac:dyDescent="0.25">
      <c r="D5906" s="7"/>
      <c r="E5906" s="7"/>
      <c r="F5906" s="7"/>
      <c r="G5906" s="7"/>
      <c r="H5906" s="7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</row>
    <row r="5907" spans="4:31" x14ac:dyDescent="0.25">
      <c r="D5907" s="7"/>
      <c r="E5907" s="7"/>
      <c r="F5907" s="7"/>
      <c r="G5907" s="7"/>
      <c r="H5907" s="7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</row>
    <row r="5908" spans="4:31" x14ac:dyDescent="0.25">
      <c r="D5908" s="7"/>
      <c r="E5908" s="7"/>
      <c r="F5908" s="7"/>
      <c r="G5908" s="7"/>
      <c r="H5908" s="7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</row>
    <row r="5909" spans="4:31" x14ac:dyDescent="0.25">
      <c r="D5909" s="7"/>
      <c r="E5909" s="7"/>
      <c r="F5909" s="7"/>
      <c r="G5909" s="7"/>
      <c r="H5909" s="7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</row>
    <row r="5910" spans="4:31" x14ac:dyDescent="0.25">
      <c r="D5910" s="7"/>
      <c r="E5910" s="7"/>
      <c r="F5910" s="7"/>
      <c r="G5910" s="7"/>
      <c r="H5910" s="7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</row>
    <row r="5911" spans="4:31" x14ac:dyDescent="0.25">
      <c r="D5911" s="7"/>
      <c r="E5911" s="7"/>
      <c r="F5911" s="7"/>
      <c r="G5911" s="7"/>
      <c r="H5911" s="7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</row>
    <row r="5912" spans="4:31" x14ac:dyDescent="0.25">
      <c r="D5912" s="7"/>
      <c r="E5912" s="7"/>
      <c r="F5912" s="7"/>
      <c r="G5912" s="7"/>
      <c r="H5912" s="7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</row>
    <row r="5913" spans="4:31" x14ac:dyDescent="0.25">
      <c r="D5913" s="7"/>
      <c r="E5913" s="7"/>
      <c r="F5913" s="7"/>
      <c r="G5913" s="7"/>
      <c r="H5913" s="7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</row>
    <row r="5914" spans="4:31" x14ac:dyDescent="0.25">
      <c r="D5914" s="7"/>
      <c r="E5914" s="7"/>
      <c r="F5914" s="7"/>
      <c r="G5914" s="7"/>
      <c r="H5914" s="7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</row>
    <row r="5915" spans="4:31" x14ac:dyDescent="0.25">
      <c r="D5915" s="7"/>
      <c r="E5915" s="7"/>
      <c r="F5915" s="7"/>
      <c r="G5915" s="7"/>
      <c r="H5915" s="7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</row>
    <row r="5916" spans="4:31" x14ac:dyDescent="0.25">
      <c r="D5916" s="7"/>
      <c r="E5916" s="7"/>
      <c r="F5916" s="7"/>
      <c r="G5916" s="7"/>
      <c r="H5916" s="7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</row>
    <row r="5917" spans="4:31" x14ac:dyDescent="0.25">
      <c r="D5917" s="7"/>
      <c r="E5917" s="7"/>
      <c r="F5917" s="7"/>
      <c r="G5917" s="7"/>
      <c r="H5917" s="7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</row>
    <row r="5918" spans="4:31" x14ac:dyDescent="0.25">
      <c r="D5918" s="7"/>
      <c r="E5918" s="7"/>
      <c r="F5918" s="7"/>
      <c r="G5918" s="7"/>
      <c r="H5918" s="7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</row>
    <row r="5919" spans="4:31" x14ac:dyDescent="0.25">
      <c r="D5919" s="7"/>
      <c r="E5919" s="7"/>
      <c r="F5919" s="7"/>
      <c r="G5919" s="7"/>
      <c r="H5919" s="7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</row>
    <row r="5920" spans="4:31" x14ac:dyDescent="0.25">
      <c r="D5920" s="7"/>
      <c r="E5920" s="7"/>
      <c r="F5920" s="7"/>
      <c r="G5920" s="7"/>
      <c r="H5920" s="7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</row>
    <row r="5921" spans="4:31" x14ac:dyDescent="0.25">
      <c r="D5921" s="7"/>
      <c r="E5921" s="7"/>
      <c r="F5921" s="7"/>
      <c r="G5921" s="7"/>
      <c r="H5921" s="7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</row>
    <row r="5922" spans="4:31" x14ac:dyDescent="0.25">
      <c r="D5922" s="7"/>
      <c r="E5922" s="7"/>
      <c r="F5922" s="7"/>
      <c r="G5922" s="7"/>
      <c r="H5922" s="7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</row>
    <row r="5923" spans="4:31" x14ac:dyDescent="0.25">
      <c r="D5923" s="7"/>
      <c r="E5923" s="7"/>
      <c r="F5923" s="7"/>
      <c r="G5923" s="7"/>
      <c r="H5923" s="7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</row>
    <row r="5924" spans="4:31" x14ac:dyDescent="0.25">
      <c r="D5924" s="7"/>
      <c r="E5924" s="7"/>
      <c r="F5924" s="7"/>
      <c r="G5924" s="7"/>
      <c r="H5924" s="7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</row>
    <row r="5925" spans="4:31" x14ac:dyDescent="0.25">
      <c r="D5925" s="7"/>
      <c r="E5925" s="7"/>
      <c r="F5925" s="7"/>
      <c r="G5925" s="7"/>
      <c r="H5925" s="7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</row>
    <row r="5926" spans="4:31" x14ac:dyDescent="0.25">
      <c r="D5926" s="7"/>
      <c r="E5926" s="7"/>
      <c r="F5926" s="7"/>
      <c r="G5926" s="7"/>
      <c r="H5926" s="7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</row>
    <row r="5927" spans="4:31" x14ac:dyDescent="0.25">
      <c r="D5927" s="7"/>
      <c r="E5927" s="7"/>
      <c r="F5927" s="7"/>
      <c r="G5927" s="7"/>
      <c r="H5927" s="7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</row>
    <row r="5928" spans="4:31" x14ac:dyDescent="0.25">
      <c r="D5928" s="7"/>
      <c r="E5928" s="7"/>
      <c r="F5928" s="7"/>
      <c r="G5928" s="7"/>
      <c r="H5928" s="7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</row>
    <row r="5929" spans="4:31" x14ac:dyDescent="0.25">
      <c r="D5929" s="7"/>
      <c r="E5929" s="7"/>
      <c r="F5929" s="7"/>
      <c r="G5929" s="7"/>
      <c r="H5929" s="7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</row>
    <row r="5930" spans="4:31" x14ac:dyDescent="0.25">
      <c r="D5930" s="7"/>
      <c r="E5930" s="7"/>
      <c r="F5930" s="7"/>
      <c r="G5930" s="7"/>
      <c r="H5930" s="7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</row>
    <row r="5931" spans="4:31" x14ac:dyDescent="0.25">
      <c r="D5931" s="7"/>
      <c r="E5931" s="7"/>
      <c r="F5931" s="7"/>
      <c r="G5931" s="7"/>
      <c r="H5931" s="7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</row>
    <row r="5932" spans="4:31" x14ac:dyDescent="0.25">
      <c r="D5932" s="7"/>
      <c r="E5932" s="7"/>
      <c r="F5932" s="7"/>
      <c r="G5932" s="7"/>
      <c r="H5932" s="7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</row>
    <row r="5933" spans="4:31" x14ac:dyDescent="0.25">
      <c r="D5933" s="7"/>
      <c r="E5933" s="7"/>
      <c r="F5933" s="7"/>
      <c r="G5933" s="7"/>
      <c r="H5933" s="7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</row>
    <row r="5934" spans="4:31" x14ac:dyDescent="0.25">
      <c r="D5934" s="7"/>
      <c r="E5934" s="7"/>
      <c r="F5934" s="7"/>
      <c r="G5934" s="7"/>
      <c r="H5934" s="7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</row>
    <row r="5935" spans="4:31" x14ac:dyDescent="0.25">
      <c r="D5935" s="7"/>
      <c r="E5935" s="7"/>
      <c r="F5935" s="7"/>
      <c r="G5935" s="7"/>
      <c r="H5935" s="7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</row>
    <row r="5936" spans="4:31" x14ac:dyDescent="0.25">
      <c r="D5936" s="7"/>
      <c r="E5936" s="7"/>
      <c r="F5936" s="7"/>
      <c r="G5936" s="7"/>
      <c r="H5936" s="7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</row>
    <row r="5937" spans="4:31" x14ac:dyDescent="0.25">
      <c r="D5937" s="7"/>
      <c r="E5937" s="7"/>
      <c r="F5937" s="7"/>
      <c r="G5937" s="7"/>
      <c r="H5937" s="7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</row>
    <row r="5938" spans="4:31" x14ac:dyDescent="0.25">
      <c r="D5938" s="7"/>
      <c r="E5938" s="7"/>
      <c r="F5938" s="7"/>
      <c r="G5938" s="7"/>
      <c r="H5938" s="7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</row>
    <row r="5939" spans="4:31" x14ac:dyDescent="0.25">
      <c r="D5939" s="7"/>
      <c r="E5939" s="7"/>
      <c r="F5939" s="7"/>
      <c r="G5939" s="7"/>
      <c r="H5939" s="7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</row>
    <row r="5940" spans="4:31" x14ac:dyDescent="0.25">
      <c r="D5940" s="7"/>
      <c r="E5940" s="7"/>
      <c r="F5940" s="7"/>
      <c r="G5940" s="7"/>
      <c r="H5940" s="7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</row>
    <row r="5941" spans="4:31" x14ac:dyDescent="0.25">
      <c r="D5941" s="7"/>
      <c r="E5941" s="7"/>
      <c r="F5941" s="7"/>
      <c r="G5941" s="7"/>
      <c r="H5941" s="7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</row>
    <row r="5942" spans="4:31" x14ac:dyDescent="0.25">
      <c r="D5942" s="7"/>
      <c r="E5942" s="7"/>
      <c r="F5942" s="7"/>
      <c r="G5942" s="7"/>
      <c r="H5942" s="7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</row>
    <row r="5943" spans="4:31" x14ac:dyDescent="0.25">
      <c r="D5943" s="7"/>
      <c r="E5943" s="7"/>
      <c r="F5943" s="7"/>
      <c r="G5943" s="7"/>
      <c r="H5943" s="7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</row>
    <row r="5944" spans="4:31" x14ac:dyDescent="0.25">
      <c r="D5944" s="7"/>
      <c r="E5944" s="7"/>
      <c r="F5944" s="7"/>
      <c r="G5944" s="7"/>
      <c r="H5944" s="7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</row>
    <row r="5945" spans="4:31" x14ac:dyDescent="0.25">
      <c r="D5945" s="7"/>
      <c r="E5945" s="7"/>
      <c r="F5945" s="7"/>
      <c r="G5945" s="7"/>
      <c r="H5945" s="7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</row>
    <row r="5946" spans="4:31" x14ac:dyDescent="0.25">
      <c r="D5946" s="7"/>
      <c r="E5946" s="7"/>
      <c r="F5946" s="7"/>
      <c r="G5946" s="7"/>
      <c r="H5946" s="7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</row>
    <row r="5947" spans="4:31" x14ac:dyDescent="0.25">
      <c r="D5947" s="7"/>
      <c r="E5947" s="7"/>
      <c r="F5947" s="7"/>
      <c r="G5947" s="7"/>
      <c r="H5947" s="7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</row>
    <row r="5948" spans="4:31" x14ac:dyDescent="0.25">
      <c r="D5948" s="7"/>
      <c r="E5948" s="7"/>
      <c r="F5948" s="7"/>
      <c r="G5948" s="7"/>
      <c r="H5948" s="7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</row>
    <row r="5949" spans="4:31" x14ac:dyDescent="0.25">
      <c r="D5949" s="7"/>
      <c r="E5949" s="7"/>
      <c r="F5949" s="7"/>
      <c r="G5949" s="7"/>
      <c r="H5949" s="7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</row>
    <row r="5950" spans="4:31" x14ac:dyDescent="0.25">
      <c r="D5950" s="7"/>
      <c r="E5950" s="7"/>
      <c r="F5950" s="7"/>
      <c r="G5950" s="7"/>
      <c r="H5950" s="7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</row>
    <row r="5951" spans="4:31" x14ac:dyDescent="0.25">
      <c r="D5951" s="7"/>
      <c r="E5951" s="7"/>
      <c r="F5951" s="7"/>
      <c r="G5951" s="7"/>
      <c r="H5951" s="7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</row>
    <row r="5952" spans="4:31" x14ac:dyDescent="0.25">
      <c r="D5952" s="7"/>
      <c r="E5952" s="7"/>
      <c r="F5952" s="7"/>
      <c r="G5952" s="7"/>
      <c r="H5952" s="7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</row>
    <row r="5953" spans="4:31" x14ac:dyDescent="0.25">
      <c r="D5953" s="7"/>
      <c r="E5953" s="7"/>
      <c r="F5953" s="7"/>
      <c r="G5953" s="7"/>
      <c r="H5953" s="7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</row>
    <row r="5954" spans="4:31" x14ac:dyDescent="0.25">
      <c r="D5954" s="7"/>
      <c r="E5954" s="7"/>
      <c r="F5954" s="7"/>
      <c r="G5954" s="7"/>
      <c r="H5954" s="7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</row>
    <row r="5955" spans="4:31" x14ac:dyDescent="0.25">
      <c r="D5955" s="7"/>
      <c r="E5955" s="7"/>
      <c r="F5955" s="7"/>
      <c r="G5955" s="7"/>
      <c r="H5955" s="7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</row>
    <row r="5956" spans="4:31" x14ac:dyDescent="0.25">
      <c r="D5956" s="7"/>
      <c r="E5956" s="7"/>
      <c r="F5956" s="7"/>
      <c r="G5956" s="7"/>
      <c r="H5956" s="7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</row>
    <row r="5957" spans="4:31" x14ac:dyDescent="0.25">
      <c r="D5957" s="7"/>
      <c r="E5957" s="7"/>
      <c r="F5957" s="7"/>
      <c r="G5957" s="7"/>
      <c r="H5957" s="7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</row>
    <row r="5958" spans="4:31" x14ac:dyDescent="0.25">
      <c r="D5958" s="7"/>
      <c r="E5958" s="7"/>
      <c r="F5958" s="7"/>
      <c r="G5958" s="7"/>
      <c r="H5958" s="7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</row>
    <row r="5959" spans="4:31" x14ac:dyDescent="0.25">
      <c r="D5959" s="7"/>
      <c r="E5959" s="7"/>
      <c r="F5959" s="7"/>
      <c r="G5959" s="7"/>
      <c r="H5959" s="7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</row>
    <row r="5960" spans="4:31" x14ac:dyDescent="0.25">
      <c r="D5960" s="7"/>
      <c r="E5960" s="7"/>
      <c r="F5960" s="7"/>
      <c r="G5960" s="7"/>
      <c r="H5960" s="7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</row>
    <row r="5961" spans="4:31" x14ac:dyDescent="0.25">
      <c r="D5961" s="7"/>
      <c r="E5961" s="7"/>
      <c r="F5961" s="7"/>
      <c r="G5961" s="7"/>
      <c r="H5961" s="7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</row>
    <row r="5962" spans="4:31" x14ac:dyDescent="0.25">
      <c r="D5962" s="7"/>
      <c r="E5962" s="7"/>
      <c r="F5962" s="7"/>
      <c r="G5962" s="7"/>
      <c r="H5962" s="7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</row>
    <row r="5963" spans="4:31" x14ac:dyDescent="0.25">
      <c r="D5963" s="7"/>
      <c r="E5963" s="7"/>
      <c r="F5963" s="7"/>
      <c r="G5963" s="7"/>
      <c r="H5963" s="7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</row>
    <row r="5964" spans="4:31" x14ac:dyDescent="0.25">
      <c r="D5964" s="7"/>
      <c r="E5964" s="7"/>
      <c r="F5964" s="7"/>
      <c r="G5964" s="7"/>
      <c r="H5964" s="7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</row>
    <row r="5965" spans="4:31" x14ac:dyDescent="0.25">
      <c r="D5965" s="7"/>
      <c r="E5965" s="7"/>
      <c r="F5965" s="7"/>
      <c r="G5965" s="7"/>
      <c r="H5965" s="7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</row>
    <row r="5966" spans="4:31" x14ac:dyDescent="0.25">
      <c r="D5966" s="7"/>
      <c r="E5966" s="7"/>
      <c r="F5966" s="7"/>
      <c r="G5966" s="7"/>
      <c r="H5966" s="7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</row>
    <row r="5967" spans="4:31" x14ac:dyDescent="0.25">
      <c r="D5967" s="7"/>
      <c r="E5967" s="7"/>
      <c r="F5967" s="7"/>
      <c r="G5967" s="7"/>
      <c r="H5967" s="7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</row>
    <row r="5968" spans="4:31" x14ac:dyDescent="0.25">
      <c r="D5968" s="7"/>
      <c r="E5968" s="7"/>
      <c r="F5968" s="7"/>
      <c r="G5968" s="7"/>
      <c r="H5968" s="7"/>
      <c r="I5968" s="7"/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</row>
    <row r="5969" spans="4:31" x14ac:dyDescent="0.25">
      <c r="D5969" s="7"/>
      <c r="E5969" s="7"/>
      <c r="F5969" s="7"/>
      <c r="G5969" s="7"/>
      <c r="H5969" s="7"/>
      <c r="I5969" s="7"/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</row>
    <row r="5970" spans="4:31" x14ac:dyDescent="0.25">
      <c r="D5970" s="7"/>
      <c r="E5970" s="7"/>
      <c r="F5970" s="7"/>
      <c r="G5970" s="7"/>
      <c r="H5970" s="7"/>
      <c r="I5970" s="7"/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</row>
    <row r="5971" spans="4:31" x14ac:dyDescent="0.25">
      <c r="D5971" s="7"/>
      <c r="E5971" s="7"/>
      <c r="F5971" s="7"/>
      <c r="G5971" s="7"/>
      <c r="H5971" s="7"/>
      <c r="I5971" s="7"/>
      <c r="J5971" s="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</row>
    <row r="5972" spans="4:31" x14ac:dyDescent="0.25">
      <c r="D5972" s="7"/>
      <c r="E5972" s="7"/>
      <c r="F5972" s="7"/>
      <c r="G5972" s="7"/>
      <c r="H5972" s="7"/>
      <c r="I5972" s="7"/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</row>
    <row r="5973" spans="4:31" x14ac:dyDescent="0.25">
      <c r="D5973" s="7"/>
      <c r="E5973" s="7"/>
      <c r="F5973" s="7"/>
      <c r="G5973" s="7"/>
      <c r="H5973" s="7"/>
      <c r="I5973" s="7"/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</row>
    <row r="5974" spans="4:31" x14ac:dyDescent="0.25">
      <c r="D5974" s="7"/>
      <c r="E5974" s="7"/>
      <c r="F5974" s="7"/>
      <c r="G5974" s="7"/>
      <c r="H5974" s="7"/>
      <c r="I5974" s="7"/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</row>
    <row r="5975" spans="4:31" x14ac:dyDescent="0.25">
      <c r="D5975" s="7"/>
      <c r="E5975" s="7"/>
      <c r="F5975" s="7"/>
      <c r="G5975" s="7"/>
      <c r="H5975" s="7"/>
      <c r="I5975" s="7"/>
      <c r="J5975" s="7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  <c r="AD5975" s="7"/>
      <c r="AE5975" s="7"/>
    </row>
    <row r="5976" spans="4:31" x14ac:dyDescent="0.25">
      <c r="D5976" s="7"/>
      <c r="E5976" s="7"/>
      <c r="F5976" s="7"/>
      <c r="G5976" s="7"/>
      <c r="H5976" s="7"/>
      <c r="I5976" s="7"/>
      <c r="J5976" s="7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</row>
    <row r="5977" spans="4:31" x14ac:dyDescent="0.25">
      <c r="D5977" s="7"/>
      <c r="E5977" s="7"/>
      <c r="F5977" s="7"/>
      <c r="G5977" s="7"/>
      <c r="H5977" s="7"/>
      <c r="I5977" s="7"/>
      <c r="J5977" s="7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  <c r="AD5977" s="7"/>
      <c r="AE5977" s="7"/>
    </row>
    <row r="5978" spans="4:31" x14ac:dyDescent="0.25">
      <c r="D5978" s="7"/>
      <c r="E5978" s="7"/>
      <c r="F5978" s="7"/>
      <c r="G5978" s="7"/>
      <c r="H5978" s="7"/>
      <c r="I5978" s="7"/>
      <c r="J5978" s="7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  <c r="AD5978" s="7"/>
      <c r="AE5978" s="7"/>
    </row>
    <row r="5979" spans="4:31" x14ac:dyDescent="0.25">
      <c r="D5979" s="7"/>
      <c r="E5979" s="7"/>
      <c r="F5979" s="7"/>
      <c r="G5979" s="7"/>
      <c r="H5979" s="7"/>
      <c r="I5979" s="7"/>
      <c r="J5979" s="7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  <c r="AD5979" s="7"/>
      <c r="AE5979" s="7"/>
    </row>
    <row r="5980" spans="4:31" x14ac:dyDescent="0.25">
      <c r="D5980" s="7"/>
      <c r="E5980" s="7"/>
      <c r="F5980" s="7"/>
      <c r="G5980" s="7"/>
      <c r="H5980" s="7"/>
      <c r="I5980" s="7"/>
      <c r="J5980" s="7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</row>
    <row r="5981" spans="4:31" x14ac:dyDescent="0.25">
      <c r="D5981" s="7"/>
      <c r="E5981" s="7"/>
      <c r="F5981" s="7"/>
      <c r="G5981" s="7"/>
      <c r="H5981" s="7"/>
      <c r="I5981" s="7"/>
      <c r="J5981" s="7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  <c r="AD5981" s="7"/>
      <c r="AE5981" s="7"/>
    </row>
    <row r="5982" spans="4:31" x14ac:dyDescent="0.25">
      <c r="D5982" s="7"/>
      <c r="E5982" s="7"/>
      <c r="F5982" s="7"/>
      <c r="G5982" s="7"/>
      <c r="H5982" s="7"/>
      <c r="I5982" s="7"/>
      <c r="J5982" s="7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  <c r="AD5982" s="7"/>
      <c r="AE5982" s="7"/>
    </row>
    <row r="5983" spans="4:31" x14ac:dyDescent="0.25">
      <c r="D5983" s="7"/>
      <c r="E5983" s="7"/>
      <c r="F5983" s="7"/>
      <c r="G5983" s="7"/>
      <c r="H5983" s="7"/>
      <c r="I5983" s="7"/>
      <c r="J5983" s="7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  <c r="AD5983" s="7"/>
      <c r="AE5983" s="7"/>
    </row>
    <row r="5984" spans="4:31" x14ac:dyDescent="0.25">
      <c r="D5984" s="7"/>
      <c r="E5984" s="7"/>
      <c r="F5984" s="7"/>
      <c r="G5984" s="7"/>
      <c r="H5984" s="7"/>
      <c r="I5984" s="7"/>
      <c r="J5984" s="7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</row>
    <row r="5985" spans="4:31" x14ac:dyDescent="0.25">
      <c r="D5985" s="7"/>
      <c r="E5985" s="7"/>
      <c r="F5985" s="7"/>
      <c r="G5985" s="7"/>
      <c r="H5985" s="7"/>
      <c r="I5985" s="7"/>
      <c r="J5985" s="7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  <c r="AD5985" s="7"/>
      <c r="AE5985" s="7"/>
    </row>
    <row r="5986" spans="4:31" x14ac:dyDescent="0.25">
      <c r="D5986" s="7"/>
      <c r="E5986" s="7"/>
      <c r="F5986" s="7"/>
      <c r="G5986" s="7"/>
      <c r="H5986" s="7"/>
      <c r="I5986" s="7"/>
      <c r="J5986" s="7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7"/>
      <c r="AC5986" s="7"/>
      <c r="AD5986" s="7"/>
      <c r="AE5986" s="7"/>
    </row>
    <row r="5987" spans="4:31" x14ac:dyDescent="0.25">
      <c r="D5987" s="7"/>
      <c r="E5987" s="7"/>
      <c r="F5987" s="7"/>
      <c r="G5987" s="7"/>
      <c r="H5987" s="7"/>
      <c r="I5987" s="7"/>
      <c r="J5987" s="7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  <c r="AB5987" s="7"/>
      <c r="AC5987" s="7"/>
      <c r="AD5987" s="7"/>
      <c r="AE5987" s="7"/>
    </row>
    <row r="5988" spans="4:31" x14ac:dyDescent="0.25">
      <c r="D5988" s="7"/>
      <c r="E5988" s="7"/>
      <c r="F5988" s="7"/>
      <c r="G5988" s="7"/>
      <c r="H5988" s="7"/>
      <c r="I5988" s="7"/>
      <c r="J5988" s="7"/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</row>
    <row r="5989" spans="4:31" x14ac:dyDescent="0.25">
      <c r="D5989" s="7"/>
      <c r="E5989" s="7"/>
      <c r="F5989" s="7"/>
      <c r="G5989" s="7"/>
      <c r="H5989" s="7"/>
      <c r="I5989" s="7"/>
      <c r="J5989" s="7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  <c r="AD5989" s="7"/>
      <c r="AE5989" s="7"/>
    </row>
    <row r="5990" spans="4:31" x14ac:dyDescent="0.25">
      <c r="D5990" s="7"/>
      <c r="E5990" s="7"/>
      <c r="F5990" s="7"/>
      <c r="G5990" s="7"/>
      <c r="H5990" s="7"/>
      <c r="I5990" s="7"/>
      <c r="J5990" s="7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  <c r="AD5990" s="7"/>
      <c r="AE5990" s="7"/>
    </row>
    <row r="5991" spans="4:31" x14ac:dyDescent="0.25">
      <c r="D5991" s="7"/>
      <c r="E5991" s="7"/>
      <c r="F5991" s="7"/>
      <c r="G5991" s="7"/>
      <c r="H5991" s="7"/>
      <c r="I5991" s="7"/>
      <c r="J5991" s="7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  <c r="AD5991" s="7"/>
      <c r="AE5991" s="7"/>
    </row>
    <row r="5992" spans="4:31" x14ac:dyDescent="0.25">
      <c r="D5992" s="7"/>
      <c r="E5992" s="7"/>
      <c r="F5992" s="7"/>
      <c r="G5992" s="7"/>
      <c r="H5992" s="7"/>
      <c r="I5992" s="7"/>
      <c r="J5992" s="7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</row>
    <row r="5993" spans="4:31" x14ac:dyDescent="0.25">
      <c r="D5993" s="7"/>
      <c r="E5993" s="7"/>
      <c r="F5993" s="7"/>
      <c r="G5993" s="7"/>
      <c r="H5993" s="7"/>
      <c r="I5993" s="7"/>
      <c r="J5993" s="7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  <c r="AD5993" s="7"/>
      <c r="AE5993" s="7"/>
    </row>
    <row r="5994" spans="4:31" x14ac:dyDescent="0.25">
      <c r="D5994" s="7"/>
      <c r="E5994" s="7"/>
      <c r="F5994" s="7"/>
      <c r="G5994" s="7"/>
      <c r="H5994" s="7"/>
      <c r="I5994" s="7"/>
      <c r="J5994" s="7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  <c r="AD5994" s="7"/>
      <c r="AE5994" s="7"/>
    </row>
    <row r="5995" spans="4:31" x14ac:dyDescent="0.25">
      <c r="D5995" s="7"/>
      <c r="E5995" s="7"/>
      <c r="F5995" s="7"/>
      <c r="G5995" s="7"/>
      <c r="H5995" s="7"/>
      <c r="I5995" s="7"/>
      <c r="J5995" s="7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  <c r="AD5995" s="7"/>
      <c r="AE5995" s="7"/>
    </row>
    <row r="5996" spans="4:31" x14ac:dyDescent="0.25">
      <c r="D5996" s="7"/>
      <c r="E5996" s="7"/>
      <c r="F5996" s="7"/>
      <c r="G5996" s="7"/>
      <c r="H5996" s="7"/>
      <c r="I5996" s="7"/>
      <c r="J5996" s="7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/>
      <c r="AD5996" s="7"/>
      <c r="AE5996" s="7"/>
    </row>
    <row r="5997" spans="4:31" x14ac:dyDescent="0.25">
      <c r="D5997" s="7"/>
      <c r="E5997" s="7"/>
      <c r="F5997" s="7"/>
      <c r="G5997" s="7"/>
      <c r="H5997" s="7"/>
      <c r="I5997" s="7"/>
      <c r="J5997" s="7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  <c r="AD5997" s="7"/>
      <c r="AE5997" s="7"/>
    </row>
    <row r="5998" spans="4:31" x14ac:dyDescent="0.25">
      <c r="D5998" s="7"/>
      <c r="E5998" s="7"/>
      <c r="F5998" s="7"/>
      <c r="G5998" s="7"/>
      <c r="H5998" s="7"/>
      <c r="I5998" s="7"/>
      <c r="J5998" s="7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  <c r="AD5998" s="7"/>
      <c r="AE5998" s="7"/>
    </row>
    <row r="5999" spans="4:31" x14ac:dyDescent="0.25">
      <c r="D5999" s="7"/>
      <c r="E5999" s="7"/>
      <c r="F5999" s="7"/>
      <c r="G5999" s="7"/>
      <c r="H5999" s="7"/>
      <c r="I5999" s="7"/>
      <c r="J5999" s="7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  <c r="AD5999" s="7"/>
      <c r="AE5999" s="7"/>
    </row>
    <row r="6000" spans="4:31" x14ac:dyDescent="0.25">
      <c r="D6000" s="7"/>
      <c r="E6000" s="7"/>
      <c r="F6000" s="7"/>
      <c r="G6000" s="7"/>
      <c r="H6000" s="7"/>
      <c r="I6000" s="7"/>
      <c r="J6000" s="7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</row>
    <row r="6001" spans="4:31" x14ac:dyDescent="0.25">
      <c r="D6001" s="7"/>
      <c r="E6001" s="7"/>
      <c r="F6001" s="7"/>
      <c r="G6001" s="7"/>
      <c r="H6001" s="7"/>
      <c r="I6001" s="7"/>
      <c r="J6001" s="7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  <c r="AD6001" s="7"/>
      <c r="AE6001" s="7"/>
    </row>
    <row r="6002" spans="4:31" x14ac:dyDescent="0.25">
      <c r="D6002" s="7"/>
      <c r="E6002" s="7"/>
      <c r="F6002" s="7"/>
      <c r="G6002" s="7"/>
      <c r="H6002" s="7"/>
      <c r="I6002" s="7"/>
      <c r="J6002" s="7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  <c r="AD6002" s="7"/>
      <c r="AE6002" s="7"/>
    </row>
    <row r="6003" spans="4:31" x14ac:dyDescent="0.25">
      <c r="D6003" s="7"/>
      <c r="E6003" s="7"/>
      <c r="F6003" s="7"/>
      <c r="G6003" s="7"/>
      <c r="H6003" s="7"/>
      <c r="I6003" s="7"/>
      <c r="J6003" s="7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  <c r="AD6003" s="7"/>
      <c r="AE6003" s="7"/>
    </row>
    <row r="6004" spans="4:31" x14ac:dyDescent="0.25">
      <c r="D6004" s="7"/>
      <c r="E6004" s="7"/>
      <c r="F6004" s="7"/>
      <c r="G6004" s="7"/>
      <c r="H6004" s="7"/>
      <c r="I6004" s="7"/>
      <c r="J6004" s="7"/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</row>
    <row r="6005" spans="4:31" x14ac:dyDescent="0.25">
      <c r="D6005" s="7"/>
      <c r="E6005" s="7"/>
      <c r="F6005" s="7"/>
      <c r="G6005" s="7"/>
      <c r="H6005" s="7"/>
      <c r="I6005" s="7"/>
      <c r="J6005" s="7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  <c r="AD6005" s="7"/>
      <c r="AE6005" s="7"/>
    </row>
    <row r="6006" spans="4:31" x14ac:dyDescent="0.25">
      <c r="D6006" s="7"/>
      <c r="E6006" s="7"/>
      <c r="F6006" s="7"/>
      <c r="G6006" s="7"/>
      <c r="H6006" s="7"/>
      <c r="I6006" s="7"/>
      <c r="J6006" s="7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  <c r="AD6006" s="7"/>
      <c r="AE6006" s="7"/>
    </row>
    <row r="6007" spans="4:31" x14ac:dyDescent="0.25">
      <c r="D6007" s="7"/>
      <c r="E6007" s="7"/>
      <c r="F6007" s="7"/>
      <c r="G6007" s="7"/>
      <c r="H6007" s="7"/>
      <c r="I6007" s="7"/>
      <c r="J6007" s="7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  <c r="AD6007" s="7"/>
      <c r="AE6007" s="7"/>
    </row>
    <row r="6008" spans="4:31" x14ac:dyDescent="0.25">
      <c r="D6008" s="7"/>
      <c r="E6008" s="7"/>
      <c r="F6008" s="7"/>
      <c r="G6008" s="7"/>
      <c r="H6008" s="7"/>
      <c r="I6008" s="7"/>
      <c r="J6008" s="7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</row>
    <row r="6009" spans="4:31" x14ac:dyDescent="0.25">
      <c r="D6009" s="7"/>
      <c r="E6009" s="7"/>
      <c r="F6009" s="7"/>
      <c r="G6009" s="7"/>
      <c r="H6009" s="7"/>
      <c r="I6009" s="7"/>
      <c r="J6009" s="7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  <c r="AD6009" s="7"/>
      <c r="AE6009" s="7"/>
    </row>
    <row r="6010" spans="4:31" x14ac:dyDescent="0.25">
      <c r="D6010" s="7"/>
      <c r="E6010" s="7"/>
      <c r="F6010" s="7"/>
      <c r="G6010" s="7"/>
      <c r="H6010" s="7"/>
      <c r="I6010" s="7"/>
      <c r="J6010" s="7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  <c r="AD6010" s="7"/>
      <c r="AE6010" s="7"/>
    </row>
    <row r="6011" spans="4:31" x14ac:dyDescent="0.25">
      <c r="D6011" s="7"/>
      <c r="E6011" s="7"/>
      <c r="F6011" s="7"/>
      <c r="G6011" s="7"/>
      <c r="H6011" s="7"/>
      <c r="I6011" s="7"/>
      <c r="J6011" s="7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  <c r="AD6011" s="7"/>
      <c r="AE6011" s="7"/>
    </row>
    <row r="6012" spans="4:31" x14ac:dyDescent="0.25">
      <c r="D6012" s="7"/>
      <c r="E6012" s="7"/>
      <c r="F6012" s="7"/>
      <c r="G6012" s="7"/>
      <c r="H6012" s="7"/>
      <c r="I6012" s="7"/>
      <c r="J6012" s="7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</row>
    <row r="6013" spans="4:31" x14ac:dyDescent="0.25">
      <c r="D6013" s="7"/>
      <c r="E6013" s="7"/>
      <c r="F6013" s="7"/>
      <c r="G6013" s="7"/>
      <c r="H6013" s="7"/>
      <c r="I6013" s="7"/>
      <c r="J6013" s="7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  <c r="AD6013" s="7"/>
      <c r="AE6013" s="7"/>
    </row>
    <row r="6014" spans="4:31" x14ac:dyDescent="0.25">
      <c r="D6014" s="7"/>
      <c r="E6014" s="7"/>
      <c r="F6014" s="7"/>
      <c r="G6014" s="7"/>
      <c r="H6014" s="7"/>
      <c r="I6014" s="7"/>
      <c r="J6014" s="7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  <c r="AD6014" s="7"/>
      <c r="AE6014" s="7"/>
    </row>
    <row r="6015" spans="4:31" x14ac:dyDescent="0.25">
      <c r="D6015" s="7"/>
      <c r="E6015" s="7"/>
      <c r="F6015" s="7"/>
      <c r="G6015" s="7"/>
      <c r="H6015" s="7"/>
      <c r="I6015" s="7"/>
      <c r="J6015" s="7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  <c r="AD6015" s="7"/>
      <c r="AE6015" s="7"/>
    </row>
    <row r="6016" spans="4:31" x14ac:dyDescent="0.25">
      <c r="D6016" s="7"/>
      <c r="E6016" s="7"/>
      <c r="F6016" s="7"/>
      <c r="G6016" s="7"/>
      <c r="H6016" s="7"/>
      <c r="I6016" s="7"/>
      <c r="J6016" s="7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</row>
    <row r="6017" spans="4:31" x14ac:dyDescent="0.25">
      <c r="D6017" s="7"/>
      <c r="E6017" s="7"/>
      <c r="F6017" s="7"/>
      <c r="G6017" s="7"/>
      <c r="H6017" s="7"/>
      <c r="I6017" s="7"/>
      <c r="J6017" s="7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  <c r="AD6017" s="7"/>
      <c r="AE6017" s="7"/>
    </row>
    <row r="6018" spans="4:31" x14ac:dyDescent="0.25">
      <c r="D6018" s="7"/>
      <c r="E6018" s="7"/>
      <c r="F6018" s="7"/>
      <c r="G6018" s="7"/>
      <c r="H6018" s="7"/>
      <c r="I6018" s="7"/>
      <c r="J6018" s="7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  <c r="AD6018" s="7"/>
      <c r="AE6018" s="7"/>
    </row>
    <row r="6019" spans="4:31" x14ac:dyDescent="0.25">
      <c r="D6019" s="7"/>
      <c r="E6019" s="7"/>
      <c r="F6019" s="7"/>
      <c r="G6019" s="7"/>
      <c r="H6019" s="7"/>
      <c r="I6019" s="7"/>
      <c r="J6019" s="7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  <c r="AD6019" s="7"/>
      <c r="AE6019" s="7"/>
    </row>
    <row r="6020" spans="4:31" x14ac:dyDescent="0.25">
      <c r="D6020" s="7"/>
      <c r="E6020" s="7"/>
      <c r="F6020" s="7"/>
      <c r="G6020" s="7"/>
      <c r="H6020" s="7"/>
      <c r="I6020" s="7"/>
      <c r="J6020" s="7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</row>
    <row r="6021" spans="4:31" x14ac:dyDescent="0.25">
      <c r="D6021" s="7"/>
      <c r="E6021" s="7"/>
      <c r="F6021" s="7"/>
      <c r="G6021" s="7"/>
      <c r="H6021" s="7"/>
      <c r="I6021" s="7"/>
      <c r="J6021" s="7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  <c r="AD6021" s="7"/>
      <c r="AE6021" s="7"/>
    </row>
    <row r="6022" spans="4:31" x14ac:dyDescent="0.25">
      <c r="D6022" s="7"/>
      <c r="E6022" s="7"/>
      <c r="F6022" s="7"/>
      <c r="G6022" s="7"/>
      <c r="H6022" s="7"/>
      <c r="I6022" s="7"/>
      <c r="J6022" s="7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  <c r="AD6022" s="7"/>
      <c r="AE6022" s="7"/>
    </row>
    <row r="6023" spans="4:31" x14ac:dyDescent="0.25">
      <c r="D6023" s="7"/>
      <c r="E6023" s="7"/>
      <c r="F6023" s="7"/>
      <c r="G6023" s="7"/>
      <c r="H6023" s="7"/>
      <c r="I6023" s="7"/>
      <c r="J6023" s="7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  <c r="AD6023" s="7"/>
      <c r="AE6023" s="7"/>
    </row>
    <row r="6024" spans="4:31" x14ac:dyDescent="0.25">
      <c r="D6024" s="7"/>
      <c r="E6024" s="7"/>
      <c r="F6024" s="7"/>
      <c r="G6024" s="7"/>
      <c r="H6024" s="7"/>
      <c r="I6024" s="7"/>
      <c r="J6024" s="7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</row>
    <row r="6025" spans="4:31" x14ac:dyDescent="0.25">
      <c r="D6025" s="7"/>
      <c r="E6025" s="7"/>
      <c r="F6025" s="7"/>
      <c r="G6025" s="7"/>
      <c r="H6025" s="7"/>
      <c r="I6025" s="7"/>
      <c r="J6025" s="7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  <c r="AD6025" s="7"/>
      <c r="AE6025" s="7"/>
    </row>
    <row r="6026" spans="4:31" x14ac:dyDescent="0.25">
      <c r="D6026" s="7"/>
      <c r="E6026" s="7"/>
      <c r="F6026" s="7"/>
      <c r="G6026" s="7"/>
      <c r="H6026" s="7"/>
      <c r="I6026" s="7"/>
      <c r="J6026" s="7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  <c r="AD6026" s="7"/>
      <c r="AE6026" s="7"/>
    </row>
    <row r="6027" spans="4:31" x14ac:dyDescent="0.25">
      <c r="D6027" s="7"/>
      <c r="E6027" s="7"/>
      <c r="F6027" s="7"/>
      <c r="G6027" s="7"/>
      <c r="H6027" s="7"/>
      <c r="I6027" s="7"/>
      <c r="J6027" s="7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  <c r="AD6027" s="7"/>
      <c r="AE6027" s="7"/>
    </row>
    <row r="6028" spans="4:31" x14ac:dyDescent="0.25">
      <c r="D6028" s="7"/>
      <c r="E6028" s="7"/>
      <c r="F6028" s="7"/>
      <c r="G6028" s="7"/>
      <c r="H6028" s="7"/>
      <c r="I6028" s="7"/>
      <c r="J6028" s="7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  <c r="AB6028" s="7"/>
      <c r="AC6028" s="7"/>
      <c r="AD6028" s="7"/>
      <c r="AE6028" s="7"/>
    </row>
    <row r="6029" spans="4:31" x14ac:dyDescent="0.25">
      <c r="D6029" s="7"/>
      <c r="E6029" s="7"/>
      <c r="F6029" s="7"/>
      <c r="G6029" s="7"/>
      <c r="H6029" s="7"/>
      <c r="I6029" s="7"/>
      <c r="J6029" s="7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  <c r="AD6029" s="7"/>
      <c r="AE6029" s="7"/>
    </row>
    <row r="6030" spans="4:31" x14ac:dyDescent="0.25">
      <c r="D6030" s="7"/>
      <c r="E6030" s="7"/>
      <c r="F6030" s="7"/>
      <c r="G6030" s="7"/>
      <c r="H6030" s="7"/>
      <c r="I6030" s="7"/>
      <c r="J6030" s="7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  <c r="AD6030" s="7"/>
      <c r="AE6030" s="7"/>
    </row>
    <row r="6031" spans="4:31" x14ac:dyDescent="0.25">
      <c r="D6031" s="7"/>
      <c r="E6031" s="7"/>
      <c r="F6031" s="7"/>
      <c r="G6031" s="7"/>
      <c r="H6031" s="7"/>
      <c r="I6031" s="7"/>
      <c r="J6031" s="7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  <c r="AD6031" s="7"/>
      <c r="AE6031" s="7"/>
    </row>
    <row r="6032" spans="4:31" x14ac:dyDescent="0.25">
      <c r="D6032" s="7"/>
      <c r="E6032" s="7"/>
      <c r="F6032" s="7"/>
      <c r="G6032" s="7"/>
      <c r="H6032" s="7"/>
      <c r="I6032" s="7"/>
      <c r="J6032" s="7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</row>
    <row r="6033" spans="4:31" x14ac:dyDescent="0.25">
      <c r="D6033" s="7"/>
      <c r="E6033" s="7"/>
      <c r="F6033" s="7"/>
      <c r="G6033" s="7"/>
      <c r="H6033" s="7"/>
      <c r="I6033" s="7"/>
      <c r="J6033" s="7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  <c r="AD6033" s="7"/>
      <c r="AE6033" s="7"/>
    </row>
    <row r="6034" spans="4:31" x14ac:dyDescent="0.25">
      <c r="D6034" s="7"/>
      <c r="E6034" s="7"/>
      <c r="F6034" s="7"/>
      <c r="G6034" s="7"/>
      <c r="H6034" s="7"/>
      <c r="I6034" s="7"/>
      <c r="J6034" s="7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  <c r="AD6034" s="7"/>
      <c r="AE6034" s="7"/>
    </row>
    <row r="6035" spans="4:31" x14ac:dyDescent="0.25">
      <c r="D6035" s="7"/>
      <c r="E6035" s="7"/>
      <c r="F6035" s="7"/>
      <c r="G6035" s="7"/>
      <c r="H6035" s="7"/>
      <c r="I6035" s="7"/>
      <c r="J6035" s="7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  <c r="AD6035" s="7"/>
      <c r="AE6035" s="7"/>
    </row>
    <row r="6036" spans="4:31" x14ac:dyDescent="0.25">
      <c r="D6036" s="7"/>
      <c r="E6036" s="7"/>
      <c r="F6036" s="7"/>
      <c r="G6036" s="7"/>
      <c r="H6036" s="7"/>
      <c r="I6036" s="7"/>
      <c r="J6036" s="7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</row>
    <row r="6037" spans="4:31" x14ac:dyDescent="0.25">
      <c r="D6037" s="7"/>
      <c r="E6037" s="7"/>
      <c r="F6037" s="7"/>
      <c r="G6037" s="7"/>
      <c r="H6037" s="7"/>
      <c r="I6037" s="7"/>
      <c r="J6037" s="7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  <c r="AD6037" s="7"/>
      <c r="AE6037" s="7"/>
    </row>
    <row r="6038" spans="4:31" x14ac:dyDescent="0.25">
      <c r="D6038" s="7"/>
      <c r="E6038" s="7"/>
      <c r="F6038" s="7"/>
      <c r="G6038" s="7"/>
      <c r="H6038" s="7"/>
      <c r="I6038" s="7"/>
      <c r="J6038" s="7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  <c r="AD6038" s="7"/>
      <c r="AE6038" s="7"/>
    </row>
    <row r="6039" spans="4:31" x14ac:dyDescent="0.25">
      <c r="D6039" s="7"/>
      <c r="E6039" s="7"/>
      <c r="F6039" s="7"/>
      <c r="G6039" s="7"/>
      <c r="H6039" s="7"/>
      <c r="I6039" s="7"/>
      <c r="J6039" s="7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  <c r="AD6039" s="7"/>
      <c r="AE6039" s="7"/>
    </row>
    <row r="6040" spans="4:31" x14ac:dyDescent="0.25">
      <c r="D6040" s="7"/>
      <c r="E6040" s="7"/>
      <c r="F6040" s="7"/>
      <c r="G6040" s="7"/>
      <c r="H6040" s="7"/>
      <c r="I6040" s="7"/>
      <c r="J6040" s="7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</row>
    <row r="6041" spans="4:31" x14ac:dyDescent="0.25">
      <c r="D6041" s="7"/>
      <c r="E6041" s="7"/>
      <c r="F6041" s="7"/>
      <c r="G6041" s="7"/>
      <c r="H6041" s="7"/>
      <c r="I6041" s="7"/>
      <c r="J6041" s="7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  <c r="AD6041" s="7"/>
      <c r="AE6041" s="7"/>
    </row>
    <row r="6042" spans="4:31" x14ac:dyDescent="0.25">
      <c r="D6042" s="7"/>
      <c r="E6042" s="7"/>
      <c r="F6042" s="7"/>
      <c r="G6042" s="7"/>
      <c r="H6042" s="7"/>
      <c r="I6042" s="7"/>
      <c r="J6042" s="7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  <c r="AD6042" s="7"/>
      <c r="AE6042" s="7"/>
    </row>
    <row r="6043" spans="4:31" x14ac:dyDescent="0.25">
      <c r="D6043" s="7"/>
      <c r="E6043" s="7"/>
      <c r="F6043" s="7"/>
      <c r="G6043" s="7"/>
      <c r="H6043" s="7"/>
      <c r="I6043" s="7"/>
      <c r="J6043" s="7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  <c r="AD6043" s="7"/>
      <c r="AE6043" s="7"/>
    </row>
    <row r="6044" spans="4:31" x14ac:dyDescent="0.25">
      <c r="D6044" s="7"/>
      <c r="E6044" s="7"/>
      <c r="F6044" s="7"/>
      <c r="G6044" s="7"/>
      <c r="H6044" s="7"/>
      <c r="I6044" s="7"/>
      <c r="J6044" s="7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</row>
    <row r="6045" spans="4:31" x14ac:dyDescent="0.25">
      <c r="D6045" s="7"/>
      <c r="E6045" s="7"/>
      <c r="F6045" s="7"/>
      <c r="G6045" s="7"/>
      <c r="H6045" s="7"/>
      <c r="I6045" s="7"/>
      <c r="J6045" s="7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  <c r="AB6045" s="7"/>
      <c r="AC6045" s="7"/>
      <c r="AD6045" s="7"/>
      <c r="AE6045" s="7"/>
    </row>
    <row r="6046" spans="4:31" x14ac:dyDescent="0.25">
      <c r="D6046" s="7"/>
      <c r="E6046" s="7"/>
      <c r="F6046" s="7"/>
      <c r="G6046" s="7"/>
      <c r="H6046" s="7"/>
      <c r="I6046" s="7"/>
      <c r="J6046" s="7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  <c r="AD6046" s="7"/>
      <c r="AE6046" s="7"/>
    </row>
    <row r="6047" spans="4:31" x14ac:dyDescent="0.25">
      <c r="D6047" s="7"/>
      <c r="E6047" s="7"/>
      <c r="F6047" s="7"/>
      <c r="G6047" s="7"/>
      <c r="H6047" s="7"/>
      <c r="I6047" s="7"/>
      <c r="J6047" s="7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  <c r="AD6047" s="7"/>
      <c r="AE6047" s="7"/>
    </row>
    <row r="6048" spans="4:31" x14ac:dyDescent="0.25">
      <c r="D6048" s="7"/>
      <c r="E6048" s="7"/>
      <c r="F6048" s="7"/>
      <c r="G6048" s="7"/>
      <c r="H6048" s="7"/>
      <c r="I6048" s="7"/>
      <c r="J6048" s="7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</row>
    <row r="6049" spans="4:31" x14ac:dyDescent="0.25">
      <c r="D6049" s="7"/>
      <c r="E6049" s="7"/>
      <c r="F6049" s="7"/>
      <c r="G6049" s="7"/>
      <c r="H6049" s="7"/>
      <c r="I6049" s="7"/>
      <c r="J6049" s="7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  <c r="AD6049" s="7"/>
      <c r="AE6049" s="7"/>
    </row>
    <row r="6050" spans="4:31" x14ac:dyDescent="0.25">
      <c r="D6050" s="7"/>
      <c r="E6050" s="7"/>
      <c r="F6050" s="7"/>
      <c r="G6050" s="7"/>
      <c r="H6050" s="7"/>
      <c r="I6050" s="7"/>
      <c r="J6050" s="7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  <c r="AD6050" s="7"/>
      <c r="AE6050" s="7"/>
    </row>
    <row r="6051" spans="4:31" x14ac:dyDescent="0.25">
      <c r="D6051" s="7"/>
      <c r="E6051" s="7"/>
      <c r="F6051" s="7"/>
      <c r="G6051" s="7"/>
      <c r="H6051" s="7"/>
      <c r="I6051" s="7"/>
      <c r="J6051" s="7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  <c r="AD6051" s="7"/>
      <c r="AE6051" s="7"/>
    </row>
    <row r="6052" spans="4:31" x14ac:dyDescent="0.25">
      <c r="D6052" s="7"/>
      <c r="E6052" s="7"/>
      <c r="F6052" s="7"/>
      <c r="G6052" s="7"/>
      <c r="H6052" s="7"/>
      <c r="I6052" s="7"/>
      <c r="J6052" s="7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</row>
    <row r="6053" spans="4:31" x14ac:dyDescent="0.25">
      <c r="D6053" s="7"/>
      <c r="E6053" s="7"/>
      <c r="F6053" s="7"/>
      <c r="G6053" s="7"/>
      <c r="H6053" s="7"/>
      <c r="I6053" s="7"/>
      <c r="J6053" s="7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  <c r="AD6053" s="7"/>
      <c r="AE6053" s="7"/>
    </row>
    <row r="6054" spans="4:31" x14ac:dyDescent="0.25">
      <c r="D6054" s="7"/>
      <c r="E6054" s="7"/>
      <c r="F6054" s="7"/>
      <c r="G6054" s="7"/>
      <c r="H6054" s="7"/>
      <c r="I6054" s="7"/>
      <c r="J6054" s="7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  <c r="AD6054" s="7"/>
      <c r="AE6054" s="7"/>
    </row>
    <row r="6055" spans="4:31" x14ac:dyDescent="0.25">
      <c r="D6055" s="7"/>
      <c r="E6055" s="7"/>
      <c r="F6055" s="7"/>
      <c r="G6055" s="7"/>
      <c r="H6055" s="7"/>
      <c r="I6055" s="7"/>
      <c r="J6055" s="7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  <c r="AD6055" s="7"/>
      <c r="AE6055" s="7"/>
    </row>
    <row r="6056" spans="4:31" x14ac:dyDescent="0.25">
      <c r="D6056" s="7"/>
      <c r="E6056" s="7"/>
      <c r="F6056" s="7"/>
      <c r="G6056" s="7"/>
      <c r="H6056" s="7"/>
      <c r="I6056" s="7"/>
      <c r="J6056" s="7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</row>
    <row r="6057" spans="4:31" x14ac:dyDescent="0.25">
      <c r="D6057" s="7"/>
      <c r="E6057" s="7"/>
      <c r="F6057" s="7"/>
      <c r="G6057" s="7"/>
      <c r="H6057" s="7"/>
      <c r="I6057" s="7"/>
      <c r="J6057" s="7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  <c r="AB6057" s="7"/>
      <c r="AC6057" s="7"/>
      <c r="AD6057" s="7"/>
      <c r="AE6057" s="7"/>
    </row>
    <row r="6058" spans="4:31" x14ac:dyDescent="0.25">
      <c r="D6058" s="7"/>
      <c r="E6058" s="7"/>
      <c r="F6058" s="7"/>
      <c r="G6058" s="7"/>
      <c r="H6058" s="7"/>
      <c r="I6058" s="7"/>
      <c r="J6058" s="7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  <c r="AD6058" s="7"/>
      <c r="AE6058" s="7"/>
    </row>
    <row r="6059" spans="4:31" x14ac:dyDescent="0.25">
      <c r="D6059" s="7"/>
      <c r="E6059" s="7"/>
      <c r="F6059" s="7"/>
      <c r="G6059" s="7"/>
      <c r="H6059" s="7"/>
      <c r="I6059" s="7"/>
      <c r="J6059" s="7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  <c r="AD6059" s="7"/>
      <c r="AE6059" s="7"/>
    </row>
    <row r="6060" spans="4:31" x14ac:dyDescent="0.25">
      <c r="D6060" s="7"/>
      <c r="E6060" s="7"/>
      <c r="F6060" s="7"/>
      <c r="G6060" s="7"/>
      <c r="H6060" s="7"/>
      <c r="I6060" s="7"/>
      <c r="J6060" s="7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</row>
    <row r="6061" spans="4:31" x14ac:dyDescent="0.25">
      <c r="D6061" s="7"/>
      <c r="E6061" s="7"/>
      <c r="F6061" s="7"/>
      <c r="G6061" s="7"/>
      <c r="H6061" s="7"/>
      <c r="I6061" s="7"/>
      <c r="J6061" s="7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  <c r="AD6061" s="7"/>
      <c r="AE6061" s="7"/>
    </row>
    <row r="6062" spans="4:31" x14ac:dyDescent="0.25">
      <c r="D6062" s="7"/>
      <c r="E6062" s="7"/>
      <c r="F6062" s="7"/>
      <c r="G6062" s="7"/>
      <c r="H6062" s="7"/>
      <c r="I6062" s="7"/>
      <c r="J6062" s="7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  <c r="AD6062" s="7"/>
      <c r="AE6062" s="7"/>
    </row>
    <row r="6063" spans="4:31" x14ac:dyDescent="0.25">
      <c r="D6063" s="7"/>
      <c r="E6063" s="7"/>
      <c r="F6063" s="7"/>
      <c r="G6063" s="7"/>
      <c r="H6063" s="7"/>
      <c r="I6063" s="7"/>
      <c r="J6063" s="7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  <c r="AD6063" s="7"/>
      <c r="AE6063" s="7"/>
    </row>
    <row r="6064" spans="4:31" x14ac:dyDescent="0.25">
      <c r="D6064" s="7"/>
      <c r="E6064" s="7"/>
      <c r="F6064" s="7"/>
      <c r="G6064" s="7"/>
      <c r="H6064" s="7"/>
      <c r="I6064" s="7"/>
      <c r="J6064" s="7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</row>
    <row r="6065" spans="4:31" x14ac:dyDescent="0.25">
      <c r="D6065" s="7"/>
      <c r="E6065" s="7"/>
      <c r="F6065" s="7"/>
      <c r="G6065" s="7"/>
      <c r="H6065" s="7"/>
      <c r="I6065" s="7"/>
      <c r="J6065" s="7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  <c r="AD6065" s="7"/>
      <c r="AE6065" s="7"/>
    </row>
    <row r="6066" spans="4:31" x14ac:dyDescent="0.25">
      <c r="D6066" s="7"/>
      <c r="E6066" s="7"/>
      <c r="F6066" s="7"/>
      <c r="G6066" s="7"/>
      <c r="H6066" s="7"/>
      <c r="I6066" s="7"/>
      <c r="J6066" s="7"/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  <c r="AB6066" s="7"/>
      <c r="AC6066" s="7"/>
      <c r="AD6066" s="7"/>
      <c r="AE6066" s="7"/>
    </row>
    <row r="6067" spans="4:31" x14ac:dyDescent="0.25">
      <c r="D6067" s="7"/>
      <c r="E6067" s="7"/>
      <c r="F6067" s="7"/>
      <c r="G6067" s="7"/>
      <c r="H6067" s="7"/>
      <c r="I6067" s="7"/>
      <c r="J6067" s="7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  <c r="AD6067" s="7"/>
      <c r="AE6067" s="7"/>
    </row>
    <row r="6068" spans="4:31" x14ac:dyDescent="0.25">
      <c r="D6068" s="7"/>
      <c r="E6068" s="7"/>
      <c r="F6068" s="7"/>
      <c r="G6068" s="7"/>
      <c r="H6068" s="7"/>
      <c r="I6068" s="7"/>
      <c r="J6068" s="7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</row>
    <row r="6069" spans="4:31" x14ac:dyDescent="0.25">
      <c r="D6069" s="7"/>
      <c r="E6069" s="7"/>
      <c r="F6069" s="7"/>
      <c r="G6069" s="7"/>
      <c r="H6069" s="7"/>
      <c r="I6069" s="7"/>
      <c r="J6069" s="7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  <c r="AD6069" s="7"/>
      <c r="AE6069" s="7"/>
    </row>
    <row r="6070" spans="4:31" x14ac:dyDescent="0.25">
      <c r="D6070" s="7"/>
      <c r="E6070" s="7"/>
      <c r="F6070" s="7"/>
      <c r="G6070" s="7"/>
      <c r="H6070" s="7"/>
      <c r="I6070" s="7"/>
      <c r="J6070" s="7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  <c r="AD6070" s="7"/>
      <c r="AE6070" s="7"/>
    </row>
    <row r="6071" spans="4:31" x14ac:dyDescent="0.25">
      <c r="D6071" s="7"/>
      <c r="E6071" s="7"/>
      <c r="F6071" s="7"/>
      <c r="G6071" s="7"/>
      <c r="H6071" s="7"/>
      <c r="I6071" s="7"/>
      <c r="J6071" s="7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  <c r="AD6071" s="7"/>
      <c r="AE6071" s="7"/>
    </row>
    <row r="6072" spans="4:31" x14ac:dyDescent="0.25">
      <c r="D6072" s="7"/>
      <c r="E6072" s="7"/>
      <c r="F6072" s="7"/>
      <c r="G6072" s="7"/>
      <c r="H6072" s="7"/>
      <c r="I6072" s="7"/>
      <c r="J6072" s="7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</row>
    <row r="6073" spans="4:31" x14ac:dyDescent="0.25">
      <c r="D6073" s="7"/>
      <c r="E6073" s="7"/>
      <c r="F6073" s="7"/>
      <c r="G6073" s="7"/>
      <c r="H6073" s="7"/>
      <c r="I6073" s="7"/>
      <c r="J6073" s="7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  <c r="AD6073" s="7"/>
      <c r="AE6073" s="7"/>
    </row>
    <row r="6074" spans="4:31" x14ac:dyDescent="0.25">
      <c r="D6074" s="7"/>
      <c r="E6074" s="7"/>
      <c r="F6074" s="7"/>
      <c r="G6074" s="7"/>
      <c r="H6074" s="7"/>
      <c r="I6074" s="7"/>
      <c r="J6074" s="7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  <c r="AD6074" s="7"/>
      <c r="AE6074" s="7"/>
    </row>
    <row r="6075" spans="4:31" x14ac:dyDescent="0.25">
      <c r="D6075" s="7"/>
      <c r="E6075" s="7"/>
      <c r="F6075" s="7"/>
      <c r="G6075" s="7"/>
      <c r="H6075" s="7"/>
      <c r="I6075" s="7"/>
      <c r="J6075" s="7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  <c r="AD6075" s="7"/>
      <c r="AE6075" s="7"/>
    </row>
    <row r="6076" spans="4:31" x14ac:dyDescent="0.25">
      <c r="D6076" s="7"/>
      <c r="E6076" s="7"/>
      <c r="F6076" s="7"/>
      <c r="G6076" s="7"/>
      <c r="H6076" s="7"/>
      <c r="I6076" s="7"/>
      <c r="J6076" s="7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</row>
    <row r="6077" spans="4:31" x14ac:dyDescent="0.25">
      <c r="D6077" s="7"/>
      <c r="E6077" s="7"/>
      <c r="F6077" s="7"/>
      <c r="G6077" s="7"/>
      <c r="H6077" s="7"/>
      <c r="I6077" s="7"/>
      <c r="J6077" s="7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  <c r="AB6077" s="7"/>
      <c r="AC6077" s="7"/>
      <c r="AD6077" s="7"/>
      <c r="AE6077" s="7"/>
    </row>
    <row r="6078" spans="4:31" x14ac:dyDescent="0.25">
      <c r="D6078" s="7"/>
      <c r="E6078" s="7"/>
      <c r="F6078" s="7"/>
      <c r="G6078" s="7"/>
      <c r="H6078" s="7"/>
      <c r="I6078" s="7"/>
      <c r="J6078" s="7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  <c r="AD6078" s="7"/>
      <c r="AE6078" s="7"/>
    </row>
    <row r="6079" spans="4:31" x14ac:dyDescent="0.25">
      <c r="D6079" s="7"/>
      <c r="E6079" s="7"/>
      <c r="F6079" s="7"/>
      <c r="G6079" s="7"/>
      <c r="H6079" s="7"/>
      <c r="I6079" s="7"/>
      <c r="J6079" s="7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  <c r="AD6079" s="7"/>
      <c r="AE6079" s="7"/>
    </row>
    <row r="6080" spans="4:31" x14ac:dyDescent="0.25">
      <c r="D6080" s="7"/>
      <c r="E6080" s="7"/>
      <c r="F6080" s="7"/>
      <c r="G6080" s="7"/>
      <c r="H6080" s="7"/>
      <c r="I6080" s="7"/>
      <c r="J6080" s="7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</row>
    <row r="6081" spans="4:31" x14ac:dyDescent="0.25">
      <c r="D6081" s="7"/>
      <c r="E6081" s="7"/>
      <c r="F6081" s="7"/>
      <c r="G6081" s="7"/>
      <c r="H6081" s="7"/>
      <c r="I6081" s="7"/>
      <c r="J6081" s="7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  <c r="AD6081" s="7"/>
      <c r="AE6081" s="7"/>
    </row>
    <row r="6082" spans="4:31" x14ac:dyDescent="0.25">
      <c r="D6082" s="7"/>
      <c r="E6082" s="7"/>
      <c r="F6082" s="7"/>
      <c r="G6082" s="7"/>
      <c r="H6082" s="7"/>
      <c r="I6082" s="7"/>
      <c r="J6082" s="7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  <c r="AB6082" s="7"/>
      <c r="AC6082" s="7"/>
      <c r="AD6082" s="7"/>
      <c r="AE6082" s="7"/>
    </row>
    <row r="6083" spans="4:31" x14ac:dyDescent="0.25">
      <c r="D6083" s="7"/>
      <c r="E6083" s="7"/>
      <c r="F6083" s="7"/>
      <c r="G6083" s="7"/>
      <c r="H6083" s="7"/>
      <c r="I6083" s="7"/>
      <c r="J6083" s="7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  <c r="AD6083" s="7"/>
      <c r="AE6083" s="7"/>
    </row>
    <row r="6084" spans="4:31" x14ac:dyDescent="0.25">
      <c r="D6084" s="7"/>
      <c r="E6084" s="7"/>
      <c r="F6084" s="7"/>
      <c r="G6084" s="7"/>
      <c r="H6084" s="7"/>
      <c r="I6084" s="7"/>
      <c r="J6084" s="7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</row>
    <row r="6085" spans="4:31" x14ac:dyDescent="0.25">
      <c r="D6085" s="7"/>
      <c r="E6085" s="7"/>
      <c r="F6085" s="7"/>
      <c r="G6085" s="7"/>
      <c r="H6085" s="7"/>
      <c r="I6085" s="7"/>
      <c r="J6085" s="7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  <c r="AD6085" s="7"/>
      <c r="AE6085" s="7"/>
    </row>
    <row r="6086" spans="4:31" x14ac:dyDescent="0.25">
      <c r="D6086" s="7"/>
      <c r="E6086" s="7"/>
      <c r="F6086" s="7"/>
      <c r="G6086" s="7"/>
      <c r="H6086" s="7"/>
      <c r="I6086" s="7"/>
      <c r="J6086" s="7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  <c r="AD6086" s="7"/>
      <c r="AE6086" s="7"/>
    </row>
    <row r="6087" spans="4:31" x14ac:dyDescent="0.25">
      <c r="D6087" s="7"/>
      <c r="E6087" s="7"/>
      <c r="F6087" s="7"/>
      <c r="G6087" s="7"/>
      <c r="H6087" s="7"/>
      <c r="I6087" s="7"/>
      <c r="J6087" s="7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  <c r="AD6087" s="7"/>
      <c r="AE6087" s="7"/>
    </row>
    <row r="6088" spans="4:31" x14ac:dyDescent="0.25">
      <c r="D6088" s="7"/>
      <c r="E6088" s="7"/>
      <c r="F6088" s="7"/>
      <c r="G6088" s="7"/>
      <c r="H6088" s="7"/>
      <c r="I6088" s="7"/>
      <c r="J6088" s="7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</row>
    <row r="6089" spans="4:31" x14ac:dyDescent="0.25">
      <c r="D6089" s="7"/>
      <c r="E6089" s="7"/>
      <c r="F6089" s="7"/>
      <c r="G6089" s="7"/>
      <c r="H6089" s="7"/>
      <c r="I6089" s="7"/>
      <c r="J6089" s="7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  <c r="AD6089" s="7"/>
      <c r="AE6089" s="7"/>
    </row>
    <row r="6090" spans="4:31" x14ac:dyDescent="0.25">
      <c r="D6090" s="7"/>
      <c r="E6090" s="7"/>
      <c r="F6090" s="7"/>
      <c r="G6090" s="7"/>
      <c r="H6090" s="7"/>
      <c r="I6090" s="7"/>
      <c r="J6090" s="7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  <c r="AD6090" s="7"/>
      <c r="AE6090" s="7"/>
    </row>
    <row r="6091" spans="4:31" x14ac:dyDescent="0.25">
      <c r="D6091" s="7"/>
      <c r="E6091" s="7"/>
      <c r="F6091" s="7"/>
      <c r="G6091" s="7"/>
      <c r="H6091" s="7"/>
      <c r="I6091" s="7"/>
      <c r="J6091" s="7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  <c r="AD6091" s="7"/>
      <c r="AE6091" s="7"/>
    </row>
    <row r="6092" spans="4:31" x14ac:dyDescent="0.25">
      <c r="D6092" s="7"/>
      <c r="E6092" s="7"/>
      <c r="F6092" s="7"/>
      <c r="G6092" s="7"/>
      <c r="H6092" s="7"/>
      <c r="I6092" s="7"/>
      <c r="J6092" s="7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</row>
    <row r="6093" spans="4:31" x14ac:dyDescent="0.25">
      <c r="D6093" s="7"/>
      <c r="E6093" s="7"/>
      <c r="F6093" s="7"/>
      <c r="G6093" s="7"/>
      <c r="H6093" s="7"/>
      <c r="I6093" s="7"/>
      <c r="J6093" s="7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  <c r="AD6093" s="7"/>
      <c r="AE6093" s="7"/>
    </row>
    <row r="6094" spans="4:31" x14ac:dyDescent="0.25">
      <c r="D6094" s="7"/>
      <c r="E6094" s="7"/>
      <c r="F6094" s="7"/>
      <c r="G6094" s="7"/>
      <c r="H6094" s="7"/>
      <c r="I6094" s="7"/>
      <c r="J6094" s="7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  <c r="AD6094" s="7"/>
      <c r="AE6094" s="7"/>
    </row>
    <row r="6095" spans="4:31" x14ac:dyDescent="0.25">
      <c r="D6095" s="7"/>
      <c r="E6095" s="7"/>
      <c r="F6095" s="7"/>
      <c r="G6095" s="7"/>
      <c r="H6095" s="7"/>
      <c r="I6095" s="7"/>
      <c r="J6095" s="7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  <c r="AD6095" s="7"/>
      <c r="AE6095" s="7"/>
    </row>
    <row r="6096" spans="4:31" x14ac:dyDescent="0.25">
      <c r="D6096" s="7"/>
      <c r="E6096" s="7"/>
      <c r="F6096" s="7"/>
      <c r="G6096" s="7"/>
      <c r="H6096" s="7"/>
      <c r="I6096" s="7"/>
      <c r="J6096" s="7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</row>
    <row r="6097" spans="4:31" x14ac:dyDescent="0.25">
      <c r="D6097" s="7"/>
      <c r="E6097" s="7"/>
      <c r="F6097" s="7"/>
      <c r="G6097" s="7"/>
      <c r="H6097" s="7"/>
      <c r="I6097" s="7"/>
      <c r="J6097" s="7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  <c r="AD6097" s="7"/>
      <c r="AE6097" s="7"/>
    </row>
    <row r="6098" spans="4:31" x14ac:dyDescent="0.25">
      <c r="D6098" s="7"/>
      <c r="E6098" s="7"/>
      <c r="F6098" s="7"/>
      <c r="G6098" s="7"/>
      <c r="H6098" s="7"/>
      <c r="I6098" s="7"/>
      <c r="J6098" s="7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  <c r="AD6098" s="7"/>
      <c r="AE6098" s="7"/>
    </row>
    <row r="6099" spans="4:31" x14ac:dyDescent="0.25">
      <c r="D6099" s="7"/>
      <c r="E6099" s="7"/>
      <c r="F6099" s="7"/>
      <c r="G6099" s="7"/>
      <c r="H6099" s="7"/>
      <c r="I6099" s="7"/>
      <c r="J6099" s="7"/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  <c r="AD6099" s="7"/>
      <c r="AE6099" s="7"/>
    </row>
    <row r="6100" spans="4:31" x14ac:dyDescent="0.25">
      <c r="D6100" s="7"/>
      <c r="E6100" s="7"/>
      <c r="F6100" s="7"/>
      <c r="G6100" s="7"/>
      <c r="H6100" s="7"/>
      <c r="I6100" s="7"/>
      <c r="J6100" s="7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</row>
    <row r="6101" spans="4:31" x14ac:dyDescent="0.25">
      <c r="D6101" s="7"/>
      <c r="E6101" s="7"/>
      <c r="F6101" s="7"/>
      <c r="G6101" s="7"/>
      <c r="H6101" s="7"/>
      <c r="I6101" s="7"/>
      <c r="J6101" s="7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  <c r="AD6101" s="7"/>
      <c r="AE6101" s="7"/>
    </row>
    <row r="6102" spans="4:31" x14ac:dyDescent="0.25">
      <c r="D6102" s="7"/>
      <c r="E6102" s="7"/>
      <c r="F6102" s="7"/>
      <c r="G6102" s="7"/>
      <c r="H6102" s="7"/>
      <c r="I6102" s="7"/>
      <c r="J6102" s="7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  <c r="AD6102" s="7"/>
      <c r="AE6102" s="7"/>
    </row>
    <row r="6103" spans="4:31" x14ac:dyDescent="0.25">
      <c r="D6103" s="7"/>
      <c r="E6103" s="7"/>
      <c r="F6103" s="7"/>
      <c r="G6103" s="7"/>
      <c r="H6103" s="7"/>
      <c r="I6103" s="7"/>
      <c r="J6103" s="7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  <c r="AD6103" s="7"/>
      <c r="AE6103" s="7"/>
    </row>
    <row r="6104" spans="4:31" x14ac:dyDescent="0.25">
      <c r="D6104" s="7"/>
      <c r="E6104" s="7"/>
      <c r="F6104" s="7"/>
      <c r="G6104" s="7"/>
      <c r="H6104" s="7"/>
      <c r="I6104" s="7"/>
      <c r="J6104" s="7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</row>
    <row r="6105" spans="4:31" x14ac:dyDescent="0.25">
      <c r="D6105" s="7"/>
      <c r="E6105" s="7"/>
      <c r="F6105" s="7"/>
      <c r="G6105" s="7"/>
      <c r="H6105" s="7"/>
      <c r="I6105" s="7"/>
      <c r="J6105" s="7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  <c r="AD6105" s="7"/>
      <c r="AE6105" s="7"/>
    </row>
    <row r="6106" spans="4:31" x14ac:dyDescent="0.25">
      <c r="D6106" s="7"/>
      <c r="E6106" s="7"/>
      <c r="F6106" s="7"/>
      <c r="G6106" s="7"/>
      <c r="H6106" s="7"/>
      <c r="I6106" s="7"/>
      <c r="J6106" s="7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  <c r="AD6106" s="7"/>
      <c r="AE6106" s="7"/>
    </row>
    <row r="6107" spans="4:31" x14ac:dyDescent="0.25">
      <c r="D6107" s="7"/>
      <c r="E6107" s="7"/>
      <c r="F6107" s="7"/>
      <c r="G6107" s="7"/>
      <c r="H6107" s="7"/>
      <c r="I6107" s="7"/>
      <c r="J6107" s="7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  <c r="AD6107" s="7"/>
      <c r="AE6107" s="7"/>
    </row>
    <row r="6108" spans="4:31" x14ac:dyDescent="0.25">
      <c r="D6108" s="7"/>
      <c r="E6108" s="7"/>
      <c r="F6108" s="7"/>
      <c r="G6108" s="7"/>
      <c r="H6108" s="7"/>
      <c r="I6108" s="7"/>
      <c r="J6108" s="7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</row>
    <row r="6109" spans="4:31" x14ac:dyDescent="0.25">
      <c r="D6109" s="7"/>
      <c r="E6109" s="7"/>
      <c r="F6109" s="7"/>
      <c r="G6109" s="7"/>
      <c r="H6109" s="7"/>
      <c r="I6109" s="7"/>
      <c r="J6109" s="7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  <c r="AD6109" s="7"/>
      <c r="AE6109" s="7"/>
    </row>
    <row r="6110" spans="4:31" x14ac:dyDescent="0.25">
      <c r="D6110" s="7"/>
      <c r="E6110" s="7"/>
      <c r="F6110" s="7"/>
      <c r="G6110" s="7"/>
      <c r="H6110" s="7"/>
      <c r="I6110" s="7"/>
      <c r="J6110" s="7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  <c r="AD6110" s="7"/>
      <c r="AE6110" s="7"/>
    </row>
    <row r="6111" spans="4:31" x14ac:dyDescent="0.25">
      <c r="D6111" s="7"/>
      <c r="E6111" s="7"/>
      <c r="F6111" s="7"/>
      <c r="G6111" s="7"/>
      <c r="H6111" s="7"/>
      <c r="I6111" s="7"/>
      <c r="J6111" s="7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  <c r="AD6111" s="7"/>
      <c r="AE6111" s="7"/>
    </row>
    <row r="6112" spans="4:31" x14ac:dyDescent="0.25">
      <c r="D6112" s="7"/>
      <c r="E6112" s="7"/>
      <c r="F6112" s="7"/>
      <c r="G6112" s="7"/>
      <c r="H6112" s="7"/>
      <c r="I6112" s="7"/>
      <c r="J6112" s="7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</row>
    <row r="6113" spans="4:31" x14ac:dyDescent="0.25">
      <c r="D6113" s="7"/>
      <c r="E6113" s="7"/>
      <c r="F6113" s="7"/>
      <c r="G6113" s="7"/>
      <c r="H6113" s="7"/>
      <c r="I6113" s="7"/>
      <c r="J6113" s="7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  <c r="AD6113" s="7"/>
      <c r="AE6113" s="7"/>
    </row>
    <row r="6114" spans="4:31" x14ac:dyDescent="0.25">
      <c r="D6114" s="7"/>
      <c r="E6114" s="7"/>
      <c r="F6114" s="7"/>
      <c r="G6114" s="7"/>
      <c r="H6114" s="7"/>
      <c r="I6114" s="7"/>
      <c r="J6114" s="7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  <c r="AD6114" s="7"/>
      <c r="AE6114" s="7"/>
    </row>
    <row r="6115" spans="4:31" x14ac:dyDescent="0.25">
      <c r="D6115" s="7"/>
      <c r="E6115" s="7"/>
      <c r="F6115" s="7"/>
      <c r="G6115" s="7"/>
      <c r="H6115" s="7"/>
      <c r="I6115" s="7"/>
      <c r="J6115" s="7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  <c r="AD6115" s="7"/>
      <c r="AE6115" s="7"/>
    </row>
    <row r="6116" spans="4:31" x14ac:dyDescent="0.25">
      <c r="D6116" s="7"/>
      <c r="E6116" s="7"/>
      <c r="F6116" s="7"/>
      <c r="G6116" s="7"/>
      <c r="H6116" s="7"/>
      <c r="I6116" s="7"/>
      <c r="J6116" s="7"/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</row>
    <row r="6117" spans="4:31" x14ac:dyDescent="0.25">
      <c r="D6117" s="7"/>
      <c r="E6117" s="7"/>
      <c r="F6117" s="7"/>
      <c r="G6117" s="7"/>
      <c r="H6117" s="7"/>
      <c r="I6117" s="7"/>
      <c r="J6117" s="7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  <c r="AD6117" s="7"/>
      <c r="AE6117" s="7"/>
    </row>
    <row r="6118" spans="4:31" x14ac:dyDescent="0.25">
      <c r="D6118" s="7"/>
      <c r="E6118" s="7"/>
      <c r="F6118" s="7"/>
      <c r="G6118" s="7"/>
      <c r="H6118" s="7"/>
      <c r="I6118" s="7"/>
      <c r="J6118" s="7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  <c r="AD6118" s="7"/>
      <c r="AE6118" s="7"/>
    </row>
    <row r="6119" spans="4:31" x14ac:dyDescent="0.25">
      <c r="D6119" s="7"/>
      <c r="E6119" s="7"/>
      <c r="F6119" s="7"/>
      <c r="G6119" s="7"/>
      <c r="H6119" s="7"/>
      <c r="I6119" s="7"/>
      <c r="J6119" s="7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  <c r="AD6119" s="7"/>
      <c r="AE6119" s="7"/>
    </row>
    <row r="6120" spans="4:31" x14ac:dyDescent="0.25">
      <c r="D6120" s="7"/>
      <c r="E6120" s="7"/>
      <c r="F6120" s="7"/>
      <c r="G6120" s="7"/>
      <c r="H6120" s="7"/>
      <c r="I6120" s="7"/>
      <c r="J6120" s="7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</row>
    <row r="6121" spans="4:31" x14ac:dyDescent="0.25">
      <c r="D6121" s="7"/>
      <c r="E6121" s="7"/>
      <c r="F6121" s="7"/>
      <c r="G6121" s="7"/>
      <c r="H6121" s="7"/>
      <c r="I6121" s="7"/>
      <c r="J6121" s="7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  <c r="AD6121" s="7"/>
      <c r="AE6121" s="7"/>
    </row>
    <row r="6122" spans="4:31" x14ac:dyDescent="0.25">
      <c r="D6122" s="7"/>
      <c r="E6122" s="7"/>
      <c r="F6122" s="7"/>
      <c r="G6122" s="7"/>
      <c r="H6122" s="7"/>
      <c r="I6122" s="7"/>
      <c r="J6122" s="7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  <c r="AD6122" s="7"/>
      <c r="AE6122" s="7"/>
    </row>
    <row r="6123" spans="4:31" x14ac:dyDescent="0.25">
      <c r="D6123" s="7"/>
      <c r="E6123" s="7"/>
      <c r="F6123" s="7"/>
      <c r="G6123" s="7"/>
      <c r="H6123" s="7"/>
      <c r="I6123" s="7"/>
      <c r="J6123" s="7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  <c r="AD6123" s="7"/>
      <c r="AE6123" s="7"/>
    </row>
    <row r="6124" spans="4:31" x14ac:dyDescent="0.25">
      <c r="D6124" s="7"/>
      <c r="E6124" s="7"/>
      <c r="F6124" s="7"/>
      <c r="G6124" s="7"/>
      <c r="H6124" s="7"/>
      <c r="I6124" s="7"/>
      <c r="J6124" s="7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</row>
    <row r="6125" spans="4:31" x14ac:dyDescent="0.25">
      <c r="D6125" s="7"/>
      <c r="E6125" s="7"/>
      <c r="F6125" s="7"/>
      <c r="G6125" s="7"/>
      <c r="H6125" s="7"/>
      <c r="I6125" s="7"/>
      <c r="J6125" s="7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  <c r="AD6125" s="7"/>
      <c r="AE6125" s="7"/>
    </row>
    <row r="6126" spans="4:31" x14ac:dyDescent="0.25">
      <c r="D6126" s="7"/>
      <c r="E6126" s="7"/>
      <c r="F6126" s="7"/>
      <c r="G6126" s="7"/>
      <c r="H6126" s="7"/>
      <c r="I6126" s="7"/>
      <c r="J6126" s="7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  <c r="AD6126" s="7"/>
      <c r="AE6126" s="7"/>
    </row>
    <row r="6127" spans="4:31" x14ac:dyDescent="0.25">
      <c r="D6127" s="7"/>
      <c r="E6127" s="7"/>
      <c r="F6127" s="7"/>
      <c r="G6127" s="7"/>
      <c r="H6127" s="7"/>
      <c r="I6127" s="7"/>
      <c r="J6127" s="7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  <c r="AD6127" s="7"/>
      <c r="AE6127" s="7"/>
    </row>
    <row r="6128" spans="4:31" x14ac:dyDescent="0.25">
      <c r="D6128" s="7"/>
      <c r="E6128" s="7"/>
      <c r="F6128" s="7"/>
      <c r="G6128" s="7"/>
      <c r="H6128" s="7"/>
      <c r="I6128" s="7"/>
      <c r="J6128" s="7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</row>
    <row r="6129" spans="4:31" x14ac:dyDescent="0.25">
      <c r="D6129" s="7"/>
      <c r="E6129" s="7"/>
      <c r="F6129" s="7"/>
      <c r="G6129" s="7"/>
      <c r="H6129" s="7"/>
      <c r="I6129" s="7"/>
      <c r="J6129" s="7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  <c r="AD6129" s="7"/>
      <c r="AE6129" s="7"/>
    </row>
    <row r="6130" spans="4:31" x14ac:dyDescent="0.25">
      <c r="D6130" s="7"/>
      <c r="E6130" s="7"/>
      <c r="F6130" s="7"/>
      <c r="G6130" s="7"/>
      <c r="H6130" s="7"/>
      <c r="I6130" s="7"/>
      <c r="J6130" s="7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  <c r="AD6130" s="7"/>
      <c r="AE6130" s="7"/>
    </row>
    <row r="6131" spans="4:31" x14ac:dyDescent="0.25">
      <c r="D6131" s="7"/>
      <c r="E6131" s="7"/>
      <c r="F6131" s="7"/>
      <c r="G6131" s="7"/>
      <c r="H6131" s="7"/>
      <c r="I6131" s="7"/>
      <c r="J6131" s="7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  <c r="AD6131" s="7"/>
      <c r="AE6131" s="7"/>
    </row>
    <row r="6132" spans="4:31" x14ac:dyDescent="0.25">
      <c r="D6132" s="7"/>
      <c r="E6132" s="7"/>
      <c r="F6132" s="7"/>
      <c r="G6132" s="7"/>
      <c r="H6132" s="7"/>
      <c r="I6132" s="7"/>
      <c r="J6132" s="7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  <c r="AB6132" s="7"/>
      <c r="AC6132" s="7"/>
      <c r="AD6132" s="7"/>
      <c r="AE6132" s="7"/>
    </row>
    <row r="6133" spans="4:31" x14ac:dyDescent="0.25">
      <c r="D6133" s="7"/>
      <c r="E6133" s="7"/>
      <c r="F6133" s="7"/>
      <c r="G6133" s="7"/>
      <c r="H6133" s="7"/>
      <c r="I6133" s="7"/>
      <c r="J6133" s="7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  <c r="AA6133" s="7"/>
      <c r="AB6133" s="7"/>
      <c r="AC6133" s="7"/>
      <c r="AD6133" s="7"/>
      <c r="AE6133" s="7"/>
    </row>
    <row r="6134" spans="4:31" x14ac:dyDescent="0.25">
      <c r="D6134" s="7"/>
      <c r="E6134" s="7"/>
      <c r="F6134" s="7"/>
      <c r="G6134" s="7"/>
      <c r="H6134" s="7"/>
      <c r="I6134" s="7"/>
      <c r="J6134" s="7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  <c r="AB6134" s="7"/>
      <c r="AC6134" s="7"/>
      <c r="AD6134" s="7"/>
      <c r="AE6134" s="7"/>
    </row>
    <row r="6135" spans="4:31" x14ac:dyDescent="0.25">
      <c r="D6135" s="7"/>
      <c r="E6135" s="7"/>
      <c r="F6135" s="7"/>
      <c r="G6135" s="7"/>
      <c r="H6135" s="7"/>
      <c r="I6135" s="7"/>
      <c r="J6135" s="7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  <c r="AB6135" s="7"/>
      <c r="AC6135" s="7"/>
      <c r="AD6135" s="7"/>
      <c r="AE6135" s="7"/>
    </row>
    <row r="6136" spans="4:31" x14ac:dyDescent="0.25">
      <c r="D6136" s="7"/>
      <c r="E6136" s="7"/>
      <c r="F6136" s="7"/>
      <c r="G6136" s="7"/>
      <c r="H6136" s="7"/>
      <c r="I6136" s="7"/>
      <c r="J6136" s="7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  <c r="AB6136" s="7"/>
      <c r="AC6136" s="7"/>
      <c r="AD6136" s="7"/>
      <c r="AE6136" s="7"/>
    </row>
    <row r="6137" spans="4:31" x14ac:dyDescent="0.25">
      <c r="D6137" s="7"/>
      <c r="E6137" s="7"/>
      <c r="F6137" s="7"/>
      <c r="G6137" s="7"/>
      <c r="H6137" s="7"/>
      <c r="I6137" s="7"/>
      <c r="J6137" s="7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  <c r="AB6137" s="7"/>
      <c r="AC6137" s="7"/>
      <c r="AD6137" s="7"/>
      <c r="AE6137" s="7"/>
    </row>
    <row r="6138" spans="4:31" x14ac:dyDescent="0.25">
      <c r="D6138" s="7"/>
      <c r="E6138" s="7"/>
      <c r="F6138" s="7"/>
      <c r="G6138" s="7"/>
      <c r="H6138" s="7"/>
      <c r="I6138" s="7"/>
      <c r="J6138" s="7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  <c r="AB6138" s="7"/>
      <c r="AC6138" s="7"/>
      <c r="AD6138" s="7"/>
      <c r="AE6138" s="7"/>
    </row>
    <row r="6139" spans="4:31" x14ac:dyDescent="0.25">
      <c r="D6139" s="7"/>
      <c r="E6139" s="7"/>
      <c r="F6139" s="7"/>
      <c r="G6139" s="7"/>
      <c r="H6139" s="7"/>
      <c r="I6139" s="7"/>
      <c r="J6139" s="7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  <c r="AB6139" s="7"/>
      <c r="AC6139" s="7"/>
      <c r="AD6139" s="7"/>
      <c r="AE6139" s="7"/>
    </row>
    <row r="6140" spans="4:31" x14ac:dyDescent="0.25">
      <c r="D6140" s="7"/>
      <c r="E6140" s="7"/>
      <c r="F6140" s="7"/>
      <c r="G6140" s="7"/>
      <c r="H6140" s="7"/>
      <c r="I6140" s="7"/>
      <c r="J6140" s="7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  <c r="AB6140" s="7"/>
      <c r="AC6140" s="7"/>
      <c r="AD6140" s="7"/>
      <c r="AE6140" s="7"/>
    </row>
    <row r="6141" spans="4:31" x14ac:dyDescent="0.25">
      <c r="D6141" s="7"/>
      <c r="E6141" s="7"/>
      <c r="F6141" s="7"/>
      <c r="G6141" s="7"/>
      <c r="H6141" s="7"/>
      <c r="I6141" s="7"/>
      <c r="J6141" s="7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  <c r="AB6141" s="7"/>
      <c r="AC6141" s="7"/>
      <c r="AD6141" s="7"/>
      <c r="AE6141" s="7"/>
    </row>
    <row r="6142" spans="4:31" x14ac:dyDescent="0.25">
      <c r="D6142" s="7"/>
      <c r="E6142" s="7"/>
      <c r="F6142" s="7"/>
      <c r="G6142" s="7"/>
      <c r="H6142" s="7"/>
      <c r="I6142" s="7"/>
      <c r="J6142" s="7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  <c r="AB6142" s="7"/>
      <c r="AC6142" s="7"/>
      <c r="AD6142" s="7"/>
      <c r="AE6142" s="7"/>
    </row>
    <row r="6143" spans="4:31" x14ac:dyDescent="0.25">
      <c r="D6143" s="7"/>
      <c r="E6143" s="7"/>
      <c r="F6143" s="7"/>
      <c r="G6143" s="7"/>
      <c r="H6143" s="7"/>
      <c r="I6143" s="7"/>
      <c r="J6143" s="7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  <c r="AB6143" s="7"/>
      <c r="AC6143" s="7"/>
      <c r="AD6143" s="7"/>
      <c r="AE6143" s="7"/>
    </row>
    <row r="6144" spans="4:31" x14ac:dyDescent="0.25">
      <c r="D6144" s="7"/>
      <c r="E6144" s="7"/>
      <c r="F6144" s="7"/>
      <c r="G6144" s="7"/>
      <c r="H6144" s="7"/>
      <c r="I6144" s="7"/>
      <c r="J6144" s="7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  <c r="AB6144" s="7"/>
      <c r="AC6144" s="7"/>
      <c r="AD6144" s="7"/>
      <c r="AE6144" s="7"/>
    </row>
    <row r="6145" spans="4:31" x14ac:dyDescent="0.25">
      <c r="D6145" s="7"/>
      <c r="E6145" s="7"/>
      <c r="F6145" s="7"/>
      <c r="G6145" s="7"/>
      <c r="H6145" s="7"/>
      <c r="I6145" s="7"/>
      <c r="J6145" s="7"/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  <c r="AB6145" s="7"/>
      <c r="AC6145" s="7"/>
      <c r="AD6145" s="7"/>
      <c r="AE6145" s="7"/>
    </row>
    <row r="6146" spans="4:31" x14ac:dyDescent="0.25">
      <c r="D6146" s="7"/>
      <c r="E6146" s="7"/>
      <c r="F6146" s="7"/>
      <c r="G6146" s="7"/>
      <c r="H6146" s="7"/>
      <c r="I6146" s="7"/>
      <c r="J6146" s="7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  <c r="AB6146" s="7"/>
      <c r="AC6146" s="7"/>
      <c r="AD6146" s="7"/>
      <c r="AE6146" s="7"/>
    </row>
    <row r="6147" spans="4:31" x14ac:dyDescent="0.25">
      <c r="D6147" s="7"/>
      <c r="E6147" s="7"/>
      <c r="F6147" s="7"/>
      <c r="G6147" s="7"/>
      <c r="H6147" s="7"/>
      <c r="I6147" s="7"/>
      <c r="J6147" s="7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  <c r="AB6147" s="7"/>
      <c r="AC6147" s="7"/>
      <c r="AD6147" s="7"/>
      <c r="AE6147" s="7"/>
    </row>
    <row r="6148" spans="4:31" x14ac:dyDescent="0.25">
      <c r="D6148" s="7"/>
      <c r="E6148" s="7"/>
      <c r="F6148" s="7"/>
      <c r="G6148" s="7"/>
      <c r="H6148" s="7"/>
      <c r="I6148" s="7"/>
      <c r="J6148" s="7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  <c r="AB6148" s="7"/>
      <c r="AC6148" s="7"/>
      <c r="AD6148" s="7"/>
      <c r="AE6148" s="7"/>
    </row>
    <row r="6149" spans="4:31" x14ac:dyDescent="0.25">
      <c r="D6149" s="7"/>
      <c r="E6149" s="7"/>
      <c r="F6149" s="7"/>
      <c r="G6149" s="7"/>
      <c r="H6149" s="7"/>
      <c r="I6149" s="7"/>
      <c r="J6149" s="7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  <c r="AB6149" s="7"/>
      <c r="AC6149" s="7"/>
      <c r="AD6149" s="7"/>
      <c r="AE6149" s="7"/>
    </row>
    <row r="6150" spans="4:31" x14ac:dyDescent="0.25">
      <c r="D6150" s="7"/>
      <c r="E6150" s="7"/>
      <c r="F6150" s="7"/>
      <c r="G6150" s="7"/>
      <c r="H6150" s="7"/>
      <c r="I6150" s="7"/>
      <c r="J6150" s="7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  <c r="AB6150" s="7"/>
      <c r="AC6150" s="7"/>
      <c r="AD6150" s="7"/>
      <c r="AE6150" s="7"/>
    </row>
    <row r="6151" spans="4:31" x14ac:dyDescent="0.25">
      <c r="D6151" s="7"/>
      <c r="E6151" s="7"/>
      <c r="F6151" s="7"/>
      <c r="G6151" s="7"/>
      <c r="H6151" s="7"/>
      <c r="I6151" s="7"/>
      <c r="J6151" s="7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  <c r="AB6151" s="7"/>
      <c r="AC6151" s="7"/>
      <c r="AD6151" s="7"/>
      <c r="AE6151" s="7"/>
    </row>
    <row r="6152" spans="4:31" x14ac:dyDescent="0.25">
      <c r="D6152" s="7"/>
      <c r="E6152" s="7"/>
      <c r="F6152" s="7"/>
      <c r="G6152" s="7"/>
      <c r="H6152" s="7"/>
      <c r="I6152" s="7"/>
      <c r="J6152" s="7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  <c r="AB6152" s="7"/>
      <c r="AC6152" s="7"/>
      <c r="AD6152" s="7"/>
      <c r="AE6152" s="7"/>
    </row>
    <row r="6153" spans="4:31" x14ac:dyDescent="0.25">
      <c r="D6153" s="7"/>
      <c r="E6153" s="7"/>
      <c r="F6153" s="7"/>
      <c r="G6153" s="7"/>
      <c r="H6153" s="7"/>
      <c r="I6153" s="7"/>
      <c r="J6153" s="7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  <c r="AB6153" s="7"/>
      <c r="AC6153" s="7"/>
      <c r="AD6153" s="7"/>
      <c r="AE6153" s="7"/>
    </row>
    <row r="6154" spans="4:31" x14ac:dyDescent="0.25">
      <c r="D6154" s="7"/>
      <c r="E6154" s="7"/>
      <c r="F6154" s="7"/>
      <c r="G6154" s="7"/>
      <c r="H6154" s="7"/>
      <c r="I6154" s="7"/>
      <c r="J6154" s="7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  <c r="AB6154" s="7"/>
      <c r="AC6154" s="7"/>
      <c r="AD6154" s="7"/>
      <c r="AE6154" s="7"/>
    </row>
    <row r="6155" spans="4:31" x14ac:dyDescent="0.25">
      <c r="D6155" s="7"/>
      <c r="E6155" s="7"/>
      <c r="F6155" s="7"/>
      <c r="G6155" s="7"/>
      <c r="H6155" s="7"/>
      <c r="I6155" s="7"/>
      <c r="J6155" s="7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  <c r="AB6155" s="7"/>
      <c r="AC6155" s="7"/>
      <c r="AD6155" s="7"/>
      <c r="AE6155" s="7"/>
    </row>
    <row r="6156" spans="4:31" x14ac:dyDescent="0.25">
      <c r="D6156" s="7"/>
      <c r="E6156" s="7"/>
      <c r="F6156" s="7"/>
      <c r="G6156" s="7"/>
      <c r="H6156" s="7"/>
      <c r="I6156" s="7"/>
      <c r="J6156" s="7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  <c r="AB6156" s="7"/>
      <c r="AC6156" s="7"/>
      <c r="AD6156" s="7"/>
      <c r="AE6156" s="7"/>
    </row>
    <row r="6157" spans="4:31" x14ac:dyDescent="0.25">
      <c r="D6157" s="7"/>
      <c r="E6157" s="7"/>
      <c r="F6157" s="7"/>
      <c r="G6157" s="7"/>
      <c r="H6157" s="7"/>
      <c r="I6157" s="7"/>
      <c r="J6157" s="7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  <c r="AB6157" s="7"/>
      <c r="AC6157" s="7"/>
      <c r="AD6157" s="7"/>
      <c r="AE6157" s="7"/>
    </row>
    <row r="6158" spans="4:31" x14ac:dyDescent="0.25">
      <c r="D6158" s="7"/>
      <c r="E6158" s="7"/>
      <c r="F6158" s="7"/>
      <c r="G6158" s="7"/>
      <c r="H6158" s="7"/>
      <c r="I6158" s="7"/>
      <c r="J6158" s="7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  <c r="AB6158" s="7"/>
      <c r="AC6158" s="7"/>
      <c r="AD6158" s="7"/>
      <c r="AE6158" s="7"/>
    </row>
    <row r="6159" spans="4:31" x14ac:dyDescent="0.25">
      <c r="D6159" s="7"/>
      <c r="E6159" s="7"/>
      <c r="F6159" s="7"/>
      <c r="G6159" s="7"/>
      <c r="H6159" s="7"/>
      <c r="I6159" s="7"/>
      <c r="J6159" s="7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  <c r="AB6159" s="7"/>
      <c r="AC6159" s="7"/>
      <c r="AD6159" s="7"/>
      <c r="AE6159" s="7"/>
    </row>
    <row r="6160" spans="4:31" x14ac:dyDescent="0.25">
      <c r="D6160" s="7"/>
      <c r="E6160" s="7"/>
      <c r="F6160" s="7"/>
      <c r="G6160" s="7"/>
      <c r="H6160" s="7"/>
      <c r="I6160" s="7"/>
      <c r="J6160" s="7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  <c r="AB6160" s="7"/>
      <c r="AC6160" s="7"/>
      <c r="AD6160" s="7"/>
      <c r="AE6160" s="7"/>
    </row>
    <row r="6161" spans="4:31" x14ac:dyDescent="0.25">
      <c r="D6161" s="7"/>
      <c r="E6161" s="7"/>
      <c r="F6161" s="7"/>
      <c r="G6161" s="7"/>
      <c r="H6161" s="7"/>
      <c r="I6161" s="7"/>
      <c r="J6161" s="7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  <c r="AB6161" s="7"/>
      <c r="AC6161" s="7"/>
      <c r="AD6161" s="7"/>
      <c r="AE6161" s="7"/>
    </row>
    <row r="6162" spans="4:31" x14ac:dyDescent="0.25">
      <c r="D6162" s="7"/>
      <c r="E6162" s="7"/>
      <c r="F6162" s="7"/>
      <c r="G6162" s="7"/>
      <c r="H6162" s="7"/>
      <c r="I6162" s="7"/>
      <c r="J6162" s="7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  <c r="AB6162" s="7"/>
      <c r="AC6162" s="7"/>
      <c r="AD6162" s="7"/>
      <c r="AE6162" s="7"/>
    </row>
    <row r="6163" spans="4:31" x14ac:dyDescent="0.25">
      <c r="D6163" s="7"/>
      <c r="E6163" s="7"/>
      <c r="F6163" s="7"/>
      <c r="G6163" s="7"/>
      <c r="H6163" s="7"/>
      <c r="I6163" s="7"/>
      <c r="J6163" s="7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  <c r="AB6163" s="7"/>
      <c r="AC6163" s="7"/>
      <c r="AD6163" s="7"/>
      <c r="AE6163" s="7"/>
    </row>
    <row r="6164" spans="4:31" x14ac:dyDescent="0.25">
      <c r="D6164" s="7"/>
      <c r="E6164" s="7"/>
      <c r="F6164" s="7"/>
      <c r="G6164" s="7"/>
      <c r="H6164" s="7"/>
      <c r="I6164" s="7"/>
      <c r="J6164" s="7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  <c r="AB6164" s="7"/>
      <c r="AC6164" s="7"/>
      <c r="AD6164" s="7"/>
      <c r="AE6164" s="7"/>
    </row>
    <row r="6165" spans="4:31" x14ac:dyDescent="0.25">
      <c r="D6165" s="7"/>
      <c r="E6165" s="7"/>
      <c r="F6165" s="7"/>
      <c r="G6165" s="7"/>
      <c r="H6165" s="7"/>
      <c r="I6165" s="7"/>
      <c r="J6165" s="7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  <c r="AB6165" s="7"/>
      <c r="AC6165" s="7"/>
      <c r="AD6165" s="7"/>
      <c r="AE6165" s="7"/>
    </row>
    <row r="6166" spans="4:31" x14ac:dyDescent="0.25">
      <c r="D6166" s="7"/>
      <c r="E6166" s="7"/>
      <c r="F6166" s="7"/>
      <c r="G6166" s="7"/>
      <c r="H6166" s="7"/>
      <c r="I6166" s="7"/>
      <c r="J6166" s="7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  <c r="AB6166" s="7"/>
      <c r="AC6166" s="7"/>
      <c r="AD6166" s="7"/>
      <c r="AE6166" s="7"/>
    </row>
    <row r="6167" spans="4:31" x14ac:dyDescent="0.25">
      <c r="D6167" s="7"/>
      <c r="E6167" s="7"/>
      <c r="F6167" s="7"/>
      <c r="G6167" s="7"/>
      <c r="H6167" s="7"/>
      <c r="I6167" s="7"/>
      <c r="J6167" s="7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  <c r="AB6167" s="7"/>
      <c r="AC6167" s="7"/>
      <c r="AD6167" s="7"/>
      <c r="AE6167" s="7"/>
    </row>
    <row r="6168" spans="4:31" x14ac:dyDescent="0.25">
      <c r="D6168" s="7"/>
      <c r="E6168" s="7"/>
      <c r="F6168" s="7"/>
      <c r="G6168" s="7"/>
      <c r="H6168" s="7"/>
      <c r="I6168" s="7"/>
      <c r="J6168" s="7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  <c r="AB6168" s="7"/>
      <c r="AC6168" s="7"/>
      <c r="AD6168" s="7"/>
      <c r="AE6168" s="7"/>
    </row>
    <row r="6169" spans="4:31" x14ac:dyDescent="0.25">
      <c r="D6169" s="7"/>
      <c r="E6169" s="7"/>
      <c r="F6169" s="7"/>
      <c r="G6169" s="7"/>
      <c r="H6169" s="7"/>
      <c r="I6169" s="7"/>
      <c r="J6169" s="7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  <c r="AB6169" s="7"/>
      <c r="AC6169" s="7"/>
      <c r="AD6169" s="7"/>
      <c r="AE6169" s="7"/>
    </row>
    <row r="6170" spans="4:31" x14ac:dyDescent="0.25">
      <c r="D6170" s="7"/>
      <c r="E6170" s="7"/>
      <c r="F6170" s="7"/>
      <c r="G6170" s="7"/>
      <c r="H6170" s="7"/>
      <c r="I6170" s="7"/>
      <c r="J6170" s="7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  <c r="AB6170" s="7"/>
      <c r="AC6170" s="7"/>
      <c r="AD6170" s="7"/>
      <c r="AE6170" s="7"/>
    </row>
    <row r="6171" spans="4:31" x14ac:dyDescent="0.25">
      <c r="D6171" s="7"/>
      <c r="E6171" s="7"/>
      <c r="F6171" s="7"/>
      <c r="G6171" s="7"/>
      <c r="H6171" s="7"/>
      <c r="I6171" s="7"/>
      <c r="J6171" s="7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  <c r="AB6171" s="7"/>
      <c r="AC6171" s="7"/>
      <c r="AD6171" s="7"/>
      <c r="AE6171" s="7"/>
    </row>
    <row r="6172" spans="4:31" x14ac:dyDescent="0.25">
      <c r="D6172" s="7"/>
      <c r="E6172" s="7"/>
      <c r="F6172" s="7"/>
      <c r="G6172" s="7"/>
      <c r="H6172" s="7"/>
      <c r="I6172" s="7"/>
      <c r="J6172" s="7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  <c r="AB6172" s="7"/>
      <c r="AC6172" s="7"/>
      <c r="AD6172" s="7"/>
      <c r="AE6172" s="7"/>
    </row>
    <row r="6173" spans="4:31" x14ac:dyDescent="0.25">
      <c r="D6173" s="7"/>
      <c r="E6173" s="7"/>
      <c r="F6173" s="7"/>
      <c r="G6173" s="7"/>
      <c r="H6173" s="7"/>
      <c r="I6173" s="7"/>
      <c r="J6173" s="7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  <c r="AB6173" s="7"/>
      <c r="AC6173" s="7"/>
      <c r="AD6173" s="7"/>
      <c r="AE6173" s="7"/>
    </row>
    <row r="6174" spans="4:31" x14ac:dyDescent="0.25">
      <c r="D6174" s="7"/>
      <c r="E6174" s="7"/>
      <c r="F6174" s="7"/>
      <c r="G6174" s="7"/>
      <c r="H6174" s="7"/>
      <c r="I6174" s="7"/>
      <c r="J6174" s="7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  <c r="AB6174" s="7"/>
      <c r="AC6174" s="7"/>
      <c r="AD6174" s="7"/>
      <c r="AE6174" s="7"/>
    </row>
    <row r="6175" spans="4:31" x14ac:dyDescent="0.25">
      <c r="D6175" s="7"/>
      <c r="E6175" s="7"/>
      <c r="F6175" s="7"/>
      <c r="G6175" s="7"/>
      <c r="H6175" s="7"/>
      <c r="I6175" s="7"/>
      <c r="J6175" s="7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  <c r="AB6175" s="7"/>
      <c r="AC6175" s="7"/>
      <c r="AD6175" s="7"/>
      <c r="AE6175" s="7"/>
    </row>
    <row r="6176" spans="4:31" x14ac:dyDescent="0.25">
      <c r="D6176" s="7"/>
      <c r="E6176" s="7"/>
      <c r="F6176" s="7"/>
      <c r="G6176" s="7"/>
      <c r="H6176" s="7"/>
      <c r="I6176" s="7"/>
      <c r="J6176" s="7"/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  <c r="AA6176" s="7"/>
      <c r="AB6176" s="7"/>
      <c r="AC6176" s="7"/>
      <c r="AD6176" s="7"/>
      <c r="AE6176" s="7"/>
    </row>
    <row r="6177" spans="4:31" x14ac:dyDescent="0.25">
      <c r="D6177" s="7"/>
      <c r="E6177" s="7"/>
      <c r="F6177" s="7"/>
      <c r="G6177" s="7"/>
      <c r="H6177" s="7"/>
      <c r="I6177" s="7"/>
      <c r="J6177" s="7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  <c r="AB6177" s="7"/>
      <c r="AC6177" s="7"/>
      <c r="AD6177" s="7"/>
      <c r="AE6177" s="7"/>
    </row>
    <row r="6178" spans="4:31" x14ac:dyDescent="0.25">
      <c r="D6178" s="7"/>
      <c r="E6178" s="7"/>
      <c r="F6178" s="7"/>
      <c r="G6178" s="7"/>
      <c r="H6178" s="7"/>
      <c r="I6178" s="7"/>
      <c r="J6178" s="7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  <c r="AB6178" s="7"/>
      <c r="AC6178" s="7"/>
      <c r="AD6178" s="7"/>
      <c r="AE6178" s="7"/>
    </row>
    <row r="6179" spans="4:31" x14ac:dyDescent="0.25">
      <c r="D6179" s="7"/>
      <c r="E6179" s="7"/>
      <c r="F6179" s="7"/>
      <c r="G6179" s="7"/>
      <c r="H6179" s="7"/>
      <c r="I6179" s="7"/>
      <c r="J6179" s="7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  <c r="AB6179" s="7"/>
      <c r="AC6179" s="7"/>
      <c r="AD6179" s="7"/>
      <c r="AE6179" s="7"/>
    </row>
    <row r="6180" spans="4:31" x14ac:dyDescent="0.25">
      <c r="D6180" s="7"/>
      <c r="E6180" s="7"/>
      <c r="F6180" s="7"/>
      <c r="G6180" s="7"/>
      <c r="H6180" s="7"/>
      <c r="I6180" s="7"/>
      <c r="J6180" s="7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  <c r="AB6180" s="7"/>
      <c r="AC6180" s="7"/>
      <c r="AD6180" s="7"/>
      <c r="AE6180" s="7"/>
    </row>
    <row r="6181" spans="4:31" x14ac:dyDescent="0.25">
      <c r="D6181" s="7"/>
      <c r="E6181" s="7"/>
      <c r="F6181" s="7"/>
      <c r="G6181" s="7"/>
      <c r="H6181" s="7"/>
      <c r="I6181" s="7"/>
      <c r="J6181" s="7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  <c r="AB6181" s="7"/>
      <c r="AC6181" s="7"/>
      <c r="AD6181" s="7"/>
      <c r="AE6181" s="7"/>
    </row>
    <row r="6182" spans="4:31" x14ac:dyDescent="0.25">
      <c r="D6182" s="7"/>
      <c r="E6182" s="7"/>
      <c r="F6182" s="7"/>
      <c r="G6182" s="7"/>
      <c r="H6182" s="7"/>
      <c r="I6182" s="7"/>
      <c r="J6182" s="7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  <c r="AB6182" s="7"/>
      <c r="AC6182" s="7"/>
      <c r="AD6182" s="7"/>
      <c r="AE6182" s="7"/>
    </row>
    <row r="6183" spans="4:31" x14ac:dyDescent="0.25">
      <c r="D6183" s="7"/>
      <c r="E6183" s="7"/>
      <c r="F6183" s="7"/>
      <c r="G6183" s="7"/>
      <c r="H6183" s="7"/>
      <c r="I6183" s="7"/>
      <c r="J6183" s="7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  <c r="AB6183" s="7"/>
      <c r="AC6183" s="7"/>
      <c r="AD6183" s="7"/>
      <c r="AE6183" s="7"/>
    </row>
    <row r="6184" spans="4:31" x14ac:dyDescent="0.25">
      <c r="D6184" s="7"/>
      <c r="E6184" s="7"/>
      <c r="F6184" s="7"/>
      <c r="G6184" s="7"/>
      <c r="H6184" s="7"/>
      <c r="I6184" s="7"/>
      <c r="J6184" s="7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  <c r="AB6184" s="7"/>
      <c r="AC6184" s="7"/>
      <c r="AD6184" s="7"/>
      <c r="AE6184" s="7"/>
    </row>
    <row r="6185" spans="4:31" x14ac:dyDescent="0.25">
      <c r="D6185" s="7"/>
      <c r="E6185" s="7"/>
      <c r="F6185" s="7"/>
      <c r="G6185" s="7"/>
      <c r="H6185" s="7"/>
      <c r="I6185" s="7"/>
      <c r="J6185" s="7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  <c r="AB6185" s="7"/>
      <c r="AC6185" s="7"/>
      <c r="AD6185" s="7"/>
      <c r="AE6185" s="7"/>
    </row>
    <row r="6186" spans="4:31" x14ac:dyDescent="0.25">
      <c r="D6186" s="7"/>
      <c r="E6186" s="7"/>
      <c r="F6186" s="7"/>
      <c r="G6186" s="7"/>
      <c r="H6186" s="7"/>
      <c r="I6186" s="7"/>
      <c r="J6186" s="7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  <c r="AB6186" s="7"/>
      <c r="AC6186" s="7"/>
      <c r="AD6186" s="7"/>
      <c r="AE6186" s="7"/>
    </row>
    <row r="6187" spans="4:31" x14ac:dyDescent="0.25">
      <c r="D6187" s="7"/>
      <c r="E6187" s="7"/>
      <c r="F6187" s="7"/>
      <c r="G6187" s="7"/>
      <c r="H6187" s="7"/>
      <c r="I6187" s="7"/>
      <c r="J6187" s="7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  <c r="AB6187" s="7"/>
      <c r="AC6187" s="7"/>
      <c r="AD6187" s="7"/>
      <c r="AE6187" s="7"/>
    </row>
    <row r="6188" spans="4:31" x14ac:dyDescent="0.25">
      <c r="D6188" s="7"/>
      <c r="E6188" s="7"/>
      <c r="F6188" s="7"/>
      <c r="G6188" s="7"/>
      <c r="H6188" s="7"/>
      <c r="I6188" s="7"/>
      <c r="J6188" s="7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  <c r="AB6188" s="7"/>
      <c r="AC6188" s="7"/>
      <c r="AD6188" s="7"/>
      <c r="AE6188" s="7"/>
    </row>
    <row r="6189" spans="4:31" x14ac:dyDescent="0.25">
      <c r="D6189" s="7"/>
      <c r="E6189" s="7"/>
      <c r="F6189" s="7"/>
      <c r="G6189" s="7"/>
      <c r="H6189" s="7"/>
      <c r="I6189" s="7"/>
      <c r="J6189" s="7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  <c r="AB6189" s="7"/>
      <c r="AC6189" s="7"/>
      <c r="AD6189" s="7"/>
      <c r="AE6189" s="7"/>
    </row>
    <row r="6190" spans="4:31" x14ac:dyDescent="0.25">
      <c r="D6190" s="7"/>
      <c r="E6190" s="7"/>
      <c r="F6190" s="7"/>
      <c r="G6190" s="7"/>
      <c r="H6190" s="7"/>
      <c r="I6190" s="7"/>
      <c r="J6190" s="7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  <c r="AB6190" s="7"/>
      <c r="AC6190" s="7"/>
      <c r="AD6190" s="7"/>
      <c r="AE6190" s="7"/>
    </row>
    <row r="6191" spans="4:31" x14ac:dyDescent="0.25">
      <c r="D6191" s="7"/>
      <c r="E6191" s="7"/>
      <c r="F6191" s="7"/>
      <c r="G6191" s="7"/>
      <c r="H6191" s="7"/>
      <c r="I6191" s="7"/>
      <c r="J6191" s="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  <c r="AB6191" s="7"/>
      <c r="AC6191" s="7"/>
      <c r="AD6191" s="7"/>
      <c r="AE6191" s="7"/>
    </row>
    <row r="6192" spans="4:31" x14ac:dyDescent="0.25">
      <c r="D6192" s="7"/>
      <c r="E6192" s="7"/>
      <c r="F6192" s="7"/>
      <c r="G6192" s="7"/>
      <c r="H6192" s="7"/>
      <c r="I6192" s="7"/>
      <c r="J6192" s="7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  <c r="AB6192" s="7"/>
      <c r="AC6192" s="7"/>
      <c r="AD6192" s="7"/>
      <c r="AE6192" s="7"/>
    </row>
    <row r="6193" spans="4:31" x14ac:dyDescent="0.25">
      <c r="D6193" s="7"/>
      <c r="E6193" s="7"/>
      <c r="F6193" s="7"/>
      <c r="G6193" s="7"/>
      <c r="H6193" s="7"/>
      <c r="I6193" s="7"/>
      <c r="J6193" s="7"/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  <c r="AA6193" s="7"/>
      <c r="AB6193" s="7"/>
      <c r="AC6193" s="7"/>
      <c r="AD6193" s="7"/>
      <c r="AE6193" s="7"/>
    </row>
    <row r="6194" spans="4:31" x14ac:dyDescent="0.25">
      <c r="D6194" s="7"/>
      <c r="E6194" s="7"/>
      <c r="F6194" s="7"/>
      <c r="G6194" s="7"/>
      <c r="H6194" s="7"/>
      <c r="I6194" s="7"/>
      <c r="J6194" s="7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  <c r="AB6194" s="7"/>
      <c r="AC6194" s="7"/>
      <c r="AD6194" s="7"/>
      <c r="AE6194" s="7"/>
    </row>
    <row r="6195" spans="4:31" x14ac:dyDescent="0.25">
      <c r="D6195" s="7"/>
      <c r="E6195" s="7"/>
      <c r="F6195" s="7"/>
      <c r="G6195" s="7"/>
      <c r="H6195" s="7"/>
      <c r="I6195" s="7"/>
      <c r="J6195" s="7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  <c r="AB6195" s="7"/>
      <c r="AC6195" s="7"/>
      <c r="AD6195" s="7"/>
      <c r="AE6195" s="7"/>
    </row>
    <row r="6196" spans="4:31" x14ac:dyDescent="0.25">
      <c r="D6196" s="7"/>
      <c r="E6196" s="7"/>
      <c r="F6196" s="7"/>
      <c r="G6196" s="7"/>
      <c r="H6196" s="7"/>
      <c r="I6196" s="7"/>
      <c r="J6196" s="7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  <c r="AB6196" s="7"/>
      <c r="AC6196" s="7"/>
      <c r="AD6196" s="7"/>
      <c r="AE6196" s="7"/>
    </row>
    <row r="6197" spans="4:31" x14ac:dyDescent="0.25">
      <c r="D6197" s="7"/>
      <c r="E6197" s="7"/>
      <c r="F6197" s="7"/>
      <c r="G6197" s="7"/>
      <c r="H6197" s="7"/>
      <c r="I6197" s="7"/>
      <c r="J6197" s="7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  <c r="AB6197" s="7"/>
      <c r="AC6197" s="7"/>
      <c r="AD6197" s="7"/>
      <c r="AE6197" s="7"/>
    </row>
    <row r="6198" spans="4:31" x14ac:dyDescent="0.25">
      <c r="D6198" s="7"/>
      <c r="E6198" s="7"/>
      <c r="F6198" s="7"/>
      <c r="G6198" s="7"/>
      <c r="H6198" s="7"/>
      <c r="I6198" s="7"/>
      <c r="J6198" s="7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  <c r="AB6198" s="7"/>
      <c r="AC6198" s="7"/>
      <c r="AD6198" s="7"/>
      <c r="AE6198" s="7"/>
    </row>
    <row r="6199" spans="4:31" x14ac:dyDescent="0.25">
      <c r="D6199" s="7"/>
      <c r="E6199" s="7"/>
      <c r="F6199" s="7"/>
      <c r="G6199" s="7"/>
      <c r="H6199" s="7"/>
      <c r="I6199" s="7"/>
      <c r="J6199" s="7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  <c r="AA6199" s="7"/>
      <c r="AB6199" s="7"/>
      <c r="AC6199" s="7"/>
      <c r="AD6199" s="7"/>
      <c r="AE6199" s="7"/>
    </row>
    <row r="6200" spans="4:31" x14ac:dyDescent="0.25">
      <c r="D6200" s="7"/>
      <c r="E6200" s="7"/>
      <c r="F6200" s="7"/>
      <c r="G6200" s="7"/>
      <c r="H6200" s="7"/>
      <c r="I6200" s="7"/>
      <c r="J6200" s="7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  <c r="AB6200" s="7"/>
      <c r="AC6200" s="7"/>
      <c r="AD6200" s="7"/>
      <c r="AE6200" s="7"/>
    </row>
    <row r="6201" spans="4:31" x14ac:dyDescent="0.25">
      <c r="D6201" s="7"/>
      <c r="E6201" s="7"/>
      <c r="F6201" s="7"/>
      <c r="G6201" s="7"/>
      <c r="H6201" s="7"/>
      <c r="I6201" s="7"/>
      <c r="J6201" s="7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  <c r="AB6201" s="7"/>
      <c r="AC6201" s="7"/>
      <c r="AD6201" s="7"/>
      <c r="AE6201" s="7"/>
    </row>
    <row r="6202" spans="4:31" x14ac:dyDescent="0.25">
      <c r="D6202" s="7"/>
      <c r="E6202" s="7"/>
      <c r="F6202" s="7"/>
      <c r="G6202" s="7"/>
      <c r="H6202" s="7"/>
      <c r="I6202" s="7"/>
      <c r="J6202" s="7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  <c r="AB6202" s="7"/>
      <c r="AC6202" s="7"/>
      <c r="AD6202" s="7"/>
      <c r="AE6202" s="7"/>
    </row>
    <row r="6203" spans="4:31" x14ac:dyDescent="0.25">
      <c r="D6203" s="7"/>
      <c r="E6203" s="7"/>
      <c r="F6203" s="7"/>
      <c r="G6203" s="7"/>
      <c r="H6203" s="7"/>
      <c r="I6203" s="7"/>
      <c r="J6203" s="7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  <c r="AB6203" s="7"/>
      <c r="AC6203" s="7"/>
      <c r="AD6203" s="7"/>
      <c r="AE6203" s="7"/>
    </row>
    <row r="6204" spans="4:31" x14ac:dyDescent="0.25">
      <c r="D6204" s="7"/>
      <c r="E6204" s="7"/>
      <c r="F6204" s="7"/>
      <c r="G6204" s="7"/>
      <c r="H6204" s="7"/>
      <c r="I6204" s="7"/>
      <c r="J6204" s="7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  <c r="AB6204" s="7"/>
      <c r="AC6204" s="7"/>
      <c r="AD6204" s="7"/>
      <c r="AE6204" s="7"/>
    </row>
    <row r="6205" spans="4:31" x14ac:dyDescent="0.25">
      <c r="D6205" s="7"/>
      <c r="E6205" s="7"/>
      <c r="F6205" s="7"/>
      <c r="G6205" s="7"/>
      <c r="H6205" s="7"/>
      <c r="I6205" s="7"/>
      <c r="J6205" s="7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  <c r="AB6205" s="7"/>
      <c r="AC6205" s="7"/>
      <c r="AD6205" s="7"/>
      <c r="AE6205" s="7"/>
    </row>
    <row r="6206" spans="4:31" x14ac:dyDescent="0.25">
      <c r="D6206" s="7"/>
      <c r="E6206" s="7"/>
      <c r="F6206" s="7"/>
      <c r="G6206" s="7"/>
      <c r="H6206" s="7"/>
      <c r="I6206" s="7"/>
      <c r="J6206" s="7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  <c r="AB6206" s="7"/>
      <c r="AC6206" s="7"/>
      <c r="AD6206" s="7"/>
      <c r="AE6206" s="7"/>
    </row>
    <row r="6207" spans="4:31" x14ac:dyDescent="0.25">
      <c r="D6207" s="7"/>
      <c r="E6207" s="7"/>
      <c r="F6207" s="7"/>
      <c r="G6207" s="7"/>
      <c r="H6207" s="7"/>
      <c r="I6207" s="7"/>
      <c r="J6207" s="7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  <c r="AB6207" s="7"/>
      <c r="AC6207" s="7"/>
      <c r="AD6207" s="7"/>
      <c r="AE6207" s="7"/>
    </row>
    <row r="6208" spans="4:31" x14ac:dyDescent="0.25">
      <c r="D6208" s="7"/>
      <c r="E6208" s="7"/>
      <c r="F6208" s="7"/>
      <c r="G6208" s="7"/>
      <c r="H6208" s="7"/>
      <c r="I6208" s="7"/>
      <c r="J6208" s="7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  <c r="AB6208" s="7"/>
      <c r="AC6208" s="7"/>
      <c r="AD6208" s="7"/>
      <c r="AE6208" s="7"/>
    </row>
    <row r="6209" spans="4:31" x14ac:dyDescent="0.25">
      <c r="D6209" s="7"/>
      <c r="E6209" s="7"/>
      <c r="F6209" s="7"/>
      <c r="G6209" s="7"/>
      <c r="H6209" s="7"/>
      <c r="I6209" s="7"/>
      <c r="J6209" s="7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  <c r="AB6209" s="7"/>
      <c r="AC6209" s="7"/>
      <c r="AD6209" s="7"/>
      <c r="AE6209" s="7"/>
    </row>
    <row r="6210" spans="4:31" x14ac:dyDescent="0.25">
      <c r="D6210" s="7"/>
      <c r="E6210" s="7"/>
      <c r="F6210" s="7"/>
      <c r="G6210" s="7"/>
      <c r="H6210" s="7"/>
      <c r="I6210" s="7"/>
      <c r="J6210" s="7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  <c r="AB6210" s="7"/>
      <c r="AC6210" s="7"/>
      <c r="AD6210" s="7"/>
      <c r="AE6210" s="7"/>
    </row>
    <row r="6211" spans="4:31" x14ac:dyDescent="0.25">
      <c r="D6211" s="7"/>
      <c r="E6211" s="7"/>
      <c r="F6211" s="7"/>
      <c r="G6211" s="7"/>
      <c r="H6211" s="7"/>
      <c r="I6211" s="7"/>
      <c r="J6211" s="7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  <c r="AB6211" s="7"/>
      <c r="AC6211" s="7"/>
      <c r="AD6211" s="7"/>
      <c r="AE6211" s="7"/>
    </row>
    <row r="6212" spans="4:31" x14ac:dyDescent="0.25">
      <c r="D6212" s="7"/>
      <c r="E6212" s="7"/>
      <c r="F6212" s="7"/>
      <c r="G6212" s="7"/>
      <c r="H6212" s="7"/>
      <c r="I6212" s="7"/>
      <c r="J6212" s="7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  <c r="AB6212" s="7"/>
      <c r="AC6212" s="7"/>
      <c r="AD6212" s="7"/>
      <c r="AE6212" s="7"/>
    </row>
    <row r="6213" spans="4:31" x14ac:dyDescent="0.25">
      <c r="D6213" s="7"/>
      <c r="E6213" s="7"/>
      <c r="F6213" s="7"/>
      <c r="G6213" s="7"/>
      <c r="H6213" s="7"/>
      <c r="I6213" s="7"/>
      <c r="J6213" s="7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  <c r="AB6213" s="7"/>
      <c r="AC6213" s="7"/>
      <c r="AD6213" s="7"/>
      <c r="AE6213" s="7"/>
    </row>
    <row r="6214" spans="4:31" x14ac:dyDescent="0.25">
      <c r="D6214" s="7"/>
      <c r="E6214" s="7"/>
      <c r="F6214" s="7"/>
      <c r="G6214" s="7"/>
      <c r="H6214" s="7"/>
      <c r="I6214" s="7"/>
      <c r="J6214" s="7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  <c r="AB6214" s="7"/>
      <c r="AC6214" s="7"/>
      <c r="AD6214" s="7"/>
      <c r="AE6214" s="7"/>
    </row>
    <row r="6215" spans="4:31" x14ac:dyDescent="0.25">
      <c r="D6215" s="7"/>
      <c r="E6215" s="7"/>
      <c r="F6215" s="7"/>
      <c r="G6215" s="7"/>
      <c r="H6215" s="7"/>
      <c r="I6215" s="7"/>
      <c r="J6215" s="7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  <c r="AB6215" s="7"/>
      <c r="AC6215" s="7"/>
      <c r="AD6215" s="7"/>
      <c r="AE6215" s="7"/>
    </row>
    <row r="6216" spans="4:31" x14ac:dyDescent="0.25">
      <c r="D6216" s="7"/>
      <c r="E6216" s="7"/>
      <c r="F6216" s="7"/>
      <c r="G6216" s="7"/>
      <c r="H6216" s="7"/>
      <c r="I6216" s="7"/>
      <c r="J6216" s="7"/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  <c r="AB6216" s="7"/>
      <c r="AC6216" s="7"/>
      <c r="AD6216" s="7"/>
      <c r="AE6216" s="7"/>
    </row>
    <row r="6217" spans="4:31" x14ac:dyDescent="0.25">
      <c r="D6217" s="7"/>
      <c r="E6217" s="7"/>
      <c r="F6217" s="7"/>
      <c r="G6217" s="7"/>
      <c r="H6217" s="7"/>
      <c r="I6217" s="7"/>
      <c r="J6217" s="7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  <c r="AA6217" s="7"/>
      <c r="AB6217" s="7"/>
      <c r="AC6217" s="7"/>
      <c r="AD6217" s="7"/>
      <c r="AE6217" s="7"/>
    </row>
    <row r="6218" spans="4:31" x14ac:dyDescent="0.25">
      <c r="D6218" s="7"/>
      <c r="E6218" s="7"/>
      <c r="F6218" s="7"/>
      <c r="G6218" s="7"/>
      <c r="H6218" s="7"/>
      <c r="I6218" s="7"/>
      <c r="J6218" s="7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  <c r="AB6218" s="7"/>
      <c r="AC6218" s="7"/>
      <c r="AD6218" s="7"/>
      <c r="AE6218" s="7"/>
    </row>
    <row r="6219" spans="4:31" x14ac:dyDescent="0.25">
      <c r="D6219" s="7"/>
      <c r="E6219" s="7"/>
      <c r="F6219" s="7"/>
      <c r="G6219" s="7"/>
      <c r="H6219" s="7"/>
      <c r="I6219" s="7"/>
      <c r="J6219" s="7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  <c r="AB6219" s="7"/>
      <c r="AC6219" s="7"/>
      <c r="AD6219" s="7"/>
      <c r="AE6219" s="7"/>
    </row>
    <row r="6220" spans="4:31" x14ac:dyDescent="0.25">
      <c r="D6220" s="7"/>
      <c r="E6220" s="7"/>
      <c r="F6220" s="7"/>
      <c r="G6220" s="7"/>
      <c r="H6220" s="7"/>
      <c r="I6220" s="7"/>
      <c r="J6220" s="7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  <c r="AB6220" s="7"/>
      <c r="AC6220" s="7"/>
      <c r="AD6220" s="7"/>
      <c r="AE6220" s="7"/>
    </row>
    <row r="6221" spans="4:31" x14ac:dyDescent="0.25">
      <c r="D6221" s="7"/>
      <c r="E6221" s="7"/>
      <c r="F6221" s="7"/>
      <c r="G6221" s="7"/>
      <c r="H6221" s="7"/>
      <c r="I6221" s="7"/>
      <c r="J6221" s="7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  <c r="AA6221" s="7"/>
      <c r="AB6221" s="7"/>
      <c r="AC6221" s="7"/>
      <c r="AD6221" s="7"/>
      <c r="AE6221" s="7"/>
    </row>
    <row r="6222" spans="4:31" x14ac:dyDescent="0.25">
      <c r="D6222" s="7"/>
      <c r="E6222" s="7"/>
      <c r="F6222" s="7"/>
      <c r="G6222" s="7"/>
      <c r="H6222" s="7"/>
      <c r="I6222" s="7"/>
      <c r="J6222" s="7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  <c r="AB6222" s="7"/>
      <c r="AC6222" s="7"/>
      <c r="AD6222" s="7"/>
      <c r="AE6222" s="7"/>
    </row>
    <row r="6223" spans="4:31" x14ac:dyDescent="0.25">
      <c r="D6223" s="7"/>
      <c r="E6223" s="7"/>
      <c r="F6223" s="7"/>
      <c r="G6223" s="7"/>
      <c r="H6223" s="7"/>
      <c r="I6223" s="7"/>
      <c r="J6223" s="7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  <c r="AB6223" s="7"/>
      <c r="AC6223" s="7"/>
      <c r="AD6223" s="7"/>
      <c r="AE6223" s="7"/>
    </row>
    <row r="6224" spans="4:31" x14ac:dyDescent="0.25">
      <c r="D6224" s="7"/>
      <c r="E6224" s="7"/>
      <c r="F6224" s="7"/>
      <c r="G6224" s="7"/>
      <c r="H6224" s="7"/>
      <c r="I6224" s="7"/>
      <c r="J6224" s="7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  <c r="AB6224" s="7"/>
      <c r="AC6224" s="7"/>
      <c r="AD6224" s="7"/>
      <c r="AE6224" s="7"/>
    </row>
    <row r="6225" spans="4:31" x14ac:dyDescent="0.25">
      <c r="D6225" s="7"/>
      <c r="E6225" s="7"/>
      <c r="F6225" s="7"/>
      <c r="G6225" s="7"/>
      <c r="H6225" s="7"/>
      <c r="I6225" s="7"/>
      <c r="J6225" s="7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  <c r="AB6225" s="7"/>
      <c r="AC6225" s="7"/>
      <c r="AD6225" s="7"/>
      <c r="AE6225" s="7"/>
    </row>
    <row r="6226" spans="4:31" x14ac:dyDescent="0.25">
      <c r="D6226" s="7"/>
      <c r="E6226" s="7"/>
      <c r="F6226" s="7"/>
      <c r="G6226" s="7"/>
      <c r="H6226" s="7"/>
      <c r="I6226" s="7"/>
      <c r="J6226" s="7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  <c r="AB6226" s="7"/>
      <c r="AC6226" s="7"/>
      <c r="AD6226" s="7"/>
      <c r="AE6226" s="7"/>
    </row>
    <row r="6227" spans="4:31" x14ac:dyDescent="0.25">
      <c r="D6227" s="7"/>
      <c r="E6227" s="7"/>
      <c r="F6227" s="7"/>
      <c r="G6227" s="7"/>
      <c r="H6227" s="7"/>
      <c r="I6227" s="7"/>
      <c r="J6227" s="7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  <c r="AB6227" s="7"/>
      <c r="AC6227" s="7"/>
      <c r="AD6227" s="7"/>
      <c r="AE6227" s="7"/>
    </row>
    <row r="6228" spans="4:31" x14ac:dyDescent="0.25">
      <c r="D6228" s="7"/>
      <c r="E6228" s="7"/>
      <c r="F6228" s="7"/>
      <c r="G6228" s="7"/>
      <c r="H6228" s="7"/>
      <c r="I6228" s="7"/>
      <c r="J6228" s="7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  <c r="AB6228" s="7"/>
      <c r="AC6228" s="7"/>
      <c r="AD6228" s="7"/>
      <c r="AE6228" s="7"/>
    </row>
    <row r="6229" spans="4:31" x14ac:dyDescent="0.25">
      <c r="D6229" s="7"/>
      <c r="E6229" s="7"/>
      <c r="F6229" s="7"/>
      <c r="G6229" s="7"/>
      <c r="H6229" s="7"/>
      <c r="I6229" s="7"/>
      <c r="J6229" s="7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  <c r="AB6229" s="7"/>
      <c r="AC6229" s="7"/>
      <c r="AD6229" s="7"/>
      <c r="AE6229" s="7"/>
    </row>
    <row r="6230" spans="4:31" x14ac:dyDescent="0.25">
      <c r="D6230" s="7"/>
      <c r="E6230" s="7"/>
      <c r="F6230" s="7"/>
      <c r="G6230" s="7"/>
      <c r="H6230" s="7"/>
      <c r="I6230" s="7"/>
      <c r="J6230" s="7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  <c r="AB6230" s="7"/>
      <c r="AC6230" s="7"/>
      <c r="AD6230" s="7"/>
      <c r="AE6230" s="7"/>
    </row>
    <row r="6231" spans="4:31" x14ac:dyDescent="0.25">
      <c r="D6231" s="7"/>
      <c r="E6231" s="7"/>
      <c r="F6231" s="7"/>
      <c r="G6231" s="7"/>
      <c r="H6231" s="7"/>
      <c r="I6231" s="7"/>
      <c r="J6231" s="7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  <c r="AB6231" s="7"/>
      <c r="AC6231" s="7"/>
      <c r="AD6231" s="7"/>
      <c r="AE6231" s="7"/>
    </row>
    <row r="6232" spans="4:31" x14ac:dyDescent="0.25">
      <c r="D6232" s="7"/>
      <c r="E6232" s="7"/>
      <c r="F6232" s="7"/>
      <c r="G6232" s="7"/>
      <c r="H6232" s="7"/>
      <c r="I6232" s="7"/>
      <c r="J6232" s="7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  <c r="AB6232" s="7"/>
      <c r="AC6232" s="7"/>
      <c r="AD6232" s="7"/>
      <c r="AE6232" s="7"/>
    </row>
    <row r="6233" spans="4:31" x14ac:dyDescent="0.25">
      <c r="D6233" s="7"/>
      <c r="E6233" s="7"/>
      <c r="F6233" s="7"/>
      <c r="G6233" s="7"/>
      <c r="H6233" s="7"/>
      <c r="I6233" s="7"/>
      <c r="J6233" s="7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  <c r="AB6233" s="7"/>
      <c r="AC6233" s="7"/>
      <c r="AD6233" s="7"/>
      <c r="AE6233" s="7"/>
    </row>
    <row r="6234" spans="4:31" x14ac:dyDescent="0.25">
      <c r="D6234" s="7"/>
      <c r="E6234" s="7"/>
      <c r="F6234" s="7"/>
      <c r="G6234" s="7"/>
      <c r="H6234" s="7"/>
      <c r="I6234" s="7"/>
      <c r="J6234" s="7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  <c r="AB6234" s="7"/>
      <c r="AC6234" s="7"/>
      <c r="AD6234" s="7"/>
      <c r="AE6234" s="7"/>
    </row>
    <row r="6235" spans="4:31" x14ac:dyDescent="0.25">
      <c r="D6235" s="7"/>
      <c r="E6235" s="7"/>
      <c r="F6235" s="7"/>
      <c r="G6235" s="7"/>
      <c r="H6235" s="7"/>
      <c r="I6235" s="7"/>
      <c r="J6235" s="7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  <c r="AB6235" s="7"/>
      <c r="AC6235" s="7"/>
      <c r="AD6235" s="7"/>
      <c r="AE6235" s="7"/>
    </row>
    <row r="6236" spans="4:31" x14ac:dyDescent="0.25">
      <c r="D6236" s="7"/>
      <c r="E6236" s="7"/>
      <c r="F6236" s="7"/>
      <c r="G6236" s="7"/>
      <c r="H6236" s="7"/>
      <c r="I6236" s="7"/>
      <c r="J6236" s="7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  <c r="AB6236" s="7"/>
      <c r="AC6236" s="7"/>
      <c r="AD6236" s="7"/>
      <c r="AE6236" s="7"/>
    </row>
    <row r="6237" spans="4:31" x14ac:dyDescent="0.25">
      <c r="D6237" s="7"/>
      <c r="E6237" s="7"/>
      <c r="F6237" s="7"/>
      <c r="G6237" s="7"/>
      <c r="H6237" s="7"/>
      <c r="I6237" s="7"/>
      <c r="J6237" s="7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  <c r="AB6237" s="7"/>
      <c r="AC6237" s="7"/>
      <c r="AD6237" s="7"/>
      <c r="AE6237" s="7"/>
    </row>
    <row r="6238" spans="4:31" x14ac:dyDescent="0.25">
      <c r="D6238" s="7"/>
      <c r="E6238" s="7"/>
      <c r="F6238" s="7"/>
      <c r="G6238" s="7"/>
      <c r="H6238" s="7"/>
      <c r="I6238" s="7"/>
      <c r="J6238" s="7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  <c r="AB6238" s="7"/>
      <c r="AC6238" s="7"/>
      <c r="AD6238" s="7"/>
      <c r="AE6238" s="7"/>
    </row>
    <row r="6239" spans="4:31" x14ac:dyDescent="0.25">
      <c r="D6239" s="7"/>
      <c r="E6239" s="7"/>
      <c r="F6239" s="7"/>
      <c r="G6239" s="7"/>
      <c r="H6239" s="7"/>
      <c r="I6239" s="7"/>
      <c r="J6239" s="7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  <c r="AB6239" s="7"/>
      <c r="AC6239" s="7"/>
      <c r="AD6239" s="7"/>
      <c r="AE6239" s="7"/>
    </row>
    <row r="6240" spans="4:31" x14ac:dyDescent="0.25">
      <c r="D6240" s="7"/>
      <c r="E6240" s="7"/>
      <c r="F6240" s="7"/>
      <c r="G6240" s="7"/>
      <c r="H6240" s="7"/>
      <c r="I6240" s="7"/>
      <c r="J6240" s="7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  <c r="AB6240" s="7"/>
      <c r="AC6240" s="7"/>
      <c r="AD6240" s="7"/>
      <c r="AE6240" s="7"/>
    </row>
    <row r="6241" spans="4:31" x14ac:dyDescent="0.25">
      <c r="D6241" s="7"/>
      <c r="E6241" s="7"/>
      <c r="F6241" s="7"/>
      <c r="G6241" s="7"/>
      <c r="H6241" s="7"/>
      <c r="I6241" s="7"/>
      <c r="J6241" s="7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  <c r="AB6241" s="7"/>
      <c r="AC6241" s="7"/>
      <c r="AD6241" s="7"/>
      <c r="AE6241" s="7"/>
    </row>
    <row r="6242" spans="4:31" x14ac:dyDescent="0.25">
      <c r="D6242" s="7"/>
      <c r="E6242" s="7"/>
      <c r="F6242" s="7"/>
      <c r="G6242" s="7"/>
      <c r="H6242" s="7"/>
      <c r="I6242" s="7"/>
      <c r="J6242" s="7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  <c r="AB6242" s="7"/>
      <c r="AC6242" s="7"/>
      <c r="AD6242" s="7"/>
      <c r="AE6242" s="7"/>
    </row>
    <row r="6243" spans="4:31" x14ac:dyDescent="0.25">
      <c r="D6243" s="7"/>
      <c r="E6243" s="7"/>
      <c r="F6243" s="7"/>
      <c r="G6243" s="7"/>
      <c r="H6243" s="7"/>
      <c r="I6243" s="7"/>
      <c r="J6243" s="7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  <c r="AB6243" s="7"/>
      <c r="AC6243" s="7"/>
      <c r="AD6243" s="7"/>
      <c r="AE6243" s="7"/>
    </row>
    <row r="6244" spans="4:31" x14ac:dyDescent="0.25">
      <c r="D6244" s="7"/>
      <c r="E6244" s="7"/>
      <c r="F6244" s="7"/>
      <c r="G6244" s="7"/>
      <c r="H6244" s="7"/>
      <c r="I6244" s="7"/>
      <c r="J6244" s="7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  <c r="AB6244" s="7"/>
      <c r="AC6244" s="7"/>
      <c r="AD6244" s="7"/>
      <c r="AE6244" s="7"/>
    </row>
    <row r="6245" spans="4:31" x14ac:dyDescent="0.25">
      <c r="D6245" s="7"/>
      <c r="E6245" s="7"/>
      <c r="F6245" s="7"/>
      <c r="G6245" s="7"/>
      <c r="H6245" s="7"/>
      <c r="I6245" s="7"/>
      <c r="J6245" s="7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  <c r="AB6245" s="7"/>
      <c r="AC6245" s="7"/>
      <c r="AD6245" s="7"/>
      <c r="AE6245" s="7"/>
    </row>
    <row r="6246" spans="4:31" x14ac:dyDescent="0.25">
      <c r="D6246" s="7"/>
      <c r="E6246" s="7"/>
      <c r="F6246" s="7"/>
      <c r="G6246" s="7"/>
      <c r="H6246" s="7"/>
      <c r="I6246" s="7"/>
      <c r="J6246" s="7"/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  <c r="AA6246" s="7"/>
      <c r="AB6246" s="7"/>
      <c r="AC6246" s="7"/>
      <c r="AD6246" s="7"/>
      <c r="AE6246" s="7"/>
    </row>
    <row r="6247" spans="4:31" x14ac:dyDescent="0.25">
      <c r="D6247" s="7"/>
      <c r="E6247" s="7"/>
      <c r="F6247" s="7"/>
      <c r="G6247" s="7"/>
      <c r="H6247" s="7"/>
      <c r="I6247" s="7"/>
      <c r="J6247" s="7"/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  <c r="AA6247" s="7"/>
      <c r="AB6247" s="7"/>
      <c r="AC6247" s="7"/>
      <c r="AD6247" s="7"/>
      <c r="AE6247" s="7"/>
    </row>
    <row r="6248" spans="4:31" x14ac:dyDescent="0.25">
      <c r="D6248" s="7"/>
      <c r="E6248" s="7"/>
      <c r="F6248" s="7"/>
      <c r="G6248" s="7"/>
      <c r="H6248" s="7"/>
      <c r="I6248" s="7"/>
      <c r="J6248" s="7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  <c r="AB6248" s="7"/>
      <c r="AC6248" s="7"/>
      <c r="AD6248" s="7"/>
      <c r="AE6248" s="7"/>
    </row>
    <row r="6249" spans="4:31" x14ac:dyDescent="0.25">
      <c r="D6249" s="7"/>
      <c r="E6249" s="7"/>
      <c r="F6249" s="7"/>
      <c r="G6249" s="7"/>
      <c r="H6249" s="7"/>
      <c r="I6249" s="7"/>
      <c r="J6249" s="7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  <c r="AB6249" s="7"/>
      <c r="AC6249" s="7"/>
      <c r="AD6249" s="7"/>
      <c r="AE6249" s="7"/>
    </row>
    <row r="6250" spans="4:31" x14ac:dyDescent="0.25">
      <c r="D6250" s="7"/>
      <c r="E6250" s="7"/>
      <c r="F6250" s="7"/>
      <c r="G6250" s="7"/>
      <c r="H6250" s="7"/>
      <c r="I6250" s="7"/>
      <c r="J6250" s="7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  <c r="AB6250" s="7"/>
      <c r="AC6250" s="7"/>
      <c r="AD6250" s="7"/>
      <c r="AE6250" s="7"/>
    </row>
    <row r="6251" spans="4:31" x14ac:dyDescent="0.25">
      <c r="D6251" s="7"/>
      <c r="E6251" s="7"/>
      <c r="F6251" s="7"/>
      <c r="G6251" s="7"/>
      <c r="H6251" s="7"/>
      <c r="I6251" s="7"/>
      <c r="J6251" s="7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  <c r="AB6251" s="7"/>
      <c r="AC6251" s="7"/>
      <c r="AD6251" s="7"/>
      <c r="AE6251" s="7"/>
    </row>
    <row r="6252" spans="4:31" x14ac:dyDescent="0.25">
      <c r="D6252" s="7"/>
      <c r="E6252" s="7"/>
      <c r="F6252" s="7"/>
      <c r="G6252" s="7"/>
      <c r="H6252" s="7"/>
      <c r="I6252" s="7"/>
      <c r="J6252" s="7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  <c r="AB6252" s="7"/>
      <c r="AC6252" s="7"/>
      <c r="AD6252" s="7"/>
      <c r="AE6252" s="7"/>
    </row>
    <row r="6253" spans="4:31" x14ac:dyDescent="0.25">
      <c r="D6253" s="7"/>
      <c r="E6253" s="7"/>
      <c r="F6253" s="7"/>
      <c r="G6253" s="7"/>
      <c r="H6253" s="7"/>
      <c r="I6253" s="7"/>
      <c r="J6253" s="7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  <c r="AB6253" s="7"/>
      <c r="AC6253" s="7"/>
      <c r="AD6253" s="7"/>
      <c r="AE6253" s="7"/>
    </row>
    <row r="6254" spans="4:31" x14ac:dyDescent="0.25">
      <c r="D6254" s="7"/>
      <c r="E6254" s="7"/>
      <c r="F6254" s="7"/>
      <c r="G6254" s="7"/>
      <c r="H6254" s="7"/>
      <c r="I6254" s="7"/>
      <c r="J6254" s="7"/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  <c r="AA6254" s="7"/>
      <c r="AB6254" s="7"/>
      <c r="AC6254" s="7"/>
      <c r="AD6254" s="7"/>
      <c r="AE6254" s="7"/>
    </row>
    <row r="6255" spans="4:31" x14ac:dyDescent="0.25">
      <c r="D6255" s="7"/>
      <c r="E6255" s="7"/>
      <c r="F6255" s="7"/>
      <c r="G6255" s="7"/>
      <c r="H6255" s="7"/>
      <c r="I6255" s="7"/>
      <c r="J6255" s="7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  <c r="AB6255" s="7"/>
      <c r="AC6255" s="7"/>
      <c r="AD6255" s="7"/>
      <c r="AE6255" s="7"/>
    </row>
    <row r="6256" spans="4:31" x14ac:dyDescent="0.25">
      <c r="D6256" s="7"/>
      <c r="E6256" s="7"/>
      <c r="F6256" s="7"/>
      <c r="G6256" s="7"/>
      <c r="H6256" s="7"/>
      <c r="I6256" s="7"/>
      <c r="J6256" s="7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  <c r="AB6256" s="7"/>
      <c r="AC6256" s="7"/>
      <c r="AD6256" s="7"/>
      <c r="AE6256" s="7"/>
    </row>
    <row r="6257" spans="4:31" x14ac:dyDescent="0.25">
      <c r="D6257" s="7"/>
      <c r="E6257" s="7"/>
      <c r="F6257" s="7"/>
      <c r="G6257" s="7"/>
      <c r="H6257" s="7"/>
      <c r="I6257" s="7"/>
      <c r="J6257" s="7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  <c r="AB6257" s="7"/>
      <c r="AC6257" s="7"/>
      <c r="AD6257" s="7"/>
      <c r="AE6257" s="7"/>
    </row>
    <row r="6258" spans="4:31" x14ac:dyDescent="0.25">
      <c r="D6258" s="7"/>
      <c r="E6258" s="7"/>
      <c r="F6258" s="7"/>
      <c r="G6258" s="7"/>
      <c r="H6258" s="7"/>
      <c r="I6258" s="7"/>
      <c r="J6258" s="7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  <c r="AB6258" s="7"/>
      <c r="AC6258" s="7"/>
      <c r="AD6258" s="7"/>
      <c r="AE6258" s="7"/>
    </row>
    <row r="6259" spans="4:31" x14ac:dyDescent="0.25">
      <c r="D6259" s="7"/>
      <c r="E6259" s="7"/>
      <c r="F6259" s="7"/>
      <c r="G6259" s="7"/>
      <c r="H6259" s="7"/>
      <c r="I6259" s="7"/>
      <c r="J6259" s="7"/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  <c r="AB6259" s="7"/>
      <c r="AC6259" s="7"/>
      <c r="AD6259" s="7"/>
      <c r="AE6259" s="7"/>
    </row>
    <row r="6260" spans="4:31" x14ac:dyDescent="0.25">
      <c r="D6260" s="7"/>
      <c r="E6260" s="7"/>
      <c r="F6260" s="7"/>
      <c r="G6260" s="7"/>
      <c r="H6260" s="7"/>
      <c r="I6260" s="7"/>
      <c r="J6260" s="7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  <c r="AB6260" s="7"/>
      <c r="AC6260" s="7"/>
      <c r="AD6260" s="7"/>
      <c r="AE6260" s="7"/>
    </row>
    <row r="6261" spans="4:31" x14ac:dyDescent="0.25">
      <c r="D6261" s="7"/>
      <c r="E6261" s="7"/>
      <c r="F6261" s="7"/>
      <c r="G6261" s="7"/>
      <c r="H6261" s="7"/>
      <c r="I6261" s="7"/>
      <c r="J6261" s="7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  <c r="AB6261" s="7"/>
      <c r="AC6261" s="7"/>
      <c r="AD6261" s="7"/>
      <c r="AE6261" s="7"/>
    </row>
    <row r="6262" spans="4:31" x14ac:dyDescent="0.25">
      <c r="D6262" s="7"/>
      <c r="E6262" s="7"/>
      <c r="F6262" s="7"/>
      <c r="G6262" s="7"/>
      <c r="H6262" s="7"/>
      <c r="I6262" s="7"/>
      <c r="J6262" s="7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  <c r="AB6262" s="7"/>
      <c r="AC6262" s="7"/>
      <c r="AD6262" s="7"/>
      <c r="AE6262" s="7"/>
    </row>
    <row r="6263" spans="4:31" x14ac:dyDescent="0.25">
      <c r="D6263" s="7"/>
      <c r="E6263" s="7"/>
      <c r="F6263" s="7"/>
      <c r="G6263" s="7"/>
      <c r="H6263" s="7"/>
      <c r="I6263" s="7"/>
      <c r="J6263" s="7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  <c r="AB6263" s="7"/>
      <c r="AC6263" s="7"/>
      <c r="AD6263" s="7"/>
      <c r="AE6263" s="7"/>
    </row>
    <row r="6264" spans="4:31" x14ac:dyDescent="0.25">
      <c r="D6264" s="7"/>
      <c r="E6264" s="7"/>
      <c r="F6264" s="7"/>
      <c r="G6264" s="7"/>
      <c r="H6264" s="7"/>
      <c r="I6264" s="7"/>
      <c r="J6264" s="7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  <c r="AB6264" s="7"/>
      <c r="AC6264" s="7"/>
      <c r="AD6264" s="7"/>
      <c r="AE6264" s="7"/>
    </row>
    <row r="6265" spans="4:31" x14ac:dyDescent="0.25">
      <c r="D6265" s="7"/>
      <c r="E6265" s="7"/>
      <c r="F6265" s="7"/>
      <c r="G6265" s="7"/>
      <c r="H6265" s="7"/>
      <c r="I6265" s="7"/>
      <c r="J6265" s="7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  <c r="AB6265" s="7"/>
      <c r="AC6265" s="7"/>
      <c r="AD6265" s="7"/>
      <c r="AE6265" s="7"/>
    </row>
    <row r="6266" spans="4:31" x14ac:dyDescent="0.25">
      <c r="D6266" s="7"/>
      <c r="E6266" s="7"/>
      <c r="F6266" s="7"/>
      <c r="G6266" s="7"/>
      <c r="H6266" s="7"/>
      <c r="I6266" s="7"/>
      <c r="J6266" s="7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  <c r="AB6266" s="7"/>
      <c r="AC6266" s="7"/>
      <c r="AD6266" s="7"/>
      <c r="AE6266" s="7"/>
    </row>
    <row r="6267" spans="4:31" x14ac:dyDescent="0.25">
      <c r="D6267" s="7"/>
      <c r="E6267" s="7"/>
      <c r="F6267" s="7"/>
      <c r="G6267" s="7"/>
      <c r="H6267" s="7"/>
      <c r="I6267" s="7"/>
      <c r="J6267" s="7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  <c r="AB6267" s="7"/>
      <c r="AC6267" s="7"/>
      <c r="AD6267" s="7"/>
      <c r="AE6267" s="7"/>
    </row>
    <row r="6268" spans="4:31" x14ac:dyDescent="0.25">
      <c r="D6268" s="7"/>
      <c r="E6268" s="7"/>
      <c r="F6268" s="7"/>
      <c r="G6268" s="7"/>
      <c r="H6268" s="7"/>
      <c r="I6268" s="7"/>
      <c r="J6268" s="7"/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  <c r="AB6268" s="7"/>
      <c r="AC6268" s="7"/>
      <c r="AD6268" s="7"/>
      <c r="AE6268" s="7"/>
    </row>
    <row r="6269" spans="4:31" x14ac:dyDescent="0.25">
      <c r="D6269" s="7"/>
      <c r="E6269" s="7"/>
      <c r="F6269" s="7"/>
      <c r="G6269" s="7"/>
      <c r="H6269" s="7"/>
      <c r="I6269" s="7"/>
      <c r="J6269" s="7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  <c r="AB6269" s="7"/>
      <c r="AC6269" s="7"/>
      <c r="AD6269" s="7"/>
      <c r="AE6269" s="7"/>
    </row>
    <row r="6270" spans="4:31" x14ac:dyDescent="0.25">
      <c r="D6270" s="7"/>
      <c r="E6270" s="7"/>
      <c r="F6270" s="7"/>
      <c r="G6270" s="7"/>
      <c r="H6270" s="7"/>
      <c r="I6270" s="7"/>
      <c r="J6270" s="7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  <c r="AB6270" s="7"/>
      <c r="AC6270" s="7"/>
      <c r="AD6270" s="7"/>
      <c r="AE6270" s="7"/>
    </row>
    <row r="6271" spans="4:31" x14ac:dyDescent="0.25">
      <c r="D6271" s="7"/>
      <c r="E6271" s="7"/>
      <c r="F6271" s="7"/>
      <c r="G6271" s="7"/>
      <c r="H6271" s="7"/>
      <c r="I6271" s="7"/>
      <c r="J6271" s="7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  <c r="AB6271" s="7"/>
      <c r="AC6271" s="7"/>
      <c r="AD6271" s="7"/>
      <c r="AE6271" s="7"/>
    </row>
    <row r="6272" spans="4:31" x14ac:dyDescent="0.25">
      <c r="D6272" s="7"/>
      <c r="E6272" s="7"/>
      <c r="F6272" s="7"/>
      <c r="G6272" s="7"/>
      <c r="H6272" s="7"/>
      <c r="I6272" s="7"/>
      <c r="J6272" s="7"/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  <c r="AB6272" s="7"/>
      <c r="AC6272" s="7"/>
      <c r="AD6272" s="7"/>
      <c r="AE6272" s="7"/>
    </row>
    <row r="6273" spans="4:31" x14ac:dyDescent="0.25">
      <c r="D6273" s="7"/>
      <c r="E6273" s="7"/>
      <c r="F6273" s="7"/>
      <c r="G6273" s="7"/>
      <c r="H6273" s="7"/>
      <c r="I6273" s="7"/>
      <c r="J6273" s="7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  <c r="AB6273" s="7"/>
      <c r="AC6273" s="7"/>
      <c r="AD6273" s="7"/>
      <c r="AE6273" s="7"/>
    </row>
    <row r="6274" spans="4:31" x14ac:dyDescent="0.25">
      <c r="D6274" s="7"/>
      <c r="E6274" s="7"/>
      <c r="F6274" s="7"/>
      <c r="G6274" s="7"/>
      <c r="H6274" s="7"/>
      <c r="I6274" s="7"/>
      <c r="J6274" s="7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  <c r="AB6274" s="7"/>
      <c r="AC6274" s="7"/>
      <c r="AD6274" s="7"/>
      <c r="AE6274" s="7"/>
    </row>
    <row r="6275" spans="4:31" x14ac:dyDescent="0.25">
      <c r="D6275" s="7"/>
      <c r="E6275" s="7"/>
      <c r="F6275" s="7"/>
      <c r="G6275" s="7"/>
      <c r="H6275" s="7"/>
      <c r="I6275" s="7"/>
      <c r="J6275" s="7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  <c r="AB6275" s="7"/>
      <c r="AC6275" s="7"/>
      <c r="AD6275" s="7"/>
      <c r="AE6275" s="7"/>
    </row>
    <row r="6276" spans="4:31" x14ac:dyDescent="0.25">
      <c r="D6276" s="7"/>
      <c r="E6276" s="7"/>
      <c r="F6276" s="7"/>
      <c r="G6276" s="7"/>
      <c r="H6276" s="7"/>
      <c r="I6276" s="7"/>
      <c r="J6276" s="7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  <c r="AB6276" s="7"/>
      <c r="AC6276" s="7"/>
      <c r="AD6276" s="7"/>
      <c r="AE6276" s="7"/>
    </row>
    <row r="6277" spans="4:31" x14ac:dyDescent="0.25">
      <c r="D6277" s="7"/>
      <c r="E6277" s="7"/>
      <c r="F6277" s="7"/>
      <c r="G6277" s="7"/>
      <c r="H6277" s="7"/>
      <c r="I6277" s="7"/>
      <c r="J6277" s="7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  <c r="AB6277" s="7"/>
      <c r="AC6277" s="7"/>
      <c r="AD6277" s="7"/>
      <c r="AE6277" s="7"/>
    </row>
    <row r="6278" spans="4:31" x14ac:dyDescent="0.25">
      <c r="D6278" s="7"/>
      <c r="E6278" s="7"/>
      <c r="F6278" s="7"/>
      <c r="G6278" s="7"/>
      <c r="H6278" s="7"/>
      <c r="I6278" s="7"/>
      <c r="J6278" s="7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  <c r="AB6278" s="7"/>
      <c r="AC6278" s="7"/>
      <c r="AD6278" s="7"/>
      <c r="AE6278" s="7"/>
    </row>
    <row r="6279" spans="4:31" x14ac:dyDescent="0.25">
      <c r="D6279" s="7"/>
      <c r="E6279" s="7"/>
      <c r="F6279" s="7"/>
      <c r="G6279" s="7"/>
      <c r="H6279" s="7"/>
      <c r="I6279" s="7"/>
      <c r="J6279" s="7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  <c r="AB6279" s="7"/>
      <c r="AC6279" s="7"/>
      <c r="AD6279" s="7"/>
      <c r="AE6279" s="7"/>
    </row>
    <row r="6280" spans="4:31" x14ac:dyDescent="0.25">
      <c r="D6280" s="7"/>
      <c r="E6280" s="7"/>
      <c r="F6280" s="7"/>
      <c r="G6280" s="7"/>
      <c r="H6280" s="7"/>
      <c r="I6280" s="7"/>
      <c r="J6280" s="7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  <c r="AB6280" s="7"/>
      <c r="AC6280" s="7"/>
      <c r="AD6280" s="7"/>
      <c r="AE6280" s="7"/>
    </row>
    <row r="6281" spans="4:31" x14ac:dyDescent="0.25">
      <c r="D6281" s="7"/>
      <c r="E6281" s="7"/>
      <c r="F6281" s="7"/>
      <c r="G6281" s="7"/>
      <c r="H6281" s="7"/>
      <c r="I6281" s="7"/>
      <c r="J6281" s="7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  <c r="AB6281" s="7"/>
      <c r="AC6281" s="7"/>
      <c r="AD6281" s="7"/>
      <c r="AE6281" s="7"/>
    </row>
    <row r="6282" spans="4:31" x14ac:dyDescent="0.25">
      <c r="D6282" s="7"/>
      <c r="E6282" s="7"/>
      <c r="F6282" s="7"/>
      <c r="G6282" s="7"/>
      <c r="H6282" s="7"/>
      <c r="I6282" s="7"/>
      <c r="J6282" s="7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  <c r="AB6282" s="7"/>
      <c r="AC6282" s="7"/>
      <c r="AD6282" s="7"/>
      <c r="AE6282" s="7"/>
    </row>
    <row r="6283" spans="4:31" x14ac:dyDescent="0.25">
      <c r="D6283" s="7"/>
      <c r="E6283" s="7"/>
      <c r="F6283" s="7"/>
      <c r="G6283" s="7"/>
      <c r="H6283" s="7"/>
      <c r="I6283" s="7"/>
      <c r="J6283" s="7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  <c r="AB6283" s="7"/>
      <c r="AC6283" s="7"/>
      <c r="AD6283" s="7"/>
      <c r="AE6283" s="7"/>
    </row>
    <row r="6284" spans="4:31" x14ac:dyDescent="0.25">
      <c r="D6284" s="7"/>
      <c r="E6284" s="7"/>
      <c r="F6284" s="7"/>
      <c r="G6284" s="7"/>
      <c r="H6284" s="7"/>
      <c r="I6284" s="7"/>
      <c r="J6284" s="7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  <c r="AB6284" s="7"/>
      <c r="AC6284" s="7"/>
      <c r="AD6284" s="7"/>
      <c r="AE6284" s="7"/>
    </row>
    <row r="6285" spans="4:31" x14ac:dyDescent="0.25">
      <c r="D6285" s="7"/>
      <c r="E6285" s="7"/>
      <c r="F6285" s="7"/>
      <c r="G6285" s="7"/>
      <c r="H6285" s="7"/>
      <c r="I6285" s="7"/>
      <c r="J6285" s="7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  <c r="AB6285" s="7"/>
      <c r="AC6285" s="7"/>
      <c r="AD6285" s="7"/>
      <c r="AE6285" s="7"/>
    </row>
    <row r="6286" spans="4:31" x14ac:dyDescent="0.25">
      <c r="D6286" s="7"/>
      <c r="E6286" s="7"/>
      <c r="F6286" s="7"/>
      <c r="G6286" s="7"/>
      <c r="H6286" s="7"/>
      <c r="I6286" s="7"/>
      <c r="J6286" s="7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  <c r="AB6286" s="7"/>
      <c r="AC6286" s="7"/>
      <c r="AD6286" s="7"/>
      <c r="AE6286" s="7"/>
    </row>
    <row r="6287" spans="4:31" x14ac:dyDescent="0.25">
      <c r="D6287" s="7"/>
      <c r="E6287" s="7"/>
      <c r="F6287" s="7"/>
      <c r="G6287" s="7"/>
      <c r="H6287" s="7"/>
      <c r="I6287" s="7"/>
      <c r="J6287" s="7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  <c r="AB6287" s="7"/>
      <c r="AC6287" s="7"/>
      <c r="AD6287" s="7"/>
      <c r="AE6287" s="7"/>
    </row>
    <row r="6288" spans="4:31" x14ac:dyDescent="0.25">
      <c r="D6288" s="7"/>
      <c r="E6288" s="7"/>
      <c r="F6288" s="7"/>
      <c r="G6288" s="7"/>
      <c r="H6288" s="7"/>
      <c r="I6288" s="7"/>
      <c r="J6288" s="7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  <c r="AB6288" s="7"/>
      <c r="AC6288" s="7"/>
      <c r="AD6288" s="7"/>
      <c r="AE6288" s="7"/>
    </row>
    <row r="6289" spans="4:31" x14ac:dyDescent="0.25">
      <c r="D6289" s="7"/>
      <c r="E6289" s="7"/>
      <c r="F6289" s="7"/>
      <c r="G6289" s="7"/>
      <c r="H6289" s="7"/>
      <c r="I6289" s="7"/>
      <c r="J6289" s="7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  <c r="AB6289" s="7"/>
      <c r="AC6289" s="7"/>
      <c r="AD6289" s="7"/>
      <c r="AE6289" s="7"/>
    </row>
    <row r="6290" spans="4:31" x14ac:dyDescent="0.25">
      <c r="D6290" s="7"/>
      <c r="E6290" s="7"/>
      <c r="F6290" s="7"/>
      <c r="G6290" s="7"/>
      <c r="H6290" s="7"/>
      <c r="I6290" s="7"/>
      <c r="J6290" s="7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  <c r="AB6290" s="7"/>
      <c r="AC6290" s="7"/>
      <c r="AD6290" s="7"/>
      <c r="AE6290" s="7"/>
    </row>
    <row r="6291" spans="4:31" x14ac:dyDescent="0.25">
      <c r="D6291" s="7"/>
      <c r="E6291" s="7"/>
      <c r="F6291" s="7"/>
      <c r="G6291" s="7"/>
      <c r="H6291" s="7"/>
      <c r="I6291" s="7"/>
      <c r="J6291" s="7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  <c r="AB6291" s="7"/>
      <c r="AC6291" s="7"/>
      <c r="AD6291" s="7"/>
      <c r="AE6291" s="7"/>
    </row>
    <row r="6292" spans="4:31" x14ac:dyDescent="0.25">
      <c r="D6292" s="7"/>
      <c r="E6292" s="7"/>
      <c r="F6292" s="7"/>
      <c r="G6292" s="7"/>
      <c r="H6292" s="7"/>
      <c r="I6292" s="7"/>
      <c r="J6292" s="7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  <c r="AB6292" s="7"/>
      <c r="AC6292" s="7"/>
      <c r="AD6292" s="7"/>
      <c r="AE6292" s="7"/>
    </row>
    <row r="6293" spans="4:31" x14ac:dyDescent="0.25">
      <c r="D6293" s="7"/>
      <c r="E6293" s="7"/>
      <c r="F6293" s="7"/>
      <c r="G6293" s="7"/>
      <c r="H6293" s="7"/>
      <c r="I6293" s="7"/>
      <c r="J6293" s="7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  <c r="AB6293" s="7"/>
      <c r="AC6293" s="7"/>
      <c r="AD6293" s="7"/>
      <c r="AE6293" s="7"/>
    </row>
    <row r="6294" spans="4:31" x14ac:dyDescent="0.25">
      <c r="D6294" s="7"/>
      <c r="E6294" s="7"/>
      <c r="F6294" s="7"/>
      <c r="G6294" s="7"/>
      <c r="H6294" s="7"/>
      <c r="I6294" s="7"/>
      <c r="J6294" s="7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  <c r="AB6294" s="7"/>
      <c r="AC6294" s="7"/>
      <c r="AD6294" s="7"/>
      <c r="AE6294" s="7"/>
    </row>
    <row r="6295" spans="4:31" x14ac:dyDescent="0.25">
      <c r="D6295" s="7"/>
      <c r="E6295" s="7"/>
      <c r="F6295" s="7"/>
      <c r="G6295" s="7"/>
      <c r="H6295" s="7"/>
      <c r="I6295" s="7"/>
      <c r="J6295" s="7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  <c r="AB6295" s="7"/>
      <c r="AC6295" s="7"/>
      <c r="AD6295" s="7"/>
      <c r="AE6295" s="7"/>
    </row>
    <row r="6296" spans="4:31" x14ac:dyDescent="0.25">
      <c r="D6296" s="7"/>
      <c r="E6296" s="7"/>
      <c r="F6296" s="7"/>
      <c r="G6296" s="7"/>
      <c r="H6296" s="7"/>
      <c r="I6296" s="7"/>
      <c r="J6296" s="7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  <c r="AB6296" s="7"/>
      <c r="AC6296" s="7"/>
      <c r="AD6296" s="7"/>
      <c r="AE6296" s="7"/>
    </row>
    <row r="6297" spans="4:31" x14ac:dyDescent="0.25">
      <c r="D6297" s="7"/>
      <c r="E6297" s="7"/>
      <c r="F6297" s="7"/>
      <c r="G6297" s="7"/>
      <c r="H6297" s="7"/>
      <c r="I6297" s="7"/>
      <c r="J6297" s="7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  <c r="AB6297" s="7"/>
      <c r="AC6297" s="7"/>
      <c r="AD6297" s="7"/>
      <c r="AE6297" s="7"/>
    </row>
    <row r="6298" spans="4:31" x14ac:dyDescent="0.25">
      <c r="D6298" s="7"/>
      <c r="E6298" s="7"/>
      <c r="F6298" s="7"/>
      <c r="G6298" s="7"/>
      <c r="H6298" s="7"/>
      <c r="I6298" s="7"/>
      <c r="J6298" s="7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  <c r="AB6298" s="7"/>
      <c r="AC6298" s="7"/>
      <c r="AD6298" s="7"/>
      <c r="AE6298" s="7"/>
    </row>
    <row r="6299" spans="4:31" x14ac:dyDescent="0.25">
      <c r="D6299" s="7"/>
      <c r="E6299" s="7"/>
      <c r="F6299" s="7"/>
      <c r="G6299" s="7"/>
      <c r="H6299" s="7"/>
      <c r="I6299" s="7"/>
      <c r="J6299" s="7"/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  <c r="AA6299" s="7"/>
      <c r="AB6299" s="7"/>
      <c r="AC6299" s="7"/>
      <c r="AD6299" s="7"/>
      <c r="AE6299" s="7"/>
    </row>
    <row r="6300" spans="4:31" x14ac:dyDescent="0.25">
      <c r="D6300" s="7"/>
      <c r="E6300" s="7"/>
      <c r="F6300" s="7"/>
      <c r="G6300" s="7"/>
      <c r="H6300" s="7"/>
      <c r="I6300" s="7"/>
      <c r="J6300" s="7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  <c r="AB6300" s="7"/>
      <c r="AC6300" s="7"/>
      <c r="AD6300" s="7"/>
      <c r="AE6300" s="7"/>
    </row>
    <row r="6301" spans="4:31" x14ac:dyDescent="0.25">
      <c r="D6301" s="7"/>
      <c r="E6301" s="7"/>
      <c r="F6301" s="7"/>
      <c r="G6301" s="7"/>
      <c r="H6301" s="7"/>
      <c r="I6301" s="7"/>
      <c r="J6301" s="7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  <c r="AB6301" s="7"/>
      <c r="AC6301" s="7"/>
      <c r="AD6301" s="7"/>
      <c r="AE6301" s="7"/>
    </row>
    <row r="6302" spans="4:31" x14ac:dyDescent="0.25">
      <c r="D6302" s="7"/>
      <c r="E6302" s="7"/>
      <c r="F6302" s="7"/>
      <c r="G6302" s="7"/>
      <c r="H6302" s="7"/>
      <c r="I6302" s="7"/>
      <c r="J6302" s="7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  <c r="AB6302" s="7"/>
      <c r="AC6302" s="7"/>
      <c r="AD6302" s="7"/>
      <c r="AE6302" s="7"/>
    </row>
    <row r="6303" spans="4:31" x14ac:dyDescent="0.25">
      <c r="D6303" s="7"/>
      <c r="E6303" s="7"/>
      <c r="F6303" s="7"/>
      <c r="G6303" s="7"/>
      <c r="H6303" s="7"/>
      <c r="I6303" s="7"/>
      <c r="J6303" s="7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  <c r="AB6303" s="7"/>
      <c r="AC6303" s="7"/>
      <c r="AD6303" s="7"/>
      <c r="AE6303" s="7"/>
    </row>
    <row r="6304" spans="4:31" x14ac:dyDescent="0.25">
      <c r="D6304" s="7"/>
      <c r="E6304" s="7"/>
      <c r="F6304" s="7"/>
      <c r="G6304" s="7"/>
      <c r="H6304" s="7"/>
      <c r="I6304" s="7"/>
      <c r="J6304" s="7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  <c r="AB6304" s="7"/>
      <c r="AC6304" s="7"/>
      <c r="AD6304" s="7"/>
      <c r="AE6304" s="7"/>
    </row>
    <row r="6305" spans="4:31" x14ac:dyDescent="0.25">
      <c r="D6305" s="7"/>
      <c r="E6305" s="7"/>
      <c r="F6305" s="7"/>
      <c r="G6305" s="7"/>
      <c r="H6305" s="7"/>
      <c r="I6305" s="7"/>
      <c r="J6305" s="7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  <c r="AB6305" s="7"/>
      <c r="AC6305" s="7"/>
      <c r="AD6305" s="7"/>
      <c r="AE6305" s="7"/>
    </row>
    <row r="6306" spans="4:31" x14ac:dyDescent="0.25">
      <c r="D6306" s="7"/>
      <c r="E6306" s="7"/>
      <c r="F6306" s="7"/>
      <c r="G6306" s="7"/>
      <c r="H6306" s="7"/>
      <c r="I6306" s="7"/>
      <c r="J6306" s="7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  <c r="AB6306" s="7"/>
      <c r="AC6306" s="7"/>
      <c r="AD6306" s="7"/>
      <c r="AE6306" s="7"/>
    </row>
    <row r="6307" spans="4:31" x14ac:dyDescent="0.25">
      <c r="D6307" s="7"/>
      <c r="E6307" s="7"/>
      <c r="F6307" s="7"/>
      <c r="G6307" s="7"/>
      <c r="H6307" s="7"/>
      <c r="I6307" s="7"/>
      <c r="J6307" s="7"/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  <c r="AA6307" s="7"/>
      <c r="AB6307" s="7"/>
      <c r="AC6307" s="7"/>
      <c r="AD6307" s="7"/>
      <c r="AE6307" s="7"/>
    </row>
    <row r="6308" spans="4:31" x14ac:dyDescent="0.25">
      <c r="D6308" s="7"/>
      <c r="E6308" s="7"/>
      <c r="F6308" s="7"/>
      <c r="G6308" s="7"/>
      <c r="H6308" s="7"/>
      <c r="I6308" s="7"/>
      <c r="J6308" s="7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  <c r="AB6308" s="7"/>
      <c r="AC6308" s="7"/>
      <c r="AD6308" s="7"/>
      <c r="AE6308" s="7"/>
    </row>
    <row r="6309" spans="4:31" x14ac:dyDescent="0.25">
      <c r="D6309" s="7"/>
      <c r="E6309" s="7"/>
      <c r="F6309" s="7"/>
      <c r="G6309" s="7"/>
      <c r="H6309" s="7"/>
      <c r="I6309" s="7"/>
      <c r="J6309" s="7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  <c r="AB6309" s="7"/>
      <c r="AC6309" s="7"/>
      <c r="AD6309" s="7"/>
      <c r="AE6309" s="7"/>
    </row>
    <row r="6310" spans="4:31" x14ac:dyDescent="0.25">
      <c r="D6310" s="7"/>
      <c r="E6310" s="7"/>
      <c r="F6310" s="7"/>
      <c r="G6310" s="7"/>
      <c r="H6310" s="7"/>
      <c r="I6310" s="7"/>
      <c r="J6310" s="7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  <c r="AB6310" s="7"/>
      <c r="AC6310" s="7"/>
      <c r="AD6310" s="7"/>
      <c r="AE6310" s="7"/>
    </row>
    <row r="6311" spans="4:31" x14ac:dyDescent="0.25">
      <c r="D6311" s="7"/>
      <c r="E6311" s="7"/>
      <c r="F6311" s="7"/>
      <c r="G6311" s="7"/>
      <c r="H6311" s="7"/>
      <c r="I6311" s="7"/>
      <c r="J6311" s="7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  <c r="AB6311" s="7"/>
      <c r="AC6311" s="7"/>
      <c r="AD6311" s="7"/>
      <c r="AE6311" s="7"/>
    </row>
    <row r="6312" spans="4:31" x14ac:dyDescent="0.25">
      <c r="D6312" s="7"/>
      <c r="E6312" s="7"/>
      <c r="F6312" s="7"/>
      <c r="G6312" s="7"/>
      <c r="H6312" s="7"/>
      <c r="I6312" s="7"/>
      <c r="J6312" s="7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  <c r="AB6312" s="7"/>
      <c r="AC6312" s="7"/>
      <c r="AD6312" s="7"/>
      <c r="AE6312" s="7"/>
    </row>
    <row r="6313" spans="4:31" x14ac:dyDescent="0.25">
      <c r="D6313" s="7"/>
      <c r="E6313" s="7"/>
      <c r="F6313" s="7"/>
      <c r="G6313" s="7"/>
      <c r="H6313" s="7"/>
      <c r="I6313" s="7"/>
      <c r="J6313" s="7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  <c r="AA6313" s="7"/>
      <c r="AB6313" s="7"/>
      <c r="AC6313" s="7"/>
      <c r="AD6313" s="7"/>
      <c r="AE6313" s="7"/>
    </row>
    <row r="6314" spans="4:31" x14ac:dyDescent="0.25">
      <c r="D6314" s="7"/>
      <c r="E6314" s="7"/>
      <c r="F6314" s="7"/>
      <c r="G6314" s="7"/>
      <c r="H6314" s="7"/>
      <c r="I6314" s="7"/>
      <c r="J6314" s="7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  <c r="AB6314" s="7"/>
      <c r="AC6314" s="7"/>
      <c r="AD6314" s="7"/>
      <c r="AE6314" s="7"/>
    </row>
    <row r="6315" spans="4:31" x14ac:dyDescent="0.25">
      <c r="D6315" s="7"/>
      <c r="E6315" s="7"/>
      <c r="F6315" s="7"/>
      <c r="G6315" s="7"/>
      <c r="H6315" s="7"/>
      <c r="I6315" s="7"/>
      <c r="J6315" s="7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  <c r="AB6315" s="7"/>
      <c r="AC6315" s="7"/>
      <c r="AD6315" s="7"/>
      <c r="AE6315" s="7"/>
    </row>
    <row r="6316" spans="4:31" x14ac:dyDescent="0.25">
      <c r="D6316" s="7"/>
      <c r="E6316" s="7"/>
      <c r="F6316" s="7"/>
      <c r="G6316" s="7"/>
      <c r="H6316" s="7"/>
      <c r="I6316" s="7"/>
      <c r="J6316" s="7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  <c r="AB6316" s="7"/>
      <c r="AC6316" s="7"/>
      <c r="AD6316" s="7"/>
      <c r="AE6316" s="7"/>
    </row>
    <row r="6317" spans="4:31" x14ac:dyDescent="0.25">
      <c r="D6317" s="7"/>
      <c r="E6317" s="7"/>
      <c r="F6317" s="7"/>
      <c r="G6317" s="7"/>
      <c r="H6317" s="7"/>
      <c r="I6317" s="7"/>
      <c r="J6317" s="7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  <c r="AB6317" s="7"/>
      <c r="AC6317" s="7"/>
      <c r="AD6317" s="7"/>
      <c r="AE6317" s="7"/>
    </row>
    <row r="6318" spans="4:31" x14ac:dyDescent="0.25">
      <c r="D6318" s="7"/>
      <c r="E6318" s="7"/>
      <c r="F6318" s="7"/>
      <c r="G6318" s="7"/>
      <c r="H6318" s="7"/>
      <c r="I6318" s="7"/>
      <c r="J6318" s="7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  <c r="AB6318" s="7"/>
      <c r="AC6318" s="7"/>
      <c r="AD6318" s="7"/>
      <c r="AE6318" s="7"/>
    </row>
    <row r="6319" spans="4:31" x14ac:dyDescent="0.25">
      <c r="D6319" s="7"/>
      <c r="E6319" s="7"/>
      <c r="F6319" s="7"/>
      <c r="G6319" s="7"/>
      <c r="H6319" s="7"/>
      <c r="I6319" s="7"/>
      <c r="J6319" s="7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  <c r="AB6319" s="7"/>
      <c r="AC6319" s="7"/>
      <c r="AD6319" s="7"/>
      <c r="AE6319" s="7"/>
    </row>
    <row r="6320" spans="4:31" x14ac:dyDescent="0.25">
      <c r="D6320" s="7"/>
      <c r="E6320" s="7"/>
      <c r="F6320" s="7"/>
      <c r="G6320" s="7"/>
      <c r="H6320" s="7"/>
      <c r="I6320" s="7"/>
      <c r="J6320" s="7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  <c r="AB6320" s="7"/>
      <c r="AC6320" s="7"/>
      <c r="AD6320" s="7"/>
      <c r="AE6320" s="7"/>
    </row>
    <row r="6321" spans="4:31" x14ac:dyDescent="0.25">
      <c r="D6321" s="7"/>
      <c r="E6321" s="7"/>
      <c r="F6321" s="7"/>
      <c r="G6321" s="7"/>
      <c r="H6321" s="7"/>
      <c r="I6321" s="7"/>
      <c r="J6321" s="7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  <c r="AB6321" s="7"/>
      <c r="AC6321" s="7"/>
      <c r="AD6321" s="7"/>
      <c r="AE6321" s="7"/>
    </row>
    <row r="6322" spans="4:31" x14ac:dyDescent="0.25">
      <c r="D6322" s="7"/>
      <c r="E6322" s="7"/>
      <c r="F6322" s="7"/>
      <c r="G6322" s="7"/>
      <c r="H6322" s="7"/>
      <c r="I6322" s="7"/>
      <c r="J6322" s="7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  <c r="AB6322" s="7"/>
      <c r="AC6322" s="7"/>
      <c r="AD6322" s="7"/>
      <c r="AE6322" s="7"/>
    </row>
    <row r="6323" spans="4:31" x14ac:dyDescent="0.25">
      <c r="D6323" s="7"/>
      <c r="E6323" s="7"/>
      <c r="F6323" s="7"/>
      <c r="G6323" s="7"/>
      <c r="H6323" s="7"/>
      <c r="I6323" s="7"/>
      <c r="J6323" s="7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  <c r="AB6323" s="7"/>
      <c r="AC6323" s="7"/>
      <c r="AD6323" s="7"/>
      <c r="AE6323" s="7"/>
    </row>
    <row r="6324" spans="4:31" x14ac:dyDescent="0.25">
      <c r="D6324" s="7"/>
      <c r="E6324" s="7"/>
      <c r="F6324" s="7"/>
      <c r="G6324" s="7"/>
      <c r="H6324" s="7"/>
      <c r="I6324" s="7"/>
      <c r="J6324" s="7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  <c r="AB6324" s="7"/>
      <c r="AC6324" s="7"/>
      <c r="AD6324" s="7"/>
      <c r="AE6324" s="7"/>
    </row>
    <row r="6325" spans="4:31" x14ac:dyDescent="0.25">
      <c r="D6325" s="7"/>
      <c r="E6325" s="7"/>
      <c r="F6325" s="7"/>
      <c r="G6325" s="7"/>
      <c r="H6325" s="7"/>
      <c r="I6325" s="7"/>
      <c r="J6325" s="7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  <c r="AB6325" s="7"/>
      <c r="AC6325" s="7"/>
      <c r="AD6325" s="7"/>
      <c r="AE6325" s="7"/>
    </row>
    <row r="6326" spans="4:31" x14ac:dyDescent="0.25">
      <c r="D6326" s="7"/>
      <c r="E6326" s="7"/>
      <c r="F6326" s="7"/>
      <c r="G6326" s="7"/>
      <c r="H6326" s="7"/>
      <c r="I6326" s="7"/>
      <c r="J6326" s="7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  <c r="AB6326" s="7"/>
      <c r="AC6326" s="7"/>
      <c r="AD6326" s="7"/>
      <c r="AE6326" s="7"/>
    </row>
    <row r="6327" spans="4:31" x14ac:dyDescent="0.25">
      <c r="D6327" s="7"/>
      <c r="E6327" s="7"/>
      <c r="F6327" s="7"/>
      <c r="G6327" s="7"/>
      <c r="H6327" s="7"/>
      <c r="I6327" s="7"/>
      <c r="J6327" s="7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  <c r="AB6327" s="7"/>
      <c r="AC6327" s="7"/>
      <c r="AD6327" s="7"/>
      <c r="AE6327" s="7"/>
    </row>
    <row r="6328" spans="4:31" x14ac:dyDescent="0.25">
      <c r="D6328" s="7"/>
      <c r="E6328" s="7"/>
      <c r="F6328" s="7"/>
      <c r="G6328" s="7"/>
      <c r="H6328" s="7"/>
      <c r="I6328" s="7"/>
      <c r="J6328" s="7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  <c r="AB6328" s="7"/>
      <c r="AC6328" s="7"/>
      <c r="AD6328" s="7"/>
      <c r="AE6328" s="7"/>
    </row>
    <row r="6329" spans="4:31" x14ac:dyDescent="0.25">
      <c r="D6329" s="7"/>
      <c r="E6329" s="7"/>
      <c r="F6329" s="7"/>
      <c r="G6329" s="7"/>
      <c r="H6329" s="7"/>
      <c r="I6329" s="7"/>
      <c r="J6329" s="7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  <c r="AB6329" s="7"/>
      <c r="AC6329" s="7"/>
      <c r="AD6329" s="7"/>
      <c r="AE6329" s="7"/>
    </row>
    <row r="6330" spans="4:31" x14ac:dyDescent="0.25">
      <c r="D6330" s="7"/>
      <c r="E6330" s="7"/>
      <c r="F6330" s="7"/>
      <c r="G6330" s="7"/>
      <c r="H6330" s="7"/>
      <c r="I6330" s="7"/>
      <c r="J6330" s="7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  <c r="AB6330" s="7"/>
      <c r="AC6330" s="7"/>
      <c r="AD6330" s="7"/>
      <c r="AE6330" s="7"/>
    </row>
    <row r="6331" spans="4:31" x14ac:dyDescent="0.25">
      <c r="D6331" s="7"/>
      <c r="E6331" s="7"/>
      <c r="F6331" s="7"/>
      <c r="G6331" s="7"/>
      <c r="H6331" s="7"/>
      <c r="I6331" s="7"/>
      <c r="J6331" s="7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  <c r="AB6331" s="7"/>
      <c r="AC6331" s="7"/>
      <c r="AD6331" s="7"/>
      <c r="AE6331" s="7"/>
    </row>
    <row r="6332" spans="4:31" x14ac:dyDescent="0.25">
      <c r="D6332" s="7"/>
      <c r="E6332" s="7"/>
      <c r="F6332" s="7"/>
      <c r="G6332" s="7"/>
      <c r="H6332" s="7"/>
      <c r="I6332" s="7"/>
      <c r="J6332" s="7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  <c r="AB6332" s="7"/>
      <c r="AC6332" s="7"/>
      <c r="AD6332" s="7"/>
      <c r="AE6332" s="7"/>
    </row>
    <row r="6333" spans="4:31" x14ac:dyDescent="0.25">
      <c r="D6333" s="7"/>
      <c r="E6333" s="7"/>
      <c r="F6333" s="7"/>
      <c r="G6333" s="7"/>
      <c r="H6333" s="7"/>
      <c r="I6333" s="7"/>
      <c r="J6333" s="7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  <c r="AB6333" s="7"/>
      <c r="AC6333" s="7"/>
      <c r="AD6333" s="7"/>
      <c r="AE6333" s="7"/>
    </row>
    <row r="6334" spans="4:31" x14ac:dyDescent="0.25">
      <c r="D6334" s="7"/>
      <c r="E6334" s="7"/>
      <c r="F6334" s="7"/>
      <c r="G6334" s="7"/>
      <c r="H6334" s="7"/>
      <c r="I6334" s="7"/>
      <c r="J6334" s="7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  <c r="AB6334" s="7"/>
      <c r="AC6334" s="7"/>
      <c r="AD6334" s="7"/>
      <c r="AE6334" s="7"/>
    </row>
    <row r="6335" spans="4:31" x14ac:dyDescent="0.25">
      <c r="D6335" s="7"/>
      <c r="E6335" s="7"/>
      <c r="F6335" s="7"/>
      <c r="G6335" s="7"/>
      <c r="H6335" s="7"/>
      <c r="I6335" s="7"/>
      <c r="J6335" s="7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  <c r="AB6335" s="7"/>
      <c r="AC6335" s="7"/>
      <c r="AD6335" s="7"/>
      <c r="AE6335" s="7"/>
    </row>
    <row r="6336" spans="4:31" x14ac:dyDescent="0.25">
      <c r="D6336" s="7"/>
      <c r="E6336" s="7"/>
      <c r="F6336" s="7"/>
      <c r="G6336" s="7"/>
      <c r="H6336" s="7"/>
      <c r="I6336" s="7"/>
      <c r="J6336" s="7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  <c r="AB6336" s="7"/>
      <c r="AC6336" s="7"/>
      <c r="AD6336" s="7"/>
      <c r="AE6336" s="7"/>
    </row>
    <row r="6337" spans="4:31" x14ac:dyDescent="0.25">
      <c r="D6337" s="7"/>
      <c r="E6337" s="7"/>
      <c r="F6337" s="7"/>
      <c r="G6337" s="7"/>
      <c r="H6337" s="7"/>
      <c r="I6337" s="7"/>
      <c r="J6337" s="7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  <c r="AB6337" s="7"/>
      <c r="AC6337" s="7"/>
      <c r="AD6337" s="7"/>
      <c r="AE6337" s="7"/>
    </row>
    <row r="6338" spans="4:31" x14ac:dyDescent="0.25">
      <c r="D6338" s="7"/>
      <c r="E6338" s="7"/>
      <c r="F6338" s="7"/>
      <c r="G6338" s="7"/>
      <c r="H6338" s="7"/>
      <c r="I6338" s="7"/>
      <c r="J6338" s="7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  <c r="AB6338" s="7"/>
      <c r="AC6338" s="7"/>
      <c r="AD6338" s="7"/>
      <c r="AE6338" s="7"/>
    </row>
    <row r="6339" spans="4:31" x14ac:dyDescent="0.25">
      <c r="D6339" s="7"/>
      <c r="E6339" s="7"/>
      <c r="F6339" s="7"/>
      <c r="G6339" s="7"/>
      <c r="H6339" s="7"/>
      <c r="I6339" s="7"/>
      <c r="J6339" s="7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  <c r="AB6339" s="7"/>
      <c r="AC6339" s="7"/>
      <c r="AD6339" s="7"/>
      <c r="AE6339" s="7"/>
    </row>
    <row r="6340" spans="4:31" x14ac:dyDescent="0.25">
      <c r="D6340" s="7"/>
      <c r="E6340" s="7"/>
      <c r="F6340" s="7"/>
      <c r="G6340" s="7"/>
      <c r="H6340" s="7"/>
      <c r="I6340" s="7"/>
      <c r="J6340" s="7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  <c r="AB6340" s="7"/>
      <c r="AC6340" s="7"/>
      <c r="AD6340" s="7"/>
      <c r="AE6340" s="7"/>
    </row>
    <row r="6341" spans="4:31" x14ac:dyDescent="0.25">
      <c r="D6341" s="7"/>
      <c r="E6341" s="7"/>
      <c r="F6341" s="7"/>
      <c r="G6341" s="7"/>
      <c r="H6341" s="7"/>
      <c r="I6341" s="7"/>
      <c r="J6341" s="7"/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  <c r="AA6341" s="7"/>
      <c r="AB6341" s="7"/>
      <c r="AC6341" s="7"/>
      <c r="AD6341" s="7"/>
      <c r="AE6341" s="7"/>
    </row>
    <row r="6342" spans="4:31" x14ac:dyDescent="0.25">
      <c r="D6342" s="7"/>
      <c r="E6342" s="7"/>
      <c r="F6342" s="7"/>
      <c r="G6342" s="7"/>
      <c r="H6342" s="7"/>
      <c r="I6342" s="7"/>
      <c r="J6342" s="7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  <c r="AB6342" s="7"/>
      <c r="AC6342" s="7"/>
      <c r="AD6342" s="7"/>
      <c r="AE6342" s="7"/>
    </row>
    <row r="6343" spans="4:31" x14ac:dyDescent="0.25">
      <c r="D6343" s="7"/>
      <c r="E6343" s="7"/>
      <c r="F6343" s="7"/>
      <c r="G6343" s="7"/>
      <c r="H6343" s="7"/>
      <c r="I6343" s="7"/>
      <c r="J6343" s="7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  <c r="AB6343" s="7"/>
      <c r="AC6343" s="7"/>
      <c r="AD6343" s="7"/>
      <c r="AE6343" s="7"/>
    </row>
    <row r="6344" spans="4:31" x14ac:dyDescent="0.25">
      <c r="D6344" s="7"/>
      <c r="E6344" s="7"/>
      <c r="F6344" s="7"/>
      <c r="G6344" s="7"/>
      <c r="H6344" s="7"/>
      <c r="I6344" s="7"/>
      <c r="J6344" s="7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  <c r="AB6344" s="7"/>
      <c r="AC6344" s="7"/>
      <c r="AD6344" s="7"/>
      <c r="AE6344" s="7"/>
    </row>
    <row r="6345" spans="4:31" x14ac:dyDescent="0.25">
      <c r="D6345" s="7"/>
      <c r="E6345" s="7"/>
      <c r="F6345" s="7"/>
      <c r="G6345" s="7"/>
      <c r="H6345" s="7"/>
      <c r="I6345" s="7"/>
      <c r="J6345" s="7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  <c r="AB6345" s="7"/>
      <c r="AC6345" s="7"/>
      <c r="AD6345" s="7"/>
      <c r="AE6345" s="7"/>
    </row>
    <row r="6346" spans="4:31" x14ac:dyDescent="0.25">
      <c r="D6346" s="7"/>
      <c r="E6346" s="7"/>
      <c r="F6346" s="7"/>
      <c r="G6346" s="7"/>
      <c r="H6346" s="7"/>
      <c r="I6346" s="7"/>
      <c r="J6346" s="7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  <c r="AA6346" s="7"/>
      <c r="AB6346" s="7"/>
      <c r="AC6346" s="7"/>
      <c r="AD6346" s="7"/>
      <c r="AE6346" s="7"/>
    </row>
    <row r="6347" spans="4:31" x14ac:dyDescent="0.25">
      <c r="D6347" s="7"/>
      <c r="E6347" s="7"/>
      <c r="F6347" s="7"/>
      <c r="G6347" s="7"/>
      <c r="H6347" s="7"/>
      <c r="I6347" s="7"/>
      <c r="J6347" s="7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  <c r="AB6347" s="7"/>
      <c r="AC6347" s="7"/>
      <c r="AD6347" s="7"/>
      <c r="AE6347" s="7"/>
    </row>
    <row r="6348" spans="4:31" x14ac:dyDescent="0.25">
      <c r="D6348" s="7"/>
      <c r="E6348" s="7"/>
      <c r="F6348" s="7"/>
      <c r="G6348" s="7"/>
      <c r="H6348" s="7"/>
      <c r="I6348" s="7"/>
      <c r="J6348" s="7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  <c r="AB6348" s="7"/>
      <c r="AC6348" s="7"/>
      <c r="AD6348" s="7"/>
      <c r="AE6348" s="7"/>
    </row>
    <row r="6349" spans="4:31" x14ac:dyDescent="0.25">
      <c r="D6349" s="7"/>
      <c r="E6349" s="7"/>
      <c r="F6349" s="7"/>
      <c r="G6349" s="7"/>
      <c r="H6349" s="7"/>
      <c r="I6349" s="7"/>
      <c r="J6349" s="7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  <c r="AB6349" s="7"/>
      <c r="AC6349" s="7"/>
      <c r="AD6349" s="7"/>
      <c r="AE6349" s="7"/>
    </row>
    <row r="6350" spans="4:31" x14ac:dyDescent="0.25">
      <c r="D6350" s="7"/>
      <c r="E6350" s="7"/>
      <c r="F6350" s="7"/>
      <c r="G6350" s="7"/>
      <c r="H6350" s="7"/>
      <c r="I6350" s="7"/>
      <c r="J6350" s="7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  <c r="AB6350" s="7"/>
      <c r="AC6350" s="7"/>
      <c r="AD6350" s="7"/>
      <c r="AE6350" s="7"/>
    </row>
    <row r="6351" spans="4:31" x14ac:dyDescent="0.25">
      <c r="D6351" s="7"/>
      <c r="E6351" s="7"/>
      <c r="F6351" s="7"/>
      <c r="G6351" s="7"/>
      <c r="H6351" s="7"/>
      <c r="I6351" s="7"/>
      <c r="J6351" s="7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  <c r="AB6351" s="7"/>
      <c r="AC6351" s="7"/>
      <c r="AD6351" s="7"/>
      <c r="AE6351" s="7"/>
    </row>
    <row r="6352" spans="4:31" x14ac:dyDescent="0.25">
      <c r="D6352" s="7"/>
      <c r="E6352" s="7"/>
      <c r="F6352" s="7"/>
      <c r="G6352" s="7"/>
      <c r="H6352" s="7"/>
      <c r="I6352" s="7"/>
      <c r="J6352" s="7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  <c r="AB6352" s="7"/>
      <c r="AC6352" s="7"/>
      <c r="AD6352" s="7"/>
      <c r="AE6352" s="7"/>
    </row>
    <row r="6353" spans="4:31" x14ac:dyDescent="0.25">
      <c r="D6353" s="7"/>
      <c r="E6353" s="7"/>
      <c r="F6353" s="7"/>
      <c r="G6353" s="7"/>
      <c r="H6353" s="7"/>
      <c r="I6353" s="7"/>
      <c r="J6353" s="7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  <c r="AB6353" s="7"/>
      <c r="AC6353" s="7"/>
      <c r="AD6353" s="7"/>
      <c r="AE6353" s="7"/>
    </row>
    <row r="6354" spans="4:31" x14ac:dyDescent="0.25">
      <c r="D6354" s="7"/>
      <c r="E6354" s="7"/>
      <c r="F6354" s="7"/>
      <c r="G6354" s="7"/>
      <c r="H6354" s="7"/>
      <c r="I6354" s="7"/>
      <c r="J6354" s="7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  <c r="AB6354" s="7"/>
      <c r="AC6354" s="7"/>
      <c r="AD6354" s="7"/>
      <c r="AE6354" s="7"/>
    </row>
    <row r="6355" spans="4:31" x14ac:dyDescent="0.25">
      <c r="D6355" s="7"/>
      <c r="E6355" s="7"/>
      <c r="F6355" s="7"/>
      <c r="G6355" s="7"/>
      <c r="H6355" s="7"/>
      <c r="I6355" s="7"/>
      <c r="J6355" s="7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  <c r="AB6355" s="7"/>
      <c r="AC6355" s="7"/>
      <c r="AD6355" s="7"/>
      <c r="AE6355" s="7"/>
    </row>
    <row r="6356" spans="4:31" x14ac:dyDescent="0.25">
      <c r="D6356" s="7"/>
      <c r="E6356" s="7"/>
      <c r="F6356" s="7"/>
      <c r="G6356" s="7"/>
      <c r="H6356" s="7"/>
      <c r="I6356" s="7"/>
      <c r="J6356" s="7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  <c r="AB6356" s="7"/>
      <c r="AC6356" s="7"/>
      <c r="AD6356" s="7"/>
      <c r="AE6356" s="7"/>
    </row>
    <row r="6357" spans="4:31" x14ac:dyDescent="0.25">
      <c r="D6357" s="7"/>
      <c r="E6357" s="7"/>
      <c r="F6357" s="7"/>
      <c r="G6357" s="7"/>
      <c r="H6357" s="7"/>
      <c r="I6357" s="7"/>
      <c r="J6357" s="7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  <c r="AB6357" s="7"/>
      <c r="AC6357" s="7"/>
      <c r="AD6357" s="7"/>
      <c r="AE6357" s="7"/>
    </row>
    <row r="6358" spans="4:31" x14ac:dyDescent="0.25">
      <c r="D6358" s="7"/>
      <c r="E6358" s="7"/>
      <c r="F6358" s="7"/>
      <c r="G6358" s="7"/>
      <c r="H6358" s="7"/>
      <c r="I6358" s="7"/>
      <c r="J6358" s="7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  <c r="AB6358" s="7"/>
      <c r="AC6358" s="7"/>
      <c r="AD6358" s="7"/>
      <c r="AE6358" s="7"/>
    </row>
    <row r="6359" spans="4:31" x14ac:dyDescent="0.25">
      <c r="D6359" s="7"/>
      <c r="E6359" s="7"/>
      <c r="F6359" s="7"/>
      <c r="G6359" s="7"/>
      <c r="H6359" s="7"/>
      <c r="I6359" s="7"/>
      <c r="J6359" s="7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  <c r="AB6359" s="7"/>
      <c r="AC6359" s="7"/>
      <c r="AD6359" s="7"/>
      <c r="AE6359" s="7"/>
    </row>
    <row r="6360" spans="4:31" x14ac:dyDescent="0.25">
      <c r="D6360" s="7"/>
      <c r="E6360" s="7"/>
      <c r="F6360" s="7"/>
      <c r="G6360" s="7"/>
      <c r="H6360" s="7"/>
      <c r="I6360" s="7"/>
      <c r="J6360" s="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  <c r="AB6360" s="7"/>
      <c r="AC6360" s="7"/>
      <c r="AD6360" s="7"/>
      <c r="AE6360" s="7"/>
    </row>
    <row r="6361" spans="4:31" x14ac:dyDescent="0.25">
      <c r="D6361" s="7"/>
      <c r="E6361" s="7"/>
      <c r="F6361" s="7"/>
      <c r="G6361" s="7"/>
      <c r="H6361" s="7"/>
      <c r="I6361" s="7"/>
      <c r="J6361" s="7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  <c r="AB6361" s="7"/>
      <c r="AC6361" s="7"/>
      <c r="AD6361" s="7"/>
      <c r="AE6361" s="7"/>
    </row>
    <row r="6362" spans="4:31" x14ac:dyDescent="0.25">
      <c r="D6362" s="7"/>
      <c r="E6362" s="7"/>
      <c r="F6362" s="7"/>
      <c r="G6362" s="7"/>
      <c r="H6362" s="7"/>
      <c r="I6362" s="7"/>
      <c r="J6362" s="7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  <c r="AB6362" s="7"/>
      <c r="AC6362" s="7"/>
      <c r="AD6362" s="7"/>
      <c r="AE6362" s="7"/>
    </row>
    <row r="6363" spans="4:31" x14ac:dyDescent="0.25">
      <c r="D6363" s="7"/>
      <c r="E6363" s="7"/>
      <c r="F6363" s="7"/>
      <c r="G6363" s="7"/>
      <c r="H6363" s="7"/>
      <c r="I6363" s="7"/>
      <c r="J6363" s="7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  <c r="AB6363" s="7"/>
      <c r="AC6363" s="7"/>
      <c r="AD6363" s="7"/>
      <c r="AE6363" s="7"/>
    </row>
    <row r="6364" spans="4:31" x14ac:dyDescent="0.25">
      <c r="D6364" s="7"/>
      <c r="E6364" s="7"/>
      <c r="F6364" s="7"/>
      <c r="G6364" s="7"/>
      <c r="H6364" s="7"/>
      <c r="I6364" s="7"/>
      <c r="J6364" s="7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  <c r="AB6364" s="7"/>
      <c r="AC6364" s="7"/>
      <c r="AD6364" s="7"/>
      <c r="AE6364" s="7"/>
    </row>
    <row r="6365" spans="4:31" x14ac:dyDescent="0.25">
      <c r="D6365" s="7"/>
      <c r="E6365" s="7"/>
      <c r="F6365" s="7"/>
      <c r="G6365" s="7"/>
      <c r="H6365" s="7"/>
      <c r="I6365" s="7"/>
      <c r="J6365" s="7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  <c r="AB6365" s="7"/>
      <c r="AC6365" s="7"/>
      <c r="AD6365" s="7"/>
      <c r="AE6365" s="7"/>
    </row>
    <row r="6366" spans="4:31" x14ac:dyDescent="0.25">
      <c r="D6366" s="7"/>
      <c r="E6366" s="7"/>
      <c r="F6366" s="7"/>
      <c r="G6366" s="7"/>
      <c r="H6366" s="7"/>
      <c r="I6366" s="7"/>
      <c r="J6366" s="7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  <c r="AB6366" s="7"/>
      <c r="AC6366" s="7"/>
      <c r="AD6366" s="7"/>
      <c r="AE6366" s="7"/>
    </row>
    <row r="6367" spans="4:31" x14ac:dyDescent="0.25">
      <c r="D6367" s="7"/>
      <c r="E6367" s="7"/>
      <c r="F6367" s="7"/>
      <c r="G6367" s="7"/>
      <c r="H6367" s="7"/>
      <c r="I6367" s="7"/>
      <c r="J6367" s="7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  <c r="AB6367" s="7"/>
      <c r="AC6367" s="7"/>
      <c r="AD6367" s="7"/>
      <c r="AE6367" s="7"/>
    </row>
    <row r="6368" spans="4:31" x14ac:dyDescent="0.25">
      <c r="D6368" s="7"/>
      <c r="E6368" s="7"/>
      <c r="F6368" s="7"/>
      <c r="G6368" s="7"/>
      <c r="H6368" s="7"/>
      <c r="I6368" s="7"/>
      <c r="J6368" s="7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  <c r="AB6368" s="7"/>
      <c r="AC6368" s="7"/>
      <c r="AD6368" s="7"/>
      <c r="AE6368" s="7"/>
    </row>
    <row r="6369" spans="4:31" x14ac:dyDescent="0.25">
      <c r="D6369" s="7"/>
      <c r="E6369" s="7"/>
      <c r="F6369" s="7"/>
      <c r="G6369" s="7"/>
      <c r="H6369" s="7"/>
      <c r="I6369" s="7"/>
      <c r="J6369" s="7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  <c r="AB6369" s="7"/>
      <c r="AC6369" s="7"/>
      <c r="AD6369" s="7"/>
      <c r="AE6369" s="7"/>
    </row>
    <row r="6370" spans="4:31" x14ac:dyDescent="0.25">
      <c r="D6370" s="7"/>
      <c r="E6370" s="7"/>
      <c r="F6370" s="7"/>
      <c r="G6370" s="7"/>
      <c r="H6370" s="7"/>
      <c r="I6370" s="7"/>
      <c r="J6370" s="7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  <c r="AB6370" s="7"/>
      <c r="AC6370" s="7"/>
      <c r="AD6370" s="7"/>
      <c r="AE6370" s="7"/>
    </row>
    <row r="6371" spans="4:31" x14ac:dyDescent="0.25">
      <c r="D6371" s="7"/>
      <c r="E6371" s="7"/>
      <c r="F6371" s="7"/>
      <c r="G6371" s="7"/>
      <c r="H6371" s="7"/>
      <c r="I6371" s="7"/>
      <c r="J6371" s="7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  <c r="AB6371" s="7"/>
      <c r="AC6371" s="7"/>
      <c r="AD6371" s="7"/>
      <c r="AE6371" s="7"/>
    </row>
    <row r="6372" spans="4:31" x14ac:dyDescent="0.25">
      <c r="D6372" s="7"/>
      <c r="E6372" s="7"/>
      <c r="F6372" s="7"/>
      <c r="G6372" s="7"/>
      <c r="H6372" s="7"/>
      <c r="I6372" s="7"/>
      <c r="J6372" s="7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  <c r="AB6372" s="7"/>
      <c r="AC6372" s="7"/>
      <c r="AD6372" s="7"/>
      <c r="AE6372" s="7"/>
    </row>
    <row r="6373" spans="4:31" x14ac:dyDescent="0.25">
      <c r="D6373" s="7"/>
      <c r="E6373" s="7"/>
      <c r="F6373" s="7"/>
      <c r="G6373" s="7"/>
      <c r="H6373" s="7"/>
      <c r="I6373" s="7"/>
      <c r="J6373" s="7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  <c r="AB6373" s="7"/>
      <c r="AC6373" s="7"/>
      <c r="AD6373" s="7"/>
      <c r="AE6373" s="7"/>
    </row>
    <row r="6374" spans="4:31" x14ac:dyDescent="0.25">
      <c r="D6374" s="7"/>
      <c r="E6374" s="7"/>
      <c r="F6374" s="7"/>
      <c r="G6374" s="7"/>
      <c r="H6374" s="7"/>
      <c r="I6374" s="7"/>
      <c r="J6374" s="7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  <c r="AB6374" s="7"/>
      <c r="AC6374" s="7"/>
      <c r="AD6374" s="7"/>
      <c r="AE6374" s="7"/>
    </row>
    <row r="6375" spans="4:31" x14ac:dyDescent="0.25">
      <c r="D6375" s="7"/>
      <c r="E6375" s="7"/>
      <c r="F6375" s="7"/>
      <c r="G6375" s="7"/>
      <c r="H6375" s="7"/>
      <c r="I6375" s="7"/>
      <c r="J6375" s="7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  <c r="AB6375" s="7"/>
      <c r="AC6375" s="7"/>
      <c r="AD6375" s="7"/>
      <c r="AE6375" s="7"/>
    </row>
    <row r="6376" spans="4:31" x14ac:dyDescent="0.25">
      <c r="D6376" s="7"/>
      <c r="E6376" s="7"/>
      <c r="F6376" s="7"/>
      <c r="G6376" s="7"/>
      <c r="H6376" s="7"/>
      <c r="I6376" s="7"/>
      <c r="J6376" s="7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</row>
    <row r="6377" spans="4:31" x14ac:dyDescent="0.25">
      <c r="D6377" s="7"/>
      <c r="E6377" s="7"/>
      <c r="F6377" s="7"/>
      <c r="G6377" s="7"/>
      <c r="H6377" s="7"/>
      <c r="I6377" s="7"/>
      <c r="J6377" s="7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  <c r="AB6377" s="7"/>
      <c r="AC6377" s="7"/>
      <c r="AD6377" s="7"/>
      <c r="AE6377" s="7"/>
    </row>
    <row r="6378" spans="4:31" x14ac:dyDescent="0.25">
      <c r="D6378" s="7"/>
      <c r="E6378" s="7"/>
      <c r="F6378" s="7"/>
      <c r="G6378" s="7"/>
      <c r="H6378" s="7"/>
      <c r="I6378" s="7"/>
      <c r="J6378" s="7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  <c r="AB6378" s="7"/>
      <c r="AC6378" s="7"/>
      <c r="AD6378" s="7"/>
      <c r="AE6378" s="7"/>
    </row>
    <row r="6379" spans="4:31" x14ac:dyDescent="0.25">
      <c r="D6379" s="7"/>
      <c r="E6379" s="7"/>
      <c r="F6379" s="7"/>
      <c r="G6379" s="7"/>
      <c r="H6379" s="7"/>
      <c r="I6379" s="7"/>
      <c r="J6379" s="7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  <c r="AB6379" s="7"/>
      <c r="AC6379" s="7"/>
      <c r="AD6379" s="7"/>
      <c r="AE6379" s="7"/>
    </row>
    <row r="6380" spans="4:31" x14ac:dyDescent="0.25">
      <c r="D6380" s="7"/>
      <c r="E6380" s="7"/>
      <c r="F6380" s="7"/>
      <c r="G6380" s="7"/>
      <c r="H6380" s="7"/>
      <c r="I6380" s="7"/>
      <c r="J6380" s="7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  <c r="AB6380" s="7"/>
      <c r="AC6380" s="7"/>
      <c r="AD6380" s="7"/>
      <c r="AE6380" s="7"/>
    </row>
    <row r="6381" spans="4:31" x14ac:dyDescent="0.25">
      <c r="D6381" s="7"/>
      <c r="E6381" s="7"/>
      <c r="F6381" s="7"/>
      <c r="G6381" s="7"/>
      <c r="H6381" s="7"/>
      <c r="I6381" s="7"/>
      <c r="J6381" s="7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  <c r="AB6381" s="7"/>
      <c r="AC6381" s="7"/>
      <c r="AD6381" s="7"/>
      <c r="AE6381" s="7"/>
    </row>
    <row r="6382" spans="4:31" x14ac:dyDescent="0.25">
      <c r="D6382" s="7"/>
      <c r="E6382" s="7"/>
      <c r="F6382" s="7"/>
      <c r="G6382" s="7"/>
      <c r="H6382" s="7"/>
      <c r="I6382" s="7"/>
      <c r="J6382" s="7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  <c r="AB6382" s="7"/>
      <c r="AC6382" s="7"/>
      <c r="AD6382" s="7"/>
      <c r="AE6382" s="7"/>
    </row>
    <row r="6383" spans="4:31" x14ac:dyDescent="0.25">
      <c r="D6383" s="7"/>
      <c r="E6383" s="7"/>
      <c r="F6383" s="7"/>
      <c r="G6383" s="7"/>
      <c r="H6383" s="7"/>
      <c r="I6383" s="7"/>
      <c r="J6383" s="7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  <c r="AB6383" s="7"/>
      <c r="AC6383" s="7"/>
      <c r="AD6383" s="7"/>
      <c r="AE6383" s="7"/>
    </row>
    <row r="6384" spans="4:31" x14ac:dyDescent="0.25">
      <c r="D6384" s="7"/>
      <c r="E6384" s="7"/>
      <c r="F6384" s="7"/>
      <c r="G6384" s="7"/>
      <c r="H6384" s="7"/>
      <c r="I6384" s="7"/>
      <c r="J6384" s="7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  <c r="AB6384" s="7"/>
      <c r="AC6384" s="7"/>
      <c r="AD6384" s="7"/>
      <c r="AE6384" s="7"/>
    </row>
    <row r="6385" spans="4:31" x14ac:dyDescent="0.25">
      <c r="D6385" s="7"/>
      <c r="E6385" s="7"/>
      <c r="F6385" s="7"/>
      <c r="G6385" s="7"/>
      <c r="H6385" s="7"/>
      <c r="I6385" s="7"/>
      <c r="J6385" s="7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  <c r="AB6385" s="7"/>
      <c r="AC6385" s="7"/>
      <c r="AD6385" s="7"/>
      <c r="AE6385" s="7"/>
    </row>
    <row r="6386" spans="4:31" x14ac:dyDescent="0.25">
      <c r="D6386" s="7"/>
      <c r="E6386" s="7"/>
      <c r="F6386" s="7"/>
      <c r="G6386" s="7"/>
      <c r="H6386" s="7"/>
      <c r="I6386" s="7"/>
      <c r="J6386" s="7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  <c r="AB6386" s="7"/>
      <c r="AC6386" s="7"/>
      <c r="AD6386" s="7"/>
      <c r="AE6386" s="7"/>
    </row>
    <row r="6387" spans="4:31" x14ac:dyDescent="0.25">
      <c r="D6387" s="7"/>
      <c r="E6387" s="7"/>
      <c r="F6387" s="7"/>
      <c r="G6387" s="7"/>
      <c r="H6387" s="7"/>
      <c r="I6387" s="7"/>
      <c r="J6387" s="7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  <c r="AB6387" s="7"/>
      <c r="AC6387" s="7"/>
      <c r="AD6387" s="7"/>
      <c r="AE6387" s="7"/>
    </row>
    <row r="6388" spans="4:31" x14ac:dyDescent="0.25">
      <c r="D6388" s="7"/>
      <c r="E6388" s="7"/>
      <c r="F6388" s="7"/>
      <c r="G6388" s="7"/>
      <c r="H6388" s="7"/>
      <c r="I6388" s="7"/>
      <c r="J6388" s="7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  <c r="AB6388" s="7"/>
      <c r="AC6388" s="7"/>
      <c r="AD6388" s="7"/>
      <c r="AE6388" s="7"/>
    </row>
    <row r="6389" spans="4:31" x14ac:dyDescent="0.25">
      <c r="D6389" s="7"/>
      <c r="E6389" s="7"/>
      <c r="F6389" s="7"/>
      <c r="G6389" s="7"/>
      <c r="H6389" s="7"/>
      <c r="I6389" s="7"/>
      <c r="J6389" s="7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  <c r="AB6389" s="7"/>
      <c r="AC6389" s="7"/>
      <c r="AD6389" s="7"/>
      <c r="AE6389" s="7"/>
    </row>
    <row r="6390" spans="4:31" x14ac:dyDescent="0.25">
      <c r="D6390" s="7"/>
      <c r="E6390" s="7"/>
      <c r="F6390" s="7"/>
      <c r="G6390" s="7"/>
      <c r="H6390" s="7"/>
      <c r="I6390" s="7"/>
      <c r="J6390" s="7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  <c r="AB6390" s="7"/>
      <c r="AC6390" s="7"/>
      <c r="AD6390" s="7"/>
      <c r="AE6390" s="7"/>
    </row>
    <row r="6391" spans="4:31" x14ac:dyDescent="0.25">
      <c r="D6391" s="7"/>
      <c r="E6391" s="7"/>
      <c r="F6391" s="7"/>
      <c r="G6391" s="7"/>
      <c r="H6391" s="7"/>
      <c r="I6391" s="7"/>
      <c r="J6391" s="7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  <c r="AB6391" s="7"/>
      <c r="AC6391" s="7"/>
      <c r="AD6391" s="7"/>
      <c r="AE6391" s="7"/>
    </row>
    <row r="6392" spans="4:31" x14ac:dyDescent="0.25">
      <c r="D6392" s="7"/>
      <c r="E6392" s="7"/>
      <c r="F6392" s="7"/>
      <c r="G6392" s="7"/>
      <c r="H6392" s="7"/>
      <c r="I6392" s="7"/>
      <c r="J6392" s="7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  <c r="AB6392" s="7"/>
      <c r="AC6392" s="7"/>
      <c r="AD6392" s="7"/>
      <c r="AE6392" s="7"/>
    </row>
    <row r="6393" spans="4:31" x14ac:dyDescent="0.25">
      <c r="D6393" s="7"/>
      <c r="E6393" s="7"/>
      <c r="F6393" s="7"/>
      <c r="G6393" s="7"/>
      <c r="H6393" s="7"/>
      <c r="I6393" s="7"/>
      <c r="J6393" s="7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  <c r="AB6393" s="7"/>
      <c r="AC6393" s="7"/>
      <c r="AD6393" s="7"/>
      <c r="AE6393" s="7"/>
    </row>
    <row r="6394" spans="4:31" x14ac:dyDescent="0.25">
      <c r="D6394" s="7"/>
      <c r="E6394" s="7"/>
      <c r="F6394" s="7"/>
      <c r="G6394" s="7"/>
      <c r="H6394" s="7"/>
      <c r="I6394" s="7"/>
      <c r="J6394" s="7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  <c r="AB6394" s="7"/>
      <c r="AC6394" s="7"/>
      <c r="AD6394" s="7"/>
      <c r="AE6394" s="7"/>
    </row>
    <row r="6395" spans="4:31" x14ac:dyDescent="0.25">
      <c r="D6395" s="7"/>
      <c r="E6395" s="7"/>
      <c r="F6395" s="7"/>
      <c r="G6395" s="7"/>
      <c r="H6395" s="7"/>
      <c r="I6395" s="7"/>
      <c r="J6395" s="7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  <c r="AB6395" s="7"/>
      <c r="AC6395" s="7"/>
      <c r="AD6395" s="7"/>
      <c r="AE6395" s="7"/>
    </row>
    <row r="6396" spans="4:31" x14ac:dyDescent="0.25">
      <c r="D6396" s="7"/>
      <c r="E6396" s="7"/>
      <c r="F6396" s="7"/>
      <c r="G6396" s="7"/>
      <c r="H6396" s="7"/>
      <c r="I6396" s="7"/>
      <c r="J6396" s="7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  <c r="AB6396" s="7"/>
      <c r="AC6396" s="7"/>
      <c r="AD6396" s="7"/>
      <c r="AE6396" s="7"/>
    </row>
    <row r="6397" spans="4:31" x14ac:dyDescent="0.25">
      <c r="D6397" s="7"/>
      <c r="E6397" s="7"/>
      <c r="F6397" s="7"/>
      <c r="G6397" s="7"/>
      <c r="H6397" s="7"/>
      <c r="I6397" s="7"/>
      <c r="J6397" s="7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  <c r="AB6397" s="7"/>
      <c r="AC6397" s="7"/>
      <c r="AD6397" s="7"/>
      <c r="AE6397" s="7"/>
    </row>
    <row r="6398" spans="4:31" x14ac:dyDescent="0.25">
      <c r="D6398" s="7"/>
      <c r="E6398" s="7"/>
      <c r="F6398" s="7"/>
      <c r="G6398" s="7"/>
      <c r="H6398" s="7"/>
      <c r="I6398" s="7"/>
      <c r="J6398" s="7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  <c r="AB6398" s="7"/>
      <c r="AC6398" s="7"/>
      <c r="AD6398" s="7"/>
      <c r="AE6398" s="7"/>
    </row>
    <row r="6399" spans="4:31" x14ac:dyDescent="0.25">
      <c r="D6399" s="7"/>
      <c r="E6399" s="7"/>
      <c r="F6399" s="7"/>
      <c r="G6399" s="7"/>
      <c r="H6399" s="7"/>
      <c r="I6399" s="7"/>
      <c r="J6399" s="7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  <c r="AB6399" s="7"/>
      <c r="AC6399" s="7"/>
      <c r="AD6399" s="7"/>
      <c r="AE6399" s="7"/>
    </row>
    <row r="6400" spans="4:31" x14ac:dyDescent="0.25">
      <c r="D6400" s="7"/>
      <c r="E6400" s="7"/>
      <c r="F6400" s="7"/>
      <c r="G6400" s="7"/>
      <c r="H6400" s="7"/>
      <c r="I6400" s="7"/>
      <c r="J6400" s="7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  <c r="AB6400" s="7"/>
      <c r="AC6400" s="7"/>
      <c r="AD6400" s="7"/>
      <c r="AE6400" s="7"/>
    </row>
    <row r="6401" spans="4:31" x14ac:dyDescent="0.25">
      <c r="D6401" s="7"/>
      <c r="E6401" s="7"/>
      <c r="F6401" s="7"/>
      <c r="G6401" s="7"/>
      <c r="H6401" s="7"/>
      <c r="I6401" s="7"/>
      <c r="J6401" s="7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  <c r="AB6401" s="7"/>
      <c r="AC6401" s="7"/>
      <c r="AD6401" s="7"/>
      <c r="AE6401" s="7"/>
    </row>
    <row r="6402" spans="4:31" x14ac:dyDescent="0.25">
      <c r="D6402" s="7"/>
      <c r="E6402" s="7"/>
      <c r="F6402" s="7"/>
      <c r="G6402" s="7"/>
      <c r="H6402" s="7"/>
      <c r="I6402" s="7"/>
      <c r="J6402" s="7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  <c r="AB6402" s="7"/>
      <c r="AC6402" s="7"/>
      <c r="AD6402" s="7"/>
      <c r="AE6402" s="7"/>
    </row>
    <row r="6403" spans="4:31" x14ac:dyDescent="0.25">
      <c r="D6403" s="7"/>
      <c r="E6403" s="7"/>
      <c r="F6403" s="7"/>
      <c r="G6403" s="7"/>
      <c r="H6403" s="7"/>
      <c r="I6403" s="7"/>
      <c r="J6403" s="7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  <c r="AB6403" s="7"/>
      <c r="AC6403" s="7"/>
      <c r="AD6403" s="7"/>
      <c r="AE6403" s="7"/>
    </row>
    <row r="6404" spans="4:31" x14ac:dyDescent="0.25">
      <c r="D6404" s="7"/>
      <c r="E6404" s="7"/>
      <c r="F6404" s="7"/>
      <c r="G6404" s="7"/>
      <c r="H6404" s="7"/>
      <c r="I6404" s="7"/>
      <c r="J6404" s="7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  <c r="AB6404" s="7"/>
      <c r="AC6404" s="7"/>
      <c r="AD6404" s="7"/>
      <c r="AE6404" s="7"/>
    </row>
    <row r="6405" spans="4:31" x14ac:dyDescent="0.25">
      <c r="D6405" s="7"/>
      <c r="E6405" s="7"/>
      <c r="F6405" s="7"/>
      <c r="G6405" s="7"/>
      <c r="H6405" s="7"/>
      <c r="I6405" s="7"/>
      <c r="J6405" s="7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  <c r="AB6405" s="7"/>
      <c r="AC6405" s="7"/>
      <c r="AD6405" s="7"/>
      <c r="AE6405" s="7"/>
    </row>
    <row r="6406" spans="4:31" x14ac:dyDescent="0.25">
      <c r="D6406" s="7"/>
      <c r="E6406" s="7"/>
      <c r="F6406" s="7"/>
      <c r="G6406" s="7"/>
      <c r="H6406" s="7"/>
      <c r="I6406" s="7"/>
      <c r="J6406" s="7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  <c r="AB6406" s="7"/>
      <c r="AC6406" s="7"/>
      <c r="AD6406" s="7"/>
      <c r="AE6406" s="7"/>
    </row>
    <row r="6407" spans="4:31" x14ac:dyDescent="0.25">
      <c r="D6407" s="7"/>
      <c r="E6407" s="7"/>
      <c r="F6407" s="7"/>
      <c r="G6407" s="7"/>
      <c r="H6407" s="7"/>
      <c r="I6407" s="7"/>
      <c r="J6407" s="7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  <c r="AB6407" s="7"/>
      <c r="AC6407" s="7"/>
      <c r="AD6407" s="7"/>
      <c r="AE6407" s="7"/>
    </row>
    <row r="6408" spans="4:31" x14ac:dyDescent="0.25">
      <c r="D6408" s="7"/>
      <c r="E6408" s="7"/>
      <c r="F6408" s="7"/>
      <c r="G6408" s="7"/>
      <c r="H6408" s="7"/>
      <c r="I6408" s="7"/>
      <c r="J6408" s="7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</row>
    <row r="6409" spans="4:31" x14ac:dyDescent="0.25">
      <c r="D6409" s="7"/>
      <c r="E6409" s="7"/>
      <c r="F6409" s="7"/>
      <c r="G6409" s="7"/>
      <c r="H6409" s="7"/>
      <c r="I6409" s="7"/>
      <c r="J6409" s="7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  <c r="AB6409" s="7"/>
      <c r="AC6409" s="7"/>
      <c r="AD6409" s="7"/>
      <c r="AE6409" s="7"/>
    </row>
    <row r="6410" spans="4:31" x14ac:dyDescent="0.25">
      <c r="D6410" s="7"/>
      <c r="E6410" s="7"/>
      <c r="F6410" s="7"/>
      <c r="G6410" s="7"/>
      <c r="H6410" s="7"/>
      <c r="I6410" s="7"/>
      <c r="J6410" s="7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  <c r="AB6410" s="7"/>
      <c r="AC6410" s="7"/>
      <c r="AD6410" s="7"/>
      <c r="AE6410" s="7"/>
    </row>
    <row r="6411" spans="4:31" x14ac:dyDescent="0.25">
      <c r="D6411" s="7"/>
      <c r="E6411" s="7"/>
      <c r="F6411" s="7"/>
      <c r="G6411" s="7"/>
      <c r="H6411" s="7"/>
      <c r="I6411" s="7"/>
      <c r="J6411" s="7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  <c r="AB6411" s="7"/>
      <c r="AC6411" s="7"/>
      <c r="AD6411" s="7"/>
      <c r="AE6411" s="7"/>
    </row>
    <row r="6412" spans="4:31" x14ac:dyDescent="0.25">
      <c r="D6412" s="7"/>
      <c r="E6412" s="7"/>
      <c r="F6412" s="7"/>
      <c r="G6412" s="7"/>
      <c r="H6412" s="7"/>
      <c r="I6412" s="7"/>
      <c r="J6412" s="7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  <c r="AB6412" s="7"/>
      <c r="AC6412" s="7"/>
      <c r="AD6412" s="7"/>
      <c r="AE6412" s="7"/>
    </row>
    <row r="6413" spans="4:31" x14ac:dyDescent="0.25">
      <c r="D6413" s="7"/>
      <c r="E6413" s="7"/>
      <c r="F6413" s="7"/>
      <c r="G6413" s="7"/>
      <c r="H6413" s="7"/>
      <c r="I6413" s="7"/>
      <c r="J6413" s="7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  <c r="AB6413" s="7"/>
      <c r="AC6413" s="7"/>
      <c r="AD6413" s="7"/>
      <c r="AE6413" s="7"/>
    </row>
    <row r="6414" spans="4:31" x14ac:dyDescent="0.25">
      <c r="D6414" s="7"/>
      <c r="E6414" s="7"/>
      <c r="F6414" s="7"/>
      <c r="G6414" s="7"/>
      <c r="H6414" s="7"/>
      <c r="I6414" s="7"/>
      <c r="J6414" s="7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  <c r="AB6414" s="7"/>
      <c r="AC6414" s="7"/>
      <c r="AD6414" s="7"/>
      <c r="AE6414" s="7"/>
    </row>
    <row r="6415" spans="4:31" x14ac:dyDescent="0.25">
      <c r="D6415" s="7"/>
      <c r="E6415" s="7"/>
      <c r="F6415" s="7"/>
      <c r="G6415" s="7"/>
      <c r="H6415" s="7"/>
      <c r="I6415" s="7"/>
      <c r="J6415" s="7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  <c r="AB6415" s="7"/>
      <c r="AC6415" s="7"/>
      <c r="AD6415" s="7"/>
      <c r="AE6415" s="7"/>
    </row>
    <row r="6416" spans="4:31" x14ac:dyDescent="0.25">
      <c r="D6416" s="7"/>
      <c r="E6416" s="7"/>
      <c r="F6416" s="7"/>
      <c r="G6416" s="7"/>
      <c r="H6416" s="7"/>
      <c r="I6416" s="7"/>
      <c r="J6416" s="7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  <c r="AB6416" s="7"/>
      <c r="AC6416" s="7"/>
      <c r="AD6416" s="7"/>
      <c r="AE6416" s="7"/>
    </row>
    <row r="6417" spans="4:31" x14ac:dyDescent="0.25">
      <c r="D6417" s="7"/>
      <c r="E6417" s="7"/>
      <c r="F6417" s="7"/>
      <c r="G6417" s="7"/>
      <c r="H6417" s="7"/>
      <c r="I6417" s="7"/>
      <c r="J6417" s="7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  <c r="AB6417" s="7"/>
      <c r="AC6417" s="7"/>
      <c r="AD6417" s="7"/>
      <c r="AE6417" s="7"/>
    </row>
    <row r="6418" spans="4:31" x14ac:dyDescent="0.25">
      <c r="D6418" s="7"/>
      <c r="E6418" s="7"/>
      <c r="F6418" s="7"/>
      <c r="G6418" s="7"/>
      <c r="H6418" s="7"/>
      <c r="I6418" s="7"/>
      <c r="J6418" s="7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  <c r="AB6418" s="7"/>
      <c r="AC6418" s="7"/>
      <c r="AD6418" s="7"/>
      <c r="AE6418" s="7"/>
    </row>
    <row r="6419" spans="4:31" x14ac:dyDescent="0.25">
      <c r="D6419" s="7"/>
      <c r="E6419" s="7"/>
      <c r="F6419" s="7"/>
      <c r="G6419" s="7"/>
      <c r="H6419" s="7"/>
      <c r="I6419" s="7"/>
      <c r="J6419" s="7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  <c r="AB6419" s="7"/>
      <c r="AC6419" s="7"/>
      <c r="AD6419" s="7"/>
      <c r="AE6419" s="7"/>
    </row>
    <row r="6420" spans="4:31" x14ac:dyDescent="0.25">
      <c r="D6420" s="7"/>
      <c r="E6420" s="7"/>
      <c r="F6420" s="7"/>
      <c r="G6420" s="7"/>
      <c r="H6420" s="7"/>
      <c r="I6420" s="7"/>
      <c r="J6420" s="7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  <c r="AB6420" s="7"/>
      <c r="AC6420" s="7"/>
      <c r="AD6420" s="7"/>
      <c r="AE6420" s="7"/>
    </row>
    <row r="6421" spans="4:31" x14ac:dyDescent="0.25">
      <c r="D6421" s="7"/>
      <c r="E6421" s="7"/>
      <c r="F6421" s="7"/>
      <c r="G6421" s="7"/>
      <c r="H6421" s="7"/>
      <c r="I6421" s="7"/>
      <c r="J6421" s="7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  <c r="AB6421" s="7"/>
      <c r="AC6421" s="7"/>
      <c r="AD6421" s="7"/>
      <c r="AE6421" s="7"/>
    </row>
    <row r="6422" spans="4:31" x14ac:dyDescent="0.25">
      <c r="D6422" s="7"/>
      <c r="E6422" s="7"/>
      <c r="F6422" s="7"/>
      <c r="G6422" s="7"/>
      <c r="H6422" s="7"/>
      <c r="I6422" s="7"/>
      <c r="J6422" s="7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  <c r="AB6422" s="7"/>
      <c r="AC6422" s="7"/>
      <c r="AD6422" s="7"/>
      <c r="AE6422" s="7"/>
    </row>
    <row r="6423" spans="4:31" x14ac:dyDescent="0.25">
      <c r="D6423" s="7"/>
      <c r="E6423" s="7"/>
      <c r="F6423" s="7"/>
      <c r="G6423" s="7"/>
      <c r="H6423" s="7"/>
      <c r="I6423" s="7"/>
      <c r="J6423" s="7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  <c r="AB6423" s="7"/>
      <c r="AC6423" s="7"/>
      <c r="AD6423" s="7"/>
      <c r="AE6423" s="7"/>
    </row>
    <row r="6424" spans="4:31" x14ac:dyDescent="0.25">
      <c r="D6424" s="7"/>
      <c r="E6424" s="7"/>
      <c r="F6424" s="7"/>
      <c r="G6424" s="7"/>
      <c r="H6424" s="7"/>
      <c r="I6424" s="7"/>
      <c r="J6424" s="7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  <c r="AB6424" s="7"/>
      <c r="AC6424" s="7"/>
      <c r="AD6424" s="7"/>
      <c r="AE6424" s="7"/>
    </row>
    <row r="6425" spans="4:31" x14ac:dyDescent="0.25">
      <c r="D6425" s="7"/>
      <c r="E6425" s="7"/>
      <c r="F6425" s="7"/>
      <c r="G6425" s="7"/>
      <c r="H6425" s="7"/>
      <c r="I6425" s="7"/>
      <c r="J6425" s="7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  <c r="AB6425" s="7"/>
      <c r="AC6425" s="7"/>
      <c r="AD6425" s="7"/>
      <c r="AE6425" s="7"/>
    </row>
    <row r="6426" spans="4:31" x14ac:dyDescent="0.25">
      <c r="D6426" s="7"/>
      <c r="E6426" s="7"/>
      <c r="F6426" s="7"/>
      <c r="G6426" s="7"/>
      <c r="H6426" s="7"/>
      <c r="I6426" s="7"/>
      <c r="J6426" s="7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  <c r="AB6426" s="7"/>
      <c r="AC6426" s="7"/>
      <c r="AD6426" s="7"/>
      <c r="AE6426" s="7"/>
    </row>
    <row r="6427" spans="4:31" x14ac:dyDescent="0.25">
      <c r="D6427" s="7"/>
      <c r="E6427" s="7"/>
      <c r="F6427" s="7"/>
      <c r="G6427" s="7"/>
      <c r="H6427" s="7"/>
      <c r="I6427" s="7"/>
      <c r="J6427" s="7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  <c r="AB6427" s="7"/>
      <c r="AC6427" s="7"/>
      <c r="AD6427" s="7"/>
      <c r="AE6427" s="7"/>
    </row>
    <row r="6428" spans="4:31" x14ac:dyDescent="0.25">
      <c r="D6428" s="7"/>
      <c r="E6428" s="7"/>
      <c r="F6428" s="7"/>
      <c r="G6428" s="7"/>
      <c r="H6428" s="7"/>
      <c r="I6428" s="7"/>
      <c r="J6428" s="7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  <c r="AB6428" s="7"/>
      <c r="AC6428" s="7"/>
      <c r="AD6428" s="7"/>
      <c r="AE6428" s="7"/>
    </row>
    <row r="6429" spans="4:31" x14ac:dyDescent="0.25">
      <c r="D6429" s="7"/>
      <c r="E6429" s="7"/>
      <c r="F6429" s="7"/>
      <c r="G6429" s="7"/>
      <c r="H6429" s="7"/>
      <c r="I6429" s="7"/>
      <c r="J6429" s="7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  <c r="AB6429" s="7"/>
      <c r="AC6429" s="7"/>
      <c r="AD6429" s="7"/>
      <c r="AE6429" s="7"/>
    </row>
    <row r="6430" spans="4:31" x14ac:dyDescent="0.25">
      <c r="D6430" s="7"/>
      <c r="E6430" s="7"/>
      <c r="F6430" s="7"/>
      <c r="G6430" s="7"/>
      <c r="H6430" s="7"/>
      <c r="I6430" s="7"/>
      <c r="J6430" s="7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  <c r="AB6430" s="7"/>
      <c r="AC6430" s="7"/>
      <c r="AD6430" s="7"/>
      <c r="AE6430" s="7"/>
    </row>
    <row r="6431" spans="4:31" x14ac:dyDescent="0.25">
      <c r="D6431" s="7"/>
      <c r="E6431" s="7"/>
      <c r="F6431" s="7"/>
      <c r="G6431" s="7"/>
      <c r="H6431" s="7"/>
      <c r="I6431" s="7"/>
      <c r="J6431" s="7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  <c r="AB6431" s="7"/>
      <c r="AC6431" s="7"/>
      <c r="AD6431" s="7"/>
      <c r="AE6431" s="7"/>
    </row>
    <row r="6432" spans="4:31" x14ac:dyDescent="0.25">
      <c r="D6432" s="7"/>
      <c r="E6432" s="7"/>
      <c r="F6432" s="7"/>
      <c r="G6432" s="7"/>
      <c r="H6432" s="7"/>
      <c r="I6432" s="7"/>
      <c r="J6432" s="7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  <c r="AB6432" s="7"/>
      <c r="AC6432" s="7"/>
      <c r="AD6432" s="7"/>
      <c r="AE6432" s="7"/>
    </row>
    <row r="6433" spans="4:31" x14ac:dyDescent="0.25">
      <c r="D6433" s="7"/>
      <c r="E6433" s="7"/>
      <c r="F6433" s="7"/>
      <c r="G6433" s="7"/>
      <c r="H6433" s="7"/>
      <c r="I6433" s="7"/>
      <c r="J6433" s="7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  <c r="AB6433" s="7"/>
      <c r="AC6433" s="7"/>
      <c r="AD6433" s="7"/>
      <c r="AE6433" s="7"/>
    </row>
    <row r="6434" spans="4:31" x14ac:dyDescent="0.25">
      <c r="D6434" s="7"/>
      <c r="E6434" s="7"/>
      <c r="F6434" s="7"/>
      <c r="G6434" s="7"/>
      <c r="H6434" s="7"/>
      <c r="I6434" s="7"/>
      <c r="J6434" s="7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  <c r="AB6434" s="7"/>
      <c r="AC6434" s="7"/>
      <c r="AD6434" s="7"/>
      <c r="AE6434" s="7"/>
    </row>
    <row r="6435" spans="4:31" x14ac:dyDescent="0.25">
      <c r="D6435" s="7"/>
      <c r="E6435" s="7"/>
      <c r="F6435" s="7"/>
      <c r="G6435" s="7"/>
      <c r="H6435" s="7"/>
      <c r="I6435" s="7"/>
      <c r="J6435" s="7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  <c r="AB6435" s="7"/>
      <c r="AC6435" s="7"/>
      <c r="AD6435" s="7"/>
      <c r="AE6435" s="7"/>
    </row>
    <row r="6436" spans="4:31" x14ac:dyDescent="0.25">
      <c r="D6436" s="7"/>
      <c r="E6436" s="7"/>
      <c r="F6436" s="7"/>
      <c r="G6436" s="7"/>
      <c r="H6436" s="7"/>
      <c r="I6436" s="7"/>
      <c r="J6436" s="7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  <c r="AB6436" s="7"/>
      <c r="AC6436" s="7"/>
      <c r="AD6436" s="7"/>
      <c r="AE6436" s="7"/>
    </row>
    <row r="6437" spans="4:31" x14ac:dyDescent="0.25">
      <c r="D6437" s="7"/>
      <c r="E6437" s="7"/>
      <c r="F6437" s="7"/>
      <c r="G6437" s="7"/>
      <c r="H6437" s="7"/>
      <c r="I6437" s="7"/>
      <c r="J6437" s="7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  <c r="AB6437" s="7"/>
      <c r="AC6437" s="7"/>
      <c r="AD6437" s="7"/>
      <c r="AE6437" s="7"/>
    </row>
    <row r="6438" spans="4:31" x14ac:dyDescent="0.25">
      <c r="D6438" s="7"/>
      <c r="E6438" s="7"/>
      <c r="F6438" s="7"/>
      <c r="G6438" s="7"/>
      <c r="H6438" s="7"/>
      <c r="I6438" s="7"/>
      <c r="J6438" s="7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  <c r="AB6438" s="7"/>
      <c r="AC6438" s="7"/>
      <c r="AD6438" s="7"/>
      <c r="AE6438" s="7"/>
    </row>
    <row r="6439" spans="4:31" x14ac:dyDescent="0.25">
      <c r="D6439" s="7"/>
      <c r="E6439" s="7"/>
      <c r="F6439" s="7"/>
      <c r="G6439" s="7"/>
      <c r="H6439" s="7"/>
      <c r="I6439" s="7"/>
      <c r="J6439" s="7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  <c r="AB6439" s="7"/>
      <c r="AC6439" s="7"/>
      <c r="AD6439" s="7"/>
      <c r="AE6439" s="7"/>
    </row>
    <row r="6440" spans="4:31" x14ac:dyDescent="0.25">
      <c r="D6440" s="7"/>
      <c r="E6440" s="7"/>
      <c r="F6440" s="7"/>
      <c r="G6440" s="7"/>
      <c r="H6440" s="7"/>
      <c r="I6440" s="7"/>
      <c r="J6440" s="7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  <c r="AB6440" s="7"/>
      <c r="AC6440" s="7"/>
      <c r="AD6440" s="7"/>
      <c r="AE6440" s="7"/>
    </row>
    <row r="6441" spans="4:31" x14ac:dyDescent="0.25">
      <c r="D6441" s="7"/>
      <c r="E6441" s="7"/>
      <c r="F6441" s="7"/>
      <c r="G6441" s="7"/>
      <c r="H6441" s="7"/>
      <c r="I6441" s="7"/>
      <c r="J6441" s="7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  <c r="AB6441" s="7"/>
      <c r="AC6441" s="7"/>
      <c r="AD6441" s="7"/>
      <c r="AE6441" s="7"/>
    </row>
    <row r="6442" spans="4:31" x14ac:dyDescent="0.25">
      <c r="D6442" s="7"/>
      <c r="E6442" s="7"/>
      <c r="F6442" s="7"/>
      <c r="G6442" s="7"/>
      <c r="H6442" s="7"/>
      <c r="I6442" s="7"/>
      <c r="J6442" s="7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  <c r="AB6442" s="7"/>
      <c r="AC6442" s="7"/>
      <c r="AD6442" s="7"/>
      <c r="AE6442" s="7"/>
    </row>
    <row r="6443" spans="4:31" x14ac:dyDescent="0.25">
      <c r="D6443" s="7"/>
      <c r="E6443" s="7"/>
      <c r="F6443" s="7"/>
      <c r="G6443" s="7"/>
      <c r="H6443" s="7"/>
      <c r="I6443" s="7"/>
      <c r="J6443" s="7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  <c r="AB6443" s="7"/>
      <c r="AC6443" s="7"/>
      <c r="AD6443" s="7"/>
      <c r="AE6443" s="7"/>
    </row>
    <row r="6444" spans="4:31" x14ac:dyDescent="0.25">
      <c r="D6444" s="7"/>
      <c r="E6444" s="7"/>
      <c r="F6444" s="7"/>
      <c r="G6444" s="7"/>
      <c r="H6444" s="7"/>
      <c r="I6444" s="7"/>
      <c r="J6444" s="7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  <c r="AB6444" s="7"/>
      <c r="AC6444" s="7"/>
      <c r="AD6444" s="7"/>
      <c r="AE6444" s="7"/>
    </row>
    <row r="6445" spans="4:31" x14ac:dyDescent="0.25">
      <c r="D6445" s="7"/>
      <c r="E6445" s="7"/>
      <c r="F6445" s="7"/>
      <c r="G6445" s="7"/>
      <c r="H6445" s="7"/>
      <c r="I6445" s="7"/>
      <c r="J6445" s="7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  <c r="AB6445" s="7"/>
      <c r="AC6445" s="7"/>
      <c r="AD6445" s="7"/>
      <c r="AE6445" s="7"/>
    </row>
    <row r="6446" spans="4:31" x14ac:dyDescent="0.25">
      <c r="D6446" s="7"/>
      <c r="E6446" s="7"/>
      <c r="F6446" s="7"/>
      <c r="G6446" s="7"/>
      <c r="H6446" s="7"/>
      <c r="I6446" s="7"/>
      <c r="J6446" s="7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  <c r="AB6446" s="7"/>
      <c r="AC6446" s="7"/>
      <c r="AD6446" s="7"/>
      <c r="AE6446" s="7"/>
    </row>
    <row r="6447" spans="4:31" x14ac:dyDescent="0.25">
      <c r="D6447" s="7"/>
      <c r="E6447" s="7"/>
      <c r="F6447" s="7"/>
      <c r="G6447" s="7"/>
      <c r="H6447" s="7"/>
      <c r="I6447" s="7"/>
      <c r="J6447" s="7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  <c r="AB6447" s="7"/>
      <c r="AC6447" s="7"/>
      <c r="AD6447" s="7"/>
      <c r="AE6447" s="7"/>
    </row>
    <row r="6448" spans="4:31" x14ac:dyDescent="0.25">
      <c r="D6448" s="7"/>
      <c r="E6448" s="7"/>
      <c r="F6448" s="7"/>
      <c r="G6448" s="7"/>
      <c r="H6448" s="7"/>
      <c r="I6448" s="7"/>
      <c r="J6448" s="7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  <c r="AB6448" s="7"/>
      <c r="AC6448" s="7"/>
      <c r="AD6448" s="7"/>
      <c r="AE6448" s="7"/>
    </row>
    <row r="6449" spans="4:31" x14ac:dyDescent="0.25">
      <c r="D6449" s="7"/>
      <c r="E6449" s="7"/>
      <c r="F6449" s="7"/>
      <c r="G6449" s="7"/>
      <c r="H6449" s="7"/>
      <c r="I6449" s="7"/>
      <c r="J6449" s="7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  <c r="AB6449" s="7"/>
      <c r="AC6449" s="7"/>
      <c r="AD6449" s="7"/>
      <c r="AE6449" s="7"/>
    </row>
    <row r="6450" spans="4:31" x14ac:dyDescent="0.25">
      <c r="D6450" s="7"/>
      <c r="E6450" s="7"/>
      <c r="F6450" s="7"/>
      <c r="G6450" s="7"/>
      <c r="H6450" s="7"/>
      <c r="I6450" s="7"/>
      <c r="J6450" s="7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  <c r="AB6450" s="7"/>
      <c r="AC6450" s="7"/>
      <c r="AD6450" s="7"/>
      <c r="AE6450" s="7"/>
    </row>
    <row r="6451" spans="4:31" x14ac:dyDescent="0.25">
      <c r="D6451" s="7"/>
      <c r="E6451" s="7"/>
      <c r="F6451" s="7"/>
      <c r="G6451" s="7"/>
      <c r="H6451" s="7"/>
      <c r="I6451" s="7"/>
      <c r="J6451" s="7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  <c r="AB6451" s="7"/>
      <c r="AC6451" s="7"/>
      <c r="AD6451" s="7"/>
      <c r="AE6451" s="7"/>
    </row>
    <row r="6452" spans="4:31" x14ac:dyDescent="0.25">
      <c r="D6452" s="7"/>
      <c r="E6452" s="7"/>
      <c r="F6452" s="7"/>
      <c r="G6452" s="7"/>
      <c r="H6452" s="7"/>
      <c r="I6452" s="7"/>
      <c r="J6452" s="7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  <c r="AB6452" s="7"/>
      <c r="AC6452" s="7"/>
      <c r="AD6452" s="7"/>
      <c r="AE6452" s="7"/>
    </row>
    <row r="6453" spans="4:31" x14ac:dyDescent="0.25">
      <c r="D6453" s="7"/>
      <c r="E6453" s="7"/>
      <c r="F6453" s="7"/>
      <c r="G6453" s="7"/>
      <c r="H6453" s="7"/>
      <c r="I6453" s="7"/>
      <c r="J6453" s="7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  <c r="AB6453" s="7"/>
      <c r="AC6453" s="7"/>
      <c r="AD6453" s="7"/>
      <c r="AE6453" s="7"/>
    </row>
    <row r="6454" spans="4:31" x14ac:dyDescent="0.25">
      <c r="D6454" s="7"/>
      <c r="E6454" s="7"/>
      <c r="F6454" s="7"/>
      <c r="G6454" s="7"/>
      <c r="H6454" s="7"/>
      <c r="I6454" s="7"/>
      <c r="J6454" s="7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  <c r="AB6454" s="7"/>
      <c r="AC6454" s="7"/>
      <c r="AD6454" s="7"/>
      <c r="AE6454" s="7"/>
    </row>
    <row r="6455" spans="4:31" x14ac:dyDescent="0.25">
      <c r="D6455" s="7"/>
      <c r="E6455" s="7"/>
      <c r="F6455" s="7"/>
      <c r="G6455" s="7"/>
      <c r="H6455" s="7"/>
      <c r="I6455" s="7"/>
      <c r="J6455" s="7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  <c r="AB6455" s="7"/>
      <c r="AC6455" s="7"/>
      <c r="AD6455" s="7"/>
      <c r="AE6455" s="7"/>
    </row>
    <row r="6456" spans="4:31" x14ac:dyDescent="0.25">
      <c r="D6456" s="7"/>
      <c r="E6456" s="7"/>
      <c r="F6456" s="7"/>
      <c r="G6456" s="7"/>
      <c r="H6456" s="7"/>
      <c r="I6456" s="7"/>
      <c r="J6456" s="7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  <c r="AB6456" s="7"/>
      <c r="AC6456" s="7"/>
      <c r="AD6456" s="7"/>
      <c r="AE6456" s="7"/>
    </row>
    <row r="6457" spans="4:31" x14ac:dyDescent="0.25">
      <c r="D6457" s="7"/>
      <c r="E6457" s="7"/>
      <c r="F6457" s="7"/>
      <c r="G6457" s="7"/>
      <c r="H6457" s="7"/>
      <c r="I6457" s="7"/>
      <c r="J6457" s="7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  <c r="AB6457" s="7"/>
      <c r="AC6457" s="7"/>
      <c r="AD6457" s="7"/>
      <c r="AE6457" s="7"/>
    </row>
    <row r="6458" spans="4:31" x14ac:dyDescent="0.25">
      <c r="D6458" s="7"/>
      <c r="E6458" s="7"/>
      <c r="F6458" s="7"/>
      <c r="G6458" s="7"/>
      <c r="H6458" s="7"/>
      <c r="I6458" s="7"/>
      <c r="J6458" s="7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  <c r="AB6458" s="7"/>
      <c r="AC6458" s="7"/>
      <c r="AD6458" s="7"/>
      <c r="AE6458" s="7"/>
    </row>
    <row r="6459" spans="4:31" x14ac:dyDescent="0.25">
      <c r="D6459" s="7"/>
      <c r="E6459" s="7"/>
      <c r="F6459" s="7"/>
      <c r="G6459" s="7"/>
      <c r="H6459" s="7"/>
      <c r="I6459" s="7"/>
      <c r="J6459" s="7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  <c r="AB6459" s="7"/>
      <c r="AC6459" s="7"/>
      <c r="AD6459" s="7"/>
      <c r="AE6459" s="7"/>
    </row>
    <row r="6460" spans="4:31" x14ac:dyDescent="0.25">
      <c r="D6460" s="7"/>
      <c r="E6460" s="7"/>
      <c r="F6460" s="7"/>
      <c r="G6460" s="7"/>
      <c r="H6460" s="7"/>
      <c r="I6460" s="7"/>
      <c r="J6460" s="7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  <c r="AB6460" s="7"/>
      <c r="AC6460" s="7"/>
      <c r="AD6460" s="7"/>
      <c r="AE6460" s="7"/>
    </row>
    <row r="6461" spans="4:31" x14ac:dyDescent="0.25">
      <c r="D6461" s="7"/>
      <c r="E6461" s="7"/>
      <c r="F6461" s="7"/>
      <c r="G6461" s="7"/>
      <c r="H6461" s="7"/>
      <c r="I6461" s="7"/>
      <c r="J6461" s="7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  <c r="AB6461" s="7"/>
      <c r="AC6461" s="7"/>
      <c r="AD6461" s="7"/>
      <c r="AE6461" s="7"/>
    </row>
    <row r="6462" spans="4:31" x14ac:dyDescent="0.25">
      <c r="D6462" s="7"/>
      <c r="E6462" s="7"/>
      <c r="F6462" s="7"/>
      <c r="G6462" s="7"/>
      <c r="H6462" s="7"/>
      <c r="I6462" s="7"/>
      <c r="J6462" s="7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  <c r="AB6462" s="7"/>
      <c r="AC6462" s="7"/>
      <c r="AD6462" s="7"/>
      <c r="AE6462" s="7"/>
    </row>
    <row r="6463" spans="4:31" x14ac:dyDescent="0.25">
      <c r="D6463" s="7"/>
      <c r="E6463" s="7"/>
      <c r="F6463" s="7"/>
      <c r="G6463" s="7"/>
      <c r="H6463" s="7"/>
      <c r="I6463" s="7"/>
      <c r="J6463" s="7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  <c r="AB6463" s="7"/>
      <c r="AC6463" s="7"/>
      <c r="AD6463" s="7"/>
      <c r="AE6463" s="7"/>
    </row>
    <row r="6464" spans="4:31" x14ac:dyDescent="0.25">
      <c r="D6464" s="7"/>
      <c r="E6464" s="7"/>
      <c r="F6464" s="7"/>
      <c r="G6464" s="7"/>
      <c r="H6464" s="7"/>
      <c r="I6464" s="7"/>
      <c r="J6464" s="7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  <c r="AB6464" s="7"/>
      <c r="AC6464" s="7"/>
      <c r="AD6464" s="7"/>
      <c r="AE6464" s="7"/>
    </row>
    <row r="6465" spans="4:31" x14ac:dyDescent="0.25">
      <c r="D6465" s="7"/>
      <c r="E6465" s="7"/>
      <c r="F6465" s="7"/>
      <c r="G6465" s="7"/>
      <c r="H6465" s="7"/>
      <c r="I6465" s="7"/>
      <c r="J6465" s="7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  <c r="AB6465" s="7"/>
      <c r="AC6465" s="7"/>
      <c r="AD6465" s="7"/>
      <c r="AE6465" s="7"/>
    </row>
    <row r="6466" spans="4:31" x14ac:dyDescent="0.25">
      <c r="D6466" s="7"/>
      <c r="E6466" s="7"/>
      <c r="F6466" s="7"/>
      <c r="G6466" s="7"/>
      <c r="H6466" s="7"/>
      <c r="I6466" s="7"/>
      <c r="J6466" s="7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  <c r="AB6466" s="7"/>
      <c r="AC6466" s="7"/>
      <c r="AD6466" s="7"/>
      <c r="AE6466" s="7"/>
    </row>
    <row r="6467" spans="4:31" x14ac:dyDescent="0.25">
      <c r="D6467" s="7"/>
      <c r="E6467" s="7"/>
      <c r="F6467" s="7"/>
      <c r="G6467" s="7"/>
      <c r="H6467" s="7"/>
      <c r="I6467" s="7"/>
      <c r="J6467" s="7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  <c r="AB6467" s="7"/>
      <c r="AC6467" s="7"/>
      <c r="AD6467" s="7"/>
      <c r="AE6467" s="7"/>
    </row>
    <row r="6468" spans="4:31" x14ac:dyDescent="0.25">
      <c r="D6468" s="7"/>
      <c r="E6468" s="7"/>
      <c r="F6468" s="7"/>
      <c r="G6468" s="7"/>
      <c r="H6468" s="7"/>
      <c r="I6468" s="7"/>
      <c r="J6468" s="7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  <c r="AB6468" s="7"/>
      <c r="AC6468" s="7"/>
      <c r="AD6468" s="7"/>
      <c r="AE6468" s="7"/>
    </row>
    <row r="6469" spans="4:31" x14ac:dyDescent="0.25">
      <c r="D6469" s="7"/>
      <c r="E6469" s="7"/>
      <c r="F6469" s="7"/>
      <c r="G6469" s="7"/>
      <c r="H6469" s="7"/>
      <c r="I6469" s="7"/>
      <c r="J6469" s="7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  <c r="AB6469" s="7"/>
      <c r="AC6469" s="7"/>
      <c r="AD6469" s="7"/>
      <c r="AE6469" s="7"/>
    </row>
    <row r="6470" spans="4:31" x14ac:dyDescent="0.25">
      <c r="D6470" s="7"/>
      <c r="E6470" s="7"/>
      <c r="F6470" s="7"/>
      <c r="G6470" s="7"/>
      <c r="H6470" s="7"/>
      <c r="I6470" s="7"/>
      <c r="J6470" s="7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  <c r="AB6470" s="7"/>
      <c r="AC6470" s="7"/>
      <c r="AD6470" s="7"/>
      <c r="AE6470" s="7"/>
    </row>
    <row r="6471" spans="4:31" x14ac:dyDescent="0.25">
      <c r="D6471" s="7"/>
      <c r="E6471" s="7"/>
      <c r="F6471" s="7"/>
      <c r="G6471" s="7"/>
      <c r="H6471" s="7"/>
      <c r="I6471" s="7"/>
      <c r="J6471" s="7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  <c r="AB6471" s="7"/>
      <c r="AC6471" s="7"/>
      <c r="AD6471" s="7"/>
      <c r="AE6471" s="7"/>
    </row>
    <row r="6472" spans="4:31" x14ac:dyDescent="0.25">
      <c r="D6472" s="7"/>
      <c r="E6472" s="7"/>
      <c r="F6472" s="7"/>
      <c r="G6472" s="7"/>
      <c r="H6472" s="7"/>
      <c r="I6472" s="7"/>
      <c r="J6472" s="7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  <c r="AB6472" s="7"/>
      <c r="AC6472" s="7"/>
      <c r="AD6472" s="7"/>
      <c r="AE6472" s="7"/>
    </row>
    <row r="6473" spans="4:31" x14ac:dyDescent="0.25">
      <c r="D6473" s="7"/>
      <c r="E6473" s="7"/>
      <c r="F6473" s="7"/>
      <c r="G6473" s="7"/>
      <c r="H6473" s="7"/>
      <c r="I6473" s="7"/>
      <c r="J6473" s="7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  <c r="AB6473" s="7"/>
      <c r="AC6473" s="7"/>
      <c r="AD6473" s="7"/>
      <c r="AE6473" s="7"/>
    </row>
    <row r="6474" spans="4:31" x14ac:dyDescent="0.25">
      <c r="D6474" s="7"/>
      <c r="E6474" s="7"/>
      <c r="F6474" s="7"/>
      <c r="G6474" s="7"/>
      <c r="H6474" s="7"/>
      <c r="I6474" s="7"/>
      <c r="J6474" s="7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  <c r="AB6474" s="7"/>
      <c r="AC6474" s="7"/>
      <c r="AD6474" s="7"/>
      <c r="AE6474" s="7"/>
    </row>
    <row r="6475" spans="4:31" x14ac:dyDescent="0.25">
      <c r="D6475" s="7"/>
      <c r="E6475" s="7"/>
      <c r="F6475" s="7"/>
      <c r="G6475" s="7"/>
      <c r="H6475" s="7"/>
      <c r="I6475" s="7"/>
      <c r="J6475" s="7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  <c r="AB6475" s="7"/>
      <c r="AC6475" s="7"/>
      <c r="AD6475" s="7"/>
      <c r="AE6475" s="7"/>
    </row>
    <row r="6476" spans="4:31" x14ac:dyDescent="0.25">
      <c r="D6476" s="7"/>
      <c r="E6476" s="7"/>
      <c r="F6476" s="7"/>
      <c r="G6476" s="7"/>
      <c r="H6476" s="7"/>
      <c r="I6476" s="7"/>
      <c r="J6476" s="7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  <c r="AB6476" s="7"/>
      <c r="AC6476" s="7"/>
      <c r="AD6476" s="7"/>
      <c r="AE6476" s="7"/>
    </row>
    <row r="6477" spans="4:31" x14ac:dyDescent="0.25">
      <c r="D6477" s="7"/>
      <c r="E6477" s="7"/>
      <c r="F6477" s="7"/>
      <c r="G6477" s="7"/>
      <c r="H6477" s="7"/>
      <c r="I6477" s="7"/>
      <c r="J6477" s="7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  <c r="AB6477" s="7"/>
      <c r="AC6477" s="7"/>
      <c r="AD6477" s="7"/>
      <c r="AE6477" s="7"/>
    </row>
    <row r="6478" spans="4:31" x14ac:dyDescent="0.25">
      <c r="D6478" s="7"/>
      <c r="E6478" s="7"/>
      <c r="F6478" s="7"/>
      <c r="G6478" s="7"/>
      <c r="H6478" s="7"/>
      <c r="I6478" s="7"/>
      <c r="J6478" s="7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  <c r="AB6478" s="7"/>
      <c r="AC6478" s="7"/>
      <c r="AD6478" s="7"/>
      <c r="AE6478" s="7"/>
    </row>
    <row r="6479" spans="4:31" x14ac:dyDescent="0.25">
      <c r="D6479" s="7"/>
      <c r="E6479" s="7"/>
      <c r="F6479" s="7"/>
      <c r="G6479" s="7"/>
      <c r="H6479" s="7"/>
      <c r="I6479" s="7"/>
      <c r="J6479" s="7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  <c r="AB6479" s="7"/>
      <c r="AC6479" s="7"/>
      <c r="AD6479" s="7"/>
      <c r="AE6479" s="7"/>
    </row>
    <row r="6480" spans="4:31" x14ac:dyDescent="0.25">
      <c r="D6480" s="7"/>
      <c r="E6480" s="7"/>
      <c r="F6480" s="7"/>
      <c r="G6480" s="7"/>
      <c r="H6480" s="7"/>
      <c r="I6480" s="7"/>
      <c r="J6480" s="7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  <c r="AB6480" s="7"/>
      <c r="AC6480" s="7"/>
      <c r="AD6480" s="7"/>
      <c r="AE6480" s="7"/>
    </row>
    <row r="6481" spans="4:31" x14ac:dyDescent="0.25">
      <c r="D6481" s="7"/>
      <c r="E6481" s="7"/>
      <c r="F6481" s="7"/>
      <c r="G6481" s="7"/>
      <c r="H6481" s="7"/>
      <c r="I6481" s="7"/>
      <c r="J6481" s="7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  <c r="AB6481" s="7"/>
      <c r="AC6481" s="7"/>
      <c r="AD6481" s="7"/>
      <c r="AE6481" s="7"/>
    </row>
    <row r="6482" spans="4:31" x14ac:dyDescent="0.25">
      <c r="D6482" s="7"/>
      <c r="E6482" s="7"/>
      <c r="F6482" s="7"/>
      <c r="G6482" s="7"/>
      <c r="H6482" s="7"/>
      <c r="I6482" s="7"/>
      <c r="J6482" s="7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  <c r="AB6482" s="7"/>
      <c r="AC6482" s="7"/>
      <c r="AD6482" s="7"/>
      <c r="AE6482" s="7"/>
    </row>
    <row r="6483" spans="4:31" x14ac:dyDescent="0.25">
      <c r="D6483" s="7"/>
      <c r="E6483" s="7"/>
      <c r="F6483" s="7"/>
      <c r="G6483" s="7"/>
      <c r="H6483" s="7"/>
      <c r="I6483" s="7"/>
      <c r="J6483" s="7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  <c r="AB6483" s="7"/>
      <c r="AC6483" s="7"/>
      <c r="AD6483" s="7"/>
      <c r="AE6483" s="7"/>
    </row>
    <row r="6484" spans="4:31" x14ac:dyDescent="0.25">
      <c r="D6484" s="7"/>
      <c r="E6484" s="7"/>
      <c r="F6484" s="7"/>
      <c r="G6484" s="7"/>
      <c r="H6484" s="7"/>
      <c r="I6484" s="7"/>
      <c r="J6484" s="7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  <c r="AB6484" s="7"/>
      <c r="AC6484" s="7"/>
      <c r="AD6484" s="7"/>
      <c r="AE6484" s="7"/>
    </row>
    <row r="6485" spans="4:31" x14ac:dyDescent="0.25">
      <c r="D6485" s="7"/>
      <c r="E6485" s="7"/>
      <c r="F6485" s="7"/>
      <c r="G6485" s="7"/>
      <c r="H6485" s="7"/>
      <c r="I6485" s="7"/>
      <c r="J6485" s="7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  <c r="AB6485" s="7"/>
      <c r="AC6485" s="7"/>
      <c r="AD6485" s="7"/>
      <c r="AE6485" s="7"/>
    </row>
    <row r="6486" spans="4:31" x14ac:dyDescent="0.25">
      <c r="D6486" s="7"/>
      <c r="E6486" s="7"/>
      <c r="F6486" s="7"/>
      <c r="G6486" s="7"/>
      <c r="H6486" s="7"/>
      <c r="I6486" s="7"/>
      <c r="J6486" s="7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  <c r="AB6486" s="7"/>
      <c r="AC6486" s="7"/>
      <c r="AD6486" s="7"/>
      <c r="AE6486" s="7"/>
    </row>
    <row r="6487" spans="4:31" x14ac:dyDescent="0.25">
      <c r="D6487" s="7"/>
      <c r="E6487" s="7"/>
      <c r="F6487" s="7"/>
      <c r="G6487" s="7"/>
      <c r="H6487" s="7"/>
      <c r="I6487" s="7"/>
      <c r="J6487" s="7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  <c r="AB6487" s="7"/>
      <c r="AC6487" s="7"/>
      <c r="AD6487" s="7"/>
      <c r="AE6487" s="7"/>
    </row>
    <row r="6488" spans="4:31" x14ac:dyDescent="0.25">
      <c r="D6488" s="7"/>
      <c r="E6488" s="7"/>
      <c r="F6488" s="7"/>
      <c r="G6488" s="7"/>
      <c r="H6488" s="7"/>
      <c r="I6488" s="7"/>
      <c r="J6488" s="7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  <c r="AB6488" s="7"/>
      <c r="AC6488" s="7"/>
      <c r="AD6488" s="7"/>
      <c r="AE6488" s="7"/>
    </row>
    <row r="6489" spans="4:31" x14ac:dyDescent="0.25">
      <c r="D6489" s="7"/>
      <c r="E6489" s="7"/>
      <c r="F6489" s="7"/>
      <c r="G6489" s="7"/>
      <c r="H6489" s="7"/>
      <c r="I6489" s="7"/>
      <c r="J6489" s="7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  <c r="AB6489" s="7"/>
      <c r="AC6489" s="7"/>
      <c r="AD6489" s="7"/>
      <c r="AE6489" s="7"/>
    </row>
    <row r="6490" spans="4:31" x14ac:dyDescent="0.25">
      <c r="D6490" s="7"/>
      <c r="E6490" s="7"/>
      <c r="F6490" s="7"/>
      <c r="G6490" s="7"/>
      <c r="H6490" s="7"/>
      <c r="I6490" s="7"/>
      <c r="J6490" s="7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  <c r="AA6490" s="7"/>
      <c r="AB6490" s="7"/>
      <c r="AC6490" s="7"/>
      <c r="AD6490" s="7"/>
      <c r="AE6490" s="7"/>
    </row>
    <row r="6491" spans="4:31" x14ac:dyDescent="0.25">
      <c r="D6491" s="7"/>
      <c r="E6491" s="7"/>
      <c r="F6491" s="7"/>
      <c r="G6491" s="7"/>
      <c r="H6491" s="7"/>
      <c r="I6491" s="7"/>
      <c r="J6491" s="7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  <c r="AB6491" s="7"/>
      <c r="AC6491" s="7"/>
      <c r="AD6491" s="7"/>
      <c r="AE6491" s="7"/>
    </row>
    <row r="6492" spans="4:31" x14ac:dyDescent="0.25">
      <c r="D6492" s="7"/>
      <c r="E6492" s="7"/>
      <c r="F6492" s="7"/>
      <c r="G6492" s="7"/>
      <c r="H6492" s="7"/>
      <c r="I6492" s="7"/>
      <c r="J6492" s="7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  <c r="AB6492" s="7"/>
      <c r="AC6492" s="7"/>
      <c r="AD6492" s="7"/>
      <c r="AE6492" s="7"/>
    </row>
    <row r="6493" spans="4:31" x14ac:dyDescent="0.25">
      <c r="D6493" s="7"/>
      <c r="E6493" s="7"/>
      <c r="F6493" s="7"/>
      <c r="G6493" s="7"/>
      <c r="H6493" s="7"/>
      <c r="I6493" s="7"/>
      <c r="J6493" s="7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  <c r="AB6493" s="7"/>
      <c r="AC6493" s="7"/>
      <c r="AD6493" s="7"/>
      <c r="AE6493" s="7"/>
    </row>
    <row r="6494" spans="4:31" x14ac:dyDescent="0.25">
      <c r="D6494" s="7"/>
      <c r="E6494" s="7"/>
      <c r="F6494" s="7"/>
      <c r="G6494" s="7"/>
      <c r="H6494" s="7"/>
      <c r="I6494" s="7"/>
      <c r="J6494" s="7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  <c r="AB6494" s="7"/>
      <c r="AC6494" s="7"/>
      <c r="AD6494" s="7"/>
      <c r="AE6494" s="7"/>
    </row>
    <row r="6495" spans="4:31" x14ac:dyDescent="0.25">
      <c r="D6495" s="7"/>
      <c r="E6495" s="7"/>
      <c r="F6495" s="7"/>
      <c r="G6495" s="7"/>
      <c r="H6495" s="7"/>
      <c r="I6495" s="7"/>
      <c r="J6495" s="7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  <c r="AB6495" s="7"/>
      <c r="AC6495" s="7"/>
      <c r="AD6495" s="7"/>
      <c r="AE6495" s="7"/>
    </row>
    <row r="6496" spans="4:31" x14ac:dyDescent="0.25">
      <c r="D6496" s="7"/>
      <c r="E6496" s="7"/>
      <c r="F6496" s="7"/>
      <c r="G6496" s="7"/>
      <c r="H6496" s="7"/>
      <c r="I6496" s="7"/>
      <c r="J6496" s="7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  <c r="AB6496" s="7"/>
      <c r="AC6496" s="7"/>
      <c r="AD6496" s="7"/>
      <c r="AE6496" s="7"/>
    </row>
    <row r="6497" spans="4:31" x14ac:dyDescent="0.25">
      <c r="D6497" s="7"/>
      <c r="E6497" s="7"/>
      <c r="F6497" s="7"/>
      <c r="G6497" s="7"/>
      <c r="H6497" s="7"/>
      <c r="I6497" s="7"/>
      <c r="J6497" s="7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  <c r="AB6497" s="7"/>
      <c r="AC6497" s="7"/>
      <c r="AD6497" s="7"/>
      <c r="AE6497" s="7"/>
    </row>
    <row r="6498" spans="4:31" x14ac:dyDescent="0.25">
      <c r="D6498" s="7"/>
      <c r="E6498" s="7"/>
      <c r="F6498" s="7"/>
      <c r="G6498" s="7"/>
      <c r="H6498" s="7"/>
      <c r="I6498" s="7"/>
      <c r="J6498" s="7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  <c r="AB6498" s="7"/>
      <c r="AC6498" s="7"/>
      <c r="AD6498" s="7"/>
      <c r="AE6498" s="7"/>
    </row>
    <row r="6499" spans="4:31" x14ac:dyDescent="0.25">
      <c r="D6499" s="7"/>
      <c r="E6499" s="7"/>
      <c r="F6499" s="7"/>
      <c r="G6499" s="7"/>
      <c r="H6499" s="7"/>
      <c r="I6499" s="7"/>
      <c r="J6499" s="7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  <c r="AB6499" s="7"/>
      <c r="AC6499" s="7"/>
      <c r="AD6499" s="7"/>
      <c r="AE6499" s="7"/>
    </row>
    <row r="6500" spans="4:31" x14ac:dyDescent="0.25">
      <c r="D6500" s="7"/>
      <c r="E6500" s="7"/>
      <c r="F6500" s="7"/>
      <c r="G6500" s="7"/>
      <c r="H6500" s="7"/>
      <c r="I6500" s="7"/>
      <c r="J6500" s="7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  <c r="AB6500" s="7"/>
      <c r="AC6500" s="7"/>
      <c r="AD6500" s="7"/>
      <c r="AE6500" s="7"/>
    </row>
    <row r="6501" spans="4:31" x14ac:dyDescent="0.25">
      <c r="D6501" s="7"/>
      <c r="E6501" s="7"/>
      <c r="F6501" s="7"/>
      <c r="G6501" s="7"/>
      <c r="H6501" s="7"/>
      <c r="I6501" s="7"/>
      <c r="J6501" s="7"/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  <c r="AB6501" s="7"/>
      <c r="AC6501" s="7"/>
      <c r="AD6501" s="7"/>
      <c r="AE6501" s="7"/>
    </row>
    <row r="6502" spans="4:31" x14ac:dyDescent="0.25">
      <c r="D6502" s="7"/>
      <c r="E6502" s="7"/>
      <c r="F6502" s="7"/>
      <c r="G6502" s="7"/>
      <c r="H6502" s="7"/>
      <c r="I6502" s="7"/>
      <c r="J6502" s="7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  <c r="AB6502" s="7"/>
      <c r="AC6502" s="7"/>
      <c r="AD6502" s="7"/>
      <c r="AE6502" s="7"/>
    </row>
    <row r="6503" spans="4:31" x14ac:dyDescent="0.25">
      <c r="D6503" s="7"/>
      <c r="E6503" s="7"/>
      <c r="F6503" s="7"/>
      <c r="G6503" s="7"/>
      <c r="H6503" s="7"/>
      <c r="I6503" s="7"/>
      <c r="J6503" s="7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  <c r="AB6503" s="7"/>
      <c r="AC6503" s="7"/>
      <c r="AD6503" s="7"/>
      <c r="AE6503" s="7"/>
    </row>
    <row r="6504" spans="4:31" x14ac:dyDescent="0.25">
      <c r="D6504" s="7"/>
      <c r="E6504" s="7"/>
      <c r="F6504" s="7"/>
      <c r="G6504" s="7"/>
      <c r="H6504" s="7"/>
      <c r="I6504" s="7"/>
      <c r="J6504" s="7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  <c r="AB6504" s="7"/>
      <c r="AC6504" s="7"/>
      <c r="AD6504" s="7"/>
      <c r="AE6504" s="7"/>
    </row>
    <row r="6505" spans="4:31" x14ac:dyDescent="0.25">
      <c r="D6505" s="7"/>
      <c r="E6505" s="7"/>
      <c r="F6505" s="7"/>
      <c r="G6505" s="7"/>
      <c r="H6505" s="7"/>
      <c r="I6505" s="7"/>
      <c r="J6505" s="7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  <c r="AB6505" s="7"/>
      <c r="AC6505" s="7"/>
      <c r="AD6505" s="7"/>
      <c r="AE6505" s="7"/>
    </row>
    <row r="6506" spans="4:31" x14ac:dyDescent="0.25">
      <c r="D6506" s="7"/>
      <c r="E6506" s="7"/>
      <c r="F6506" s="7"/>
      <c r="G6506" s="7"/>
      <c r="H6506" s="7"/>
      <c r="I6506" s="7"/>
      <c r="J6506" s="7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  <c r="AB6506" s="7"/>
      <c r="AC6506" s="7"/>
      <c r="AD6506" s="7"/>
      <c r="AE6506" s="7"/>
    </row>
    <row r="6507" spans="4:31" x14ac:dyDescent="0.25">
      <c r="D6507" s="7"/>
      <c r="E6507" s="7"/>
      <c r="F6507" s="7"/>
      <c r="G6507" s="7"/>
      <c r="H6507" s="7"/>
      <c r="I6507" s="7"/>
      <c r="J6507" s="7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  <c r="AB6507" s="7"/>
      <c r="AC6507" s="7"/>
      <c r="AD6507" s="7"/>
      <c r="AE6507" s="7"/>
    </row>
    <row r="6508" spans="4:31" x14ac:dyDescent="0.25">
      <c r="D6508" s="7"/>
      <c r="E6508" s="7"/>
      <c r="F6508" s="7"/>
      <c r="G6508" s="7"/>
      <c r="H6508" s="7"/>
      <c r="I6508" s="7"/>
      <c r="J6508" s="7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  <c r="AB6508" s="7"/>
      <c r="AC6508" s="7"/>
      <c r="AD6508" s="7"/>
      <c r="AE6508" s="7"/>
    </row>
    <row r="6509" spans="4:31" x14ac:dyDescent="0.25">
      <c r="D6509" s="7"/>
      <c r="E6509" s="7"/>
      <c r="F6509" s="7"/>
      <c r="G6509" s="7"/>
      <c r="H6509" s="7"/>
      <c r="I6509" s="7"/>
      <c r="J6509" s="7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  <c r="AB6509" s="7"/>
      <c r="AC6509" s="7"/>
      <c r="AD6509" s="7"/>
      <c r="AE6509" s="7"/>
    </row>
    <row r="6510" spans="4:31" x14ac:dyDescent="0.25">
      <c r="D6510" s="7"/>
      <c r="E6510" s="7"/>
      <c r="F6510" s="7"/>
      <c r="G6510" s="7"/>
      <c r="H6510" s="7"/>
      <c r="I6510" s="7"/>
      <c r="J6510" s="7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  <c r="AB6510" s="7"/>
      <c r="AC6510" s="7"/>
      <c r="AD6510" s="7"/>
      <c r="AE6510" s="7"/>
    </row>
    <row r="6511" spans="4:31" x14ac:dyDescent="0.25">
      <c r="D6511" s="7"/>
      <c r="E6511" s="7"/>
      <c r="F6511" s="7"/>
      <c r="G6511" s="7"/>
      <c r="H6511" s="7"/>
      <c r="I6511" s="7"/>
      <c r="J6511" s="7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  <c r="AB6511" s="7"/>
      <c r="AC6511" s="7"/>
      <c r="AD6511" s="7"/>
      <c r="AE6511" s="7"/>
    </row>
    <row r="6512" spans="4:31" x14ac:dyDescent="0.25"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</row>
    <row r="6513" spans="4:31" x14ac:dyDescent="0.25"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</row>
  </sheetData>
  <autoFilter ref="A1:A6513" xr:uid="{66B994B1-7C05-40D5-A2E1-49B4DBA6AD7E}"/>
  <sortState xmlns:xlrd2="http://schemas.microsoft.com/office/spreadsheetml/2017/richdata2" ref="A7:CT453">
    <sortCondition ref="B7:B453"/>
  </sortState>
  <mergeCells count="3">
    <mergeCell ref="B1:P1"/>
    <mergeCell ref="B2:P2"/>
    <mergeCell ref="U2:AD2"/>
  </mergeCells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outlinePr summaryBelow="0"/>
  </sheetPr>
  <dimension ref="A1:CT454"/>
  <sheetViews>
    <sheetView topLeftCell="BS436" zoomScale="71" zoomScaleNormal="71" workbookViewId="0">
      <selection activeCell="CR453" sqref="CR453"/>
    </sheetView>
  </sheetViews>
  <sheetFormatPr defaultRowHeight="12.5" x14ac:dyDescent="0.25"/>
  <cols>
    <col min="1" max="1" width="41.26953125" customWidth="1"/>
    <col min="2" max="2" width="21.1796875" customWidth="1"/>
    <col min="3" max="3" width="12.81640625" customWidth="1"/>
    <col min="4" max="4" width="9" customWidth="1"/>
    <col min="5" max="5" width="5.54296875" customWidth="1"/>
  </cols>
  <sheetData>
    <row r="1" spans="1:98" s="29" customFormat="1" x14ac:dyDescent="0.25">
      <c r="B1" t="str">
        <f>All!B1</f>
        <v>Table 1a: Estimated population by sex, single year of age and 2011 Data Zone area: 30 June 2021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</row>
    <row r="2" spans="1:98" s="29" customFormat="1" x14ac:dyDescent="0.25"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</row>
    <row r="3" spans="1:98" s="29" customFormat="1" ht="13" x14ac:dyDescent="0.3">
      <c r="B3" t="s">
        <v>469</v>
      </c>
      <c r="C3" s="5" t="s">
        <v>565</v>
      </c>
      <c r="D3" t="s">
        <v>576</v>
      </c>
      <c r="E3"/>
      <c r="F3" t="s">
        <v>579</v>
      </c>
      <c r="G3"/>
      <c r="H3"/>
      <c r="I3"/>
      <c r="J3"/>
      <c r="K3"/>
      <c r="L3"/>
      <c r="M3"/>
      <c r="N3"/>
      <c r="O3"/>
      <c r="P3"/>
      <c r="Q3"/>
      <c r="R3" t="s">
        <v>579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 t="s">
        <v>579</v>
      </c>
      <c r="AI3"/>
      <c r="AJ3"/>
      <c r="AK3"/>
      <c r="AL3"/>
      <c r="AM3"/>
      <c r="AN3"/>
      <c r="AO3"/>
      <c r="AP3"/>
      <c r="AQ3"/>
      <c r="AR3"/>
      <c r="AS3"/>
      <c r="AT3"/>
      <c r="AU3" t="s">
        <v>579</v>
      </c>
      <c r="AV3"/>
      <c r="AW3"/>
      <c r="AX3"/>
      <c r="AY3"/>
      <c r="AZ3"/>
      <c r="BA3"/>
      <c r="BB3"/>
      <c r="BC3"/>
      <c r="BD3"/>
      <c r="BE3"/>
      <c r="BF3"/>
      <c r="BG3"/>
      <c r="BH3" t="s">
        <v>579</v>
      </c>
      <c r="BI3"/>
      <c r="BJ3"/>
      <c r="BK3"/>
      <c r="BL3"/>
      <c r="BM3"/>
      <c r="BN3"/>
      <c r="BO3"/>
      <c r="BP3"/>
      <c r="BQ3"/>
      <c r="BR3"/>
      <c r="BS3"/>
      <c r="BT3"/>
      <c r="BU3" t="s">
        <v>579</v>
      </c>
      <c r="BV3"/>
      <c r="BW3"/>
      <c r="BX3"/>
      <c r="BY3"/>
      <c r="BZ3"/>
      <c r="CA3"/>
      <c r="CB3"/>
      <c r="CC3"/>
      <c r="CD3"/>
      <c r="CE3"/>
      <c r="CF3"/>
      <c r="CG3"/>
      <c r="CH3" t="s">
        <v>579</v>
      </c>
      <c r="CI3"/>
      <c r="CJ3"/>
      <c r="CK3"/>
      <c r="CL3"/>
      <c r="CM3"/>
      <c r="CN3"/>
      <c r="CO3"/>
      <c r="CP3"/>
      <c r="CQ3"/>
      <c r="CR3"/>
      <c r="CS3" s="30"/>
      <c r="CT3" s="30"/>
    </row>
    <row r="4" spans="1:98" x14ac:dyDescent="0.25">
      <c r="F4" t="s">
        <v>472</v>
      </c>
      <c r="G4" t="s">
        <v>473</v>
      </c>
      <c r="H4" t="s">
        <v>474</v>
      </c>
      <c r="I4" t="s">
        <v>475</v>
      </c>
      <c r="J4" t="s">
        <v>476</v>
      </c>
      <c r="K4" t="s">
        <v>477</v>
      </c>
      <c r="L4" t="s">
        <v>478</v>
      </c>
      <c r="M4" t="s">
        <v>479</v>
      </c>
      <c r="N4" t="s">
        <v>480</v>
      </c>
      <c r="O4" t="s">
        <v>481</v>
      </c>
      <c r="P4" t="s">
        <v>482</v>
      </c>
      <c r="Q4" t="s">
        <v>483</v>
      </c>
      <c r="R4" t="s">
        <v>484</v>
      </c>
      <c r="S4" t="s">
        <v>485</v>
      </c>
      <c r="T4" t="s">
        <v>486</v>
      </c>
      <c r="U4" t="s">
        <v>487</v>
      </c>
      <c r="V4" t="s">
        <v>488</v>
      </c>
      <c r="W4" t="s">
        <v>489</v>
      </c>
      <c r="X4" t="s">
        <v>490</v>
      </c>
      <c r="Y4" t="s">
        <v>491</v>
      </c>
      <c r="Z4" t="s">
        <v>492</v>
      </c>
      <c r="AA4" t="s">
        <v>493</v>
      </c>
      <c r="AB4" t="s">
        <v>494</v>
      </c>
      <c r="AC4" t="s">
        <v>495</v>
      </c>
      <c r="AD4" t="s">
        <v>496</v>
      </c>
      <c r="AE4" t="s">
        <v>497</v>
      </c>
      <c r="AF4" t="s">
        <v>498</v>
      </c>
      <c r="AG4" t="s">
        <v>499</v>
      </c>
      <c r="AH4" t="s">
        <v>500</v>
      </c>
      <c r="AI4" t="s">
        <v>501</v>
      </c>
      <c r="AJ4" t="s">
        <v>502</v>
      </c>
      <c r="AK4" t="s">
        <v>503</v>
      </c>
      <c r="AL4" t="s">
        <v>504</v>
      </c>
      <c r="AM4" t="s">
        <v>505</v>
      </c>
      <c r="AN4" t="s">
        <v>506</v>
      </c>
      <c r="AO4" t="s">
        <v>507</v>
      </c>
      <c r="AP4" t="s">
        <v>508</v>
      </c>
      <c r="AQ4" t="s">
        <v>509</v>
      </c>
      <c r="AR4" t="s">
        <v>510</v>
      </c>
      <c r="AS4" t="s">
        <v>511</v>
      </c>
      <c r="AT4" t="s">
        <v>512</v>
      </c>
      <c r="AU4" t="s">
        <v>513</v>
      </c>
      <c r="AV4" t="s">
        <v>514</v>
      </c>
      <c r="AW4" t="s">
        <v>515</v>
      </c>
      <c r="AX4" t="s">
        <v>516</v>
      </c>
      <c r="AY4" t="s">
        <v>517</v>
      </c>
      <c r="AZ4" t="s">
        <v>518</v>
      </c>
      <c r="BA4" t="s">
        <v>519</v>
      </c>
      <c r="BB4" t="s">
        <v>520</v>
      </c>
      <c r="BC4" t="s">
        <v>521</v>
      </c>
      <c r="BD4" t="s">
        <v>522</v>
      </c>
      <c r="BE4" t="s">
        <v>523</v>
      </c>
      <c r="BF4" t="s">
        <v>524</v>
      </c>
      <c r="BG4" t="s">
        <v>525</v>
      </c>
      <c r="BH4" t="s">
        <v>526</v>
      </c>
      <c r="BI4" t="s">
        <v>527</v>
      </c>
      <c r="BJ4" t="s">
        <v>528</v>
      </c>
      <c r="BK4" t="s">
        <v>529</v>
      </c>
      <c r="BL4" t="s">
        <v>530</v>
      </c>
      <c r="BM4" t="s">
        <v>531</v>
      </c>
      <c r="BN4" t="s">
        <v>532</v>
      </c>
      <c r="BO4" t="s">
        <v>533</v>
      </c>
      <c r="BP4" t="s">
        <v>534</v>
      </c>
      <c r="BQ4" t="s">
        <v>535</v>
      </c>
      <c r="BR4" t="s">
        <v>536</v>
      </c>
      <c r="BS4" t="s">
        <v>537</v>
      </c>
      <c r="BT4" t="s">
        <v>538</v>
      </c>
      <c r="BU4" t="s">
        <v>539</v>
      </c>
      <c r="BV4" t="s">
        <v>540</v>
      </c>
      <c r="BW4" t="s">
        <v>541</v>
      </c>
      <c r="BX4" t="s">
        <v>542</v>
      </c>
      <c r="BY4" t="s">
        <v>543</v>
      </c>
      <c r="BZ4" t="s">
        <v>544</v>
      </c>
      <c r="CA4" t="s">
        <v>545</v>
      </c>
      <c r="CB4" t="s">
        <v>546</v>
      </c>
      <c r="CC4" t="s">
        <v>547</v>
      </c>
      <c r="CD4" t="s">
        <v>548</v>
      </c>
      <c r="CE4" t="s">
        <v>549</v>
      </c>
      <c r="CF4" t="s">
        <v>550</v>
      </c>
      <c r="CG4" t="s">
        <v>551</v>
      </c>
      <c r="CH4" t="s">
        <v>552</v>
      </c>
      <c r="CI4" t="s">
        <v>553</v>
      </c>
      <c r="CJ4" t="s">
        <v>554</v>
      </c>
      <c r="CK4" t="s">
        <v>555</v>
      </c>
      <c r="CL4" t="s">
        <v>556</v>
      </c>
      <c r="CM4" t="s">
        <v>557</v>
      </c>
      <c r="CN4" t="s">
        <v>558</v>
      </c>
      <c r="CO4" t="s">
        <v>559</v>
      </c>
      <c r="CP4" t="s">
        <v>560</v>
      </c>
      <c r="CQ4" t="s">
        <v>561</v>
      </c>
      <c r="CR4" t="s">
        <v>562</v>
      </c>
    </row>
    <row r="5" spans="1:98" ht="13" x14ac:dyDescent="0.3"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9"/>
      <c r="BB5" s="119"/>
      <c r="BC5" s="119"/>
      <c r="BD5" s="119"/>
      <c r="BE5" s="119"/>
      <c r="BF5" s="119"/>
      <c r="BG5" s="119"/>
      <c r="BH5" s="119"/>
      <c r="BI5" s="119"/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</row>
    <row r="6" spans="1:98" ht="14" x14ac:dyDescent="0.3">
      <c r="B6" t="s">
        <v>578</v>
      </c>
      <c r="D6" s="119"/>
      <c r="E6" s="119"/>
      <c r="F6" s="12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119"/>
      <c r="T6" s="119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119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  <c r="BY6" s="120"/>
      <c r="BZ6" s="120"/>
      <c r="CA6" s="120"/>
      <c r="CB6" s="120"/>
      <c r="CC6" s="120"/>
      <c r="CD6" s="120"/>
      <c r="CE6" s="120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</row>
    <row r="7" spans="1:98" x14ac:dyDescent="0.25">
      <c r="A7" s="4" t="s">
        <v>1</v>
      </c>
      <c r="B7" t="s">
        <v>0</v>
      </c>
      <c r="C7" t="s">
        <v>566</v>
      </c>
      <c r="D7" s="33">
        <v>372</v>
      </c>
      <c r="E7" s="33"/>
      <c r="F7" s="33">
        <v>1</v>
      </c>
      <c r="G7" s="33">
        <v>0</v>
      </c>
      <c r="H7" s="33">
        <v>1</v>
      </c>
      <c r="I7" s="33">
        <v>2</v>
      </c>
      <c r="J7" s="33">
        <v>0</v>
      </c>
      <c r="K7" s="33">
        <v>2</v>
      </c>
      <c r="L7" s="33">
        <v>4</v>
      </c>
      <c r="M7" s="33">
        <v>1</v>
      </c>
      <c r="N7" s="33">
        <v>4</v>
      </c>
      <c r="O7" s="33">
        <v>1</v>
      </c>
      <c r="P7" s="33">
        <v>4</v>
      </c>
      <c r="Q7" s="33">
        <v>1</v>
      </c>
      <c r="R7" s="33">
        <v>2</v>
      </c>
      <c r="S7" s="33">
        <v>2</v>
      </c>
      <c r="T7" s="33">
        <v>3</v>
      </c>
      <c r="U7" s="33">
        <v>4</v>
      </c>
      <c r="V7" s="33">
        <v>4</v>
      </c>
      <c r="W7" s="33">
        <v>4</v>
      </c>
      <c r="X7" s="33">
        <v>4</v>
      </c>
      <c r="Y7" s="33">
        <v>7</v>
      </c>
      <c r="Z7" s="33">
        <v>6</v>
      </c>
      <c r="AA7" s="33">
        <v>8</v>
      </c>
      <c r="AB7" s="33">
        <v>2</v>
      </c>
      <c r="AC7" s="33">
        <v>4</v>
      </c>
      <c r="AD7" s="33">
        <v>5</v>
      </c>
      <c r="AE7" s="33">
        <v>4</v>
      </c>
      <c r="AF7" s="33">
        <v>4</v>
      </c>
      <c r="AG7" s="33">
        <v>5</v>
      </c>
      <c r="AH7" s="33">
        <v>4</v>
      </c>
      <c r="AI7" s="33">
        <v>0</v>
      </c>
      <c r="AJ7" s="33">
        <v>1</v>
      </c>
      <c r="AK7" s="33">
        <v>0</v>
      </c>
      <c r="AL7" s="33">
        <v>4</v>
      </c>
      <c r="AM7" s="33">
        <v>0</v>
      </c>
      <c r="AN7" s="33">
        <v>0</v>
      </c>
      <c r="AO7" s="33">
        <v>0</v>
      </c>
      <c r="AP7" s="33">
        <v>7</v>
      </c>
      <c r="AQ7" s="33">
        <v>2</v>
      </c>
      <c r="AR7" s="33">
        <v>0</v>
      </c>
      <c r="AS7" s="33">
        <v>5</v>
      </c>
      <c r="AT7" s="33">
        <v>3</v>
      </c>
      <c r="AU7" s="33">
        <v>0</v>
      </c>
      <c r="AV7" s="33">
        <v>3</v>
      </c>
      <c r="AW7" s="33">
        <v>1</v>
      </c>
      <c r="AX7" s="33">
        <v>0</v>
      </c>
      <c r="AY7" s="33">
        <v>10</v>
      </c>
      <c r="AZ7" s="33">
        <v>3</v>
      </c>
      <c r="BA7" s="33">
        <v>4</v>
      </c>
      <c r="BB7" s="33">
        <v>2</v>
      </c>
      <c r="BC7" s="33">
        <v>5</v>
      </c>
      <c r="BD7" s="33">
        <v>10</v>
      </c>
      <c r="BE7" s="33">
        <v>3</v>
      </c>
      <c r="BF7" s="33">
        <v>12</v>
      </c>
      <c r="BG7" s="33">
        <v>6</v>
      </c>
      <c r="BH7" s="33">
        <v>9</v>
      </c>
      <c r="BI7" s="33">
        <v>7</v>
      </c>
      <c r="BJ7" s="33">
        <v>10</v>
      </c>
      <c r="BK7" s="33">
        <v>4</v>
      </c>
      <c r="BL7" s="33">
        <v>5</v>
      </c>
      <c r="BM7" s="33">
        <v>3</v>
      </c>
      <c r="BN7" s="33">
        <v>11</v>
      </c>
      <c r="BO7" s="33">
        <v>7</v>
      </c>
      <c r="BP7" s="33">
        <v>4</v>
      </c>
      <c r="BQ7" s="33">
        <v>2</v>
      </c>
      <c r="BR7" s="33">
        <v>7</v>
      </c>
      <c r="BS7" s="33">
        <v>12</v>
      </c>
      <c r="BT7" s="33">
        <v>6</v>
      </c>
      <c r="BU7" s="33">
        <v>6</v>
      </c>
      <c r="BV7" s="33">
        <v>3</v>
      </c>
      <c r="BW7" s="33">
        <v>9</v>
      </c>
      <c r="BX7" s="33">
        <v>8</v>
      </c>
      <c r="BY7" s="33">
        <v>8</v>
      </c>
      <c r="BZ7" s="33">
        <v>7</v>
      </c>
      <c r="CA7" s="33">
        <v>10</v>
      </c>
      <c r="CB7" s="33">
        <v>4</v>
      </c>
      <c r="CC7" s="33">
        <v>3</v>
      </c>
      <c r="CD7" s="33">
        <v>7</v>
      </c>
      <c r="CE7" s="33">
        <v>2</v>
      </c>
      <c r="CF7" s="33">
        <v>7</v>
      </c>
      <c r="CG7" s="33">
        <v>8</v>
      </c>
      <c r="CH7" s="33">
        <v>4</v>
      </c>
      <c r="CI7" s="33">
        <v>5</v>
      </c>
      <c r="CJ7" s="33">
        <v>3</v>
      </c>
      <c r="CK7" s="33">
        <v>3</v>
      </c>
      <c r="CL7" s="33">
        <v>0</v>
      </c>
      <c r="CM7" s="33">
        <v>4</v>
      </c>
      <c r="CN7" s="33">
        <v>1</v>
      </c>
      <c r="CO7" s="33">
        <v>4</v>
      </c>
      <c r="CP7" s="33">
        <v>1</v>
      </c>
      <c r="CQ7" s="33">
        <v>1</v>
      </c>
      <c r="CR7" s="33">
        <v>3</v>
      </c>
      <c r="CS7" s="8"/>
      <c r="CT7" s="8"/>
    </row>
    <row r="8" spans="1:98" ht="12.75" customHeight="1" x14ac:dyDescent="0.25">
      <c r="A8" s="4" t="s">
        <v>1</v>
      </c>
      <c r="B8" t="s">
        <v>2</v>
      </c>
      <c r="C8" t="s">
        <v>566</v>
      </c>
      <c r="D8" s="33">
        <v>257</v>
      </c>
      <c r="E8" s="33"/>
      <c r="F8" s="33">
        <v>0</v>
      </c>
      <c r="G8" s="33">
        <v>1</v>
      </c>
      <c r="H8" s="33">
        <v>0</v>
      </c>
      <c r="I8" s="33">
        <v>1</v>
      </c>
      <c r="J8" s="33">
        <v>2</v>
      </c>
      <c r="K8" s="33">
        <v>0</v>
      </c>
      <c r="L8" s="33">
        <v>1</v>
      </c>
      <c r="M8" s="33">
        <v>3</v>
      </c>
      <c r="N8" s="33">
        <v>4</v>
      </c>
      <c r="O8" s="33">
        <v>2</v>
      </c>
      <c r="P8" s="33">
        <v>1</v>
      </c>
      <c r="Q8" s="33">
        <v>2</v>
      </c>
      <c r="R8" s="33">
        <v>1</v>
      </c>
      <c r="S8" s="33">
        <v>4</v>
      </c>
      <c r="T8" s="33">
        <v>3</v>
      </c>
      <c r="U8" s="33">
        <v>4</v>
      </c>
      <c r="V8" s="33">
        <v>3</v>
      </c>
      <c r="W8" s="33">
        <v>4</v>
      </c>
      <c r="X8" s="33">
        <v>6</v>
      </c>
      <c r="Y8" s="33">
        <v>6</v>
      </c>
      <c r="Z8" s="33">
        <v>5</v>
      </c>
      <c r="AA8" s="33">
        <v>2</v>
      </c>
      <c r="AB8" s="33">
        <v>5</v>
      </c>
      <c r="AC8" s="33">
        <v>2</v>
      </c>
      <c r="AD8" s="33">
        <v>6</v>
      </c>
      <c r="AE8" s="33">
        <v>1</v>
      </c>
      <c r="AF8" s="33">
        <v>2</v>
      </c>
      <c r="AG8" s="33">
        <v>3</v>
      </c>
      <c r="AH8" s="33">
        <v>0</v>
      </c>
      <c r="AI8" s="33">
        <v>2</v>
      </c>
      <c r="AJ8" s="33">
        <v>2</v>
      </c>
      <c r="AK8" s="33">
        <v>2</v>
      </c>
      <c r="AL8" s="33">
        <v>4</v>
      </c>
      <c r="AM8" s="33">
        <v>3</v>
      </c>
      <c r="AN8" s="33">
        <v>1</v>
      </c>
      <c r="AO8" s="33">
        <v>3</v>
      </c>
      <c r="AP8" s="33">
        <v>1</v>
      </c>
      <c r="AQ8" s="33">
        <v>3</v>
      </c>
      <c r="AR8" s="33">
        <v>2</v>
      </c>
      <c r="AS8" s="33">
        <v>1</v>
      </c>
      <c r="AT8" s="33">
        <v>3</v>
      </c>
      <c r="AU8" s="33">
        <v>3</v>
      </c>
      <c r="AV8" s="33">
        <v>3</v>
      </c>
      <c r="AW8" s="33">
        <v>4</v>
      </c>
      <c r="AX8" s="33">
        <v>5</v>
      </c>
      <c r="AY8" s="33">
        <v>2</v>
      </c>
      <c r="AZ8" s="33">
        <v>8</v>
      </c>
      <c r="BA8" s="33">
        <v>7</v>
      </c>
      <c r="BB8" s="33">
        <v>3</v>
      </c>
      <c r="BC8" s="33">
        <v>5</v>
      </c>
      <c r="BD8" s="33">
        <v>6</v>
      </c>
      <c r="BE8" s="33">
        <v>7</v>
      </c>
      <c r="BF8" s="33">
        <v>3</v>
      </c>
      <c r="BG8" s="33">
        <v>5</v>
      </c>
      <c r="BH8" s="33">
        <v>7</v>
      </c>
      <c r="BI8" s="33">
        <v>11</v>
      </c>
      <c r="BJ8" s="33">
        <v>5</v>
      </c>
      <c r="BK8" s="33">
        <v>2</v>
      </c>
      <c r="BL8" s="33">
        <v>1</v>
      </c>
      <c r="BM8" s="33">
        <v>14</v>
      </c>
      <c r="BN8" s="33">
        <v>5</v>
      </c>
      <c r="BO8" s="33">
        <v>7</v>
      </c>
      <c r="BP8" s="33">
        <v>2</v>
      </c>
      <c r="BQ8" s="33">
        <v>5</v>
      </c>
      <c r="BR8" s="33">
        <v>10</v>
      </c>
      <c r="BS8" s="33">
        <v>3</v>
      </c>
      <c r="BT8" s="33">
        <v>2</v>
      </c>
      <c r="BU8" s="33">
        <v>2</v>
      </c>
      <c r="BV8" s="33">
        <v>1</v>
      </c>
      <c r="BW8" s="33">
        <v>1</v>
      </c>
      <c r="BX8" s="33">
        <v>2</v>
      </c>
      <c r="BY8" s="33">
        <v>1</v>
      </c>
      <c r="BZ8" s="33">
        <v>1</v>
      </c>
      <c r="CA8" s="33">
        <v>2</v>
      </c>
      <c r="CB8" s="33">
        <v>0</v>
      </c>
      <c r="CC8" s="33">
        <v>1</v>
      </c>
      <c r="CD8" s="33">
        <v>1</v>
      </c>
      <c r="CE8" s="33">
        <v>1</v>
      </c>
      <c r="CF8" s="33">
        <v>1</v>
      </c>
      <c r="CG8" s="33">
        <v>1</v>
      </c>
      <c r="CH8" s="33">
        <v>1</v>
      </c>
      <c r="CI8" s="33">
        <v>1</v>
      </c>
      <c r="CJ8" s="33">
        <v>2</v>
      </c>
      <c r="CK8" s="33">
        <v>0</v>
      </c>
      <c r="CL8" s="33">
        <v>1</v>
      </c>
      <c r="CM8" s="33">
        <v>0</v>
      </c>
      <c r="CN8" s="33">
        <v>1</v>
      </c>
      <c r="CO8" s="33">
        <v>0</v>
      </c>
      <c r="CP8" s="33">
        <v>0</v>
      </c>
      <c r="CQ8" s="33">
        <v>0</v>
      </c>
      <c r="CR8" s="33">
        <v>0</v>
      </c>
      <c r="CS8" s="8"/>
      <c r="CT8" s="8"/>
    </row>
    <row r="9" spans="1:98" x14ac:dyDescent="0.25">
      <c r="A9" s="4" t="s">
        <v>1</v>
      </c>
      <c r="B9" t="s">
        <v>3</v>
      </c>
      <c r="C9" t="s">
        <v>566</v>
      </c>
      <c r="D9" s="33">
        <v>369</v>
      </c>
      <c r="E9" s="33"/>
      <c r="F9" s="33">
        <v>3</v>
      </c>
      <c r="G9" s="33">
        <v>0</v>
      </c>
      <c r="H9" s="33">
        <v>3</v>
      </c>
      <c r="I9" s="33">
        <v>1</v>
      </c>
      <c r="J9" s="33">
        <v>1</v>
      </c>
      <c r="K9" s="33">
        <v>3</v>
      </c>
      <c r="L9" s="33">
        <v>1</v>
      </c>
      <c r="M9" s="33">
        <v>4</v>
      </c>
      <c r="N9" s="33">
        <v>2</v>
      </c>
      <c r="O9" s="33">
        <v>1</v>
      </c>
      <c r="P9" s="33">
        <v>2</v>
      </c>
      <c r="Q9" s="33">
        <v>3</v>
      </c>
      <c r="R9" s="33">
        <v>3</v>
      </c>
      <c r="S9" s="33">
        <v>2</v>
      </c>
      <c r="T9" s="33">
        <v>3</v>
      </c>
      <c r="U9" s="33">
        <v>2</v>
      </c>
      <c r="V9" s="33">
        <v>2</v>
      </c>
      <c r="W9" s="33">
        <v>4</v>
      </c>
      <c r="X9" s="33">
        <v>8</v>
      </c>
      <c r="Y9" s="33">
        <v>3</v>
      </c>
      <c r="Z9" s="33">
        <v>6</v>
      </c>
      <c r="AA9" s="33">
        <v>5</v>
      </c>
      <c r="AB9" s="33">
        <v>5</v>
      </c>
      <c r="AC9" s="33">
        <v>1</v>
      </c>
      <c r="AD9" s="33">
        <v>4</v>
      </c>
      <c r="AE9" s="33">
        <v>0</v>
      </c>
      <c r="AF9" s="33">
        <v>6</v>
      </c>
      <c r="AG9" s="33">
        <v>5</v>
      </c>
      <c r="AH9" s="33">
        <v>0</v>
      </c>
      <c r="AI9" s="33">
        <v>3</v>
      </c>
      <c r="AJ9" s="33">
        <v>10</v>
      </c>
      <c r="AK9" s="33">
        <v>2</v>
      </c>
      <c r="AL9" s="33">
        <v>3</v>
      </c>
      <c r="AM9" s="33">
        <v>7</v>
      </c>
      <c r="AN9" s="33">
        <v>2</v>
      </c>
      <c r="AO9" s="33">
        <v>1</v>
      </c>
      <c r="AP9" s="33">
        <v>8</v>
      </c>
      <c r="AQ9" s="33">
        <v>0</v>
      </c>
      <c r="AR9" s="33">
        <v>2</v>
      </c>
      <c r="AS9" s="33">
        <v>2</v>
      </c>
      <c r="AT9" s="33">
        <v>3</v>
      </c>
      <c r="AU9" s="33">
        <v>7</v>
      </c>
      <c r="AV9" s="33">
        <v>3</v>
      </c>
      <c r="AW9" s="33">
        <v>4</v>
      </c>
      <c r="AX9" s="33">
        <v>4</v>
      </c>
      <c r="AY9" s="33">
        <v>1</v>
      </c>
      <c r="AZ9" s="33">
        <v>6</v>
      </c>
      <c r="BA9" s="33">
        <v>5</v>
      </c>
      <c r="BB9" s="33">
        <v>3</v>
      </c>
      <c r="BC9" s="33">
        <v>5</v>
      </c>
      <c r="BD9" s="33">
        <v>2</v>
      </c>
      <c r="BE9" s="33">
        <v>3</v>
      </c>
      <c r="BF9" s="33">
        <v>9</v>
      </c>
      <c r="BG9" s="33">
        <v>7</v>
      </c>
      <c r="BH9" s="33">
        <v>11</v>
      </c>
      <c r="BI9" s="33">
        <v>8</v>
      </c>
      <c r="BJ9" s="33">
        <v>7</v>
      </c>
      <c r="BK9" s="33">
        <v>11</v>
      </c>
      <c r="BL9" s="33">
        <v>6</v>
      </c>
      <c r="BM9" s="33">
        <v>2</v>
      </c>
      <c r="BN9" s="33">
        <v>4</v>
      </c>
      <c r="BO9" s="33">
        <v>5</v>
      </c>
      <c r="BP9" s="33">
        <v>7</v>
      </c>
      <c r="BQ9" s="33">
        <v>12</v>
      </c>
      <c r="BR9" s="33">
        <v>6</v>
      </c>
      <c r="BS9" s="33">
        <v>4</v>
      </c>
      <c r="BT9" s="33">
        <v>10</v>
      </c>
      <c r="BU9" s="33">
        <v>8</v>
      </c>
      <c r="BV9" s="33">
        <v>6</v>
      </c>
      <c r="BW9" s="33">
        <v>5</v>
      </c>
      <c r="BX9" s="33">
        <v>1</v>
      </c>
      <c r="BY9" s="33">
        <v>5</v>
      </c>
      <c r="BZ9" s="33">
        <v>1</v>
      </c>
      <c r="CA9" s="33">
        <v>7</v>
      </c>
      <c r="CB9" s="33">
        <v>8</v>
      </c>
      <c r="CC9" s="33">
        <v>4</v>
      </c>
      <c r="CD9" s="33">
        <v>5</v>
      </c>
      <c r="CE9" s="33">
        <v>4</v>
      </c>
      <c r="CF9" s="33">
        <v>4</v>
      </c>
      <c r="CG9" s="33">
        <v>3</v>
      </c>
      <c r="CH9" s="33">
        <v>3</v>
      </c>
      <c r="CI9" s="33">
        <v>2</v>
      </c>
      <c r="CJ9" s="33">
        <v>5</v>
      </c>
      <c r="CK9" s="33">
        <v>3</v>
      </c>
      <c r="CL9" s="33">
        <v>0</v>
      </c>
      <c r="CM9" s="33">
        <v>5</v>
      </c>
      <c r="CN9" s="33">
        <v>1</v>
      </c>
      <c r="CO9" s="33">
        <v>3</v>
      </c>
      <c r="CP9" s="33">
        <v>0</v>
      </c>
      <c r="CQ9" s="33">
        <v>0</v>
      </c>
      <c r="CR9" s="33">
        <v>8</v>
      </c>
      <c r="CS9" s="8"/>
      <c r="CT9" s="8"/>
    </row>
    <row r="10" spans="1:98" x14ac:dyDescent="0.25">
      <c r="A10" s="4" t="s">
        <v>1</v>
      </c>
      <c r="B10" t="s">
        <v>4</v>
      </c>
      <c r="C10" t="s">
        <v>566</v>
      </c>
      <c r="D10" s="33">
        <v>281</v>
      </c>
      <c r="E10" s="33"/>
      <c r="F10" s="33">
        <v>1</v>
      </c>
      <c r="G10" s="33">
        <v>2</v>
      </c>
      <c r="H10" s="33">
        <v>3</v>
      </c>
      <c r="I10" s="33">
        <v>3</v>
      </c>
      <c r="J10" s="33">
        <v>4</v>
      </c>
      <c r="K10" s="33">
        <v>2</v>
      </c>
      <c r="L10" s="33">
        <v>5</v>
      </c>
      <c r="M10" s="33">
        <v>4</v>
      </c>
      <c r="N10" s="33">
        <v>5</v>
      </c>
      <c r="O10" s="33">
        <v>1</v>
      </c>
      <c r="P10" s="33">
        <v>2</v>
      </c>
      <c r="Q10" s="33">
        <v>2</v>
      </c>
      <c r="R10" s="33">
        <v>1</v>
      </c>
      <c r="S10" s="33">
        <v>4</v>
      </c>
      <c r="T10" s="33">
        <v>6</v>
      </c>
      <c r="U10" s="33">
        <v>5</v>
      </c>
      <c r="V10" s="33">
        <v>3</v>
      </c>
      <c r="W10" s="33">
        <v>3</v>
      </c>
      <c r="X10" s="33">
        <v>8</v>
      </c>
      <c r="Y10" s="33">
        <v>3</v>
      </c>
      <c r="Z10" s="33">
        <v>4</v>
      </c>
      <c r="AA10" s="33">
        <v>6</v>
      </c>
      <c r="AB10" s="33">
        <v>3</v>
      </c>
      <c r="AC10" s="33">
        <v>6</v>
      </c>
      <c r="AD10" s="33">
        <v>1</v>
      </c>
      <c r="AE10" s="33">
        <v>0</v>
      </c>
      <c r="AF10" s="33">
        <v>7</v>
      </c>
      <c r="AG10" s="33">
        <v>0</v>
      </c>
      <c r="AH10" s="33">
        <v>2</v>
      </c>
      <c r="AI10" s="33">
        <v>5</v>
      </c>
      <c r="AJ10" s="33">
        <v>3</v>
      </c>
      <c r="AK10" s="33">
        <v>4</v>
      </c>
      <c r="AL10" s="33">
        <v>4</v>
      </c>
      <c r="AM10" s="33">
        <v>4</v>
      </c>
      <c r="AN10" s="33">
        <v>4</v>
      </c>
      <c r="AO10" s="33">
        <v>5</v>
      </c>
      <c r="AP10" s="33">
        <v>3</v>
      </c>
      <c r="AQ10" s="33">
        <v>12</v>
      </c>
      <c r="AR10" s="33">
        <v>1</v>
      </c>
      <c r="AS10" s="33">
        <v>3</v>
      </c>
      <c r="AT10" s="33">
        <v>5</v>
      </c>
      <c r="AU10" s="33">
        <v>0</v>
      </c>
      <c r="AV10" s="33">
        <v>5</v>
      </c>
      <c r="AW10" s="33">
        <v>4</v>
      </c>
      <c r="AX10" s="33">
        <v>7</v>
      </c>
      <c r="AY10" s="33">
        <v>8</v>
      </c>
      <c r="AZ10" s="33">
        <v>5</v>
      </c>
      <c r="BA10" s="33">
        <v>5</v>
      </c>
      <c r="BB10" s="33">
        <v>2</v>
      </c>
      <c r="BC10" s="33">
        <v>6</v>
      </c>
      <c r="BD10" s="33">
        <v>7</v>
      </c>
      <c r="BE10" s="33">
        <v>3</v>
      </c>
      <c r="BF10" s="33">
        <v>4</v>
      </c>
      <c r="BG10" s="33">
        <v>0</v>
      </c>
      <c r="BH10" s="33">
        <v>5</v>
      </c>
      <c r="BI10" s="33">
        <v>2</v>
      </c>
      <c r="BJ10" s="33">
        <v>8</v>
      </c>
      <c r="BK10" s="33">
        <v>5</v>
      </c>
      <c r="BL10" s="33">
        <v>5</v>
      </c>
      <c r="BM10" s="33">
        <v>0</v>
      </c>
      <c r="BN10" s="33">
        <v>4</v>
      </c>
      <c r="BO10" s="33">
        <v>0</v>
      </c>
      <c r="BP10" s="33">
        <v>5</v>
      </c>
      <c r="BQ10" s="33">
        <v>1</v>
      </c>
      <c r="BR10" s="33">
        <v>0</v>
      </c>
      <c r="BS10" s="33">
        <v>3</v>
      </c>
      <c r="BT10" s="33">
        <v>4</v>
      </c>
      <c r="BU10" s="33">
        <v>2</v>
      </c>
      <c r="BV10" s="33">
        <v>3</v>
      </c>
      <c r="BW10" s="33">
        <v>6</v>
      </c>
      <c r="BX10" s="33">
        <v>3</v>
      </c>
      <c r="BY10" s="33">
        <v>0</v>
      </c>
      <c r="BZ10" s="33">
        <v>2</v>
      </c>
      <c r="CA10" s="33">
        <v>1</v>
      </c>
      <c r="CB10" s="33">
        <v>2</v>
      </c>
      <c r="CC10" s="33">
        <v>3</v>
      </c>
      <c r="CD10" s="33">
        <v>4</v>
      </c>
      <c r="CE10" s="33">
        <v>1</v>
      </c>
      <c r="CF10" s="33">
        <v>3</v>
      </c>
      <c r="CG10" s="33">
        <v>0</v>
      </c>
      <c r="CH10" s="33">
        <v>0</v>
      </c>
      <c r="CI10" s="33">
        <v>0</v>
      </c>
      <c r="CJ10" s="33">
        <v>0</v>
      </c>
      <c r="CK10" s="33">
        <v>0</v>
      </c>
      <c r="CL10" s="33">
        <v>1</v>
      </c>
      <c r="CM10" s="33">
        <v>0</v>
      </c>
      <c r="CN10" s="33">
        <v>3</v>
      </c>
      <c r="CO10" s="33">
        <v>0</v>
      </c>
      <c r="CP10" s="33">
        <v>0</v>
      </c>
      <c r="CQ10" s="33">
        <v>0</v>
      </c>
      <c r="CR10" s="33">
        <v>0</v>
      </c>
      <c r="CS10" s="8"/>
      <c r="CT10" s="8"/>
    </row>
    <row r="11" spans="1:98" x14ac:dyDescent="0.25">
      <c r="A11" s="4" t="s">
        <v>1</v>
      </c>
      <c r="B11" t="s">
        <v>5</v>
      </c>
      <c r="C11" t="s">
        <v>566</v>
      </c>
      <c r="D11" s="33">
        <v>88</v>
      </c>
      <c r="E11" s="33"/>
      <c r="F11" s="33">
        <v>0</v>
      </c>
      <c r="G11" s="33">
        <v>0</v>
      </c>
      <c r="H11" s="33">
        <v>0</v>
      </c>
      <c r="I11" s="33">
        <v>3</v>
      </c>
      <c r="J11" s="33">
        <v>1</v>
      </c>
      <c r="K11" s="33">
        <v>2</v>
      </c>
      <c r="L11" s="33">
        <v>1</v>
      </c>
      <c r="M11" s="33">
        <v>3</v>
      </c>
      <c r="N11" s="33">
        <v>0</v>
      </c>
      <c r="O11" s="33">
        <v>0</v>
      </c>
      <c r="P11" s="33">
        <v>2</v>
      </c>
      <c r="Q11" s="33">
        <v>0</v>
      </c>
      <c r="R11" s="33">
        <v>0</v>
      </c>
      <c r="S11" s="33">
        <v>0</v>
      </c>
      <c r="T11" s="33">
        <v>4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4</v>
      </c>
      <c r="AB11" s="33">
        <v>2</v>
      </c>
      <c r="AC11" s="33">
        <v>0</v>
      </c>
      <c r="AD11" s="33">
        <v>1</v>
      </c>
      <c r="AE11" s="33">
        <v>0</v>
      </c>
      <c r="AF11" s="33">
        <v>0</v>
      </c>
      <c r="AG11" s="33">
        <v>1</v>
      </c>
      <c r="AH11" s="33">
        <v>1</v>
      </c>
      <c r="AI11" s="33">
        <v>3</v>
      </c>
      <c r="AJ11" s="33">
        <v>0</v>
      </c>
      <c r="AK11" s="33">
        <v>0</v>
      </c>
      <c r="AL11" s="33">
        <v>1</v>
      </c>
      <c r="AM11" s="33">
        <v>0</v>
      </c>
      <c r="AN11" s="33">
        <v>1</v>
      </c>
      <c r="AO11" s="33">
        <v>5</v>
      </c>
      <c r="AP11" s="33">
        <v>1</v>
      </c>
      <c r="AQ11" s="33">
        <v>2</v>
      </c>
      <c r="AR11" s="33">
        <v>3</v>
      </c>
      <c r="AS11" s="33">
        <v>2</v>
      </c>
      <c r="AT11" s="33">
        <v>0</v>
      </c>
      <c r="AU11" s="33">
        <v>1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1</v>
      </c>
      <c r="BE11" s="33">
        <v>3</v>
      </c>
      <c r="BF11" s="33">
        <v>0</v>
      </c>
      <c r="BG11" s="33">
        <v>2</v>
      </c>
      <c r="BH11" s="33">
        <v>4</v>
      </c>
      <c r="BI11" s="33">
        <v>0</v>
      </c>
      <c r="BJ11" s="33">
        <v>0</v>
      </c>
      <c r="BK11" s="33">
        <v>1</v>
      </c>
      <c r="BL11" s="33">
        <v>2</v>
      </c>
      <c r="BM11" s="33">
        <v>2</v>
      </c>
      <c r="BN11" s="33">
        <v>3</v>
      </c>
      <c r="BO11" s="33">
        <v>1</v>
      </c>
      <c r="BP11" s="33">
        <v>0</v>
      </c>
      <c r="BQ11" s="33">
        <v>1</v>
      </c>
      <c r="BR11" s="33">
        <v>4</v>
      </c>
      <c r="BS11" s="33">
        <v>0</v>
      </c>
      <c r="BT11" s="33">
        <v>0</v>
      </c>
      <c r="BU11" s="33">
        <v>1</v>
      </c>
      <c r="BV11" s="33">
        <v>0</v>
      </c>
      <c r="BW11" s="33">
        <v>3</v>
      </c>
      <c r="BX11" s="33">
        <v>0</v>
      </c>
      <c r="BY11" s="33">
        <v>2</v>
      </c>
      <c r="BZ11" s="33">
        <v>1</v>
      </c>
      <c r="CA11" s="33">
        <v>2</v>
      </c>
      <c r="CB11" s="33">
        <v>0</v>
      </c>
      <c r="CC11" s="33">
        <v>0</v>
      </c>
      <c r="CD11" s="33">
        <v>0</v>
      </c>
      <c r="CE11" s="33">
        <v>0</v>
      </c>
      <c r="CF11" s="33">
        <v>0</v>
      </c>
      <c r="CG11" s="33">
        <v>1</v>
      </c>
      <c r="CH11" s="33">
        <v>3</v>
      </c>
      <c r="CI11" s="33">
        <v>0</v>
      </c>
      <c r="CJ11" s="33">
        <v>1</v>
      </c>
      <c r="CK11" s="33">
        <v>0</v>
      </c>
      <c r="CL11" s="33">
        <v>1</v>
      </c>
      <c r="CM11" s="33">
        <v>0</v>
      </c>
      <c r="CN11" s="33">
        <v>1</v>
      </c>
      <c r="CO11" s="33">
        <v>1</v>
      </c>
      <c r="CP11" s="33">
        <v>0</v>
      </c>
      <c r="CQ11" s="33">
        <v>0</v>
      </c>
      <c r="CR11" s="33">
        <v>3</v>
      </c>
      <c r="CS11" s="8"/>
      <c r="CT11" s="8"/>
    </row>
    <row r="12" spans="1:98" x14ac:dyDescent="0.25">
      <c r="A12" s="4" t="s">
        <v>1</v>
      </c>
      <c r="B12" t="s">
        <v>6</v>
      </c>
      <c r="C12" t="s">
        <v>566</v>
      </c>
      <c r="D12" s="33">
        <v>284</v>
      </c>
      <c r="E12" s="33"/>
      <c r="F12" s="33">
        <v>1</v>
      </c>
      <c r="G12" s="33">
        <v>3</v>
      </c>
      <c r="H12" s="33">
        <v>1</v>
      </c>
      <c r="I12" s="33">
        <v>4</v>
      </c>
      <c r="J12" s="33">
        <v>0</v>
      </c>
      <c r="K12" s="33">
        <v>1</v>
      </c>
      <c r="L12" s="33">
        <v>8</v>
      </c>
      <c r="M12" s="33">
        <v>3</v>
      </c>
      <c r="N12" s="33">
        <v>6</v>
      </c>
      <c r="O12" s="33">
        <v>5</v>
      </c>
      <c r="P12" s="33">
        <v>3</v>
      </c>
      <c r="Q12" s="33">
        <v>4</v>
      </c>
      <c r="R12" s="33">
        <v>2</v>
      </c>
      <c r="S12" s="33">
        <v>4</v>
      </c>
      <c r="T12" s="33">
        <v>7</v>
      </c>
      <c r="U12" s="33">
        <v>3</v>
      </c>
      <c r="V12" s="33">
        <v>9</v>
      </c>
      <c r="W12" s="33">
        <v>1</v>
      </c>
      <c r="X12" s="33">
        <v>7</v>
      </c>
      <c r="Y12" s="33">
        <v>1</v>
      </c>
      <c r="Z12" s="33">
        <v>2</v>
      </c>
      <c r="AA12" s="33">
        <v>0</v>
      </c>
      <c r="AB12" s="33">
        <v>0</v>
      </c>
      <c r="AC12" s="33">
        <v>4</v>
      </c>
      <c r="AD12" s="33">
        <v>2</v>
      </c>
      <c r="AE12" s="33">
        <v>1</v>
      </c>
      <c r="AF12" s="33">
        <v>1</v>
      </c>
      <c r="AG12" s="33">
        <v>6</v>
      </c>
      <c r="AH12" s="33">
        <v>0</v>
      </c>
      <c r="AI12" s="33">
        <v>2</v>
      </c>
      <c r="AJ12" s="33">
        <v>0</v>
      </c>
      <c r="AK12" s="33">
        <v>2</v>
      </c>
      <c r="AL12" s="33">
        <v>4</v>
      </c>
      <c r="AM12" s="33">
        <v>1</v>
      </c>
      <c r="AN12" s="33">
        <v>3</v>
      </c>
      <c r="AO12" s="33">
        <v>5</v>
      </c>
      <c r="AP12" s="33">
        <v>7</v>
      </c>
      <c r="AQ12" s="33">
        <v>7</v>
      </c>
      <c r="AR12" s="33">
        <v>9</v>
      </c>
      <c r="AS12" s="33">
        <v>7</v>
      </c>
      <c r="AT12" s="33">
        <v>1</v>
      </c>
      <c r="AU12" s="33">
        <v>10</v>
      </c>
      <c r="AV12" s="33">
        <v>4</v>
      </c>
      <c r="AW12" s="33">
        <v>10</v>
      </c>
      <c r="AX12" s="33">
        <v>6</v>
      </c>
      <c r="AY12" s="33">
        <v>1</v>
      </c>
      <c r="AZ12" s="33">
        <v>2</v>
      </c>
      <c r="BA12" s="33">
        <v>2</v>
      </c>
      <c r="BB12" s="33">
        <v>10</v>
      </c>
      <c r="BC12" s="33">
        <v>4</v>
      </c>
      <c r="BD12" s="33">
        <v>9</v>
      </c>
      <c r="BE12" s="33">
        <v>1</v>
      </c>
      <c r="BF12" s="33">
        <v>3</v>
      </c>
      <c r="BG12" s="33">
        <v>5</v>
      </c>
      <c r="BH12" s="33">
        <v>2</v>
      </c>
      <c r="BI12" s="33">
        <v>3</v>
      </c>
      <c r="BJ12" s="33">
        <v>4</v>
      </c>
      <c r="BK12" s="33">
        <v>6</v>
      </c>
      <c r="BL12" s="33">
        <v>6</v>
      </c>
      <c r="BM12" s="33">
        <v>2</v>
      </c>
      <c r="BN12" s="33">
        <v>1</v>
      </c>
      <c r="BO12" s="33">
        <v>0</v>
      </c>
      <c r="BP12" s="33">
        <v>3</v>
      </c>
      <c r="BQ12" s="33">
        <v>6</v>
      </c>
      <c r="BR12" s="33">
        <v>4</v>
      </c>
      <c r="BS12" s="33">
        <v>4</v>
      </c>
      <c r="BT12" s="33">
        <v>2</v>
      </c>
      <c r="BU12" s="33">
        <v>3</v>
      </c>
      <c r="BV12" s="33">
        <v>1</v>
      </c>
      <c r="BW12" s="33">
        <v>2</v>
      </c>
      <c r="BX12" s="33">
        <v>4</v>
      </c>
      <c r="BY12" s="33">
        <v>1</v>
      </c>
      <c r="BZ12" s="33">
        <v>0</v>
      </c>
      <c r="CA12" s="33">
        <v>0</v>
      </c>
      <c r="CB12" s="33">
        <v>2</v>
      </c>
      <c r="CC12" s="33">
        <v>2</v>
      </c>
      <c r="CD12" s="33">
        <v>0</v>
      </c>
      <c r="CE12" s="33">
        <v>4</v>
      </c>
      <c r="CF12" s="33">
        <v>1</v>
      </c>
      <c r="CG12" s="33">
        <v>2</v>
      </c>
      <c r="CH12" s="33">
        <v>0</v>
      </c>
      <c r="CI12" s="33">
        <v>0</v>
      </c>
      <c r="CJ12" s="33">
        <v>1</v>
      </c>
      <c r="CK12" s="33">
        <v>2</v>
      </c>
      <c r="CL12" s="33">
        <v>4</v>
      </c>
      <c r="CM12" s="33">
        <v>1</v>
      </c>
      <c r="CN12" s="33">
        <v>1</v>
      </c>
      <c r="CO12" s="33">
        <v>0</v>
      </c>
      <c r="CP12" s="33">
        <v>3</v>
      </c>
      <c r="CQ12" s="33">
        <v>1</v>
      </c>
      <c r="CR12" s="33">
        <v>2</v>
      </c>
      <c r="CS12" s="8"/>
      <c r="CT12" s="8"/>
    </row>
    <row r="13" spans="1:98" x14ac:dyDescent="0.25">
      <c r="A13" s="4" t="s">
        <v>1</v>
      </c>
      <c r="B13" t="s">
        <v>7</v>
      </c>
      <c r="C13" t="s">
        <v>566</v>
      </c>
      <c r="D13" s="33">
        <v>450</v>
      </c>
      <c r="E13" s="33"/>
      <c r="F13" s="33">
        <v>3</v>
      </c>
      <c r="G13" s="33">
        <v>2</v>
      </c>
      <c r="H13" s="33">
        <v>1</v>
      </c>
      <c r="I13" s="33">
        <v>2</v>
      </c>
      <c r="J13" s="33">
        <v>1</v>
      </c>
      <c r="K13" s="33">
        <v>3</v>
      </c>
      <c r="L13" s="33">
        <v>4</v>
      </c>
      <c r="M13" s="33">
        <v>3</v>
      </c>
      <c r="N13" s="33">
        <v>5</v>
      </c>
      <c r="O13" s="33">
        <v>4</v>
      </c>
      <c r="P13" s="33">
        <v>0</v>
      </c>
      <c r="Q13" s="33">
        <v>3</v>
      </c>
      <c r="R13" s="33">
        <v>8</v>
      </c>
      <c r="S13" s="33">
        <v>10</v>
      </c>
      <c r="T13" s="33">
        <v>0</v>
      </c>
      <c r="U13" s="33">
        <v>5</v>
      </c>
      <c r="V13" s="33">
        <v>2</v>
      </c>
      <c r="W13" s="33">
        <v>3</v>
      </c>
      <c r="X13" s="33">
        <v>3</v>
      </c>
      <c r="Y13" s="33">
        <v>2</v>
      </c>
      <c r="Z13" s="33">
        <v>4</v>
      </c>
      <c r="AA13" s="33">
        <v>5</v>
      </c>
      <c r="AB13" s="33">
        <v>5</v>
      </c>
      <c r="AC13" s="33">
        <v>9</v>
      </c>
      <c r="AD13" s="33">
        <v>5</v>
      </c>
      <c r="AE13" s="33">
        <v>4</v>
      </c>
      <c r="AF13" s="33">
        <v>8</v>
      </c>
      <c r="AG13" s="33">
        <v>3</v>
      </c>
      <c r="AH13" s="33">
        <v>12</v>
      </c>
      <c r="AI13" s="33">
        <v>5</v>
      </c>
      <c r="AJ13" s="33">
        <v>5</v>
      </c>
      <c r="AK13" s="33">
        <v>5</v>
      </c>
      <c r="AL13" s="33">
        <v>2</v>
      </c>
      <c r="AM13" s="33">
        <v>2</v>
      </c>
      <c r="AN13" s="33">
        <v>0</v>
      </c>
      <c r="AO13" s="33">
        <v>10</v>
      </c>
      <c r="AP13" s="33">
        <v>1</v>
      </c>
      <c r="AQ13" s="33">
        <v>2</v>
      </c>
      <c r="AR13" s="33">
        <v>4</v>
      </c>
      <c r="AS13" s="33">
        <v>4</v>
      </c>
      <c r="AT13" s="33">
        <v>5</v>
      </c>
      <c r="AU13" s="33">
        <v>3</v>
      </c>
      <c r="AV13" s="33">
        <v>10</v>
      </c>
      <c r="AW13" s="33">
        <v>5</v>
      </c>
      <c r="AX13" s="33">
        <v>2</v>
      </c>
      <c r="AY13" s="33">
        <v>4</v>
      </c>
      <c r="AZ13" s="33">
        <v>5</v>
      </c>
      <c r="BA13" s="33">
        <v>5</v>
      </c>
      <c r="BB13" s="33">
        <v>8</v>
      </c>
      <c r="BC13" s="33">
        <v>6</v>
      </c>
      <c r="BD13" s="33">
        <v>5</v>
      </c>
      <c r="BE13" s="33">
        <v>10</v>
      </c>
      <c r="BF13" s="33">
        <v>8</v>
      </c>
      <c r="BG13" s="33">
        <v>5</v>
      </c>
      <c r="BH13" s="33">
        <v>4</v>
      </c>
      <c r="BI13" s="33">
        <v>9</v>
      </c>
      <c r="BJ13" s="33">
        <v>3</v>
      </c>
      <c r="BK13" s="33">
        <v>8</v>
      </c>
      <c r="BL13" s="33">
        <v>10</v>
      </c>
      <c r="BM13" s="33">
        <v>7</v>
      </c>
      <c r="BN13" s="33">
        <v>8</v>
      </c>
      <c r="BO13" s="33">
        <v>6</v>
      </c>
      <c r="BP13" s="33">
        <v>4</v>
      </c>
      <c r="BQ13" s="33">
        <v>8</v>
      </c>
      <c r="BR13" s="33">
        <v>7</v>
      </c>
      <c r="BS13" s="33">
        <v>12</v>
      </c>
      <c r="BT13" s="33">
        <v>4</v>
      </c>
      <c r="BU13" s="33">
        <v>2</v>
      </c>
      <c r="BV13" s="33">
        <v>7</v>
      </c>
      <c r="BW13" s="33">
        <v>11</v>
      </c>
      <c r="BX13" s="33">
        <v>12</v>
      </c>
      <c r="BY13" s="33">
        <v>3</v>
      </c>
      <c r="BZ13" s="33">
        <v>11</v>
      </c>
      <c r="CA13" s="33">
        <v>8</v>
      </c>
      <c r="CB13" s="33">
        <v>11</v>
      </c>
      <c r="CC13" s="33">
        <v>3</v>
      </c>
      <c r="CD13" s="33">
        <v>8</v>
      </c>
      <c r="CE13" s="33">
        <v>3</v>
      </c>
      <c r="CF13" s="33">
        <v>6</v>
      </c>
      <c r="CG13" s="33">
        <v>1</v>
      </c>
      <c r="CH13" s="33">
        <v>1</v>
      </c>
      <c r="CI13" s="33">
        <v>8</v>
      </c>
      <c r="CJ13" s="33">
        <v>5</v>
      </c>
      <c r="CK13" s="33">
        <v>0</v>
      </c>
      <c r="CL13" s="33">
        <v>3</v>
      </c>
      <c r="CM13" s="33">
        <v>1</v>
      </c>
      <c r="CN13" s="33">
        <v>1</v>
      </c>
      <c r="CO13" s="33">
        <v>0</v>
      </c>
      <c r="CP13" s="33">
        <v>6</v>
      </c>
      <c r="CQ13" s="33">
        <v>0</v>
      </c>
      <c r="CR13" s="33">
        <v>9</v>
      </c>
      <c r="CS13" s="8"/>
      <c r="CT13" s="8"/>
    </row>
    <row r="14" spans="1:98" x14ac:dyDescent="0.25">
      <c r="A14" s="4" t="s">
        <v>1</v>
      </c>
      <c r="B14" t="s">
        <v>8</v>
      </c>
      <c r="C14" t="s">
        <v>566</v>
      </c>
      <c r="D14" s="33">
        <v>345</v>
      </c>
      <c r="E14" s="33"/>
      <c r="F14" s="33">
        <v>3</v>
      </c>
      <c r="G14" s="33">
        <v>2</v>
      </c>
      <c r="H14" s="33">
        <v>2</v>
      </c>
      <c r="I14" s="33">
        <v>2</v>
      </c>
      <c r="J14" s="33">
        <v>1</v>
      </c>
      <c r="K14" s="33">
        <v>5</v>
      </c>
      <c r="L14" s="33">
        <v>4</v>
      </c>
      <c r="M14" s="33">
        <v>0</v>
      </c>
      <c r="N14" s="33">
        <v>3</v>
      </c>
      <c r="O14" s="33">
        <v>2</v>
      </c>
      <c r="P14" s="33">
        <v>7</v>
      </c>
      <c r="Q14" s="33">
        <v>6</v>
      </c>
      <c r="R14" s="33">
        <v>8</v>
      </c>
      <c r="S14" s="33">
        <v>2</v>
      </c>
      <c r="T14" s="33">
        <v>6</v>
      </c>
      <c r="U14" s="33">
        <v>5</v>
      </c>
      <c r="V14" s="33">
        <v>3</v>
      </c>
      <c r="W14" s="33">
        <v>2</v>
      </c>
      <c r="X14" s="33">
        <v>8</v>
      </c>
      <c r="Y14" s="33">
        <v>3</v>
      </c>
      <c r="Z14" s="33">
        <v>1</v>
      </c>
      <c r="AA14" s="33">
        <v>5</v>
      </c>
      <c r="AB14" s="33">
        <v>4</v>
      </c>
      <c r="AC14" s="33">
        <v>3</v>
      </c>
      <c r="AD14" s="33">
        <v>8</v>
      </c>
      <c r="AE14" s="33">
        <v>3</v>
      </c>
      <c r="AF14" s="33">
        <v>0</v>
      </c>
      <c r="AG14" s="33">
        <v>5</v>
      </c>
      <c r="AH14" s="33">
        <v>3</v>
      </c>
      <c r="AI14" s="33">
        <v>4</v>
      </c>
      <c r="AJ14" s="33">
        <v>0</v>
      </c>
      <c r="AK14" s="33">
        <v>9</v>
      </c>
      <c r="AL14" s="33">
        <v>5</v>
      </c>
      <c r="AM14" s="33">
        <v>4</v>
      </c>
      <c r="AN14" s="33">
        <v>1</v>
      </c>
      <c r="AO14" s="33">
        <v>1</v>
      </c>
      <c r="AP14" s="33">
        <v>5</v>
      </c>
      <c r="AQ14" s="33">
        <v>4</v>
      </c>
      <c r="AR14" s="33">
        <v>6</v>
      </c>
      <c r="AS14" s="33">
        <v>5</v>
      </c>
      <c r="AT14" s="33">
        <v>8</v>
      </c>
      <c r="AU14" s="33">
        <v>3</v>
      </c>
      <c r="AV14" s="33">
        <v>10</v>
      </c>
      <c r="AW14" s="33">
        <v>4</v>
      </c>
      <c r="AX14" s="33">
        <v>4</v>
      </c>
      <c r="AY14" s="33">
        <v>5</v>
      </c>
      <c r="AZ14" s="33">
        <v>7</v>
      </c>
      <c r="BA14" s="33">
        <v>3</v>
      </c>
      <c r="BB14" s="33">
        <v>3</v>
      </c>
      <c r="BC14" s="33">
        <v>7</v>
      </c>
      <c r="BD14" s="33">
        <v>4</v>
      </c>
      <c r="BE14" s="33">
        <v>3</v>
      </c>
      <c r="BF14" s="33">
        <v>9</v>
      </c>
      <c r="BG14" s="33">
        <v>11</v>
      </c>
      <c r="BH14" s="33">
        <v>4</v>
      </c>
      <c r="BI14" s="33">
        <v>6</v>
      </c>
      <c r="BJ14" s="33">
        <v>9</v>
      </c>
      <c r="BK14" s="33">
        <v>2</v>
      </c>
      <c r="BL14" s="33">
        <v>4</v>
      </c>
      <c r="BM14" s="33">
        <v>6</v>
      </c>
      <c r="BN14" s="33">
        <v>2</v>
      </c>
      <c r="BO14" s="33">
        <v>2</v>
      </c>
      <c r="BP14" s="33">
        <v>6</v>
      </c>
      <c r="BQ14" s="33">
        <v>3</v>
      </c>
      <c r="BR14" s="33">
        <v>1</v>
      </c>
      <c r="BS14" s="33">
        <v>1</v>
      </c>
      <c r="BT14" s="33">
        <v>3</v>
      </c>
      <c r="BU14" s="33">
        <v>6</v>
      </c>
      <c r="BV14" s="33">
        <v>4</v>
      </c>
      <c r="BW14" s="33">
        <v>1</v>
      </c>
      <c r="BX14" s="33">
        <v>3</v>
      </c>
      <c r="BY14" s="33">
        <v>2</v>
      </c>
      <c r="BZ14" s="33">
        <v>3</v>
      </c>
      <c r="CA14" s="33">
        <v>5</v>
      </c>
      <c r="CB14" s="33">
        <v>10</v>
      </c>
      <c r="CC14" s="33">
        <v>2</v>
      </c>
      <c r="CD14" s="33">
        <v>2</v>
      </c>
      <c r="CE14" s="33">
        <v>4</v>
      </c>
      <c r="CF14" s="33">
        <v>5</v>
      </c>
      <c r="CG14" s="33">
        <v>1</v>
      </c>
      <c r="CH14" s="33">
        <v>3</v>
      </c>
      <c r="CI14" s="33">
        <v>1</v>
      </c>
      <c r="CJ14" s="33">
        <v>2</v>
      </c>
      <c r="CK14" s="33">
        <v>2</v>
      </c>
      <c r="CL14" s="33">
        <v>2</v>
      </c>
      <c r="CM14" s="33">
        <v>2</v>
      </c>
      <c r="CN14" s="33">
        <v>2</v>
      </c>
      <c r="CO14" s="33">
        <v>1</v>
      </c>
      <c r="CP14" s="33">
        <v>0</v>
      </c>
      <c r="CQ14" s="33">
        <v>1</v>
      </c>
      <c r="CR14" s="33">
        <v>1</v>
      </c>
      <c r="CS14" s="8"/>
      <c r="CT14" s="8"/>
    </row>
    <row r="15" spans="1:98" x14ac:dyDescent="0.25">
      <c r="A15" s="4" t="s">
        <v>1</v>
      </c>
      <c r="B15" t="s">
        <v>9</v>
      </c>
      <c r="C15" t="s">
        <v>566</v>
      </c>
      <c r="D15" s="33">
        <v>332</v>
      </c>
      <c r="E15" s="33"/>
      <c r="F15" s="33">
        <v>5</v>
      </c>
      <c r="G15" s="33">
        <v>1</v>
      </c>
      <c r="H15" s="33">
        <v>4</v>
      </c>
      <c r="I15" s="33">
        <v>1</v>
      </c>
      <c r="J15" s="33">
        <v>5</v>
      </c>
      <c r="K15" s="33">
        <v>1</v>
      </c>
      <c r="L15" s="33">
        <v>5</v>
      </c>
      <c r="M15" s="33">
        <v>5</v>
      </c>
      <c r="N15" s="33">
        <v>2</v>
      </c>
      <c r="O15" s="33">
        <v>5</v>
      </c>
      <c r="P15" s="33">
        <v>3</v>
      </c>
      <c r="Q15" s="33">
        <v>1</v>
      </c>
      <c r="R15" s="33">
        <v>3</v>
      </c>
      <c r="S15" s="33">
        <v>6</v>
      </c>
      <c r="T15" s="33">
        <v>6</v>
      </c>
      <c r="U15" s="33">
        <v>3</v>
      </c>
      <c r="V15" s="33">
        <v>9</v>
      </c>
      <c r="W15" s="33">
        <v>6</v>
      </c>
      <c r="X15" s="33">
        <v>4</v>
      </c>
      <c r="Y15" s="33">
        <v>6</v>
      </c>
      <c r="Z15" s="33">
        <v>4</v>
      </c>
      <c r="AA15" s="33">
        <v>12</v>
      </c>
      <c r="AB15" s="33">
        <v>4</v>
      </c>
      <c r="AC15" s="33">
        <v>7</v>
      </c>
      <c r="AD15" s="33">
        <v>6</v>
      </c>
      <c r="AE15" s="33">
        <v>3</v>
      </c>
      <c r="AF15" s="33">
        <v>0</v>
      </c>
      <c r="AG15" s="33">
        <v>3</v>
      </c>
      <c r="AH15" s="33">
        <v>5</v>
      </c>
      <c r="AI15" s="33">
        <v>3</v>
      </c>
      <c r="AJ15" s="33">
        <v>2</v>
      </c>
      <c r="AK15" s="33">
        <v>1</v>
      </c>
      <c r="AL15" s="33">
        <v>5</v>
      </c>
      <c r="AM15" s="33">
        <v>6</v>
      </c>
      <c r="AN15" s="33">
        <v>8</v>
      </c>
      <c r="AO15" s="33">
        <v>4</v>
      </c>
      <c r="AP15" s="33">
        <v>7</v>
      </c>
      <c r="AQ15" s="33">
        <v>3</v>
      </c>
      <c r="AR15" s="33">
        <v>0</v>
      </c>
      <c r="AS15" s="33">
        <v>5</v>
      </c>
      <c r="AT15" s="33">
        <v>2</v>
      </c>
      <c r="AU15" s="33">
        <v>3</v>
      </c>
      <c r="AV15" s="33">
        <v>5</v>
      </c>
      <c r="AW15" s="33">
        <v>6</v>
      </c>
      <c r="AX15" s="33">
        <v>6</v>
      </c>
      <c r="AY15" s="33">
        <v>6</v>
      </c>
      <c r="AZ15" s="33">
        <v>11</v>
      </c>
      <c r="BA15" s="33">
        <v>7</v>
      </c>
      <c r="BB15" s="33">
        <v>8</v>
      </c>
      <c r="BC15" s="33">
        <v>9</v>
      </c>
      <c r="BD15" s="33">
        <v>4</v>
      </c>
      <c r="BE15" s="33">
        <v>6</v>
      </c>
      <c r="BF15" s="33">
        <v>6</v>
      </c>
      <c r="BG15" s="33">
        <v>11</v>
      </c>
      <c r="BH15" s="33">
        <v>7</v>
      </c>
      <c r="BI15" s="33">
        <v>3</v>
      </c>
      <c r="BJ15" s="33">
        <v>5</v>
      </c>
      <c r="BK15" s="33">
        <v>3</v>
      </c>
      <c r="BL15" s="33">
        <v>4</v>
      </c>
      <c r="BM15" s="33">
        <v>4</v>
      </c>
      <c r="BN15" s="33">
        <v>5</v>
      </c>
      <c r="BO15" s="33">
        <v>2</v>
      </c>
      <c r="BP15" s="33">
        <v>4</v>
      </c>
      <c r="BQ15" s="33">
        <v>3</v>
      </c>
      <c r="BR15" s="33">
        <v>3</v>
      </c>
      <c r="BS15" s="33">
        <v>5</v>
      </c>
      <c r="BT15" s="33">
        <v>3</v>
      </c>
      <c r="BU15" s="33">
        <v>0</v>
      </c>
      <c r="BV15" s="33">
        <v>0</v>
      </c>
      <c r="BW15" s="33">
        <v>4</v>
      </c>
      <c r="BX15" s="33">
        <v>1</v>
      </c>
      <c r="BY15" s="33">
        <v>4</v>
      </c>
      <c r="BZ15" s="33">
        <v>0</v>
      </c>
      <c r="CA15" s="33">
        <v>3</v>
      </c>
      <c r="CB15" s="33">
        <v>0</v>
      </c>
      <c r="CC15" s="33">
        <v>0</v>
      </c>
      <c r="CD15" s="33">
        <v>4</v>
      </c>
      <c r="CE15" s="33">
        <v>0</v>
      </c>
      <c r="CF15" s="33">
        <v>0</v>
      </c>
      <c r="CG15" s="33">
        <v>2</v>
      </c>
      <c r="CH15" s="33">
        <v>1</v>
      </c>
      <c r="CI15" s="33">
        <v>0</v>
      </c>
      <c r="CJ15" s="33">
        <v>1</v>
      </c>
      <c r="CK15" s="33">
        <v>0</v>
      </c>
      <c r="CL15" s="33">
        <v>0</v>
      </c>
      <c r="CM15" s="33">
        <v>0</v>
      </c>
      <c r="CN15" s="33">
        <v>1</v>
      </c>
      <c r="CO15" s="33">
        <v>0</v>
      </c>
      <c r="CP15" s="33">
        <v>1</v>
      </c>
      <c r="CQ15" s="33">
        <v>0</v>
      </c>
      <c r="CR15" s="33">
        <v>0</v>
      </c>
      <c r="CS15" s="8"/>
      <c r="CT15" s="8"/>
    </row>
    <row r="16" spans="1:98" x14ac:dyDescent="0.25">
      <c r="A16" s="4" t="s">
        <v>1</v>
      </c>
      <c r="B16" t="s">
        <v>10</v>
      </c>
      <c r="C16" t="s">
        <v>566</v>
      </c>
      <c r="D16" s="33">
        <v>275</v>
      </c>
      <c r="E16" s="33"/>
      <c r="F16" s="33">
        <v>2</v>
      </c>
      <c r="G16" s="33">
        <v>0</v>
      </c>
      <c r="H16" s="33">
        <v>2</v>
      </c>
      <c r="I16" s="33">
        <v>1</v>
      </c>
      <c r="J16" s="33">
        <v>2</v>
      </c>
      <c r="K16" s="33">
        <v>4</v>
      </c>
      <c r="L16" s="33">
        <v>3</v>
      </c>
      <c r="M16" s="33">
        <v>6</v>
      </c>
      <c r="N16" s="33">
        <v>1</v>
      </c>
      <c r="O16" s="33">
        <v>2</v>
      </c>
      <c r="P16" s="33">
        <v>2</v>
      </c>
      <c r="Q16" s="33">
        <v>2</v>
      </c>
      <c r="R16" s="33">
        <v>2</v>
      </c>
      <c r="S16" s="33">
        <v>3</v>
      </c>
      <c r="T16" s="33">
        <v>0</v>
      </c>
      <c r="U16" s="33">
        <v>0</v>
      </c>
      <c r="V16" s="33">
        <v>0</v>
      </c>
      <c r="W16" s="33">
        <v>2</v>
      </c>
      <c r="X16" s="33">
        <v>0</v>
      </c>
      <c r="Y16" s="33">
        <v>1</v>
      </c>
      <c r="Z16" s="33">
        <v>1</v>
      </c>
      <c r="AA16" s="33">
        <v>1</v>
      </c>
      <c r="AB16" s="33">
        <v>5</v>
      </c>
      <c r="AC16" s="33">
        <v>2</v>
      </c>
      <c r="AD16" s="33">
        <v>3</v>
      </c>
      <c r="AE16" s="33">
        <v>1</v>
      </c>
      <c r="AF16" s="33">
        <v>2</v>
      </c>
      <c r="AG16" s="33">
        <v>4</v>
      </c>
      <c r="AH16" s="33">
        <v>6</v>
      </c>
      <c r="AI16" s="33">
        <v>4</v>
      </c>
      <c r="AJ16" s="33">
        <v>3</v>
      </c>
      <c r="AK16" s="33">
        <v>2</v>
      </c>
      <c r="AL16" s="33">
        <v>4</v>
      </c>
      <c r="AM16" s="33">
        <v>3</v>
      </c>
      <c r="AN16" s="33">
        <v>0</v>
      </c>
      <c r="AO16" s="33">
        <v>4</v>
      </c>
      <c r="AP16" s="33">
        <v>4</v>
      </c>
      <c r="AQ16" s="33">
        <v>5</v>
      </c>
      <c r="AR16" s="33">
        <v>0</v>
      </c>
      <c r="AS16" s="33">
        <v>4</v>
      </c>
      <c r="AT16" s="33">
        <v>2</v>
      </c>
      <c r="AU16" s="33">
        <v>2</v>
      </c>
      <c r="AV16" s="33">
        <v>0</v>
      </c>
      <c r="AW16" s="33">
        <v>1</v>
      </c>
      <c r="AX16" s="33">
        <v>3</v>
      </c>
      <c r="AY16" s="33">
        <v>1</v>
      </c>
      <c r="AZ16" s="33">
        <v>2</v>
      </c>
      <c r="BA16" s="33">
        <v>4</v>
      </c>
      <c r="BB16" s="33">
        <v>6</v>
      </c>
      <c r="BC16" s="33">
        <v>5</v>
      </c>
      <c r="BD16" s="33">
        <v>4</v>
      </c>
      <c r="BE16" s="33">
        <v>4</v>
      </c>
      <c r="BF16" s="33">
        <v>2</v>
      </c>
      <c r="BG16" s="33">
        <v>2</v>
      </c>
      <c r="BH16" s="33">
        <v>2</v>
      </c>
      <c r="BI16" s="33">
        <v>2</v>
      </c>
      <c r="BJ16" s="33">
        <v>5</v>
      </c>
      <c r="BK16" s="33">
        <v>5</v>
      </c>
      <c r="BL16" s="33">
        <v>3</v>
      </c>
      <c r="BM16" s="33">
        <v>2</v>
      </c>
      <c r="BN16" s="33">
        <v>2</v>
      </c>
      <c r="BO16" s="33">
        <v>2</v>
      </c>
      <c r="BP16" s="33">
        <v>3</v>
      </c>
      <c r="BQ16" s="33">
        <v>4</v>
      </c>
      <c r="BR16" s="33">
        <v>6</v>
      </c>
      <c r="BS16" s="33">
        <v>5</v>
      </c>
      <c r="BT16" s="33">
        <v>4</v>
      </c>
      <c r="BU16" s="33">
        <v>3</v>
      </c>
      <c r="BV16" s="33">
        <v>5</v>
      </c>
      <c r="BW16" s="33">
        <v>5</v>
      </c>
      <c r="BX16" s="33">
        <v>5</v>
      </c>
      <c r="BY16" s="33">
        <v>2</v>
      </c>
      <c r="BZ16" s="33">
        <v>3</v>
      </c>
      <c r="CA16" s="33">
        <v>4</v>
      </c>
      <c r="CB16" s="33">
        <v>5</v>
      </c>
      <c r="CC16" s="33">
        <v>4</v>
      </c>
      <c r="CD16" s="33">
        <v>6</v>
      </c>
      <c r="CE16" s="33">
        <v>3</v>
      </c>
      <c r="CF16" s="33">
        <v>7</v>
      </c>
      <c r="CG16" s="33">
        <v>2</v>
      </c>
      <c r="CH16" s="33">
        <v>5</v>
      </c>
      <c r="CI16" s="33">
        <v>3</v>
      </c>
      <c r="CJ16" s="33">
        <v>5</v>
      </c>
      <c r="CK16" s="33">
        <v>4</v>
      </c>
      <c r="CL16" s="33">
        <v>7</v>
      </c>
      <c r="CM16" s="33">
        <v>4</v>
      </c>
      <c r="CN16" s="33">
        <v>6</v>
      </c>
      <c r="CO16" s="33">
        <v>3</v>
      </c>
      <c r="CP16" s="33">
        <v>2</v>
      </c>
      <c r="CQ16" s="33">
        <v>2</v>
      </c>
      <c r="CR16" s="33">
        <v>4</v>
      </c>
      <c r="CS16" s="8"/>
      <c r="CT16" s="8"/>
    </row>
    <row r="17" spans="1:98" x14ac:dyDescent="0.25">
      <c r="A17" s="4" t="s">
        <v>1</v>
      </c>
      <c r="B17" t="s">
        <v>11</v>
      </c>
      <c r="C17" t="s">
        <v>566</v>
      </c>
      <c r="D17" s="33">
        <v>426</v>
      </c>
      <c r="E17" s="33"/>
      <c r="F17" s="33">
        <v>1</v>
      </c>
      <c r="G17" s="33">
        <v>3</v>
      </c>
      <c r="H17" s="33">
        <v>5</v>
      </c>
      <c r="I17" s="33">
        <v>2</v>
      </c>
      <c r="J17" s="33">
        <v>5</v>
      </c>
      <c r="K17" s="33">
        <v>2</v>
      </c>
      <c r="L17" s="33">
        <v>2</v>
      </c>
      <c r="M17" s="33">
        <v>3</v>
      </c>
      <c r="N17" s="33">
        <v>3</v>
      </c>
      <c r="O17" s="33">
        <v>6</v>
      </c>
      <c r="P17" s="33">
        <v>3</v>
      </c>
      <c r="Q17" s="33">
        <v>7</v>
      </c>
      <c r="R17" s="33">
        <v>7</v>
      </c>
      <c r="S17" s="33">
        <v>8</v>
      </c>
      <c r="T17" s="33">
        <v>0</v>
      </c>
      <c r="U17" s="33">
        <v>1</v>
      </c>
      <c r="V17" s="33">
        <v>3</v>
      </c>
      <c r="W17" s="33">
        <v>4</v>
      </c>
      <c r="X17" s="33">
        <v>1</v>
      </c>
      <c r="Y17" s="33">
        <v>6</v>
      </c>
      <c r="Z17" s="33">
        <v>6</v>
      </c>
      <c r="AA17" s="33">
        <v>4</v>
      </c>
      <c r="AB17" s="33">
        <v>2</v>
      </c>
      <c r="AC17" s="33">
        <v>5</v>
      </c>
      <c r="AD17" s="33">
        <v>8</v>
      </c>
      <c r="AE17" s="33">
        <v>6</v>
      </c>
      <c r="AF17" s="33">
        <v>5</v>
      </c>
      <c r="AG17" s="33">
        <v>2</v>
      </c>
      <c r="AH17" s="33">
        <v>7</v>
      </c>
      <c r="AI17" s="33">
        <v>8</v>
      </c>
      <c r="AJ17" s="33">
        <v>11</v>
      </c>
      <c r="AK17" s="33">
        <v>10</v>
      </c>
      <c r="AL17" s="33">
        <v>9</v>
      </c>
      <c r="AM17" s="33">
        <v>6</v>
      </c>
      <c r="AN17" s="33">
        <v>8</v>
      </c>
      <c r="AO17" s="33">
        <v>6</v>
      </c>
      <c r="AP17" s="33">
        <v>10</v>
      </c>
      <c r="AQ17" s="33">
        <v>9</v>
      </c>
      <c r="AR17" s="33">
        <v>5</v>
      </c>
      <c r="AS17" s="33">
        <v>5</v>
      </c>
      <c r="AT17" s="33">
        <v>2</v>
      </c>
      <c r="AU17" s="33">
        <v>3</v>
      </c>
      <c r="AV17" s="33">
        <v>3</v>
      </c>
      <c r="AW17" s="33">
        <v>3</v>
      </c>
      <c r="AX17" s="33">
        <v>2</v>
      </c>
      <c r="AY17" s="33">
        <v>4</v>
      </c>
      <c r="AZ17" s="33">
        <v>6</v>
      </c>
      <c r="BA17" s="33">
        <v>8</v>
      </c>
      <c r="BB17" s="33">
        <v>11</v>
      </c>
      <c r="BC17" s="33">
        <v>11</v>
      </c>
      <c r="BD17" s="33">
        <v>6</v>
      </c>
      <c r="BE17" s="33">
        <v>8</v>
      </c>
      <c r="BF17" s="33">
        <v>8</v>
      </c>
      <c r="BG17" s="33">
        <v>4</v>
      </c>
      <c r="BH17" s="33">
        <v>4</v>
      </c>
      <c r="BI17" s="33">
        <v>3</v>
      </c>
      <c r="BJ17" s="33">
        <v>5</v>
      </c>
      <c r="BK17" s="33">
        <v>9</v>
      </c>
      <c r="BL17" s="33">
        <v>5</v>
      </c>
      <c r="BM17" s="33">
        <v>3</v>
      </c>
      <c r="BN17" s="33">
        <v>6</v>
      </c>
      <c r="BO17" s="33">
        <v>6</v>
      </c>
      <c r="BP17" s="33">
        <v>2</v>
      </c>
      <c r="BQ17" s="33">
        <v>1</v>
      </c>
      <c r="BR17" s="33">
        <v>2</v>
      </c>
      <c r="BS17" s="33">
        <v>9</v>
      </c>
      <c r="BT17" s="33">
        <v>7</v>
      </c>
      <c r="BU17" s="33">
        <v>9</v>
      </c>
      <c r="BV17" s="33">
        <v>6</v>
      </c>
      <c r="BW17" s="33">
        <v>4</v>
      </c>
      <c r="BX17" s="33">
        <v>0</v>
      </c>
      <c r="BY17" s="33">
        <v>5</v>
      </c>
      <c r="BZ17" s="33">
        <v>6</v>
      </c>
      <c r="CA17" s="33">
        <v>2</v>
      </c>
      <c r="CB17" s="33">
        <v>4</v>
      </c>
      <c r="CC17" s="33">
        <v>4</v>
      </c>
      <c r="CD17" s="33">
        <v>2</v>
      </c>
      <c r="CE17" s="33">
        <v>8</v>
      </c>
      <c r="CF17" s="33">
        <v>12</v>
      </c>
      <c r="CG17" s="33">
        <v>3</v>
      </c>
      <c r="CH17" s="33">
        <v>0</v>
      </c>
      <c r="CI17" s="33">
        <v>0</v>
      </c>
      <c r="CJ17" s="33">
        <v>2</v>
      </c>
      <c r="CK17" s="33">
        <v>1</v>
      </c>
      <c r="CL17" s="33">
        <v>3</v>
      </c>
      <c r="CM17" s="33">
        <v>4</v>
      </c>
      <c r="CN17" s="33">
        <v>4</v>
      </c>
      <c r="CO17" s="33">
        <v>0</v>
      </c>
      <c r="CP17" s="33">
        <v>0</v>
      </c>
      <c r="CQ17" s="33">
        <v>0</v>
      </c>
      <c r="CR17" s="33">
        <v>2</v>
      </c>
      <c r="CS17" s="8"/>
      <c r="CT17" s="8"/>
    </row>
    <row r="18" spans="1:98" x14ac:dyDescent="0.25">
      <c r="A18" s="4" t="s">
        <v>13</v>
      </c>
      <c r="B18" t="s">
        <v>12</v>
      </c>
      <c r="C18" t="s">
        <v>567</v>
      </c>
      <c r="D18" s="33">
        <v>490</v>
      </c>
      <c r="E18" s="33"/>
      <c r="F18" s="33">
        <v>6</v>
      </c>
      <c r="G18" s="33">
        <v>6</v>
      </c>
      <c r="H18" s="33">
        <v>5</v>
      </c>
      <c r="I18" s="33">
        <v>6</v>
      </c>
      <c r="J18" s="33">
        <v>6</v>
      </c>
      <c r="K18" s="33">
        <v>7</v>
      </c>
      <c r="L18" s="33">
        <v>10</v>
      </c>
      <c r="M18" s="33">
        <v>4</v>
      </c>
      <c r="N18" s="33">
        <v>1</v>
      </c>
      <c r="O18" s="33">
        <v>8</v>
      </c>
      <c r="P18" s="33">
        <v>4</v>
      </c>
      <c r="Q18" s="33">
        <v>11</v>
      </c>
      <c r="R18" s="33">
        <v>19</v>
      </c>
      <c r="S18" s="33">
        <v>12</v>
      </c>
      <c r="T18" s="33">
        <v>9</v>
      </c>
      <c r="U18" s="33">
        <v>10</v>
      </c>
      <c r="V18" s="33">
        <v>3</v>
      </c>
      <c r="W18" s="33">
        <v>3</v>
      </c>
      <c r="X18" s="33">
        <v>1</v>
      </c>
      <c r="Y18" s="33">
        <v>5</v>
      </c>
      <c r="Z18" s="33">
        <v>7</v>
      </c>
      <c r="AA18" s="33">
        <v>4</v>
      </c>
      <c r="AB18" s="33">
        <v>4</v>
      </c>
      <c r="AC18" s="33">
        <v>3</v>
      </c>
      <c r="AD18" s="33">
        <v>4</v>
      </c>
      <c r="AE18" s="33">
        <v>8</v>
      </c>
      <c r="AF18" s="33">
        <v>2</v>
      </c>
      <c r="AG18" s="33">
        <v>6</v>
      </c>
      <c r="AH18" s="33">
        <v>1</v>
      </c>
      <c r="AI18" s="33">
        <v>5</v>
      </c>
      <c r="AJ18" s="33">
        <v>4</v>
      </c>
      <c r="AK18" s="33">
        <v>2</v>
      </c>
      <c r="AL18" s="33">
        <v>5</v>
      </c>
      <c r="AM18" s="33">
        <v>7</v>
      </c>
      <c r="AN18" s="33">
        <v>11</v>
      </c>
      <c r="AO18" s="33">
        <v>14</v>
      </c>
      <c r="AP18" s="33">
        <v>15</v>
      </c>
      <c r="AQ18" s="33">
        <v>10</v>
      </c>
      <c r="AR18" s="33">
        <v>14</v>
      </c>
      <c r="AS18" s="33">
        <v>14</v>
      </c>
      <c r="AT18" s="33">
        <v>21</v>
      </c>
      <c r="AU18" s="33">
        <v>13</v>
      </c>
      <c r="AV18" s="33">
        <v>10</v>
      </c>
      <c r="AW18" s="33">
        <v>10</v>
      </c>
      <c r="AX18" s="33">
        <v>5</v>
      </c>
      <c r="AY18" s="33">
        <v>8</v>
      </c>
      <c r="AZ18" s="33">
        <v>16</v>
      </c>
      <c r="BA18" s="33">
        <v>7</v>
      </c>
      <c r="BB18" s="33">
        <v>6</v>
      </c>
      <c r="BC18" s="33">
        <v>8</v>
      </c>
      <c r="BD18" s="33">
        <v>7</v>
      </c>
      <c r="BE18" s="33">
        <v>5</v>
      </c>
      <c r="BF18" s="33">
        <v>7</v>
      </c>
      <c r="BG18" s="33">
        <v>8</v>
      </c>
      <c r="BH18" s="33">
        <v>8</v>
      </c>
      <c r="BI18" s="33">
        <v>8</v>
      </c>
      <c r="BJ18" s="33">
        <v>8</v>
      </c>
      <c r="BK18" s="33">
        <v>4</v>
      </c>
      <c r="BL18" s="33">
        <v>3</v>
      </c>
      <c r="BM18" s="33">
        <v>5</v>
      </c>
      <c r="BN18" s="33">
        <v>6</v>
      </c>
      <c r="BO18" s="33">
        <v>4</v>
      </c>
      <c r="BP18" s="33">
        <v>0</v>
      </c>
      <c r="BQ18" s="33">
        <v>3</v>
      </c>
      <c r="BR18" s="33">
        <v>9</v>
      </c>
      <c r="BS18" s="33">
        <v>5</v>
      </c>
      <c r="BT18" s="33">
        <v>1</v>
      </c>
      <c r="BU18" s="33">
        <v>3</v>
      </c>
      <c r="BV18" s="33">
        <v>0</v>
      </c>
      <c r="BW18" s="33">
        <v>1</v>
      </c>
      <c r="BX18" s="33">
        <v>0</v>
      </c>
      <c r="BY18" s="33">
        <v>4</v>
      </c>
      <c r="BZ18" s="33">
        <v>2</v>
      </c>
      <c r="CA18" s="33">
        <v>1</v>
      </c>
      <c r="CB18" s="33">
        <v>1</v>
      </c>
      <c r="CC18" s="33">
        <v>3</v>
      </c>
      <c r="CD18" s="33">
        <v>1</v>
      </c>
      <c r="CE18" s="33">
        <v>2</v>
      </c>
      <c r="CF18" s="33">
        <v>0</v>
      </c>
      <c r="CG18" s="33">
        <v>1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8"/>
      <c r="CT18" s="8"/>
    </row>
    <row r="19" spans="1:98" x14ac:dyDescent="0.25">
      <c r="A19" s="4" t="s">
        <v>13</v>
      </c>
      <c r="B19" t="s">
        <v>14</v>
      </c>
      <c r="C19" t="s">
        <v>567</v>
      </c>
      <c r="D19" s="33">
        <v>370</v>
      </c>
      <c r="E19" s="33"/>
      <c r="F19" s="33">
        <v>4</v>
      </c>
      <c r="G19" s="33">
        <v>1</v>
      </c>
      <c r="H19" s="33">
        <v>3</v>
      </c>
      <c r="I19" s="33">
        <v>1</v>
      </c>
      <c r="J19" s="33">
        <v>0</v>
      </c>
      <c r="K19" s="33">
        <v>5</v>
      </c>
      <c r="L19" s="33">
        <v>3</v>
      </c>
      <c r="M19" s="33">
        <v>2</v>
      </c>
      <c r="N19" s="33">
        <v>5</v>
      </c>
      <c r="O19" s="33">
        <v>6</v>
      </c>
      <c r="P19" s="33">
        <v>8</v>
      </c>
      <c r="Q19" s="33">
        <v>2</v>
      </c>
      <c r="R19" s="33">
        <v>3</v>
      </c>
      <c r="S19" s="33">
        <v>6</v>
      </c>
      <c r="T19" s="33">
        <v>1</v>
      </c>
      <c r="U19" s="33">
        <v>4</v>
      </c>
      <c r="V19" s="33">
        <v>4</v>
      </c>
      <c r="W19" s="33">
        <v>4</v>
      </c>
      <c r="X19" s="33">
        <v>4</v>
      </c>
      <c r="Y19" s="33">
        <v>6</v>
      </c>
      <c r="Z19" s="33">
        <v>1</v>
      </c>
      <c r="AA19" s="33">
        <v>7</v>
      </c>
      <c r="AB19" s="33">
        <v>7</v>
      </c>
      <c r="AC19" s="33">
        <v>7</v>
      </c>
      <c r="AD19" s="33">
        <v>3</v>
      </c>
      <c r="AE19" s="33">
        <v>8</v>
      </c>
      <c r="AF19" s="33">
        <v>2</v>
      </c>
      <c r="AG19" s="33">
        <v>5</v>
      </c>
      <c r="AH19" s="33">
        <v>1</v>
      </c>
      <c r="AI19" s="33">
        <v>6</v>
      </c>
      <c r="AJ19" s="33">
        <v>11</v>
      </c>
      <c r="AK19" s="33">
        <v>1</v>
      </c>
      <c r="AL19" s="33">
        <v>6</v>
      </c>
      <c r="AM19" s="33">
        <v>0</v>
      </c>
      <c r="AN19" s="33">
        <v>2</v>
      </c>
      <c r="AO19" s="33">
        <v>2</v>
      </c>
      <c r="AP19" s="33">
        <v>5</v>
      </c>
      <c r="AQ19" s="33">
        <v>1</v>
      </c>
      <c r="AR19" s="33">
        <v>4</v>
      </c>
      <c r="AS19" s="33">
        <v>5</v>
      </c>
      <c r="AT19" s="33">
        <v>10</v>
      </c>
      <c r="AU19" s="33">
        <v>1</v>
      </c>
      <c r="AV19" s="33">
        <v>4</v>
      </c>
      <c r="AW19" s="33">
        <v>4</v>
      </c>
      <c r="AX19" s="33">
        <v>8</v>
      </c>
      <c r="AY19" s="33">
        <v>5</v>
      </c>
      <c r="AZ19" s="33">
        <v>2</v>
      </c>
      <c r="BA19" s="33">
        <v>6</v>
      </c>
      <c r="BB19" s="33">
        <v>7</v>
      </c>
      <c r="BC19" s="33">
        <v>2</v>
      </c>
      <c r="BD19" s="33">
        <v>5</v>
      </c>
      <c r="BE19" s="33">
        <v>6</v>
      </c>
      <c r="BF19" s="33">
        <v>7</v>
      </c>
      <c r="BG19" s="33">
        <v>8</v>
      </c>
      <c r="BH19" s="33">
        <v>10</v>
      </c>
      <c r="BI19" s="33">
        <v>9</v>
      </c>
      <c r="BJ19" s="33">
        <v>8</v>
      </c>
      <c r="BK19" s="33">
        <v>5</v>
      </c>
      <c r="BL19" s="33">
        <v>7</v>
      </c>
      <c r="BM19" s="33">
        <v>6</v>
      </c>
      <c r="BN19" s="33">
        <v>7</v>
      </c>
      <c r="BO19" s="33">
        <v>2</v>
      </c>
      <c r="BP19" s="33">
        <v>2</v>
      </c>
      <c r="BQ19" s="33">
        <v>1</v>
      </c>
      <c r="BR19" s="33">
        <v>3</v>
      </c>
      <c r="BS19" s="33">
        <v>1</v>
      </c>
      <c r="BT19" s="33">
        <v>5</v>
      </c>
      <c r="BU19" s="33">
        <v>1</v>
      </c>
      <c r="BV19" s="33">
        <v>7</v>
      </c>
      <c r="BW19" s="33">
        <v>3</v>
      </c>
      <c r="BX19" s="33">
        <v>4</v>
      </c>
      <c r="BY19" s="33">
        <v>0</v>
      </c>
      <c r="BZ19" s="33">
        <v>7</v>
      </c>
      <c r="CA19" s="33">
        <v>3</v>
      </c>
      <c r="CB19" s="33">
        <v>5</v>
      </c>
      <c r="CC19" s="33">
        <v>4</v>
      </c>
      <c r="CD19" s="33">
        <v>5</v>
      </c>
      <c r="CE19" s="33">
        <v>4</v>
      </c>
      <c r="CF19" s="33">
        <v>3</v>
      </c>
      <c r="CG19" s="33">
        <v>2</v>
      </c>
      <c r="CH19" s="33">
        <v>1</v>
      </c>
      <c r="CI19" s="33">
        <v>3</v>
      </c>
      <c r="CJ19" s="33">
        <v>2</v>
      </c>
      <c r="CK19" s="33">
        <v>5</v>
      </c>
      <c r="CL19" s="33">
        <v>5</v>
      </c>
      <c r="CM19" s="33">
        <v>2</v>
      </c>
      <c r="CN19" s="33">
        <v>3</v>
      </c>
      <c r="CO19" s="33">
        <v>1</v>
      </c>
      <c r="CP19" s="33">
        <v>0</v>
      </c>
      <c r="CQ19" s="33">
        <v>1</v>
      </c>
      <c r="CR19" s="33">
        <v>2</v>
      </c>
      <c r="CS19" s="8"/>
      <c r="CT19" s="8"/>
    </row>
    <row r="20" spans="1:98" x14ac:dyDescent="0.25">
      <c r="A20" s="4" t="s">
        <v>13</v>
      </c>
      <c r="B20" t="s">
        <v>15</v>
      </c>
      <c r="C20" t="s">
        <v>567</v>
      </c>
      <c r="D20" s="33">
        <v>454</v>
      </c>
      <c r="E20" s="33"/>
      <c r="F20" s="33">
        <v>6</v>
      </c>
      <c r="G20" s="33">
        <v>2</v>
      </c>
      <c r="H20" s="33">
        <v>4</v>
      </c>
      <c r="I20" s="33">
        <v>3</v>
      </c>
      <c r="J20" s="33">
        <v>8</v>
      </c>
      <c r="K20" s="33">
        <v>8</v>
      </c>
      <c r="L20" s="33">
        <v>7</v>
      </c>
      <c r="M20" s="33">
        <v>4</v>
      </c>
      <c r="N20" s="33">
        <v>8</v>
      </c>
      <c r="O20" s="33">
        <v>12</v>
      </c>
      <c r="P20" s="33">
        <v>9</v>
      </c>
      <c r="Q20" s="33">
        <v>9</v>
      </c>
      <c r="R20" s="33">
        <v>11</v>
      </c>
      <c r="S20" s="33">
        <v>11</v>
      </c>
      <c r="T20" s="33">
        <v>13</v>
      </c>
      <c r="U20" s="33">
        <v>7</v>
      </c>
      <c r="V20" s="33">
        <v>4</v>
      </c>
      <c r="W20" s="33">
        <v>4</v>
      </c>
      <c r="X20" s="33">
        <v>9</v>
      </c>
      <c r="Y20" s="33">
        <v>4</v>
      </c>
      <c r="Z20" s="33">
        <v>1</v>
      </c>
      <c r="AA20" s="33">
        <v>4</v>
      </c>
      <c r="AB20" s="33">
        <v>4</v>
      </c>
      <c r="AC20" s="33">
        <v>5</v>
      </c>
      <c r="AD20" s="33">
        <v>1</v>
      </c>
      <c r="AE20" s="33">
        <v>8</v>
      </c>
      <c r="AF20" s="33">
        <v>3</v>
      </c>
      <c r="AG20" s="33">
        <v>9</v>
      </c>
      <c r="AH20" s="33">
        <v>3</v>
      </c>
      <c r="AI20" s="33">
        <v>0</v>
      </c>
      <c r="AJ20" s="33">
        <v>9</v>
      </c>
      <c r="AK20" s="33">
        <v>6</v>
      </c>
      <c r="AL20" s="33">
        <v>1</v>
      </c>
      <c r="AM20" s="33">
        <v>2</v>
      </c>
      <c r="AN20" s="33">
        <v>9</v>
      </c>
      <c r="AO20" s="33">
        <v>7</v>
      </c>
      <c r="AP20" s="33">
        <v>11</v>
      </c>
      <c r="AQ20" s="33">
        <v>7</v>
      </c>
      <c r="AR20" s="33">
        <v>11</v>
      </c>
      <c r="AS20" s="33">
        <v>6</v>
      </c>
      <c r="AT20" s="33">
        <v>8</v>
      </c>
      <c r="AU20" s="33">
        <v>9</v>
      </c>
      <c r="AV20" s="33">
        <v>11</v>
      </c>
      <c r="AW20" s="33">
        <v>7</v>
      </c>
      <c r="AX20" s="33">
        <v>16</v>
      </c>
      <c r="AY20" s="33">
        <v>5</v>
      </c>
      <c r="AZ20" s="33">
        <v>6</v>
      </c>
      <c r="BA20" s="33">
        <v>9</v>
      </c>
      <c r="BB20" s="33">
        <v>7</v>
      </c>
      <c r="BC20" s="33">
        <v>10</v>
      </c>
      <c r="BD20" s="33">
        <v>5</v>
      </c>
      <c r="BE20" s="33">
        <v>3</v>
      </c>
      <c r="BF20" s="33">
        <v>5</v>
      </c>
      <c r="BG20" s="33">
        <v>9</v>
      </c>
      <c r="BH20" s="33">
        <v>11</v>
      </c>
      <c r="BI20" s="33">
        <v>5</v>
      </c>
      <c r="BJ20" s="33">
        <v>2</v>
      </c>
      <c r="BK20" s="33">
        <v>1</v>
      </c>
      <c r="BL20" s="33">
        <v>7</v>
      </c>
      <c r="BM20" s="33">
        <v>2</v>
      </c>
      <c r="BN20" s="33">
        <v>3</v>
      </c>
      <c r="BO20" s="33">
        <v>5</v>
      </c>
      <c r="BP20" s="33">
        <v>3</v>
      </c>
      <c r="BQ20" s="33">
        <v>2</v>
      </c>
      <c r="BR20" s="33">
        <v>6</v>
      </c>
      <c r="BS20" s="33">
        <v>1</v>
      </c>
      <c r="BT20" s="33">
        <v>5</v>
      </c>
      <c r="BU20" s="33">
        <v>3</v>
      </c>
      <c r="BV20" s="33">
        <v>2</v>
      </c>
      <c r="BW20" s="33">
        <v>2</v>
      </c>
      <c r="BX20" s="33">
        <v>3</v>
      </c>
      <c r="BY20" s="33">
        <v>0</v>
      </c>
      <c r="BZ20" s="33">
        <v>5</v>
      </c>
      <c r="CA20" s="33">
        <v>0</v>
      </c>
      <c r="CB20" s="33">
        <v>3</v>
      </c>
      <c r="CC20" s="33">
        <v>3</v>
      </c>
      <c r="CD20" s="33">
        <v>1</v>
      </c>
      <c r="CE20" s="33">
        <v>1</v>
      </c>
      <c r="CF20" s="33">
        <v>1</v>
      </c>
      <c r="CG20" s="33">
        <v>1</v>
      </c>
      <c r="CH20" s="33">
        <v>1</v>
      </c>
      <c r="CI20" s="33">
        <v>2</v>
      </c>
      <c r="CJ20" s="33">
        <v>2</v>
      </c>
      <c r="CK20" s="33">
        <v>0</v>
      </c>
      <c r="CL20" s="33">
        <v>0</v>
      </c>
      <c r="CM20" s="33">
        <v>3</v>
      </c>
      <c r="CN20" s="33">
        <v>1</v>
      </c>
      <c r="CO20" s="33">
        <v>1</v>
      </c>
      <c r="CP20" s="33">
        <v>1</v>
      </c>
      <c r="CQ20" s="33">
        <v>3</v>
      </c>
      <c r="CR20" s="33">
        <v>2</v>
      </c>
      <c r="CS20" s="8"/>
      <c r="CT20" s="8"/>
    </row>
    <row r="21" spans="1:98" x14ac:dyDescent="0.25">
      <c r="A21" s="4" t="s">
        <v>13</v>
      </c>
      <c r="B21" t="s">
        <v>16</v>
      </c>
      <c r="C21" t="s">
        <v>567</v>
      </c>
      <c r="D21" s="33">
        <v>437</v>
      </c>
      <c r="E21" s="33"/>
      <c r="F21" s="33">
        <v>3</v>
      </c>
      <c r="G21" s="33">
        <v>4</v>
      </c>
      <c r="H21" s="33">
        <v>8</v>
      </c>
      <c r="I21" s="33">
        <v>2</v>
      </c>
      <c r="J21" s="33">
        <v>6</v>
      </c>
      <c r="K21" s="33">
        <v>6</v>
      </c>
      <c r="L21" s="33">
        <v>7</v>
      </c>
      <c r="M21" s="33">
        <v>6</v>
      </c>
      <c r="N21" s="33">
        <v>10</v>
      </c>
      <c r="O21" s="33">
        <v>4</v>
      </c>
      <c r="P21" s="33">
        <v>3</v>
      </c>
      <c r="Q21" s="33">
        <v>6</v>
      </c>
      <c r="R21" s="33">
        <v>10</v>
      </c>
      <c r="S21" s="33">
        <v>5</v>
      </c>
      <c r="T21" s="33">
        <v>11</v>
      </c>
      <c r="U21" s="33">
        <v>3</v>
      </c>
      <c r="V21" s="33">
        <v>5</v>
      </c>
      <c r="W21" s="33">
        <v>3</v>
      </c>
      <c r="X21" s="33">
        <v>4</v>
      </c>
      <c r="Y21" s="33">
        <v>6</v>
      </c>
      <c r="Z21" s="33">
        <v>7</v>
      </c>
      <c r="AA21" s="33">
        <v>6</v>
      </c>
      <c r="AB21" s="33">
        <v>5</v>
      </c>
      <c r="AC21" s="33">
        <v>9</v>
      </c>
      <c r="AD21" s="33">
        <v>4</v>
      </c>
      <c r="AE21" s="33">
        <v>11</v>
      </c>
      <c r="AF21" s="33">
        <v>14</v>
      </c>
      <c r="AG21" s="33">
        <v>6</v>
      </c>
      <c r="AH21" s="33">
        <v>9</v>
      </c>
      <c r="AI21" s="33">
        <v>6</v>
      </c>
      <c r="AJ21" s="33">
        <v>4</v>
      </c>
      <c r="AK21" s="33">
        <v>6</v>
      </c>
      <c r="AL21" s="33">
        <v>7</v>
      </c>
      <c r="AM21" s="33">
        <v>11</v>
      </c>
      <c r="AN21" s="33">
        <v>2</v>
      </c>
      <c r="AO21" s="33">
        <v>4</v>
      </c>
      <c r="AP21" s="33">
        <v>7</v>
      </c>
      <c r="AQ21" s="33">
        <v>9</v>
      </c>
      <c r="AR21" s="33">
        <v>6</v>
      </c>
      <c r="AS21" s="33">
        <v>5</v>
      </c>
      <c r="AT21" s="33">
        <v>6</v>
      </c>
      <c r="AU21" s="33">
        <v>5</v>
      </c>
      <c r="AV21" s="33">
        <v>4</v>
      </c>
      <c r="AW21" s="33">
        <v>7</v>
      </c>
      <c r="AX21" s="33">
        <v>1</v>
      </c>
      <c r="AY21" s="33">
        <v>1</v>
      </c>
      <c r="AZ21" s="33">
        <v>0</v>
      </c>
      <c r="BA21" s="33">
        <v>3</v>
      </c>
      <c r="BB21" s="33">
        <v>7</v>
      </c>
      <c r="BC21" s="33">
        <v>8</v>
      </c>
      <c r="BD21" s="33">
        <v>10</v>
      </c>
      <c r="BE21" s="33">
        <v>6</v>
      </c>
      <c r="BF21" s="33">
        <v>6</v>
      </c>
      <c r="BG21" s="33">
        <v>6</v>
      </c>
      <c r="BH21" s="33">
        <v>2</v>
      </c>
      <c r="BI21" s="33">
        <v>5</v>
      </c>
      <c r="BJ21" s="33">
        <v>4</v>
      </c>
      <c r="BK21" s="33">
        <v>5</v>
      </c>
      <c r="BL21" s="33">
        <v>8</v>
      </c>
      <c r="BM21" s="33">
        <v>6</v>
      </c>
      <c r="BN21" s="33">
        <v>5</v>
      </c>
      <c r="BO21" s="33">
        <v>9</v>
      </c>
      <c r="BP21" s="33">
        <v>3</v>
      </c>
      <c r="BQ21" s="33">
        <v>3</v>
      </c>
      <c r="BR21" s="33">
        <v>4</v>
      </c>
      <c r="BS21" s="33">
        <v>3</v>
      </c>
      <c r="BT21" s="33">
        <v>7</v>
      </c>
      <c r="BU21" s="33">
        <v>3</v>
      </c>
      <c r="BV21" s="33">
        <v>1</v>
      </c>
      <c r="BW21" s="33">
        <v>6</v>
      </c>
      <c r="BX21" s="33">
        <v>4</v>
      </c>
      <c r="BY21" s="33">
        <v>3</v>
      </c>
      <c r="BZ21" s="33">
        <v>2</v>
      </c>
      <c r="CA21" s="33">
        <v>2</v>
      </c>
      <c r="CB21" s="33">
        <v>1</v>
      </c>
      <c r="CC21" s="33">
        <v>1</v>
      </c>
      <c r="CD21" s="33">
        <v>1</v>
      </c>
      <c r="CE21" s="33">
        <v>0</v>
      </c>
      <c r="CF21" s="33">
        <v>1</v>
      </c>
      <c r="CG21" s="33">
        <v>3</v>
      </c>
      <c r="CH21" s="33">
        <v>2</v>
      </c>
      <c r="CI21" s="33">
        <v>2</v>
      </c>
      <c r="CJ21" s="33">
        <v>2</v>
      </c>
      <c r="CK21" s="33">
        <v>2</v>
      </c>
      <c r="CL21" s="33">
        <v>0</v>
      </c>
      <c r="CM21" s="33">
        <v>1</v>
      </c>
      <c r="CN21" s="33">
        <v>2</v>
      </c>
      <c r="CO21" s="33">
        <v>0</v>
      </c>
      <c r="CP21" s="33">
        <v>5</v>
      </c>
      <c r="CQ21" s="33">
        <v>2</v>
      </c>
      <c r="CR21" s="33">
        <v>7</v>
      </c>
      <c r="CS21" s="8"/>
      <c r="CT21" s="8"/>
    </row>
    <row r="22" spans="1:98" x14ac:dyDescent="0.25">
      <c r="A22" s="4" t="s">
        <v>13</v>
      </c>
      <c r="B22" t="s">
        <v>17</v>
      </c>
      <c r="C22" t="s">
        <v>567</v>
      </c>
      <c r="D22" s="33">
        <v>278</v>
      </c>
      <c r="E22" s="33"/>
      <c r="F22" s="33">
        <v>2</v>
      </c>
      <c r="G22" s="33">
        <v>8</v>
      </c>
      <c r="H22" s="33">
        <v>5</v>
      </c>
      <c r="I22" s="33">
        <v>7</v>
      </c>
      <c r="J22" s="33">
        <v>3</v>
      </c>
      <c r="K22" s="33">
        <v>0</v>
      </c>
      <c r="L22" s="33">
        <v>4</v>
      </c>
      <c r="M22" s="33">
        <v>1</v>
      </c>
      <c r="N22" s="33">
        <v>3</v>
      </c>
      <c r="O22" s="33">
        <v>1</v>
      </c>
      <c r="P22" s="33">
        <v>3</v>
      </c>
      <c r="Q22" s="33">
        <v>7</v>
      </c>
      <c r="R22" s="33">
        <v>0</v>
      </c>
      <c r="S22" s="33">
        <v>1</v>
      </c>
      <c r="T22" s="33">
        <v>1</v>
      </c>
      <c r="U22" s="33">
        <v>1</v>
      </c>
      <c r="V22" s="33">
        <v>0</v>
      </c>
      <c r="W22" s="33">
        <v>3</v>
      </c>
      <c r="X22" s="33">
        <v>2</v>
      </c>
      <c r="Y22" s="33">
        <v>6</v>
      </c>
      <c r="Z22" s="33">
        <v>2</v>
      </c>
      <c r="AA22" s="33">
        <v>4</v>
      </c>
      <c r="AB22" s="33">
        <v>6</v>
      </c>
      <c r="AC22" s="33">
        <v>4</v>
      </c>
      <c r="AD22" s="33">
        <v>2</v>
      </c>
      <c r="AE22" s="33">
        <v>10</v>
      </c>
      <c r="AF22" s="33">
        <v>0</v>
      </c>
      <c r="AG22" s="33">
        <v>1</v>
      </c>
      <c r="AH22" s="33">
        <v>3</v>
      </c>
      <c r="AI22" s="33">
        <v>5</v>
      </c>
      <c r="AJ22" s="33">
        <v>4</v>
      </c>
      <c r="AK22" s="33">
        <v>4</v>
      </c>
      <c r="AL22" s="33">
        <v>5</v>
      </c>
      <c r="AM22" s="33">
        <v>8</v>
      </c>
      <c r="AN22" s="33">
        <v>7</v>
      </c>
      <c r="AO22" s="33">
        <v>5</v>
      </c>
      <c r="AP22" s="33">
        <v>4</v>
      </c>
      <c r="AQ22" s="33">
        <v>0</v>
      </c>
      <c r="AR22" s="33">
        <v>5</v>
      </c>
      <c r="AS22" s="33">
        <v>3</v>
      </c>
      <c r="AT22" s="33">
        <v>3</v>
      </c>
      <c r="AU22" s="33">
        <v>4</v>
      </c>
      <c r="AV22" s="33">
        <v>5</v>
      </c>
      <c r="AW22" s="33">
        <v>1</v>
      </c>
      <c r="AX22" s="33">
        <v>5</v>
      </c>
      <c r="AY22" s="33">
        <v>5</v>
      </c>
      <c r="AZ22" s="33">
        <v>1</v>
      </c>
      <c r="BA22" s="33">
        <v>2</v>
      </c>
      <c r="BB22" s="33">
        <v>2</v>
      </c>
      <c r="BC22" s="33">
        <v>2</v>
      </c>
      <c r="BD22" s="33">
        <v>3</v>
      </c>
      <c r="BE22" s="33">
        <v>8</v>
      </c>
      <c r="BF22" s="33">
        <v>7</v>
      </c>
      <c r="BG22" s="33">
        <v>2</v>
      </c>
      <c r="BH22" s="33">
        <v>6</v>
      </c>
      <c r="BI22" s="33">
        <v>2</v>
      </c>
      <c r="BJ22" s="33">
        <v>2</v>
      </c>
      <c r="BK22" s="33">
        <v>5</v>
      </c>
      <c r="BL22" s="33">
        <v>3</v>
      </c>
      <c r="BM22" s="33">
        <v>6</v>
      </c>
      <c r="BN22" s="33">
        <v>1</v>
      </c>
      <c r="BO22" s="33">
        <v>1</v>
      </c>
      <c r="BP22" s="33">
        <v>3</v>
      </c>
      <c r="BQ22" s="33">
        <v>2</v>
      </c>
      <c r="BR22" s="33">
        <v>0</v>
      </c>
      <c r="BS22" s="33">
        <v>6</v>
      </c>
      <c r="BT22" s="33">
        <v>3</v>
      </c>
      <c r="BU22" s="33">
        <v>0</v>
      </c>
      <c r="BV22" s="33">
        <v>0</v>
      </c>
      <c r="BW22" s="33">
        <v>2</v>
      </c>
      <c r="BX22" s="33">
        <v>1</v>
      </c>
      <c r="BY22" s="33">
        <v>5</v>
      </c>
      <c r="BZ22" s="33">
        <v>1</v>
      </c>
      <c r="CA22" s="33">
        <v>5</v>
      </c>
      <c r="CB22" s="33">
        <v>3</v>
      </c>
      <c r="CC22" s="33">
        <v>1</v>
      </c>
      <c r="CD22" s="33">
        <v>2</v>
      </c>
      <c r="CE22" s="33">
        <v>2</v>
      </c>
      <c r="CF22" s="33">
        <v>1</v>
      </c>
      <c r="CG22" s="33">
        <v>1</v>
      </c>
      <c r="CH22" s="33">
        <v>3</v>
      </c>
      <c r="CI22" s="33">
        <v>2</v>
      </c>
      <c r="CJ22" s="33">
        <v>2</v>
      </c>
      <c r="CK22" s="33">
        <v>6</v>
      </c>
      <c r="CL22" s="33">
        <v>0</v>
      </c>
      <c r="CM22" s="33">
        <v>1</v>
      </c>
      <c r="CN22" s="33">
        <v>3</v>
      </c>
      <c r="CO22" s="33">
        <v>2</v>
      </c>
      <c r="CP22" s="33">
        <v>0</v>
      </c>
      <c r="CQ22" s="33">
        <v>2</v>
      </c>
      <c r="CR22" s="33">
        <v>3</v>
      </c>
      <c r="CS22" s="8"/>
      <c r="CT22" s="8"/>
    </row>
    <row r="23" spans="1:98" x14ac:dyDescent="0.25">
      <c r="A23" s="4" t="s">
        <v>13</v>
      </c>
      <c r="B23" t="s">
        <v>18</v>
      </c>
      <c r="C23" t="s">
        <v>567</v>
      </c>
      <c r="D23" s="33">
        <v>277</v>
      </c>
      <c r="E23" s="33"/>
      <c r="F23" s="33">
        <v>2</v>
      </c>
      <c r="G23" s="33">
        <v>5</v>
      </c>
      <c r="H23" s="33">
        <v>3</v>
      </c>
      <c r="I23" s="33">
        <v>3</v>
      </c>
      <c r="J23" s="33">
        <v>1</v>
      </c>
      <c r="K23" s="33">
        <v>3</v>
      </c>
      <c r="L23" s="33">
        <v>5</v>
      </c>
      <c r="M23" s="33">
        <v>2</v>
      </c>
      <c r="N23" s="33">
        <v>4</v>
      </c>
      <c r="O23" s="33">
        <v>2</v>
      </c>
      <c r="P23" s="33">
        <v>2</v>
      </c>
      <c r="Q23" s="33">
        <v>2</v>
      </c>
      <c r="R23" s="33">
        <v>2</v>
      </c>
      <c r="S23" s="33">
        <v>9</v>
      </c>
      <c r="T23" s="33">
        <v>3</v>
      </c>
      <c r="U23" s="33">
        <v>2</v>
      </c>
      <c r="V23" s="33">
        <v>5</v>
      </c>
      <c r="W23" s="33">
        <v>4</v>
      </c>
      <c r="X23" s="33">
        <v>9</v>
      </c>
      <c r="Y23" s="33">
        <v>4</v>
      </c>
      <c r="Z23" s="33">
        <v>2</v>
      </c>
      <c r="AA23" s="33">
        <v>1</v>
      </c>
      <c r="AB23" s="33">
        <v>2</v>
      </c>
      <c r="AC23" s="33">
        <v>1</v>
      </c>
      <c r="AD23" s="33">
        <v>5</v>
      </c>
      <c r="AE23" s="33">
        <v>2</v>
      </c>
      <c r="AF23" s="33">
        <v>3</v>
      </c>
      <c r="AG23" s="33">
        <v>3</v>
      </c>
      <c r="AH23" s="33">
        <v>1</v>
      </c>
      <c r="AI23" s="33">
        <v>11</v>
      </c>
      <c r="AJ23" s="33">
        <v>7</v>
      </c>
      <c r="AK23" s="33">
        <v>0</v>
      </c>
      <c r="AL23" s="33">
        <v>4</v>
      </c>
      <c r="AM23" s="33">
        <v>0</v>
      </c>
      <c r="AN23" s="33">
        <v>7</v>
      </c>
      <c r="AO23" s="33">
        <v>2</v>
      </c>
      <c r="AP23" s="33">
        <v>8</v>
      </c>
      <c r="AQ23" s="33">
        <v>3</v>
      </c>
      <c r="AR23" s="33">
        <v>3</v>
      </c>
      <c r="AS23" s="33">
        <v>1</v>
      </c>
      <c r="AT23" s="33">
        <v>0</v>
      </c>
      <c r="AU23" s="33">
        <v>3</v>
      </c>
      <c r="AV23" s="33">
        <v>0</v>
      </c>
      <c r="AW23" s="33">
        <v>2</v>
      </c>
      <c r="AX23" s="33">
        <v>1</v>
      </c>
      <c r="AY23" s="33">
        <v>4</v>
      </c>
      <c r="AZ23" s="33">
        <v>3</v>
      </c>
      <c r="BA23" s="33">
        <v>6</v>
      </c>
      <c r="BB23" s="33">
        <v>1</v>
      </c>
      <c r="BC23" s="33">
        <v>8</v>
      </c>
      <c r="BD23" s="33">
        <v>3</v>
      </c>
      <c r="BE23" s="33">
        <v>9</v>
      </c>
      <c r="BF23" s="33">
        <v>4</v>
      </c>
      <c r="BG23" s="33">
        <v>7</v>
      </c>
      <c r="BH23" s="33">
        <v>0</v>
      </c>
      <c r="BI23" s="33">
        <v>1</v>
      </c>
      <c r="BJ23" s="33">
        <v>6</v>
      </c>
      <c r="BK23" s="33">
        <v>4</v>
      </c>
      <c r="BL23" s="33">
        <v>12</v>
      </c>
      <c r="BM23" s="33">
        <v>8</v>
      </c>
      <c r="BN23" s="33">
        <v>4</v>
      </c>
      <c r="BO23" s="33">
        <v>4</v>
      </c>
      <c r="BP23" s="33">
        <v>2</v>
      </c>
      <c r="BQ23" s="33">
        <v>1</v>
      </c>
      <c r="BR23" s="33">
        <v>3</v>
      </c>
      <c r="BS23" s="33">
        <v>3</v>
      </c>
      <c r="BT23" s="33">
        <v>5</v>
      </c>
      <c r="BU23" s="33">
        <v>1</v>
      </c>
      <c r="BV23" s="33">
        <v>3</v>
      </c>
      <c r="BW23" s="33">
        <v>2</v>
      </c>
      <c r="BX23" s="33">
        <v>2</v>
      </c>
      <c r="BY23" s="33">
        <v>4</v>
      </c>
      <c r="BZ23" s="33">
        <v>3</v>
      </c>
      <c r="CA23" s="33">
        <v>2</v>
      </c>
      <c r="CB23" s="33">
        <v>0</v>
      </c>
      <c r="CC23" s="33">
        <v>0</v>
      </c>
      <c r="CD23" s="33">
        <v>0</v>
      </c>
      <c r="CE23" s="33">
        <v>2</v>
      </c>
      <c r="CF23" s="33">
        <v>1</v>
      </c>
      <c r="CG23" s="33">
        <v>0</v>
      </c>
      <c r="CH23" s="33">
        <v>4</v>
      </c>
      <c r="CI23" s="33">
        <v>1</v>
      </c>
      <c r="CJ23" s="33">
        <v>4</v>
      </c>
      <c r="CK23" s="33">
        <v>1</v>
      </c>
      <c r="CL23" s="33">
        <v>1</v>
      </c>
      <c r="CM23" s="33">
        <v>0</v>
      </c>
      <c r="CN23" s="33">
        <v>0</v>
      </c>
      <c r="CO23" s="33">
        <v>2</v>
      </c>
      <c r="CP23" s="33">
        <v>0</v>
      </c>
      <c r="CQ23" s="33">
        <v>0</v>
      </c>
      <c r="CR23" s="33">
        <v>2</v>
      </c>
      <c r="CS23" s="8"/>
      <c r="CT23" s="8"/>
    </row>
    <row r="24" spans="1:98" x14ac:dyDescent="0.25">
      <c r="A24" s="4" t="s">
        <v>13</v>
      </c>
      <c r="B24" t="s">
        <v>19</v>
      </c>
      <c r="C24" t="s">
        <v>567</v>
      </c>
      <c r="D24" s="33">
        <v>333</v>
      </c>
      <c r="E24" s="33"/>
      <c r="F24" s="33">
        <v>3</v>
      </c>
      <c r="G24" s="33">
        <v>6</v>
      </c>
      <c r="H24" s="33">
        <v>1</v>
      </c>
      <c r="I24" s="33">
        <v>1</v>
      </c>
      <c r="J24" s="33">
        <v>2</v>
      </c>
      <c r="K24" s="33">
        <v>3</v>
      </c>
      <c r="L24" s="33">
        <v>5</v>
      </c>
      <c r="M24" s="33">
        <v>3</v>
      </c>
      <c r="N24" s="33">
        <v>3</v>
      </c>
      <c r="O24" s="33">
        <v>8</v>
      </c>
      <c r="P24" s="33">
        <v>1</v>
      </c>
      <c r="Q24" s="33">
        <v>1</v>
      </c>
      <c r="R24" s="33">
        <v>5</v>
      </c>
      <c r="S24" s="33">
        <v>6</v>
      </c>
      <c r="T24" s="33">
        <v>0</v>
      </c>
      <c r="U24" s="33">
        <v>2</v>
      </c>
      <c r="V24" s="33">
        <v>3</v>
      </c>
      <c r="W24" s="33">
        <v>3</v>
      </c>
      <c r="X24" s="33">
        <v>3</v>
      </c>
      <c r="Y24" s="33">
        <v>2</v>
      </c>
      <c r="Z24" s="33">
        <v>3</v>
      </c>
      <c r="AA24" s="33">
        <v>5</v>
      </c>
      <c r="AB24" s="33">
        <v>3</v>
      </c>
      <c r="AC24" s="33">
        <v>4</v>
      </c>
      <c r="AD24" s="33">
        <v>9</v>
      </c>
      <c r="AE24" s="33">
        <v>4</v>
      </c>
      <c r="AF24" s="33">
        <v>0</v>
      </c>
      <c r="AG24" s="33">
        <v>3</v>
      </c>
      <c r="AH24" s="33">
        <v>8</v>
      </c>
      <c r="AI24" s="33">
        <v>11</v>
      </c>
      <c r="AJ24" s="33">
        <v>4</v>
      </c>
      <c r="AK24" s="33">
        <v>2</v>
      </c>
      <c r="AL24" s="33">
        <v>6</v>
      </c>
      <c r="AM24" s="33">
        <v>2</v>
      </c>
      <c r="AN24" s="33">
        <v>3</v>
      </c>
      <c r="AO24" s="33">
        <v>4</v>
      </c>
      <c r="AP24" s="33">
        <v>5</v>
      </c>
      <c r="AQ24" s="33">
        <v>5</v>
      </c>
      <c r="AR24" s="33">
        <v>2</v>
      </c>
      <c r="AS24" s="33">
        <v>1</v>
      </c>
      <c r="AT24" s="33">
        <v>7</v>
      </c>
      <c r="AU24" s="33">
        <v>11</v>
      </c>
      <c r="AV24" s="33">
        <v>4</v>
      </c>
      <c r="AW24" s="33">
        <v>6</v>
      </c>
      <c r="AX24" s="33">
        <v>4</v>
      </c>
      <c r="AY24" s="33">
        <v>5</v>
      </c>
      <c r="AZ24" s="33">
        <v>3</v>
      </c>
      <c r="BA24" s="33">
        <v>8</v>
      </c>
      <c r="BB24" s="33">
        <v>5</v>
      </c>
      <c r="BC24" s="33">
        <v>7</v>
      </c>
      <c r="BD24" s="33">
        <v>11</v>
      </c>
      <c r="BE24" s="33">
        <v>6</v>
      </c>
      <c r="BF24" s="33">
        <v>5</v>
      </c>
      <c r="BG24" s="33">
        <v>10</v>
      </c>
      <c r="BH24" s="33">
        <v>6</v>
      </c>
      <c r="BI24" s="33">
        <v>8</v>
      </c>
      <c r="BJ24" s="33">
        <v>12</v>
      </c>
      <c r="BK24" s="33">
        <v>7</v>
      </c>
      <c r="BL24" s="33">
        <v>9</v>
      </c>
      <c r="BM24" s="33">
        <v>0</v>
      </c>
      <c r="BN24" s="33">
        <v>7</v>
      </c>
      <c r="BO24" s="33">
        <v>0</v>
      </c>
      <c r="BP24" s="33">
        <v>3</v>
      </c>
      <c r="BQ24" s="33">
        <v>1</v>
      </c>
      <c r="BR24" s="33">
        <v>8</v>
      </c>
      <c r="BS24" s="33">
        <v>2</v>
      </c>
      <c r="BT24" s="33">
        <v>6</v>
      </c>
      <c r="BU24" s="33">
        <v>2</v>
      </c>
      <c r="BV24" s="33">
        <v>3</v>
      </c>
      <c r="BW24" s="33">
        <v>1</v>
      </c>
      <c r="BX24" s="33">
        <v>0</v>
      </c>
      <c r="BY24" s="33">
        <v>4</v>
      </c>
      <c r="BZ24" s="33">
        <v>2</v>
      </c>
      <c r="CA24" s="33">
        <v>3</v>
      </c>
      <c r="CB24" s="33">
        <v>2</v>
      </c>
      <c r="CC24" s="33">
        <v>3</v>
      </c>
      <c r="CD24" s="33">
        <v>0</v>
      </c>
      <c r="CE24" s="33">
        <v>2</v>
      </c>
      <c r="CF24" s="33">
        <v>0</v>
      </c>
      <c r="CG24" s="33">
        <v>1</v>
      </c>
      <c r="CH24" s="33">
        <v>0</v>
      </c>
      <c r="CI24" s="33">
        <v>0</v>
      </c>
      <c r="CJ24" s="33">
        <v>0</v>
      </c>
      <c r="CK24" s="33">
        <v>0</v>
      </c>
      <c r="CL24" s="33">
        <v>1</v>
      </c>
      <c r="CM24" s="33">
        <v>0</v>
      </c>
      <c r="CN24" s="33">
        <v>2</v>
      </c>
      <c r="CO24" s="33">
        <v>0</v>
      </c>
      <c r="CP24" s="33">
        <v>0</v>
      </c>
      <c r="CQ24" s="33">
        <v>1</v>
      </c>
      <c r="CR24" s="33">
        <v>0</v>
      </c>
      <c r="CS24" s="8"/>
      <c r="CT24" s="8"/>
    </row>
    <row r="25" spans="1:98" x14ac:dyDescent="0.25">
      <c r="A25" s="4" t="s">
        <v>13</v>
      </c>
      <c r="B25" t="s">
        <v>20</v>
      </c>
      <c r="C25" t="s">
        <v>567</v>
      </c>
      <c r="D25" s="33">
        <v>297</v>
      </c>
      <c r="E25" s="33"/>
      <c r="F25" s="33">
        <v>2</v>
      </c>
      <c r="G25" s="33">
        <v>4</v>
      </c>
      <c r="H25" s="33">
        <v>0</v>
      </c>
      <c r="I25" s="33">
        <v>5</v>
      </c>
      <c r="J25" s="33">
        <v>5</v>
      </c>
      <c r="K25" s="33">
        <v>3</v>
      </c>
      <c r="L25" s="33">
        <v>0</v>
      </c>
      <c r="M25" s="33">
        <v>1</v>
      </c>
      <c r="N25" s="33">
        <v>3</v>
      </c>
      <c r="O25" s="33">
        <v>9</v>
      </c>
      <c r="P25" s="33">
        <v>0</v>
      </c>
      <c r="Q25" s="33">
        <v>8</v>
      </c>
      <c r="R25" s="33">
        <v>1</v>
      </c>
      <c r="S25" s="33">
        <v>2</v>
      </c>
      <c r="T25" s="33">
        <v>1</v>
      </c>
      <c r="U25" s="33">
        <v>4</v>
      </c>
      <c r="V25" s="33">
        <v>8</v>
      </c>
      <c r="W25" s="33">
        <v>2</v>
      </c>
      <c r="X25" s="33">
        <v>3</v>
      </c>
      <c r="Y25" s="33">
        <v>0</v>
      </c>
      <c r="Z25" s="33">
        <v>2</v>
      </c>
      <c r="AA25" s="33">
        <v>3</v>
      </c>
      <c r="AB25" s="33">
        <v>0</v>
      </c>
      <c r="AC25" s="33">
        <v>2</v>
      </c>
      <c r="AD25" s="33">
        <v>8</v>
      </c>
      <c r="AE25" s="33">
        <v>10</v>
      </c>
      <c r="AF25" s="33">
        <v>8</v>
      </c>
      <c r="AG25" s="33">
        <v>6</v>
      </c>
      <c r="AH25" s="33">
        <v>2</v>
      </c>
      <c r="AI25" s="33">
        <v>6</v>
      </c>
      <c r="AJ25" s="33">
        <v>8</v>
      </c>
      <c r="AK25" s="33">
        <v>4</v>
      </c>
      <c r="AL25" s="33">
        <v>4</v>
      </c>
      <c r="AM25" s="33">
        <v>3</v>
      </c>
      <c r="AN25" s="33">
        <v>2</v>
      </c>
      <c r="AO25" s="33">
        <v>10</v>
      </c>
      <c r="AP25" s="33">
        <v>5</v>
      </c>
      <c r="AQ25" s="33">
        <v>5</v>
      </c>
      <c r="AR25" s="33">
        <v>0</v>
      </c>
      <c r="AS25" s="33">
        <v>2</v>
      </c>
      <c r="AT25" s="33">
        <v>2</v>
      </c>
      <c r="AU25" s="33">
        <v>1</v>
      </c>
      <c r="AV25" s="33">
        <v>5</v>
      </c>
      <c r="AW25" s="33">
        <v>3</v>
      </c>
      <c r="AX25" s="33">
        <v>3</v>
      </c>
      <c r="AY25" s="33">
        <v>4</v>
      </c>
      <c r="AZ25" s="33">
        <v>0</v>
      </c>
      <c r="BA25" s="33">
        <v>1</v>
      </c>
      <c r="BB25" s="33">
        <v>0</v>
      </c>
      <c r="BC25" s="33">
        <v>6</v>
      </c>
      <c r="BD25" s="33">
        <v>3</v>
      </c>
      <c r="BE25" s="33">
        <v>2</v>
      </c>
      <c r="BF25" s="33">
        <v>5</v>
      </c>
      <c r="BG25" s="33">
        <v>7</v>
      </c>
      <c r="BH25" s="33">
        <v>8</v>
      </c>
      <c r="BI25" s="33">
        <v>5</v>
      </c>
      <c r="BJ25" s="33">
        <v>5</v>
      </c>
      <c r="BK25" s="33">
        <v>4</v>
      </c>
      <c r="BL25" s="33">
        <v>5</v>
      </c>
      <c r="BM25" s="33">
        <v>8</v>
      </c>
      <c r="BN25" s="33">
        <v>4</v>
      </c>
      <c r="BO25" s="33">
        <v>2</v>
      </c>
      <c r="BP25" s="33">
        <v>2</v>
      </c>
      <c r="BQ25" s="33">
        <v>2</v>
      </c>
      <c r="BR25" s="33">
        <v>2</v>
      </c>
      <c r="BS25" s="33">
        <v>1</v>
      </c>
      <c r="BT25" s="33">
        <v>4</v>
      </c>
      <c r="BU25" s="33">
        <v>6</v>
      </c>
      <c r="BV25" s="33">
        <v>3</v>
      </c>
      <c r="BW25" s="33">
        <v>1</v>
      </c>
      <c r="BX25" s="33">
        <v>3</v>
      </c>
      <c r="BY25" s="33">
        <v>3</v>
      </c>
      <c r="BZ25" s="33">
        <v>2</v>
      </c>
      <c r="CA25" s="33">
        <v>4</v>
      </c>
      <c r="CB25" s="33">
        <v>1</v>
      </c>
      <c r="CC25" s="33">
        <v>3</v>
      </c>
      <c r="CD25" s="33">
        <v>1</v>
      </c>
      <c r="CE25" s="33">
        <v>3</v>
      </c>
      <c r="CF25" s="33">
        <v>0</v>
      </c>
      <c r="CG25" s="33">
        <v>2</v>
      </c>
      <c r="CH25" s="33">
        <v>0</v>
      </c>
      <c r="CI25" s="33">
        <v>2</v>
      </c>
      <c r="CJ25" s="33">
        <v>2</v>
      </c>
      <c r="CK25" s="33">
        <v>2</v>
      </c>
      <c r="CL25" s="33">
        <v>2</v>
      </c>
      <c r="CM25" s="33">
        <v>3</v>
      </c>
      <c r="CN25" s="33">
        <v>3</v>
      </c>
      <c r="CO25" s="33">
        <v>1</v>
      </c>
      <c r="CP25" s="33">
        <v>1</v>
      </c>
      <c r="CQ25" s="33">
        <v>1</v>
      </c>
      <c r="CR25" s="33">
        <v>3</v>
      </c>
      <c r="CS25" s="8"/>
      <c r="CT25" s="8"/>
    </row>
    <row r="26" spans="1:98" x14ac:dyDescent="0.25">
      <c r="A26" s="4" t="s">
        <v>13</v>
      </c>
      <c r="B26" t="s">
        <v>21</v>
      </c>
      <c r="C26" t="s">
        <v>567</v>
      </c>
      <c r="D26" s="33">
        <v>237</v>
      </c>
      <c r="E26" s="33"/>
      <c r="F26" s="33">
        <v>3</v>
      </c>
      <c r="G26" s="33">
        <v>0</v>
      </c>
      <c r="H26" s="33">
        <v>5</v>
      </c>
      <c r="I26" s="33">
        <v>2</v>
      </c>
      <c r="J26" s="33">
        <v>1</v>
      </c>
      <c r="K26" s="33">
        <v>2</v>
      </c>
      <c r="L26" s="33">
        <v>1</v>
      </c>
      <c r="M26" s="33">
        <v>1</v>
      </c>
      <c r="N26" s="33">
        <v>0</v>
      </c>
      <c r="O26" s="33">
        <v>4</v>
      </c>
      <c r="P26" s="33">
        <v>1</v>
      </c>
      <c r="Q26" s="33">
        <v>3</v>
      </c>
      <c r="R26" s="33">
        <v>2</v>
      </c>
      <c r="S26" s="33">
        <v>0</v>
      </c>
      <c r="T26" s="33">
        <v>2</v>
      </c>
      <c r="U26" s="33">
        <v>1</v>
      </c>
      <c r="V26" s="33">
        <v>4</v>
      </c>
      <c r="W26" s="33">
        <v>0</v>
      </c>
      <c r="X26" s="33">
        <v>1</v>
      </c>
      <c r="Y26" s="33">
        <v>1</v>
      </c>
      <c r="Z26" s="33">
        <v>2</v>
      </c>
      <c r="AA26" s="33">
        <v>3</v>
      </c>
      <c r="AB26" s="33">
        <v>5</v>
      </c>
      <c r="AC26" s="33">
        <v>4</v>
      </c>
      <c r="AD26" s="33">
        <v>1</v>
      </c>
      <c r="AE26" s="33">
        <v>3</v>
      </c>
      <c r="AF26" s="33">
        <v>1</v>
      </c>
      <c r="AG26" s="33">
        <v>3</v>
      </c>
      <c r="AH26" s="33">
        <v>5</v>
      </c>
      <c r="AI26" s="33">
        <v>0</v>
      </c>
      <c r="AJ26" s="33">
        <v>3</v>
      </c>
      <c r="AK26" s="33">
        <v>2</v>
      </c>
      <c r="AL26" s="33">
        <v>3</v>
      </c>
      <c r="AM26" s="33">
        <v>7</v>
      </c>
      <c r="AN26" s="33">
        <v>2</v>
      </c>
      <c r="AO26" s="33">
        <v>5</v>
      </c>
      <c r="AP26" s="33">
        <v>7</v>
      </c>
      <c r="AQ26" s="33">
        <v>5</v>
      </c>
      <c r="AR26" s="33">
        <v>2</v>
      </c>
      <c r="AS26" s="33">
        <v>2</v>
      </c>
      <c r="AT26" s="33">
        <v>0</v>
      </c>
      <c r="AU26" s="33">
        <v>3</v>
      </c>
      <c r="AV26" s="33">
        <v>0</v>
      </c>
      <c r="AW26" s="33">
        <v>0</v>
      </c>
      <c r="AX26" s="33">
        <v>1</v>
      </c>
      <c r="AY26" s="33">
        <v>2</v>
      </c>
      <c r="AZ26" s="33">
        <v>0</v>
      </c>
      <c r="BA26" s="33">
        <v>1</v>
      </c>
      <c r="BB26" s="33">
        <v>7</v>
      </c>
      <c r="BC26" s="33">
        <v>2</v>
      </c>
      <c r="BD26" s="33">
        <v>4</v>
      </c>
      <c r="BE26" s="33">
        <v>4</v>
      </c>
      <c r="BF26" s="33">
        <v>2</v>
      </c>
      <c r="BG26" s="33">
        <v>0</v>
      </c>
      <c r="BH26" s="33">
        <v>2</v>
      </c>
      <c r="BI26" s="33">
        <v>3</v>
      </c>
      <c r="BJ26" s="33">
        <v>4</v>
      </c>
      <c r="BK26" s="33">
        <v>2</v>
      </c>
      <c r="BL26" s="33">
        <v>6</v>
      </c>
      <c r="BM26" s="33">
        <v>3</v>
      </c>
      <c r="BN26" s="33">
        <v>2</v>
      </c>
      <c r="BO26" s="33">
        <v>3</v>
      </c>
      <c r="BP26" s="33">
        <v>2</v>
      </c>
      <c r="BQ26" s="33">
        <v>6</v>
      </c>
      <c r="BR26" s="33">
        <v>2</v>
      </c>
      <c r="BS26" s="33">
        <v>5</v>
      </c>
      <c r="BT26" s="33">
        <v>1</v>
      </c>
      <c r="BU26" s="33">
        <v>2</v>
      </c>
      <c r="BV26" s="33">
        <v>3</v>
      </c>
      <c r="BW26" s="33">
        <v>1</v>
      </c>
      <c r="BX26" s="33">
        <v>3</v>
      </c>
      <c r="BY26" s="33">
        <v>3</v>
      </c>
      <c r="BZ26" s="33">
        <v>2</v>
      </c>
      <c r="CA26" s="33">
        <v>4</v>
      </c>
      <c r="CB26" s="33">
        <v>5</v>
      </c>
      <c r="CC26" s="33">
        <v>2</v>
      </c>
      <c r="CD26" s="33">
        <v>2</v>
      </c>
      <c r="CE26" s="33">
        <v>4</v>
      </c>
      <c r="CF26" s="33">
        <v>6</v>
      </c>
      <c r="CG26" s="33">
        <v>3</v>
      </c>
      <c r="CH26" s="33">
        <v>2</v>
      </c>
      <c r="CI26" s="33">
        <v>5</v>
      </c>
      <c r="CJ26" s="33">
        <v>0</v>
      </c>
      <c r="CK26" s="33">
        <v>1</v>
      </c>
      <c r="CL26" s="33">
        <v>4</v>
      </c>
      <c r="CM26" s="33">
        <v>3</v>
      </c>
      <c r="CN26" s="33">
        <v>0</v>
      </c>
      <c r="CO26" s="33">
        <v>1</v>
      </c>
      <c r="CP26" s="33">
        <v>3</v>
      </c>
      <c r="CQ26" s="33">
        <v>0</v>
      </c>
      <c r="CR26" s="33">
        <v>12</v>
      </c>
      <c r="CS26" s="8"/>
      <c r="CT26" s="8"/>
    </row>
    <row r="27" spans="1:98" x14ac:dyDescent="0.25">
      <c r="A27" s="4" t="s">
        <v>13</v>
      </c>
      <c r="B27" t="s">
        <v>22</v>
      </c>
      <c r="C27" t="s">
        <v>567</v>
      </c>
      <c r="D27" s="33">
        <v>562</v>
      </c>
      <c r="E27" s="33"/>
      <c r="F27" s="33">
        <v>4</v>
      </c>
      <c r="G27" s="33">
        <v>4</v>
      </c>
      <c r="H27" s="33">
        <v>7</v>
      </c>
      <c r="I27" s="33">
        <v>5</v>
      </c>
      <c r="J27" s="33">
        <v>7</v>
      </c>
      <c r="K27" s="33">
        <v>9</v>
      </c>
      <c r="L27" s="33">
        <v>8</v>
      </c>
      <c r="M27" s="33">
        <v>8</v>
      </c>
      <c r="N27" s="33">
        <v>5</v>
      </c>
      <c r="O27" s="33">
        <v>7</v>
      </c>
      <c r="P27" s="33">
        <v>16</v>
      </c>
      <c r="Q27" s="33">
        <v>7</v>
      </c>
      <c r="R27" s="33">
        <v>9</v>
      </c>
      <c r="S27" s="33">
        <v>7</v>
      </c>
      <c r="T27" s="33">
        <v>9</v>
      </c>
      <c r="U27" s="33">
        <v>6</v>
      </c>
      <c r="V27" s="33">
        <v>5</v>
      </c>
      <c r="W27" s="33">
        <v>5</v>
      </c>
      <c r="X27" s="33">
        <v>1</v>
      </c>
      <c r="Y27" s="33">
        <v>3</v>
      </c>
      <c r="Z27" s="33">
        <v>10</v>
      </c>
      <c r="AA27" s="33">
        <v>3</v>
      </c>
      <c r="AB27" s="33">
        <v>4</v>
      </c>
      <c r="AC27" s="33">
        <v>5</v>
      </c>
      <c r="AD27" s="33">
        <v>1</v>
      </c>
      <c r="AE27" s="33">
        <v>9</v>
      </c>
      <c r="AF27" s="33">
        <v>4</v>
      </c>
      <c r="AG27" s="33">
        <v>3</v>
      </c>
      <c r="AH27" s="33">
        <v>3</v>
      </c>
      <c r="AI27" s="33">
        <v>3</v>
      </c>
      <c r="AJ27" s="33">
        <v>6</v>
      </c>
      <c r="AK27" s="33">
        <v>9</v>
      </c>
      <c r="AL27" s="33">
        <v>4</v>
      </c>
      <c r="AM27" s="33">
        <v>7</v>
      </c>
      <c r="AN27" s="33">
        <v>9</v>
      </c>
      <c r="AO27" s="33">
        <v>5</v>
      </c>
      <c r="AP27" s="33">
        <v>1</v>
      </c>
      <c r="AQ27" s="33">
        <v>12</v>
      </c>
      <c r="AR27" s="33">
        <v>8</v>
      </c>
      <c r="AS27" s="33">
        <v>9</v>
      </c>
      <c r="AT27" s="33">
        <v>19</v>
      </c>
      <c r="AU27" s="33">
        <v>9</v>
      </c>
      <c r="AV27" s="33">
        <v>7</v>
      </c>
      <c r="AW27" s="33">
        <v>13</v>
      </c>
      <c r="AX27" s="33">
        <v>8</v>
      </c>
      <c r="AY27" s="33">
        <v>11</v>
      </c>
      <c r="AZ27" s="33">
        <v>14</v>
      </c>
      <c r="BA27" s="33">
        <v>8</v>
      </c>
      <c r="BB27" s="33">
        <v>4</v>
      </c>
      <c r="BC27" s="33">
        <v>16</v>
      </c>
      <c r="BD27" s="33">
        <v>7</v>
      </c>
      <c r="BE27" s="33">
        <v>10</v>
      </c>
      <c r="BF27" s="33">
        <v>12</v>
      </c>
      <c r="BG27" s="33">
        <v>11</v>
      </c>
      <c r="BH27" s="33">
        <v>9</v>
      </c>
      <c r="BI27" s="33">
        <v>7</v>
      </c>
      <c r="BJ27" s="33">
        <v>3</v>
      </c>
      <c r="BK27" s="33">
        <v>8</v>
      </c>
      <c r="BL27" s="33">
        <v>9</v>
      </c>
      <c r="BM27" s="33">
        <v>7</v>
      </c>
      <c r="BN27" s="33">
        <v>16</v>
      </c>
      <c r="BO27" s="33">
        <v>1</v>
      </c>
      <c r="BP27" s="33">
        <v>10</v>
      </c>
      <c r="BQ27" s="33">
        <v>8</v>
      </c>
      <c r="BR27" s="33">
        <v>3</v>
      </c>
      <c r="BS27" s="33">
        <v>3</v>
      </c>
      <c r="BT27" s="33">
        <v>6</v>
      </c>
      <c r="BU27" s="33">
        <v>6</v>
      </c>
      <c r="BV27" s="33">
        <v>5</v>
      </c>
      <c r="BW27" s="33">
        <v>9</v>
      </c>
      <c r="BX27" s="33">
        <v>5</v>
      </c>
      <c r="BY27" s="33">
        <v>7</v>
      </c>
      <c r="BZ27" s="33">
        <v>4</v>
      </c>
      <c r="CA27" s="33">
        <v>4</v>
      </c>
      <c r="CB27" s="33">
        <v>2</v>
      </c>
      <c r="CC27" s="33">
        <v>4</v>
      </c>
      <c r="CD27" s="33">
        <v>5</v>
      </c>
      <c r="CE27" s="33">
        <v>5</v>
      </c>
      <c r="CF27" s="33">
        <v>0</v>
      </c>
      <c r="CG27" s="33">
        <v>3</v>
      </c>
      <c r="CH27" s="33">
        <v>2</v>
      </c>
      <c r="CI27" s="33">
        <v>1</v>
      </c>
      <c r="CJ27" s="33">
        <v>1</v>
      </c>
      <c r="CK27" s="33">
        <v>3</v>
      </c>
      <c r="CL27" s="33">
        <v>1</v>
      </c>
      <c r="CM27" s="33">
        <v>2</v>
      </c>
      <c r="CN27" s="33">
        <v>1</v>
      </c>
      <c r="CO27" s="33">
        <v>2</v>
      </c>
      <c r="CP27" s="33">
        <v>2</v>
      </c>
      <c r="CQ27" s="33">
        <v>0</v>
      </c>
      <c r="CR27" s="33">
        <v>2</v>
      </c>
      <c r="CS27" s="8"/>
      <c r="CT27" s="8"/>
    </row>
    <row r="28" spans="1:98" x14ac:dyDescent="0.25">
      <c r="A28" s="4" t="s">
        <v>13</v>
      </c>
      <c r="B28" t="s">
        <v>23</v>
      </c>
      <c r="C28" t="s">
        <v>567</v>
      </c>
      <c r="D28" s="33">
        <v>384</v>
      </c>
      <c r="E28" s="33"/>
      <c r="F28" s="33">
        <v>1</v>
      </c>
      <c r="G28" s="33">
        <v>3</v>
      </c>
      <c r="H28" s="33">
        <v>2</v>
      </c>
      <c r="I28" s="33">
        <v>2</v>
      </c>
      <c r="J28" s="33">
        <v>4</v>
      </c>
      <c r="K28" s="33">
        <v>7</v>
      </c>
      <c r="L28" s="33">
        <v>2</v>
      </c>
      <c r="M28" s="33">
        <v>2</v>
      </c>
      <c r="N28" s="33">
        <v>4</v>
      </c>
      <c r="O28" s="33">
        <v>2</v>
      </c>
      <c r="P28" s="33">
        <v>11</v>
      </c>
      <c r="Q28" s="33">
        <v>4</v>
      </c>
      <c r="R28" s="33">
        <v>5</v>
      </c>
      <c r="S28" s="33">
        <v>4</v>
      </c>
      <c r="T28" s="33">
        <v>4</v>
      </c>
      <c r="U28" s="33">
        <v>3</v>
      </c>
      <c r="V28" s="33">
        <v>4</v>
      </c>
      <c r="W28" s="33">
        <v>2</v>
      </c>
      <c r="X28" s="33">
        <v>7</v>
      </c>
      <c r="Y28" s="33">
        <v>1</v>
      </c>
      <c r="Z28" s="33">
        <v>5</v>
      </c>
      <c r="AA28" s="33">
        <v>4</v>
      </c>
      <c r="AB28" s="33">
        <v>4</v>
      </c>
      <c r="AC28" s="33">
        <v>6</v>
      </c>
      <c r="AD28" s="33">
        <v>3</v>
      </c>
      <c r="AE28" s="33">
        <v>3</v>
      </c>
      <c r="AF28" s="33">
        <v>0</v>
      </c>
      <c r="AG28" s="33">
        <v>4</v>
      </c>
      <c r="AH28" s="33">
        <v>3</v>
      </c>
      <c r="AI28" s="33">
        <v>1</v>
      </c>
      <c r="AJ28" s="33">
        <v>4</v>
      </c>
      <c r="AK28" s="33">
        <v>0</v>
      </c>
      <c r="AL28" s="33">
        <v>4</v>
      </c>
      <c r="AM28" s="33">
        <v>4</v>
      </c>
      <c r="AN28" s="33">
        <v>1</v>
      </c>
      <c r="AO28" s="33">
        <v>1</v>
      </c>
      <c r="AP28" s="33">
        <v>4</v>
      </c>
      <c r="AQ28" s="33">
        <v>3</v>
      </c>
      <c r="AR28" s="33">
        <v>4</v>
      </c>
      <c r="AS28" s="33">
        <v>5</v>
      </c>
      <c r="AT28" s="33">
        <v>0</v>
      </c>
      <c r="AU28" s="33">
        <v>8</v>
      </c>
      <c r="AV28" s="33">
        <v>4</v>
      </c>
      <c r="AW28" s="33">
        <v>8</v>
      </c>
      <c r="AX28" s="33">
        <v>7</v>
      </c>
      <c r="AY28" s="33">
        <v>3</v>
      </c>
      <c r="AZ28" s="33">
        <v>2</v>
      </c>
      <c r="BA28" s="33">
        <v>6</v>
      </c>
      <c r="BB28" s="33">
        <v>6</v>
      </c>
      <c r="BC28" s="33">
        <v>4</v>
      </c>
      <c r="BD28" s="33">
        <v>6</v>
      </c>
      <c r="BE28" s="33">
        <v>3</v>
      </c>
      <c r="BF28" s="33">
        <v>5</v>
      </c>
      <c r="BG28" s="33">
        <v>4</v>
      </c>
      <c r="BH28" s="33">
        <v>4</v>
      </c>
      <c r="BI28" s="33">
        <v>6</v>
      </c>
      <c r="BJ28" s="33">
        <v>9</v>
      </c>
      <c r="BK28" s="33">
        <v>7</v>
      </c>
      <c r="BL28" s="33">
        <v>11</v>
      </c>
      <c r="BM28" s="33">
        <v>7</v>
      </c>
      <c r="BN28" s="33">
        <v>9</v>
      </c>
      <c r="BO28" s="33">
        <v>7</v>
      </c>
      <c r="BP28" s="33">
        <v>2</v>
      </c>
      <c r="BQ28" s="33">
        <v>8</v>
      </c>
      <c r="BR28" s="33">
        <v>6</v>
      </c>
      <c r="BS28" s="33">
        <v>2</v>
      </c>
      <c r="BT28" s="33">
        <v>5</v>
      </c>
      <c r="BU28" s="33">
        <v>2</v>
      </c>
      <c r="BV28" s="33">
        <v>1</v>
      </c>
      <c r="BW28" s="33">
        <v>6</v>
      </c>
      <c r="BX28" s="33">
        <v>4</v>
      </c>
      <c r="BY28" s="33">
        <v>4</v>
      </c>
      <c r="BZ28" s="33">
        <v>3</v>
      </c>
      <c r="CA28" s="33">
        <v>7</v>
      </c>
      <c r="CB28" s="33">
        <v>6</v>
      </c>
      <c r="CC28" s="33">
        <v>5</v>
      </c>
      <c r="CD28" s="33">
        <v>5</v>
      </c>
      <c r="CE28" s="33">
        <v>11</v>
      </c>
      <c r="CF28" s="33">
        <v>3</v>
      </c>
      <c r="CG28" s="33">
        <v>5</v>
      </c>
      <c r="CH28" s="33">
        <v>6</v>
      </c>
      <c r="CI28" s="33">
        <v>5</v>
      </c>
      <c r="CJ28" s="33">
        <v>2</v>
      </c>
      <c r="CK28" s="33">
        <v>7</v>
      </c>
      <c r="CL28" s="33">
        <v>4</v>
      </c>
      <c r="CM28" s="33">
        <v>3</v>
      </c>
      <c r="CN28" s="33">
        <v>2</v>
      </c>
      <c r="CO28" s="33">
        <v>2</v>
      </c>
      <c r="CP28" s="33">
        <v>2</v>
      </c>
      <c r="CQ28" s="33">
        <v>3</v>
      </c>
      <c r="CR28" s="33">
        <v>0</v>
      </c>
      <c r="CS28" s="8"/>
      <c r="CT28" s="8"/>
    </row>
    <row r="29" spans="1:98" x14ac:dyDescent="0.25">
      <c r="A29" s="4" t="s">
        <v>13</v>
      </c>
      <c r="B29" t="s">
        <v>24</v>
      </c>
      <c r="C29" t="s">
        <v>567</v>
      </c>
      <c r="D29" s="33">
        <v>685</v>
      </c>
      <c r="E29" s="33"/>
      <c r="F29" s="33">
        <v>8</v>
      </c>
      <c r="G29" s="33">
        <v>6</v>
      </c>
      <c r="H29" s="33">
        <v>7</v>
      </c>
      <c r="I29" s="33">
        <v>6</v>
      </c>
      <c r="J29" s="33">
        <v>9</v>
      </c>
      <c r="K29" s="33">
        <v>10</v>
      </c>
      <c r="L29" s="33">
        <v>9</v>
      </c>
      <c r="M29" s="33">
        <v>10</v>
      </c>
      <c r="N29" s="33">
        <v>7</v>
      </c>
      <c r="O29" s="33">
        <v>6</v>
      </c>
      <c r="P29" s="33">
        <v>3</v>
      </c>
      <c r="Q29" s="33">
        <v>12</v>
      </c>
      <c r="R29" s="33">
        <v>11</v>
      </c>
      <c r="S29" s="33">
        <v>13</v>
      </c>
      <c r="T29" s="33">
        <v>7</v>
      </c>
      <c r="U29" s="33">
        <v>9</v>
      </c>
      <c r="V29" s="33">
        <v>6</v>
      </c>
      <c r="W29" s="33">
        <v>8</v>
      </c>
      <c r="X29" s="33">
        <v>9</v>
      </c>
      <c r="Y29" s="33">
        <v>5</v>
      </c>
      <c r="Z29" s="33">
        <v>8</v>
      </c>
      <c r="AA29" s="33">
        <v>9</v>
      </c>
      <c r="AB29" s="33">
        <v>7</v>
      </c>
      <c r="AC29" s="33">
        <v>8</v>
      </c>
      <c r="AD29" s="33">
        <v>3</v>
      </c>
      <c r="AE29" s="33">
        <v>6</v>
      </c>
      <c r="AF29" s="33">
        <v>8</v>
      </c>
      <c r="AG29" s="33">
        <v>11</v>
      </c>
      <c r="AH29" s="33">
        <v>11</v>
      </c>
      <c r="AI29" s="33">
        <v>11</v>
      </c>
      <c r="AJ29" s="33">
        <v>13</v>
      </c>
      <c r="AK29" s="33">
        <v>7</v>
      </c>
      <c r="AL29" s="33">
        <v>2</v>
      </c>
      <c r="AM29" s="33">
        <v>3</v>
      </c>
      <c r="AN29" s="33">
        <v>7</v>
      </c>
      <c r="AO29" s="33">
        <v>12</v>
      </c>
      <c r="AP29" s="33">
        <v>7</v>
      </c>
      <c r="AQ29" s="33">
        <v>15</v>
      </c>
      <c r="AR29" s="33">
        <v>10</v>
      </c>
      <c r="AS29" s="33">
        <v>11</v>
      </c>
      <c r="AT29" s="33">
        <v>14</v>
      </c>
      <c r="AU29" s="33">
        <v>7</v>
      </c>
      <c r="AV29" s="33">
        <v>6</v>
      </c>
      <c r="AW29" s="33">
        <v>11</v>
      </c>
      <c r="AX29" s="33">
        <v>14</v>
      </c>
      <c r="AY29" s="33">
        <v>8</v>
      </c>
      <c r="AZ29" s="33">
        <v>7</v>
      </c>
      <c r="BA29" s="33">
        <v>8</v>
      </c>
      <c r="BB29" s="33">
        <v>8</v>
      </c>
      <c r="BC29" s="33">
        <v>12</v>
      </c>
      <c r="BD29" s="33">
        <v>11</v>
      </c>
      <c r="BE29" s="33">
        <v>6</v>
      </c>
      <c r="BF29" s="33">
        <v>8</v>
      </c>
      <c r="BG29" s="33">
        <v>13</v>
      </c>
      <c r="BH29" s="33">
        <v>10</v>
      </c>
      <c r="BI29" s="33">
        <v>7</v>
      </c>
      <c r="BJ29" s="33">
        <v>13</v>
      </c>
      <c r="BK29" s="33">
        <v>13</v>
      </c>
      <c r="BL29" s="33">
        <v>7</v>
      </c>
      <c r="BM29" s="33">
        <v>8</v>
      </c>
      <c r="BN29" s="33">
        <v>16</v>
      </c>
      <c r="BO29" s="33">
        <v>9</v>
      </c>
      <c r="BP29" s="33">
        <v>11</v>
      </c>
      <c r="BQ29" s="33">
        <v>12</v>
      </c>
      <c r="BR29" s="33">
        <v>8</v>
      </c>
      <c r="BS29" s="33">
        <v>9</v>
      </c>
      <c r="BT29" s="33">
        <v>7</v>
      </c>
      <c r="BU29" s="33">
        <v>10</v>
      </c>
      <c r="BV29" s="33">
        <v>12</v>
      </c>
      <c r="BW29" s="33">
        <v>1</v>
      </c>
      <c r="BX29" s="33">
        <v>4</v>
      </c>
      <c r="BY29" s="33">
        <v>6</v>
      </c>
      <c r="BZ29" s="33">
        <v>2</v>
      </c>
      <c r="CA29" s="33">
        <v>7</v>
      </c>
      <c r="CB29" s="33">
        <v>4</v>
      </c>
      <c r="CC29" s="33">
        <v>3</v>
      </c>
      <c r="CD29" s="33">
        <v>9</v>
      </c>
      <c r="CE29" s="33">
        <v>7</v>
      </c>
      <c r="CF29" s="33">
        <v>3</v>
      </c>
      <c r="CG29" s="33">
        <v>0</v>
      </c>
      <c r="CH29" s="33">
        <v>3</v>
      </c>
      <c r="CI29" s="33">
        <v>6</v>
      </c>
      <c r="CJ29" s="33">
        <v>2</v>
      </c>
      <c r="CK29" s="33">
        <v>5</v>
      </c>
      <c r="CL29" s="33">
        <v>1</v>
      </c>
      <c r="CM29" s="33">
        <v>2</v>
      </c>
      <c r="CN29" s="33">
        <v>1</v>
      </c>
      <c r="CO29" s="33">
        <v>1</v>
      </c>
      <c r="CP29" s="33">
        <v>2</v>
      </c>
      <c r="CQ29" s="33">
        <v>0</v>
      </c>
      <c r="CR29" s="33">
        <v>1</v>
      </c>
      <c r="CS29" s="8"/>
      <c r="CT29" s="8"/>
    </row>
    <row r="30" spans="1:98" x14ac:dyDescent="0.25">
      <c r="A30" s="4" t="s">
        <v>13</v>
      </c>
      <c r="B30" t="s">
        <v>25</v>
      </c>
      <c r="C30" t="s">
        <v>567</v>
      </c>
      <c r="D30" s="33">
        <v>347</v>
      </c>
      <c r="E30" s="33"/>
      <c r="F30" s="33">
        <v>1</v>
      </c>
      <c r="G30" s="33">
        <v>0</v>
      </c>
      <c r="H30" s="33">
        <v>5</v>
      </c>
      <c r="I30" s="33">
        <v>4</v>
      </c>
      <c r="J30" s="33">
        <v>2</v>
      </c>
      <c r="K30" s="33">
        <v>1</v>
      </c>
      <c r="L30" s="33">
        <v>4</v>
      </c>
      <c r="M30" s="33">
        <v>1</v>
      </c>
      <c r="N30" s="33">
        <v>2</v>
      </c>
      <c r="O30" s="33">
        <v>4</v>
      </c>
      <c r="P30" s="33">
        <v>2</v>
      </c>
      <c r="Q30" s="33">
        <v>7</v>
      </c>
      <c r="R30" s="33">
        <v>4</v>
      </c>
      <c r="S30" s="33">
        <v>1</v>
      </c>
      <c r="T30" s="33">
        <v>6</v>
      </c>
      <c r="U30" s="33">
        <v>7</v>
      </c>
      <c r="V30" s="33">
        <v>3</v>
      </c>
      <c r="W30" s="33">
        <v>6</v>
      </c>
      <c r="X30" s="33">
        <v>3</v>
      </c>
      <c r="Y30" s="33">
        <v>3</v>
      </c>
      <c r="Z30" s="33">
        <v>2</v>
      </c>
      <c r="AA30" s="33">
        <v>5</v>
      </c>
      <c r="AB30" s="33">
        <v>5</v>
      </c>
      <c r="AC30" s="33">
        <v>3</v>
      </c>
      <c r="AD30" s="33">
        <v>5</v>
      </c>
      <c r="AE30" s="33">
        <v>5</v>
      </c>
      <c r="AF30" s="33">
        <v>1</v>
      </c>
      <c r="AG30" s="33">
        <v>5</v>
      </c>
      <c r="AH30" s="33">
        <v>7</v>
      </c>
      <c r="AI30" s="33">
        <v>5</v>
      </c>
      <c r="AJ30" s="33">
        <v>3</v>
      </c>
      <c r="AK30" s="33">
        <v>6</v>
      </c>
      <c r="AL30" s="33">
        <v>6</v>
      </c>
      <c r="AM30" s="33">
        <v>6</v>
      </c>
      <c r="AN30" s="33">
        <v>3</v>
      </c>
      <c r="AO30" s="33">
        <v>3</v>
      </c>
      <c r="AP30" s="33">
        <v>5</v>
      </c>
      <c r="AQ30" s="33">
        <v>11</v>
      </c>
      <c r="AR30" s="33">
        <v>3</v>
      </c>
      <c r="AS30" s="33">
        <v>7</v>
      </c>
      <c r="AT30" s="33">
        <v>8</v>
      </c>
      <c r="AU30" s="33">
        <v>5</v>
      </c>
      <c r="AV30" s="33">
        <v>1</v>
      </c>
      <c r="AW30" s="33">
        <v>1</v>
      </c>
      <c r="AX30" s="33">
        <v>0</v>
      </c>
      <c r="AY30" s="33">
        <v>6</v>
      </c>
      <c r="AZ30" s="33">
        <v>3</v>
      </c>
      <c r="BA30" s="33">
        <v>7</v>
      </c>
      <c r="BB30" s="33">
        <v>7</v>
      </c>
      <c r="BC30" s="33">
        <v>2</v>
      </c>
      <c r="BD30" s="33">
        <v>4</v>
      </c>
      <c r="BE30" s="33">
        <v>4</v>
      </c>
      <c r="BF30" s="33">
        <v>2</v>
      </c>
      <c r="BG30" s="33">
        <v>10</v>
      </c>
      <c r="BH30" s="33">
        <v>4</v>
      </c>
      <c r="BI30" s="33">
        <v>8</v>
      </c>
      <c r="BJ30" s="33">
        <v>8</v>
      </c>
      <c r="BK30" s="33">
        <v>4</v>
      </c>
      <c r="BL30" s="33">
        <v>3</v>
      </c>
      <c r="BM30" s="33">
        <v>6</v>
      </c>
      <c r="BN30" s="33">
        <v>2</v>
      </c>
      <c r="BO30" s="33">
        <v>4</v>
      </c>
      <c r="BP30" s="33">
        <v>6</v>
      </c>
      <c r="BQ30" s="33">
        <v>6</v>
      </c>
      <c r="BR30" s="33">
        <v>1</v>
      </c>
      <c r="BS30" s="33">
        <v>5</v>
      </c>
      <c r="BT30" s="33">
        <v>2</v>
      </c>
      <c r="BU30" s="33">
        <v>6</v>
      </c>
      <c r="BV30" s="33">
        <v>1</v>
      </c>
      <c r="BW30" s="33">
        <v>0</v>
      </c>
      <c r="BX30" s="33">
        <v>0</v>
      </c>
      <c r="BY30" s="33">
        <v>7</v>
      </c>
      <c r="BZ30" s="33">
        <v>5</v>
      </c>
      <c r="CA30" s="33">
        <v>2</v>
      </c>
      <c r="CB30" s="33">
        <v>7</v>
      </c>
      <c r="CC30" s="33">
        <v>2</v>
      </c>
      <c r="CD30" s="33">
        <v>5</v>
      </c>
      <c r="CE30" s="33">
        <v>1</v>
      </c>
      <c r="CF30" s="33">
        <v>2</v>
      </c>
      <c r="CG30" s="33">
        <v>4</v>
      </c>
      <c r="CH30" s="33">
        <v>4</v>
      </c>
      <c r="CI30" s="33">
        <v>7</v>
      </c>
      <c r="CJ30" s="33">
        <v>1</v>
      </c>
      <c r="CK30" s="33">
        <v>2</v>
      </c>
      <c r="CL30" s="33">
        <v>8</v>
      </c>
      <c r="CM30" s="33">
        <v>1</v>
      </c>
      <c r="CN30" s="33">
        <v>0</v>
      </c>
      <c r="CO30" s="33">
        <v>0</v>
      </c>
      <c r="CP30" s="33">
        <v>1</v>
      </c>
      <c r="CQ30" s="33">
        <v>0</v>
      </c>
      <c r="CR30" s="33">
        <v>0</v>
      </c>
      <c r="CS30" s="8"/>
      <c r="CT30" s="8"/>
    </row>
    <row r="31" spans="1:98" x14ac:dyDescent="0.25">
      <c r="A31" s="4" t="s">
        <v>13</v>
      </c>
      <c r="B31" t="s">
        <v>26</v>
      </c>
      <c r="C31" t="s">
        <v>567</v>
      </c>
      <c r="D31" s="33">
        <v>342</v>
      </c>
      <c r="E31" s="33"/>
      <c r="F31" s="33">
        <v>2</v>
      </c>
      <c r="G31" s="33">
        <v>4</v>
      </c>
      <c r="H31" s="33">
        <v>5</v>
      </c>
      <c r="I31" s="33">
        <v>2</v>
      </c>
      <c r="J31" s="33">
        <v>0</v>
      </c>
      <c r="K31" s="33">
        <v>6</v>
      </c>
      <c r="L31" s="33">
        <v>2</v>
      </c>
      <c r="M31" s="33">
        <v>4</v>
      </c>
      <c r="N31" s="33">
        <v>1</v>
      </c>
      <c r="O31" s="33">
        <v>2</v>
      </c>
      <c r="P31" s="33">
        <v>4</v>
      </c>
      <c r="Q31" s="33">
        <v>3</v>
      </c>
      <c r="R31" s="33">
        <v>1</v>
      </c>
      <c r="S31" s="33">
        <v>2</v>
      </c>
      <c r="T31" s="33">
        <v>0</v>
      </c>
      <c r="U31" s="33">
        <v>1</v>
      </c>
      <c r="V31" s="33">
        <v>4</v>
      </c>
      <c r="W31" s="33">
        <v>4</v>
      </c>
      <c r="X31" s="33">
        <v>8</v>
      </c>
      <c r="Y31" s="33">
        <v>1</v>
      </c>
      <c r="Z31" s="33">
        <v>9</v>
      </c>
      <c r="AA31" s="33">
        <v>2</v>
      </c>
      <c r="AB31" s="33">
        <v>5</v>
      </c>
      <c r="AC31" s="33">
        <v>2</v>
      </c>
      <c r="AD31" s="33">
        <v>5</v>
      </c>
      <c r="AE31" s="33">
        <v>4</v>
      </c>
      <c r="AF31" s="33">
        <v>0</v>
      </c>
      <c r="AG31" s="33">
        <v>5</v>
      </c>
      <c r="AH31" s="33">
        <v>4</v>
      </c>
      <c r="AI31" s="33">
        <v>1</v>
      </c>
      <c r="AJ31" s="33">
        <v>4</v>
      </c>
      <c r="AK31" s="33">
        <v>0</v>
      </c>
      <c r="AL31" s="33">
        <v>2</v>
      </c>
      <c r="AM31" s="33">
        <v>2</v>
      </c>
      <c r="AN31" s="33">
        <v>10</v>
      </c>
      <c r="AO31" s="33">
        <v>3</v>
      </c>
      <c r="AP31" s="33">
        <v>7</v>
      </c>
      <c r="AQ31" s="33">
        <v>6</v>
      </c>
      <c r="AR31" s="33">
        <v>4</v>
      </c>
      <c r="AS31" s="33">
        <v>3</v>
      </c>
      <c r="AT31" s="33">
        <v>5</v>
      </c>
      <c r="AU31" s="33">
        <v>5</v>
      </c>
      <c r="AV31" s="33">
        <v>2</v>
      </c>
      <c r="AW31" s="33">
        <v>1</v>
      </c>
      <c r="AX31" s="33">
        <v>5</v>
      </c>
      <c r="AY31" s="33">
        <v>2</v>
      </c>
      <c r="AZ31" s="33">
        <v>4</v>
      </c>
      <c r="BA31" s="33">
        <v>2</v>
      </c>
      <c r="BB31" s="33">
        <v>5</v>
      </c>
      <c r="BC31" s="33">
        <v>6</v>
      </c>
      <c r="BD31" s="33">
        <v>8</v>
      </c>
      <c r="BE31" s="33">
        <v>5</v>
      </c>
      <c r="BF31" s="33">
        <v>3</v>
      </c>
      <c r="BG31" s="33">
        <v>8</v>
      </c>
      <c r="BH31" s="33">
        <v>2</v>
      </c>
      <c r="BI31" s="33">
        <v>10</v>
      </c>
      <c r="BJ31" s="33">
        <v>5</v>
      </c>
      <c r="BK31" s="33">
        <v>3</v>
      </c>
      <c r="BL31" s="33">
        <v>9</v>
      </c>
      <c r="BM31" s="33">
        <v>2</v>
      </c>
      <c r="BN31" s="33">
        <v>9</v>
      </c>
      <c r="BO31" s="33">
        <v>11</v>
      </c>
      <c r="BP31" s="33">
        <v>3</v>
      </c>
      <c r="BQ31" s="33">
        <v>4</v>
      </c>
      <c r="BR31" s="33">
        <v>7</v>
      </c>
      <c r="BS31" s="33">
        <v>3</v>
      </c>
      <c r="BT31" s="33">
        <v>6</v>
      </c>
      <c r="BU31" s="33">
        <v>7</v>
      </c>
      <c r="BV31" s="33">
        <v>3</v>
      </c>
      <c r="BW31" s="33">
        <v>2</v>
      </c>
      <c r="BX31" s="33">
        <v>1</v>
      </c>
      <c r="BY31" s="33">
        <v>6</v>
      </c>
      <c r="BZ31" s="33">
        <v>9</v>
      </c>
      <c r="CA31" s="33">
        <v>0</v>
      </c>
      <c r="CB31" s="33">
        <v>6</v>
      </c>
      <c r="CC31" s="33">
        <v>2</v>
      </c>
      <c r="CD31" s="33">
        <v>3</v>
      </c>
      <c r="CE31" s="33">
        <v>5</v>
      </c>
      <c r="CF31" s="33">
        <v>6</v>
      </c>
      <c r="CG31" s="33">
        <v>7</v>
      </c>
      <c r="CH31" s="33">
        <v>1</v>
      </c>
      <c r="CI31" s="33">
        <v>4</v>
      </c>
      <c r="CJ31" s="33">
        <v>2</v>
      </c>
      <c r="CK31" s="33">
        <v>2</v>
      </c>
      <c r="CL31" s="33">
        <v>2</v>
      </c>
      <c r="CM31" s="33">
        <v>1</v>
      </c>
      <c r="CN31" s="33">
        <v>1</v>
      </c>
      <c r="CO31" s="33">
        <v>2</v>
      </c>
      <c r="CP31" s="33">
        <v>0</v>
      </c>
      <c r="CQ31" s="33">
        <v>1</v>
      </c>
      <c r="CR31" s="33">
        <v>0</v>
      </c>
      <c r="CS31" s="8"/>
      <c r="CT31" s="8"/>
    </row>
    <row r="32" spans="1:98" x14ac:dyDescent="0.25">
      <c r="A32" s="4" t="s">
        <v>13</v>
      </c>
      <c r="B32" t="s">
        <v>27</v>
      </c>
      <c r="C32" t="s">
        <v>567</v>
      </c>
      <c r="D32" s="33">
        <v>411</v>
      </c>
      <c r="E32" s="33"/>
      <c r="F32" s="33">
        <v>4</v>
      </c>
      <c r="G32" s="33">
        <v>7</v>
      </c>
      <c r="H32" s="33">
        <v>6</v>
      </c>
      <c r="I32" s="33">
        <v>5</v>
      </c>
      <c r="J32" s="33">
        <v>7</v>
      </c>
      <c r="K32" s="33">
        <v>8</v>
      </c>
      <c r="L32" s="33">
        <v>2</v>
      </c>
      <c r="M32" s="33">
        <v>3</v>
      </c>
      <c r="N32" s="33">
        <v>4</v>
      </c>
      <c r="O32" s="33">
        <v>4</v>
      </c>
      <c r="P32" s="33">
        <v>3</v>
      </c>
      <c r="Q32" s="33">
        <v>3</v>
      </c>
      <c r="R32" s="33">
        <v>3</v>
      </c>
      <c r="S32" s="33">
        <v>4</v>
      </c>
      <c r="T32" s="33">
        <v>5</v>
      </c>
      <c r="U32" s="33">
        <v>3</v>
      </c>
      <c r="V32" s="33">
        <v>4</v>
      </c>
      <c r="W32" s="33">
        <v>4</v>
      </c>
      <c r="X32" s="33">
        <v>4</v>
      </c>
      <c r="Y32" s="33">
        <v>2</v>
      </c>
      <c r="Z32" s="33">
        <v>3</v>
      </c>
      <c r="AA32" s="33">
        <v>4</v>
      </c>
      <c r="AB32" s="33">
        <v>7</v>
      </c>
      <c r="AC32" s="33">
        <v>2</v>
      </c>
      <c r="AD32" s="33">
        <v>10</v>
      </c>
      <c r="AE32" s="33">
        <v>13</v>
      </c>
      <c r="AF32" s="33">
        <v>8</v>
      </c>
      <c r="AG32" s="33">
        <v>5</v>
      </c>
      <c r="AH32" s="33">
        <v>8</v>
      </c>
      <c r="AI32" s="33">
        <v>4</v>
      </c>
      <c r="AJ32" s="33">
        <v>4</v>
      </c>
      <c r="AK32" s="33">
        <v>14</v>
      </c>
      <c r="AL32" s="33">
        <v>11</v>
      </c>
      <c r="AM32" s="33">
        <v>13</v>
      </c>
      <c r="AN32" s="33">
        <v>9</v>
      </c>
      <c r="AO32" s="33">
        <v>10</v>
      </c>
      <c r="AP32" s="33">
        <v>13</v>
      </c>
      <c r="AQ32" s="33">
        <v>8</v>
      </c>
      <c r="AR32" s="33">
        <v>2</v>
      </c>
      <c r="AS32" s="33">
        <v>5</v>
      </c>
      <c r="AT32" s="33">
        <v>4</v>
      </c>
      <c r="AU32" s="33">
        <v>8</v>
      </c>
      <c r="AV32" s="33">
        <v>7</v>
      </c>
      <c r="AW32" s="33">
        <v>12</v>
      </c>
      <c r="AX32" s="33">
        <v>2</v>
      </c>
      <c r="AY32" s="33">
        <v>8</v>
      </c>
      <c r="AZ32" s="33">
        <v>7</v>
      </c>
      <c r="BA32" s="33">
        <v>3</v>
      </c>
      <c r="BB32" s="33">
        <v>6</v>
      </c>
      <c r="BC32" s="33">
        <v>6</v>
      </c>
      <c r="BD32" s="33">
        <v>5</v>
      </c>
      <c r="BE32" s="33">
        <v>3</v>
      </c>
      <c r="BF32" s="33">
        <v>4</v>
      </c>
      <c r="BG32" s="33">
        <v>4</v>
      </c>
      <c r="BH32" s="33">
        <v>1</v>
      </c>
      <c r="BI32" s="33">
        <v>4</v>
      </c>
      <c r="BJ32" s="33">
        <v>1</v>
      </c>
      <c r="BK32" s="33">
        <v>4</v>
      </c>
      <c r="BL32" s="33">
        <v>9</v>
      </c>
      <c r="BM32" s="33">
        <v>13</v>
      </c>
      <c r="BN32" s="33">
        <v>7</v>
      </c>
      <c r="BO32" s="33">
        <v>1</v>
      </c>
      <c r="BP32" s="33">
        <v>1</v>
      </c>
      <c r="BQ32" s="33">
        <v>2</v>
      </c>
      <c r="BR32" s="33">
        <v>1</v>
      </c>
      <c r="BS32" s="33">
        <v>3</v>
      </c>
      <c r="BT32" s="33">
        <v>1</v>
      </c>
      <c r="BU32" s="33">
        <v>2</v>
      </c>
      <c r="BV32" s="33">
        <v>6</v>
      </c>
      <c r="BW32" s="33">
        <v>4</v>
      </c>
      <c r="BX32" s="33">
        <v>6</v>
      </c>
      <c r="BY32" s="33">
        <v>3</v>
      </c>
      <c r="BZ32" s="33">
        <v>1</v>
      </c>
      <c r="CA32" s="33">
        <v>5</v>
      </c>
      <c r="CB32" s="33">
        <v>2</v>
      </c>
      <c r="CC32" s="33">
        <v>0</v>
      </c>
      <c r="CD32" s="33">
        <v>3</v>
      </c>
      <c r="CE32" s="33">
        <v>3</v>
      </c>
      <c r="CF32" s="33">
        <v>2</v>
      </c>
      <c r="CG32" s="33">
        <v>2</v>
      </c>
      <c r="CH32" s="33">
        <v>0</v>
      </c>
      <c r="CI32" s="33">
        <v>0</v>
      </c>
      <c r="CJ32" s="33">
        <v>0</v>
      </c>
      <c r="CK32" s="33">
        <v>1</v>
      </c>
      <c r="CL32" s="33">
        <v>2</v>
      </c>
      <c r="CM32" s="33">
        <v>2</v>
      </c>
      <c r="CN32" s="33">
        <v>0</v>
      </c>
      <c r="CO32" s="33">
        <v>1</v>
      </c>
      <c r="CP32" s="33">
        <v>0</v>
      </c>
      <c r="CQ32" s="33">
        <v>0</v>
      </c>
      <c r="CR32" s="33">
        <v>1</v>
      </c>
      <c r="CS32" s="8"/>
      <c r="CT32" s="8"/>
    </row>
    <row r="33" spans="1:98" x14ac:dyDescent="0.25">
      <c r="A33" s="4" t="s">
        <v>13</v>
      </c>
      <c r="B33" t="s">
        <v>28</v>
      </c>
      <c r="C33" t="s">
        <v>567</v>
      </c>
      <c r="D33" s="33">
        <v>330</v>
      </c>
      <c r="E33" s="33"/>
      <c r="F33" s="33">
        <v>3</v>
      </c>
      <c r="G33" s="33">
        <v>3</v>
      </c>
      <c r="H33" s="33">
        <v>5</v>
      </c>
      <c r="I33" s="33">
        <v>3</v>
      </c>
      <c r="J33" s="33">
        <v>5</v>
      </c>
      <c r="K33" s="33">
        <v>1</v>
      </c>
      <c r="L33" s="33">
        <v>4</v>
      </c>
      <c r="M33" s="33">
        <v>3</v>
      </c>
      <c r="N33" s="33">
        <v>2</v>
      </c>
      <c r="O33" s="33">
        <v>3</v>
      </c>
      <c r="P33" s="33">
        <v>2</v>
      </c>
      <c r="Q33" s="33">
        <v>6</v>
      </c>
      <c r="R33" s="33">
        <v>5</v>
      </c>
      <c r="S33" s="33">
        <v>3</v>
      </c>
      <c r="T33" s="33">
        <v>3</v>
      </c>
      <c r="U33" s="33">
        <v>3</v>
      </c>
      <c r="V33" s="33">
        <v>1</v>
      </c>
      <c r="W33" s="33">
        <v>1</v>
      </c>
      <c r="X33" s="33">
        <v>4</v>
      </c>
      <c r="Y33" s="33">
        <v>6</v>
      </c>
      <c r="Z33" s="33">
        <v>3</v>
      </c>
      <c r="AA33" s="33">
        <v>3</v>
      </c>
      <c r="AB33" s="33">
        <v>2</v>
      </c>
      <c r="AC33" s="33">
        <v>3</v>
      </c>
      <c r="AD33" s="33">
        <v>4</v>
      </c>
      <c r="AE33" s="33">
        <v>3</v>
      </c>
      <c r="AF33" s="33">
        <v>7</v>
      </c>
      <c r="AG33" s="33">
        <v>4</v>
      </c>
      <c r="AH33" s="33">
        <v>1</v>
      </c>
      <c r="AI33" s="33">
        <v>9</v>
      </c>
      <c r="AJ33" s="33">
        <v>3</v>
      </c>
      <c r="AK33" s="33">
        <v>3</v>
      </c>
      <c r="AL33" s="33">
        <v>7</v>
      </c>
      <c r="AM33" s="33">
        <v>4</v>
      </c>
      <c r="AN33" s="33">
        <v>5</v>
      </c>
      <c r="AO33" s="33">
        <v>2</v>
      </c>
      <c r="AP33" s="33">
        <v>7</v>
      </c>
      <c r="AQ33" s="33">
        <v>10</v>
      </c>
      <c r="AR33" s="33">
        <v>5</v>
      </c>
      <c r="AS33" s="33">
        <v>3</v>
      </c>
      <c r="AT33" s="33">
        <v>5</v>
      </c>
      <c r="AU33" s="33">
        <v>5</v>
      </c>
      <c r="AV33" s="33">
        <v>1</v>
      </c>
      <c r="AW33" s="33">
        <v>3</v>
      </c>
      <c r="AX33" s="33">
        <v>1</v>
      </c>
      <c r="AY33" s="33">
        <v>2</v>
      </c>
      <c r="AZ33" s="33">
        <v>6</v>
      </c>
      <c r="BA33" s="33">
        <v>1</v>
      </c>
      <c r="BB33" s="33">
        <v>2</v>
      </c>
      <c r="BC33" s="33">
        <v>6</v>
      </c>
      <c r="BD33" s="33">
        <v>3</v>
      </c>
      <c r="BE33" s="33">
        <v>9</v>
      </c>
      <c r="BF33" s="33">
        <v>6</v>
      </c>
      <c r="BG33" s="33">
        <v>4</v>
      </c>
      <c r="BH33" s="33">
        <v>5</v>
      </c>
      <c r="BI33" s="33">
        <v>6</v>
      </c>
      <c r="BJ33" s="33">
        <v>4</v>
      </c>
      <c r="BK33" s="33">
        <v>4</v>
      </c>
      <c r="BL33" s="33">
        <v>1</v>
      </c>
      <c r="BM33" s="33">
        <v>2</v>
      </c>
      <c r="BN33" s="33">
        <v>7</v>
      </c>
      <c r="BO33" s="33">
        <v>9</v>
      </c>
      <c r="BP33" s="33">
        <v>3</v>
      </c>
      <c r="BQ33" s="33">
        <v>3</v>
      </c>
      <c r="BR33" s="33">
        <v>5</v>
      </c>
      <c r="BS33" s="33">
        <v>6</v>
      </c>
      <c r="BT33" s="33">
        <v>4</v>
      </c>
      <c r="BU33" s="33">
        <v>8</v>
      </c>
      <c r="BV33" s="33">
        <v>1</v>
      </c>
      <c r="BW33" s="33">
        <v>3</v>
      </c>
      <c r="BX33" s="33">
        <v>3</v>
      </c>
      <c r="BY33" s="33">
        <v>4</v>
      </c>
      <c r="BZ33" s="33">
        <v>2</v>
      </c>
      <c r="CA33" s="33">
        <v>4</v>
      </c>
      <c r="CB33" s="33">
        <v>3</v>
      </c>
      <c r="CC33" s="33">
        <v>6</v>
      </c>
      <c r="CD33" s="33">
        <v>0</v>
      </c>
      <c r="CE33" s="33">
        <v>1</v>
      </c>
      <c r="CF33" s="33">
        <v>3</v>
      </c>
      <c r="CG33" s="33">
        <v>6</v>
      </c>
      <c r="CH33" s="33">
        <v>3</v>
      </c>
      <c r="CI33" s="33">
        <v>1</v>
      </c>
      <c r="CJ33" s="33">
        <v>4</v>
      </c>
      <c r="CK33" s="33">
        <v>4</v>
      </c>
      <c r="CL33" s="33">
        <v>1</v>
      </c>
      <c r="CM33" s="33">
        <v>0</v>
      </c>
      <c r="CN33" s="33">
        <v>0</v>
      </c>
      <c r="CO33" s="33">
        <v>2</v>
      </c>
      <c r="CP33" s="33">
        <v>2</v>
      </c>
      <c r="CQ33" s="33">
        <v>1</v>
      </c>
      <c r="CR33" s="33">
        <v>1</v>
      </c>
      <c r="CS33" s="8"/>
      <c r="CT33" s="8"/>
    </row>
    <row r="34" spans="1:98" x14ac:dyDescent="0.25">
      <c r="A34" s="4" t="s">
        <v>13</v>
      </c>
      <c r="B34" t="s">
        <v>29</v>
      </c>
      <c r="C34" t="s">
        <v>567</v>
      </c>
      <c r="D34" s="33">
        <v>370</v>
      </c>
      <c r="E34" s="33"/>
      <c r="F34" s="33">
        <v>5</v>
      </c>
      <c r="G34" s="33">
        <v>5</v>
      </c>
      <c r="H34" s="33">
        <v>10</v>
      </c>
      <c r="I34" s="33">
        <v>6</v>
      </c>
      <c r="J34" s="33">
        <v>7</v>
      </c>
      <c r="K34" s="33">
        <v>6</v>
      </c>
      <c r="L34" s="33">
        <v>10</v>
      </c>
      <c r="M34" s="33">
        <v>11</v>
      </c>
      <c r="N34" s="33">
        <v>9</v>
      </c>
      <c r="O34" s="33">
        <v>5</v>
      </c>
      <c r="P34" s="33">
        <v>4</v>
      </c>
      <c r="Q34" s="33">
        <v>2</v>
      </c>
      <c r="R34" s="33">
        <v>6</v>
      </c>
      <c r="S34" s="33">
        <v>6</v>
      </c>
      <c r="T34" s="33">
        <v>7</v>
      </c>
      <c r="U34" s="33">
        <v>6</v>
      </c>
      <c r="V34" s="33">
        <v>1</v>
      </c>
      <c r="W34" s="33">
        <v>10</v>
      </c>
      <c r="X34" s="33">
        <v>5</v>
      </c>
      <c r="Y34" s="33">
        <v>5</v>
      </c>
      <c r="Z34" s="33">
        <v>4</v>
      </c>
      <c r="AA34" s="33">
        <v>5</v>
      </c>
      <c r="AB34" s="33">
        <v>2</v>
      </c>
      <c r="AC34" s="33">
        <v>5</v>
      </c>
      <c r="AD34" s="33">
        <v>3</v>
      </c>
      <c r="AE34" s="33">
        <v>7</v>
      </c>
      <c r="AF34" s="33">
        <v>4</v>
      </c>
      <c r="AG34" s="33">
        <v>2</v>
      </c>
      <c r="AH34" s="33">
        <v>10</v>
      </c>
      <c r="AI34" s="33">
        <v>3</v>
      </c>
      <c r="AJ34" s="33">
        <v>1</v>
      </c>
      <c r="AK34" s="33">
        <v>4</v>
      </c>
      <c r="AL34" s="33">
        <v>4</v>
      </c>
      <c r="AM34" s="33">
        <v>7</v>
      </c>
      <c r="AN34" s="33">
        <v>6</v>
      </c>
      <c r="AO34" s="33">
        <v>11</v>
      </c>
      <c r="AP34" s="33">
        <v>7</v>
      </c>
      <c r="AQ34" s="33">
        <v>7</v>
      </c>
      <c r="AR34" s="33">
        <v>10</v>
      </c>
      <c r="AS34" s="33">
        <v>11</v>
      </c>
      <c r="AT34" s="33">
        <v>3</v>
      </c>
      <c r="AU34" s="33">
        <v>6</v>
      </c>
      <c r="AV34" s="33">
        <v>4</v>
      </c>
      <c r="AW34" s="33">
        <v>5</v>
      </c>
      <c r="AX34" s="33">
        <v>2</v>
      </c>
      <c r="AY34" s="33">
        <v>9</v>
      </c>
      <c r="AZ34" s="33">
        <v>3</v>
      </c>
      <c r="BA34" s="33">
        <v>1</v>
      </c>
      <c r="BB34" s="33">
        <v>3</v>
      </c>
      <c r="BC34" s="33">
        <v>4</v>
      </c>
      <c r="BD34" s="33">
        <v>6</v>
      </c>
      <c r="BE34" s="33">
        <v>0</v>
      </c>
      <c r="BF34" s="33">
        <v>0</v>
      </c>
      <c r="BG34" s="33">
        <v>9</v>
      </c>
      <c r="BH34" s="33">
        <v>5</v>
      </c>
      <c r="BI34" s="33">
        <v>5</v>
      </c>
      <c r="BJ34" s="33">
        <v>2</v>
      </c>
      <c r="BK34" s="33">
        <v>1</v>
      </c>
      <c r="BL34" s="33">
        <v>3</v>
      </c>
      <c r="BM34" s="33">
        <v>2</v>
      </c>
      <c r="BN34" s="33">
        <v>1</v>
      </c>
      <c r="BO34" s="33">
        <v>3</v>
      </c>
      <c r="BP34" s="33">
        <v>1</v>
      </c>
      <c r="BQ34" s="33">
        <v>7</v>
      </c>
      <c r="BR34" s="33">
        <v>3</v>
      </c>
      <c r="BS34" s="33">
        <v>1</v>
      </c>
      <c r="BT34" s="33">
        <v>7</v>
      </c>
      <c r="BU34" s="33">
        <v>4</v>
      </c>
      <c r="BV34" s="33">
        <v>1</v>
      </c>
      <c r="BW34" s="33">
        <v>6</v>
      </c>
      <c r="BX34" s="33">
        <v>3</v>
      </c>
      <c r="BY34" s="33">
        <v>1</v>
      </c>
      <c r="BZ34" s="33">
        <v>1</v>
      </c>
      <c r="CA34" s="33">
        <v>3</v>
      </c>
      <c r="CB34" s="33">
        <v>0</v>
      </c>
      <c r="CC34" s="33">
        <v>2</v>
      </c>
      <c r="CD34" s="33">
        <v>2</v>
      </c>
      <c r="CE34" s="33">
        <v>0</v>
      </c>
      <c r="CF34" s="33">
        <v>3</v>
      </c>
      <c r="CG34" s="33">
        <v>2</v>
      </c>
      <c r="CH34" s="33">
        <v>0</v>
      </c>
      <c r="CI34" s="33">
        <v>1</v>
      </c>
      <c r="CJ34" s="33">
        <v>0</v>
      </c>
      <c r="CK34" s="33">
        <v>1</v>
      </c>
      <c r="CL34" s="33">
        <v>2</v>
      </c>
      <c r="CM34" s="33">
        <v>0</v>
      </c>
      <c r="CN34" s="33">
        <v>1</v>
      </c>
      <c r="CO34" s="33">
        <v>0</v>
      </c>
      <c r="CP34" s="33">
        <v>0</v>
      </c>
      <c r="CQ34" s="33">
        <v>0</v>
      </c>
      <c r="CR34" s="33">
        <v>2</v>
      </c>
      <c r="CS34" s="8"/>
      <c r="CT34" s="8"/>
    </row>
    <row r="35" spans="1:98" x14ac:dyDescent="0.25">
      <c r="A35" s="4" t="s">
        <v>13</v>
      </c>
      <c r="B35" t="s">
        <v>30</v>
      </c>
      <c r="C35" t="s">
        <v>567</v>
      </c>
      <c r="D35" s="33">
        <v>474</v>
      </c>
      <c r="E35" s="33"/>
      <c r="F35" s="33">
        <v>7</v>
      </c>
      <c r="G35" s="33">
        <v>6</v>
      </c>
      <c r="H35" s="33">
        <v>6</v>
      </c>
      <c r="I35" s="33">
        <v>8</v>
      </c>
      <c r="J35" s="33">
        <v>6</v>
      </c>
      <c r="K35" s="33">
        <v>11</v>
      </c>
      <c r="L35" s="33">
        <v>4</v>
      </c>
      <c r="M35" s="33">
        <v>5</v>
      </c>
      <c r="N35" s="33">
        <v>5</v>
      </c>
      <c r="O35" s="33">
        <v>10</v>
      </c>
      <c r="P35" s="33">
        <v>8</v>
      </c>
      <c r="Q35" s="33">
        <v>8</v>
      </c>
      <c r="R35" s="33">
        <v>7</v>
      </c>
      <c r="S35" s="33">
        <v>8</v>
      </c>
      <c r="T35" s="33">
        <v>7</v>
      </c>
      <c r="U35" s="33">
        <v>1</v>
      </c>
      <c r="V35" s="33">
        <v>7</v>
      </c>
      <c r="W35" s="33">
        <v>6</v>
      </c>
      <c r="X35" s="33">
        <v>2</v>
      </c>
      <c r="Y35" s="33">
        <v>8</v>
      </c>
      <c r="Z35" s="33">
        <v>3</v>
      </c>
      <c r="AA35" s="33">
        <v>3</v>
      </c>
      <c r="AB35" s="33">
        <v>4</v>
      </c>
      <c r="AC35" s="33">
        <v>7</v>
      </c>
      <c r="AD35" s="33">
        <v>9</v>
      </c>
      <c r="AE35" s="33">
        <v>2</v>
      </c>
      <c r="AF35" s="33">
        <v>7</v>
      </c>
      <c r="AG35" s="33">
        <v>4</v>
      </c>
      <c r="AH35" s="33">
        <v>7</v>
      </c>
      <c r="AI35" s="33">
        <v>4</v>
      </c>
      <c r="AJ35" s="33">
        <v>7</v>
      </c>
      <c r="AK35" s="33">
        <v>6</v>
      </c>
      <c r="AL35" s="33">
        <v>6</v>
      </c>
      <c r="AM35" s="33">
        <v>14</v>
      </c>
      <c r="AN35" s="33">
        <v>8</v>
      </c>
      <c r="AO35" s="33">
        <v>9</v>
      </c>
      <c r="AP35" s="33">
        <v>5</v>
      </c>
      <c r="AQ35" s="33">
        <v>6</v>
      </c>
      <c r="AR35" s="33">
        <v>1</v>
      </c>
      <c r="AS35" s="33">
        <v>12</v>
      </c>
      <c r="AT35" s="33">
        <v>7</v>
      </c>
      <c r="AU35" s="33">
        <v>3</v>
      </c>
      <c r="AV35" s="33">
        <v>6</v>
      </c>
      <c r="AW35" s="33">
        <v>5</v>
      </c>
      <c r="AX35" s="33">
        <v>3</v>
      </c>
      <c r="AY35" s="33">
        <v>6</v>
      </c>
      <c r="AZ35" s="33">
        <v>6</v>
      </c>
      <c r="BA35" s="33">
        <v>9</v>
      </c>
      <c r="BB35" s="33">
        <v>7</v>
      </c>
      <c r="BC35" s="33">
        <v>7</v>
      </c>
      <c r="BD35" s="33">
        <v>5</v>
      </c>
      <c r="BE35" s="33">
        <v>5</v>
      </c>
      <c r="BF35" s="33">
        <v>6</v>
      </c>
      <c r="BG35" s="33">
        <v>4</v>
      </c>
      <c r="BH35" s="33">
        <v>1</v>
      </c>
      <c r="BI35" s="33">
        <v>9</v>
      </c>
      <c r="BJ35" s="33">
        <v>4</v>
      </c>
      <c r="BK35" s="33">
        <v>9</v>
      </c>
      <c r="BL35" s="33">
        <v>1</v>
      </c>
      <c r="BM35" s="33">
        <v>5</v>
      </c>
      <c r="BN35" s="33">
        <v>8</v>
      </c>
      <c r="BO35" s="33">
        <v>8</v>
      </c>
      <c r="BP35" s="33">
        <v>6</v>
      </c>
      <c r="BQ35" s="33">
        <v>5</v>
      </c>
      <c r="BR35" s="33">
        <v>1</v>
      </c>
      <c r="BS35" s="33">
        <v>2</v>
      </c>
      <c r="BT35" s="33">
        <v>4</v>
      </c>
      <c r="BU35" s="33">
        <v>7</v>
      </c>
      <c r="BV35" s="33">
        <v>7</v>
      </c>
      <c r="BW35" s="33">
        <v>3</v>
      </c>
      <c r="BX35" s="33">
        <v>5</v>
      </c>
      <c r="BY35" s="33">
        <v>8</v>
      </c>
      <c r="BZ35" s="33">
        <v>6</v>
      </c>
      <c r="CA35" s="33">
        <v>7</v>
      </c>
      <c r="CB35" s="33">
        <v>5</v>
      </c>
      <c r="CC35" s="33">
        <v>3</v>
      </c>
      <c r="CD35" s="33">
        <v>2</v>
      </c>
      <c r="CE35" s="33">
        <v>5</v>
      </c>
      <c r="CF35" s="33">
        <v>4</v>
      </c>
      <c r="CG35" s="33">
        <v>3</v>
      </c>
      <c r="CH35" s="33">
        <v>3</v>
      </c>
      <c r="CI35" s="33">
        <v>2</v>
      </c>
      <c r="CJ35" s="33">
        <v>0</v>
      </c>
      <c r="CK35" s="33">
        <v>2</v>
      </c>
      <c r="CL35" s="33">
        <v>1</v>
      </c>
      <c r="CM35" s="33">
        <v>1</v>
      </c>
      <c r="CN35" s="33">
        <v>1</v>
      </c>
      <c r="CO35" s="33">
        <v>1</v>
      </c>
      <c r="CP35" s="33">
        <v>0</v>
      </c>
      <c r="CQ35" s="33">
        <v>2</v>
      </c>
      <c r="CR35" s="33">
        <v>0</v>
      </c>
      <c r="CS35" s="8"/>
      <c r="CT35" s="8"/>
    </row>
    <row r="36" spans="1:98" x14ac:dyDescent="0.25">
      <c r="A36" s="4" t="s">
        <v>13</v>
      </c>
      <c r="B36" t="s">
        <v>31</v>
      </c>
      <c r="C36" t="s">
        <v>567</v>
      </c>
      <c r="D36" s="33">
        <v>384</v>
      </c>
      <c r="E36" s="33"/>
      <c r="F36" s="33">
        <v>5</v>
      </c>
      <c r="G36" s="33">
        <v>3</v>
      </c>
      <c r="H36" s="33">
        <v>1</v>
      </c>
      <c r="I36" s="33">
        <v>3</v>
      </c>
      <c r="J36" s="33">
        <v>4</v>
      </c>
      <c r="K36" s="33">
        <v>5</v>
      </c>
      <c r="L36" s="33">
        <v>7</v>
      </c>
      <c r="M36" s="33">
        <v>5</v>
      </c>
      <c r="N36" s="33">
        <v>4</v>
      </c>
      <c r="O36" s="33">
        <v>6</v>
      </c>
      <c r="P36" s="33">
        <v>11</v>
      </c>
      <c r="Q36" s="33">
        <v>3</v>
      </c>
      <c r="R36" s="33">
        <v>13</v>
      </c>
      <c r="S36" s="33">
        <v>13</v>
      </c>
      <c r="T36" s="33">
        <v>5</v>
      </c>
      <c r="U36" s="33">
        <v>9</v>
      </c>
      <c r="V36" s="33">
        <v>0</v>
      </c>
      <c r="W36" s="33">
        <v>7</v>
      </c>
      <c r="X36" s="33">
        <v>4</v>
      </c>
      <c r="Y36" s="33">
        <v>2</v>
      </c>
      <c r="Z36" s="33">
        <v>11</v>
      </c>
      <c r="AA36" s="33">
        <v>5</v>
      </c>
      <c r="AB36" s="33">
        <v>8</v>
      </c>
      <c r="AC36" s="33">
        <v>0</v>
      </c>
      <c r="AD36" s="33">
        <v>6</v>
      </c>
      <c r="AE36" s="33">
        <v>4</v>
      </c>
      <c r="AF36" s="33">
        <v>1</v>
      </c>
      <c r="AG36" s="33">
        <v>3</v>
      </c>
      <c r="AH36" s="33">
        <v>0</v>
      </c>
      <c r="AI36" s="33">
        <v>3</v>
      </c>
      <c r="AJ36" s="33">
        <v>4</v>
      </c>
      <c r="AK36" s="33">
        <v>6</v>
      </c>
      <c r="AL36" s="33">
        <v>4</v>
      </c>
      <c r="AM36" s="33">
        <v>3</v>
      </c>
      <c r="AN36" s="33">
        <v>4</v>
      </c>
      <c r="AO36" s="33">
        <v>5</v>
      </c>
      <c r="AP36" s="33">
        <v>6</v>
      </c>
      <c r="AQ36" s="33">
        <v>9</v>
      </c>
      <c r="AR36" s="33">
        <v>3</v>
      </c>
      <c r="AS36" s="33">
        <v>10</v>
      </c>
      <c r="AT36" s="33">
        <v>1</v>
      </c>
      <c r="AU36" s="33">
        <v>6</v>
      </c>
      <c r="AV36" s="33">
        <v>1</v>
      </c>
      <c r="AW36" s="33">
        <v>4</v>
      </c>
      <c r="AX36" s="33">
        <v>3</v>
      </c>
      <c r="AY36" s="33">
        <v>0</v>
      </c>
      <c r="AZ36" s="33">
        <v>3</v>
      </c>
      <c r="BA36" s="33">
        <v>1</v>
      </c>
      <c r="BB36" s="33">
        <v>4</v>
      </c>
      <c r="BC36" s="33">
        <v>5</v>
      </c>
      <c r="BD36" s="33">
        <v>5</v>
      </c>
      <c r="BE36" s="33">
        <v>4</v>
      </c>
      <c r="BF36" s="33">
        <v>3</v>
      </c>
      <c r="BG36" s="33">
        <v>4</v>
      </c>
      <c r="BH36" s="33">
        <v>5</v>
      </c>
      <c r="BI36" s="33">
        <v>5</v>
      </c>
      <c r="BJ36" s="33">
        <v>3</v>
      </c>
      <c r="BK36" s="33">
        <v>1</v>
      </c>
      <c r="BL36" s="33">
        <v>10</v>
      </c>
      <c r="BM36" s="33">
        <v>6</v>
      </c>
      <c r="BN36" s="33">
        <v>5</v>
      </c>
      <c r="BO36" s="33">
        <v>3</v>
      </c>
      <c r="BP36" s="33">
        <v>2</v>
      </c>
      <c r="BQ36" s="33">
        <v>1</v>
      </c>
      <c r="BR36" s="33">
        <v>6</v>
      </c>
      <c r="BS36" s="33">
        <v>5</v>
      </c>
      <c r="BT36" s="33">
        <v>1</v>
      </c>
      <c r="BU36" s="33">
        <v>1</v>
      </c>
      <c r="BV36" s="33">
        <v>1</v>
      </c>
      <c r="BW36" s="33">
        <v>6</v>
      </c>
      <c r="BX36" s="33">
        <v>1</v>
      </c>
      <c r="BY36" s="33">
        <v>4</v>
      </c>
      <c r="BZ36" s="33">
        <v>3</v>
      </c>
      <c r="CA36" s="33">
        <v>0</v>
      </c>
      <c r="CB36" s="33">
        <v>5</v>
      </c>
      <c r="CC36" s="33">
        <v>2</v>
      </c>
      <c r="CD36" s="33">
        <v>0</v>
      </c>
      <c r="CE36" s="33">
        <v>3</v>
      </c>
      <c r="CF36" s="33">
        <v>0</v>
      </c>
      <c r="CG36" s="33">
        <v>1</v>
      </c>
      <c r="CH36" s="33">
        <v>0</v>
      </c>
      <c r="CI36" s="33">
        <v>2</v>
      </c>
      <c r="CJ36" s="33">
        <v>3</v>
      </c>
      <c r="CK36" s="33">
        <v>5</v>
      </c>
      <c r="CL36" s="33">
        <v>5</v>
      </c>
      <c r="CM36" s="33">
        <v>4</v>
      </c>
      <c r="CN36" s="33">
        <v>3</v>
      </c>
      <c r="CO36" s="33">
        <v>4</v>
      </c>
      <c r="CP36" s="33">
        <v>4</v>
      </c>
      <c r="CQ36" s="33">
        <v>6</v>
      </c>
      <c r="CR36" s="33">
        <v>19</v>
      </c>
      <c r="CS36" s="8"/>
      <c r="CT36" s="8"/>
    </row>
    <row r="37" spans="1:98" x14ac:dyDescent="0.25">
      <c r="A37" s="4" t="s">
        <v>13</v>
      </c>
      <c r="B37" t="s">
        <v>32</v>
      </c>
      <c r="C37" t="s">
        <v>567</v>
      </c>
      <c r="D37" s="33">
        <v>386</v>
      </c>
      <c r="E37" s="33"/>
      <c r="F37" s="33">
        <v>7</v>
      </c>
      <c r="G37" s="33">
        <v>10</v>
      </c>
      <c r="H37" s="33">
        <v>9</v>
      </c>
      <c r="I37" s="33">
        <v>1</v>
      </c>
      <c r="J37" s="33">
        <v>6</v>
      </c>
      <c r="K37" s="33">
        <v>7</v>
      </c>
      <c r="L37" s="33">
        <v>1</v>
      </c>
      <c r="M37" s="33">
        <v>5</v>
      </c>
      <c r="N37" s="33">
        <v>0</v>
      </c>
      <c r="O37" s="33">
        <v>7</v>
      </c>
      <c r="P37" s="33">
        <v>7</v>
      </c>
      <c r="Q37" s="33">
        <v>6</v>
      </c>
      <c r="R37" s="33">
        <v>10</v>
      </c>
      <c r="S37" s="33">
        <v>5</v>
      </c>
      <c r="T37" s="33">
        <v>5</v>
      </c>
      <c r="U37" s="33">
        <v>12</v>
      </c>
      <c r="V37" s="33">
        <v>5</v>
      </c>
      <c r="W37" s="33">
        <v>6</v>
      </c>
      <c r="X37" s="33">
        <v>1</v>
      </c>
      <c r="Y37" s="33">
        <v>3</v>
      </c>
      <c r="Z37" s="33">
        <v>6</v>
      </c>
      <c r="AA37" s="33">
        <v>4</v>
      </c>
      <c r="AB37" s="33">
        <v>0</v>
      </c>
      <c r="AC37" s="33">
        <v>6</v>
      </c>
      <c r="AD37" s="33">
        <v>5</v>
      </c>
      <c r="AE37" s="33">
        <v>3</v>
      </c>
      <c r="AF37" s="33">
        <v>3</v>
      </c>
      <c r="AG37" s="33">
        <v>4</v>
      </c>
      <c r="AH37" s="33">
        <v>1</v>
      </c>
      <c r="AI37" s="33">
        <v>3</v>
      </c>
      <c r="AJ37" s="33">
        <v>4</v>
      </c>
      <c r="AK37" s="33">
        <v>3</v>
      </c>
      <c r="AL37" s="33">
        <v>0</v>
      </c>
      <c r="AM37" s="33">
        <v>0</v>
      </c>
      <c r="AN37" s="33">
        <v>2</v>
      </c>
      <c r="AO37" s="33">
        <v>4</v>
      </c>
      <c r="AP37" s="33">
        <v>7</v>
      </c>
      <c r="AQ37" s="33">
        <v>4</v>
      </c>
      <c r="AR37" s="33">
        <v>11</v>
      </c>
      <c r="AS37" s="33">
        <v>5</v>
      </c>
      <c r="AT37" s="33">
        <v>5</v>
      </c>
      <c r="AU37" s="33">
        <v>9</v>
      </c>
      <c r="AV37" s="33">
        <v>16</v>
      </c>
      <c r="AW37" s="33">
        <v>7</v>
      </c>
      <c r="AX37" s="33">
        <v>3</v>
      </c>
      <c r="AY37" s="33">
        <v>2</v>
      </c>
      <c r="AZ37" s="33">
        <v>4</v>
      </c>
      <c r="BA37" s="33">
        <v>6</v>
      </c>
      <c r="BB37" s="33">
        <v>2</v>
      </c>
      <c r="BC37" s="33">
        <v>8</v>
      </c>
      <c r="BD37" s="33">
        <v>10</v>
      </c>
      <c r="BE37" s="33">
        <v>5</v>
      </c>
      <c r="BF37" s="33">
        <v>7</v>
      </c>
      <c r="BG37" s="33">
        <v>7</v>
      </c>
      <c r="BH37" s="33">
        <v>5</v>
      </c>
      <c r="BI37" s="33">
        <v>2</v>
      </c>
      <c r="BJ37" s="33">
        <v>9</v>
      </c>
      <c r="BK37" s="33">
        <v>6</v>
      </c>
      <c r="BL37" s="33">
        <v>0</v>
      </c>
      <c r="BM37" s="33">
        <v>8</v>
      </c>
      <c r="BN37" s="33">
        <v>5</v>
      </c>
      <c r="BO37" s="33">
        <v>4</v>
      </c>
      <c r="BP37" s="33">
        <v>1</v>
      </c>
      <c r="BQ37" s="33">
        <v>3</v>
      </c>
      <c r="BR37" s="33">
        <v>7</v>
      </c>
      <c r="BS37" s="33">
        <v>3</v>
      </c>
      <c r="BT37" s="33">
        <v>2</v>
      </c>
      <c r="BU37" s="33">
        <v>9</v>
      </c>
      <c r="BV37" s="33">
        <v>2</v>
      </c>
      <c r="BW37" s="33">
        <v>5</v>
      </c>
      <c r="BX37" s="33">
        <v>1</v>
      </c>
      <c r="BY37" s="33">
        <v>5</v>
      </c>
      <c r="BZ37" s="33">
        <v>3</v>
      </c>
      <c r="CA37" s="33">
        <v>4</v>
      </c>
      <c r="CB37" s="33">
        <v>0</v>
      </c>
      <c r="CC37" s="33">
        <v>1</v>
      </c>
      <c r="CD37" s="33">
        <v>1</v>
      </c>
      <c r="CE37" s="33">
        <v>6</v>
      </c>
      <c r="CF37" s="33">
        <v>5</v>
      </c>
      <c r="CG37" s="33">
        <v>3</v>
      </c>
      <c r="CH37" s="33">
        <v>2</v>
      </c>
      <c r="CI37" s="33">
        <v>0</v>
      </c>
      <c r="CJ37" s="33">
        <v>0</v>
      </c>
      <c r="CK37" s="33">
        <v>1</v>
      </c>
      <c r="CL37" s="33">
        <v>1</v>
      </c>
      <c r="CM37" s="33">
        <v>1</v>
      </c>
      <c r="CN37" s="33">
        <v>1</v>
      </c>
      <c r="CO37" s="33">
        <v>0</v>
      </c>
      <c r="CP37" s="33">
        <v>0</v>
      </c>
      <c r="CQ37" s="33">
        <v>1</v>
      </c>
      <c r="CR37" s="33">
        <v>0</v>
      </c>
      <c r="CS37" s="8"/>
      <c r="CT37" s="8"/>
    </row>
    <row r="38" spans="1:98" x14ac:dyDescent="0.25">
      <c r="A38" s="4" t="s">
        <v>1</v>
      </c>
      <c r="B38" t="s">
        <v>33</v>
      </c>
      <c r="C38" t="s">
        <v>566</v>
      </c>
      <c r="D38" s="33">
        <v>521</v>
      </c>
      <c r="E38" s="33"/>
      <c r="F38" s="33">
        <v>4</v>
      </c>
      <c r="G38" s="33">
        <v>4</v>
      </c>
      <c r="H38" s="33">
        <v>3</v>
      </c>
      <c r="I38" s="33">
        <v>2</v>
      </c>
      <c r="J38" s="33">
        <v>6</v>
      </c>
      <c r="K38" s="33">
        <v>3</v>
      </c>
      <c r="L38" s="33">
        <v>6</v>
      </c>
      <c r="M38" s="33">
        <v>6</v>
      </c>
      <c r="N38" s="33">
        <v>13</v>
      </c>
      <c r="O38" s="33">
        <v>3</v>
      </c>
      <c r="P38" s="33">
        <v>2</v>
      </c>
      <c r="Q38" s="33">
        <v>3</v>
      </c>
      <c r="R38" s="33">
        <v>7</v>
      </c>
      <c r="S38" s="33">
        <v>4</v>
      </c>
      <c r="T38" s="33">
        <v>10</v>
      </c>
      <c r="U38" s="33">
        <v>7</v>
      </c>
      <c r="V38" s="33">
        <v>7</v>
      </c>
      <c r="W38" s="33">
        <v>9</v>
      </c>
      <c r="X38" s="33">
        <v>8</v>
      </c>
      <c r="Y38" s="33">
        <v>5</v>
      </c>
      <c r="Z38" s="33">
        <v>4</v>
      </c>
      <c r="AA38" s="33">
        <v>8</v>
      </c>
      <c r="AB38" s="33">
        <v>10</v>
      </c>
      <c r="AC38" s="33">
        <v>1</v>
      </c>
      <c r="AD38" s="33">
        <v>4</v>
      </c>
      <c r="AE38" s="33">
        <v>3</v>
      </c>
      <c r="AF38" s="33">
        <v>9</v>
      </c>
      <c r="AG38" s="33">
        <v>9</v>
      </c>
      <c r="AH38" s="33">
        <v>9</v>
      </c>
      <c r="AI38" s="33">
        <v>11</v>
      </c>
      <c r="AJ38" s="33">
        <v>6</v>
      </c>
      <c r="AK38" s="33">
        <v>6</v>
      </c>
      <c r="AL38" s="33">
        <v>6</v>
      </c>
      <c r="AM38" s="33">
        <v>11</v>
      </c>
      <c r="AN38" s="33">
        <v>6</v>
      </c>
      <c r="AO38" s="33">
        <v>5</v>
      </c>
      <c r="AP38" s="33">
        <v>15</v>
      </c>
      <c r="AQ38" s="33">
        <v>3</v>
      </c>
      <c r="AR38" s="33">
        <v>6</v>
      </c>
      <c r="AS38" s="33">
        <v>11</v>
      </c>
      <c r="AT38" s="33">
        <v>7</v>
      </c>
      <c r="AU38" s="33">
        <v>8</v>
      </c>
      <c r="AV38" s="33">
        <v>6</v>
      </c>
      <c r="AW38" s="33">
        <v>7</v>
      </c>
      <c r="AX38" s="33">
        <v>6</v>
      </c>
      <c r="AY38" s="33">
        <v>12</v>
      </c>
      <c r="AZ38" s="33">
        <v>17</v>
      </c>
      <c r="BA38" s="33">
        <v>8</v>
      </c>
      <c r="BB38" s="33">
        <v>7</v>
      </c>
      <c r="BC38" s="33">
        <v>12</v>
      </c>
      <c r="BD38" s="33">
        <v>13</v>
      </c>
      <c r="BE38" s="33">
        <v>9</v>
      </c>
      <c r="BF38" s="33">
        <v>8</v>
      </c>
      <c r="BG38" s="33">
        <v>11</v>
      </c>
      <c r="BH38" s="33">
        <v>7</v>
      </c>
      <c r="BI38" s="33">
        <v>10</v>
      </c>
      <c r="BJ38" s="33">
        <v>6</v>
      </c>
      <c r="BK38" s="33">
        <v>8</v>
      </c>
      <c r="BL38" s="33">
        <v>14</v>
      </c>
      <c r="BM38" s="33">
        <v>5</v>
      </c>
      <c r="BN38" s="33">
        <v>6</v>
      </c>
      <c r="BO38" s="33">
        <v>8</v>
      </c>
      <c r="BP38" s="33">
        <v>6</v>
      </c>
      <c r="BQ38" s="33">
        <v>6</v>
      </c>
      <c r="BR38" s="33">
        <v>8</v>
      </c>
      <c r="BS38" s="33">
        <v>4</v>
      </c>
      <c r="BT38" s="33">
        <v>0</v>
      </c>
      <c r="BU38" s="33">
        <v>2</v>
      </c>
      <c r="BV38" s="33">
        <v>5</v>
      </c>
      <c r="BW38" s="33">
        <v>3</v>
      </c>
      <c r="BX38" s="33">
        <v>5</v>
      </c>
      <c r="BY38" s="33">
        <v>3</v>
      </c>
      <c r="BZ38" s="33">
        <v>6</v>
      </c>
      <c r="CA38" s="33">
        <v>1</v>
      </c>
      <c r="CB38" s="33">
        <v>2</v>
      </c>
      <c r="CC38" s="33">
        <v>0</v>
      </c>
      <c r="CD38" s="33">
        <v>0</v>
      </c>
      <c r="CE38" s="33">
        <v>1</v>
      </c>
      <c r="CF38" s="33">
        <v>2</v>
      </c>
      <c r="CG38" s="33">
        <v>0</v>
      </c>
      <c r="CH38" s="33">
        <v>1</v>
      </c>
      <c r="CI38" s="33">
        <v>3</v>
      </c>
      <c r="CJ38" s="33">
        <v>1</v>
      </c>
      <c r="CK38" s="33">
        <v>1</v>
      </c>
      <c r="CL38" s="33">
        <v>4</v>
      </c>
      <c r="CM38" s="33">
        <v>1</v>
      </c>
      <c r="CN38" s="33">
        <v>1</v>
      </c>
      <c r="CO38" s="33">
        <v>1</v>
      </c>
      <c r="CP38" s="33">
        <v>1</v>
      </c>
      <c r="CQ38" s="33">
        <v>1</v>
      </c>
      <c r="CR38" s="33">
        <v>2</v>
      </c>
      <c r="CS38" s="8"/>
      <c r="CT38" s="8"/>
    </row>
    <row r="39" spans="1:98" x14ac:dyDescent="0.25">
      <c r="A39" s="4" t="s">
        <v>1</v>
      </c>
      <c r="B39" t="s">
        <v>34</v>
      </c>
      <c r="C39" t="s">
        <v>566</v>
      </c>
      <c r="D39" s="33">
        <v>393</v>
      </c>
      <c r="E39" s="33"/>
      <c r="F39" s="33">
        <v>3</v>
      </c>
      <c r="G39" s="33">
        <v>2</v>
      </c>
      <c r="H39" s="33">
        <v>5</v>
      </c>
      <c r="I39" s="33">
        <v>1</v>
      </c>
      <c r="J39" s="33">
        <v>9</v>
      </c>
      <c r="K39" s="33">
        <v>0</v>
      </c>
      <c r="L39" s="33">
        <v>0</v>
      </c>
      <c r="M39" s="33">
        <v>1</v>
      </c>
      <c r="N39" s="33">
        <v>3</v>
      </c>
      <c r="O39" s="33">
        <v>0</v>
      </c>
      <c r="P39" s="33">
        <v>2</v>
      </c>
      <c r="Q39" s="33">
        <v>7</v>
      </c>
      <c r="R39" s="33">
        <v>5</v>
      </c>
      <c r="S39" s="33">
        <v>3</v>
      </c>
      <c r="T39" s="33">
        <v>0</v>
      </c>
      <c r="U39" s="33">
        <v>2</v>
      </c>
      <c r="V39" s="33">
        <v>4</v>
      </c>
      <c r="W39" s="33">
        <v>3</v>
      </c>
      <c r="X39" s="33">
        <v>2</v>
      </c>
      <c r="Y39" s="33">
        <v>3</v>
      </c>
      <c r="Z39" s="33">
        <v>2</v>
      </c>
      <c r="AA39" s="33">
        <v>4</v>
      </c>
      <c r="AB39" s="33">
        <v>7</v>
      </c>
      <c r="AC39" s="33">
        <v>7</v>
      </c>
      <c r="AD39" s="33">
        <v>5</v>
      </c>
      <c r="AE39" s="33">
        <v>8</v>
      </c>
      <c r="AF39" s="33">
        <v>5</v>
      </c>
      <c r="AG39" s="33">
        <v>4</v>
      </c>
      <c r="AH39" s="33">
        <v>5</v>
      </c>
      <c r="AI39" s="33">
        <v>8</v>
      </c>
      <c r="AJ39" s="33">
        <v>10</v>
      </c>
      <c r="AK39" s="33">
        <v>3</v>
      </c>
      <c r="AL39" s="33">
        <v>1</v>
      </c>
      <c r="AM39" s="33">
        <v>3</v>
      </c>
      <c r="AN39" s="33">
        <v>10</v>
      </c>
      <c r="AO39" s="33">
        <v>10</v>
      </c>
      <c r="AP39" s="33">
        <v>12</v>
      </c>
      <c r="AQ39" s="33">
        <v>4</v>
      </c>
      <c r="AR39" s="33">
        <v>4</v>
      </c>
      <c r="AS39" s="33">
        <v>6</v>
      </c>
      <c r="AT39" s="33">
        <v>3</v>
      </c>
      <c r="AU39" s="33">
        <v>12</v>
      </c>
      <c r="AV39" s="33">
        <v>6</v>
      </c>
      <c r="AW39" s="33">
        <v>5</v>
      </c>
      <c r="AX39" s="33">
        <v>8</v>
      </c>
      <c r="AY39" s="33">
        <v>6</v>
      </c>
      <c r="AZ39" s="33">
        <v>4</v>
      </c>
      <c r="BA39" s="33">
        <v>2</v>
      </c>
      <c r="BB39" s="33">
        <v>4</v>
      </c>
      <c r="BC39" s="33">
        <v>5</v>
      </c>
      <c r="BD39" s="33">
        <v>6</v>
      </c>
      <c r="BE39" s="33">
        <v>5</v>
      </c>
      <c r="BF39" s="33">
        <v>7</v>
      </c>
      <c r="BG39" s="33">
        <v>2</v>
      </c>
      <c r="BH39" s="33">
        <v>7</v>
      </c>
      <c r="BI39" s="33">
        <v>2</v>
      </c>
      <c r="BJ39" s="33">
        <v>0</v>
      </c>
      <c r="BK39" s="33">
        <v>10</v>
      </c>
      <c r="BL39" s="33">
        <v>9</v>
      </c>
      <c r="BM39" s="33">
        <v>4</v>
      </c>
      <c r="BN39" s="33">
        <v>4</v>
      </c>
      <c r="BO39" s="33">
        <v>6</v>
      </c>
      <c r="BP39" s="33">
        <v>5</v>
      </c>
      <c r="BQ39" s="33">
        <v>9</v>
      </c>
      <c r="BR39" s="33">
        <v>7</v>
      </c>
      <c r="BS39" s="33">
        <v>4</v>
      </c>
      <c r="BT39" s="33">
        <v>6</v>
      </c>
      <c r="BU39" s="33">
        <v>3</v>
      </c>
      <c r="BV39" s="33">
        <v>3</v>
      </c>
      <c r="BW39" s="33">
        <v>4</v>
      </c>
      <c r="BX39" s="33">
        <v>6</v>
      </c>
      <c r="BY39" s="33">
        <v>3</v>
      </c>
      <c r="BZ39" s="33">
        <v>2</v>
      </c>
      <c r="CA39" s="33">
        <v>4</v>
      </c>
      <c r="CB39" s="33">
        <v>7</v>
      </c>
      <c r="CC39" s="33">
        <v>2</v>
      </c>
      <c r="CD39" s="33">
        <v>2</v>
      </c>
      <c r="CE39" s="33">
        <v>4</v>
      </c>
      <c r="CF39" s="33">
        <v>6</v>
      </c>
      <c r="CG39" s="33">
        <v>1</v>
      </c>
      <c r="CH39" s="33">
        <v>2</v>
      </c>
      <c r="CI39" s="33">
        <v>1</v>
      </c>
      <c r="CJ39" s="33">
        <v>4</v>
      </c>
      <c r="CK39" s="33">
        <v>4</v>
      </c>
      <c r="CL39" s="33">
        <v>3</v>
      </c>
      <c r="CM39" s="33">
        <v>3</v>
      </c>
      <c r="CN39" s="33">
        <v>0</v>
      </c>
      <c r="CO39" s="33">
        <v>0</v>
      </c>
      <c r="CP39" s="33">
        <v>2</v>
      </c>
      <c r="CQ39" s="33">
        <v>1</v>
      </c>
      <c r="CR39" s="33">
        <v>5</v>
      </c>
      <c r="CS39" s="8"/>
      <c r="CT39" s="8"/>
    </row>
    <row r="40" spans="1:98" x14ac:dyDescent="0.25">
      <c r="A40" s="4" t="s">
        <v>1</v>
      </c>
      <c r="B40" t="s">
        <v>35</v>
      </c>
      <c r="C40" t="s">
        <v>566</v>
      </c>
      <c r="D40" s="33">
        <v>418</v>
      </c>
      <c r="E40" s="33"/>
      <c r="F40" s="33">
        <v>3</v>
      </c>
      <c r="G40" s="33">
        <v>2</v>
      </c>
      <c r="H40" s="33">
        <v>5</v>
      </c>
      <c r="I40" s="33">
        <v>5</v>
      </c>
      <c r="J40" s="33">
        <v>4</v>
      </c>
      <c r="K40" s="33">
        <v>5</v>
      </c>
      <c r="L40" s="33">
        <v>3</v>
      </c>
      <c r="M40" s="33">
        <v>6</v>
      </c>
      <c r="N40" s="33">
        <v>5</v>
      </c>
      <c r="O40" s="33">
        <v>4</v>
      </c>
      <c r="P40" s="33">
        <v>7</v>
      </c>
      <c r="Q40" s="33">
        <v>5</v>
      </c>
      <c r="R40" s="33">
        <v>4</v>
      </c>
      <c r="S40" s="33">
        <v>2</v>
      </c>
      <c r="T40" s="33">
        <v>7</v>
      </c>
      <c r="U40" s="33">
        <v>4</v>
      </c>
      <c r="V40" s="33">
        <v>7</v>
      </c>
      <c r="W40" s="33">
        <v>4</v>
      </c>
      <c r="X40" s="33">
        <v>5</v>
      </c>
      <c r="Y40" s="33">
        <v>4</v>
      </c>
      <c r="Z40" s="33">
        <v>3</v>
      </c>
      <c r="AA40" s="33">
        <v>2</v>
      </c>
      <c r="AB40" s="33">
        <v>9</v>
      </c>
      <c r="AC40" s="33">
        <v>5</v>
      </c>
      <c r="AD40" s="33">
        <v>2</v>
      </c>
      <c r="AE40" s="33">
        <v>6</v>
      </c>
      <c r="AF40" s="33">
        <v>2</v>
      </c>
      <c r="AG40" s="33">
        <v>2</v>
      </c>
      <c r="AH40" s="33">
        <v>8</v>
      </c>
      <c r="AI40" s="33">
        <v>4</v>
      </c>
      <c r="AJ40" s="33">
        <v>0</v>
      </c>
      <c r="AK40" s="33">
        <v>9</v>
      </c>
      <c r="AL40" s="33">
        <v>7</v>
      </c>
      <c r="AM40" s="33">
        <v>3</v>
      </c>
      <c r="AN40" s="33">
        <v>9</v>
      </c>
      <c r="AO40" s="33">
        <v>9</v>
      </c>
      <c r="AP40" s="33">
        <v>3</v>
      </c>
      <c r="AQ40" s="33">
        <v>0</v>
      </c>
      <c r="AR40" s="33">
        <v>9</v>
      </c>
      <c r="AS40" s="33">
        <v>4</v>
      </c>
      <c r="AT40" s="33">
        <v>3</v>
      </c>
      <c r="AU40" s="33">
        <v>12</v>
      </c>
      <c r="AV40" s="33">
        <v>0</v>
      </c>
      <c r="AW40" s="33">
        <v>7</v>
      </c>
      <c r="AX40" s="33">
        <v>1</v>
      </c>
      <c r="AY40" s="33">
        <v>6</v>
      </c>
      <c r="AZ40" s="33">
        <v>7</v>
      </c>
      <c r="BA40" s="33">
        <v>6</v>
      </c>
      <c r="BB40" s="33">
        <v>4</v>
      </c>
      <c r="BC40" s="33">
        <v>8</v>
      </c>
      <c r="BD40" s="33">
        <v>9</v>
      </c>
      <c r="BE40" s="33">
        <v>7</v>
      </c>
      <c r="BF40" s="33">
        <v>5</v>
      </c>
      <c r="BG40" s="33">
        <v>1</v>
      </c>
      <c r="BH40" s="33">
        <v>4</v>
      </c>
      <c r="BI40" s="33">
        <v>8</v>
      </c>
      <c r="BJ40" s="33">
        <v>8</v>
      </c>
      <c r="BK40" s="33">
        <v>10</v>
      </c>
      <c r="BL40" s="33">
        <v>10</v>
      </c>
      <c r="BM40" s="33">
        <v>8</v>
      </c>
      <c r="BN40" s="33">
        <v>5</v>
      </c>
      <c r="BO40" s="33">
        <v>5</v>
      </c>
      <c r="BP40" s="33">
        <v>7</v>
      </c>
      <c r="BQ40" s="33">
        <v>8</v>
      </c>
      <c r="BR40" s="33">
        <v>0</v>
      </c>
      <c r="BS40" s="33">
        <v>2</v>
      </c>
      <c r="BT40" s="33">
        <v>5</v>
      </c>
      <c r="BU40" s="33">
        <v>3</v>
      </c>
      <c r="BV40" s="33">
        <v>2</v>
      </c>
      <c r="BW40" s="33">
        <v>3</v>
      </c>
      <c r="BX40" s="33">
        <v>6</v>
      </c>
      <c r="BY40" s="33">
        <v>4</v>
      </c>
      <c r="BZ40" s="33">
        <v>4</v>
      </c>
      <c r="CA40" s="33">
        <v>3</v>
      </c>
      <c r="CB40" s="33">
        <v>5</v>
      </c>
      <c r="CC40" s="33">
        <v>9</v>
      </c>
      <c r="CD40" s="33">
        <v>5</v>
      </c>
      <c r="CE40" s="33">
        <v>4</v>
      </c>
      <c r="CF40" s="33">
        <v>2</v>
      </c>
      <c r="CG40" s="33">
        <v>2</v>
      </c>
      <c r="CH40" s="33">
        <v>2</v>
      </c>
      <c r="CI40" s="33">
        <v>0</v>
      </c>
      <c r="CJ40" s="33">
        <v>2</v>
      </c>
      <c r="CK40" s="33">
        <v>1</v>
      </c>
      <c r="CL40" s="33">
        <v>2</v>
      </c>
      <c r="CM40" s="33">
        <v>4</v>
      </c>
      <c r="CN40" s="33">
        <v>2</v>
      </c>
      <c r="CO40" s="33">
        <v>4</v>
      </c>
      <c r="CP40" s="33">
        <v>3</v>
      </c>
      <c r="CQ40" s="33">
        <v>0</v>
      </c>
      <c r="CR40" s="33">
        <v>3</v>
      </c>
      <c r="CS40" s="8"/>
      <c r="CT40" s="8"/>
    </row>
    <row r="41" spans="1:98" x14ac:dyDescent="0.25">
      <c r="A41" s="4" t="s">
        <v>1</v>
      </c>
      <c r="B41" t="s">
        <v>36</v>
      </c>
      <c r="C41" t="s">
        <v>566</v>
      </c>
      <c r="D41" s="33">
        <v>313</v>
      </c>
      <c r="E41" s="33"/>
      <c r="F41" s="33">
        <v>2</v>
      </c>
      <c r="G41" s="33">
        <v>3</v>
      </c>
      <c r="H41" s="33">
        <v>1</v>
      </c>
      <c r="I41" s="33">
        <v>6</v>
      </c>
      <c r="J41" s="33">
        <v>4</v>
      </c>
      <c r="K41" s="33">
        <v>2</v>
      </c>
      <c r="L41" s="33">
        <v>0</v>
      </c>
      <c r="M41" s="33">
        <v>4</v>
      </c>
      <c r="N41" s="33">
        <v>5</v>
      </c>
      <c r="O41" s="33">
        <v>1</v>
      </c>
      <c r="P41" s="33">
        <v>4</v>
      </c>
      <c r="Q41" s="33">
        <v>9</v>
      </c>
      <c r="R41" s="33">
        <v>2</v>
      </c>
      <c r="S41" s="33">
        <v>8</v>
      </c>
      <c r="T41" s="33">
        <v>4</v>
      </c>
      <c r="U41" s="33">
        <v>6</v>
      </c>
      <c r="V41" s="33">
        <v>6</v>
      </c>
      <c r="W41" s="33">
        <v>1</v>
      </c>
      <c r="X41" s="33">
        <v>6</v>
      </c>
      <c r="Y41" s="33">
        <v>7</v>
      </c>
      <c r="Z41" s="33">
        <v>4</v>
      </c>
      <c r="AA41" s="33">
        <v>6</v>
      </c>
      <c r="AB41" s="33">
        <v>2</v>
      </c>
      <c r="AC41" s="33">
        <v>2</v>
      </c>
      <c r="AD41" s="33">
        <v>1</v>
      </c>
      <c r="AE41" s="33">
        <v>4</v>
      </c>
      <c r="AF41" s="33">
        <v>4</v>
      </c>
      <c r="AG41" s="33">
        <v>3</v>
      </c>
      <c r="AH41" s="33">
        <v>5</v>
      </c>
      <c r="AI41" s="33">
        <v>6</v>
      </c>
      <c r="AJ41" s="33">
        <v>3</v>
      </c>
      <c r="AK41" s="33">
        <v>3</v>
      </c>
      <c r="AL41" s="33">
        <v>5</v>
      </c>
      <c r="AM41" s="33">
        <v>2</v>
      </c>
      <c r="AN41" s="33">
        <v>7</v>
      </c>
      <c r="AO41" s="33">
        <v>7</v>
      </c>
      <c r="AP41" s="33">
        <v>3</v>
      </c>
      <c r="AQ41" s="33">
        <v>3</v>
      </c>
      <c r="AR41" s="33">
        <v>4</v>
      </c>
      <c r="AS41" s="33">
        <v>5</v>
      </c>
      <c r="AT41" s="33">
        <v>7</v>
      </c>
      <c r="AU41" s="33">
        <v>2</v>
      </c>
      <c r="AV41" s="33">
        <v>4</v>
      </c>
      <c r="AW41" s="33">
        <v>5</v>
      </c>
      <c r="AX41" s="33">
        <v>0</v>
      </c>
      <c r="AY41" s="33">
        <v>9</v>
      </c>
      <c r="AZ41" s="33">
        <v>2</v>
      </c>
      <c r="BA41" s="33">
        <v>5</v>
      </c>
      <c r="BB41" s="33">
        <v>7</v>
      </c>
      <c r="BC41" s="33">
        <v>4</v>
      </c>
      <c r="BD41" s="33">
        <v>4</v>
      </c>
      <c r="BE41" s="33">
        <v>5</v>
      </c>
      <c r="BF41" s="33">
        <v>5</v>
      </c>
      <c r="BG41" s="33">
        <v>6</v>
      </c>
      <c r="BH41" s="33">
        <v>5</v>
      </c>
      <c r="BI41" s="33">
        <v>6</v>
      </c>
      <c r="BJ41" s="33">
        <v>4</v>
      </c>
      <c r="BK41" s="33">
        <v>0</v>
      </c>
      <c r="BL41" s="33">
        <v>8</v>
      </c>
      <c r="BM41" s="33">
        <v>4</v>
      </c>
      <c r="BN41" s="33">
        <v>0</v>
      </c>
      <c r="BO41" s="33">
        <v>6</v>
      </c>
      <c r="BP41" s="33">
        <v>4</v>
      </c>
      <c r="BQ41" s="33">
        <v>2</v>
      </c>
      <c r="BR41" s="33">
        <v>5</v>
      </c>
      <c r="BS41" s="33">
        <v>4</v>
      </c>
      <c r="BT41" s="33">
        <v>2</v>
      </c>
      <c r="BU41" s="33">
        <v>4</v>
      </c>
      <c r="BV41" s="33">
        <v>2</v>
      </c>
      <c r="BW41" s="33">
        <v>2</v>
      </c>
      <c r="BX41" s="33">
        <v>4</v>
      </c>
      <c r="BY41" s="33">
        <v>4</v>
      </c>
      <c r="BZ41" s="33">
        <v>2</v>
      </c>
      <c r="CA41" s="33">
        <v>2</v>
      </c>
      <c r="CB41" s="33">
        <v>1</v>
      </c>
      <c r="CC41" s="33">
        <v>2</v>
      </c>
      <c r="CD41" s="33">
        <v>2</v>
      </c>
      <c r="CE41" s="33">
        <v>2</v>
      </c>
      <c r="CF41" s="33">
        <v>0</v>
      </c>
      <c r="CG41" s="33">
        <v>5</v>
      </c>
      <c r="CH41" s="33">
        <v>2</v>
      </c>
      <c r="CI41" s="33">
        <v>0</v>
      </c>
      <c r="CJ41" s="33">
        <v>0</v>
      </c>
      <c r="CK41" s="33">
        <v>0</v>
      </c>
      <c r="CL41" s="33">
        <v>2</v>
      </c>
      <c r="CM41" s="33">
        <v>1</v>
      </c>
      <c r="CN41" s="33">
        <v>0</v>
      </c>
      <c r="CO41" s="33">
        <v>0</v>
      </c>
      <c r="CP41" s="33">
        <v>0</v>
      </c>
      <c r="CQ41" s="33">
        <v>0</v>
      </c>
      <c r="CR41" s="33">
        <v>1</v>
      </c>
      <c r="CS41" s="8"/>
      <c r="CT41" s="8"/>
    </row>
    <row r="42" spans="1:98" x14ac:dyDescent="0.25">
      <c r="A42" s="4" t="s">
        <v>1</v>
      </c>
      <c r="B42" t="s">
        <v>37</v>
      </c>
      <c r="C42" t="s">
        <v>566</v>
      </c>
      <c r="D42" s="33">
        <v>355</v>
      </c>
      <c r="E42" s="33"/>
      <c r="F42" s="33">
        <v>3</v>
      </c>
      <c r="G42" s="33">
        <v>2</v>
      </c>
      <c r="H42" s="33">
        <v>4</v>
      </c>
      <c r="I42" s="33">
        <v>2</v>
      </c>
      <c r="J42" s="33">
        <v>2</v>
      </c>
      <c r="K42" s="33">
        <v>3</v>
      </c>
      <c r="L42" s="33">
        <v>2</v>
      </c>
      <c r="M42" s="33">
        <v>6</v>
      </c>
      <c r="N42" s="33">
        <v>3</v>
      </c>
      <c r="O42" s="33">
        <v>8</v>
      </c>
      <c r="P42" s="33">
        <v>7</v>
      </c>
      <c r="Q42" s="33">
        <v>1</v>
      </c>
      <c r="R42" s="33">
        <v>4</v>
      </c>
      <c r="S42" s="33">
        <v>5</v>
      </c>
      <c r="T42" s="33">
        <v>8</v>
      </c>
      <c r="U42" s="33">
        <v>4</v>
      </c>
      <c r="V42" s="33">
        <v>6</v>
      </c>
      <c r="W42" s="33">
        <v>5</v>
      </c>
      <c r="X42" s="33">
        <v>0</v>
      </c>
      <c r="Y42" s="33">
        <v>3</v>
      </c>
      <c r="Z42" s="33">
        <v>5</v>
      </c>
      <c r="AA42" s="33">
        <v>6</v>
      </c>
      <c r="AB42" s="33">
        <v>4</v>
      </c>
      <c r="AC42" s="33">
        <v>10</v>
      </c>
      <c r="AD42" s="33">
        <v>8</v>
      </c>
      <c r="AE42" s="33">
        <v>5</v>
      </c>
      <c r="AF42" s="33">
        <v>5</v>
      </c>
      <c r="AG42" s="33">
        <v>0</v>
      </c>
      <c r="AH42" s="33">
        <v>4</v>
      </c>
      <c r="AI42" s="33">
        <v>0</v>
      </c>
      <c r="AJ42" s="33">
        <v>5</v>
      </c>
      <c r="AK42" s="33">
        <v>4</v>
      </c>
      <c r="AL42" s="33">
        <v>5</v>
      </c>
      <c r="AM42" s="33">
        <v>0</v>
      </c>
      <c r="AN42" s="33">
        <v>8</v>
      </c>
      <c r="AO42" s="33">
        <v>7</v>
      </c>
      <c r="AP42" s="33">
        <v>9</v>
      </c>
      <c r="AQ42" s="33">
        <v>5</v>
      </c>
      <c r="AR42" s="33">
        <v>4</v>
      </c>
      <c r="AS42" s="33">
        <v>1</v>
      </c>
      <c r="AT42" s="33">
        <v>10</v>
      </c>
      <c r="AU42" s="33">
        <v>1</v>
      </c>
      <c r="AV42" s="33">
        <v>0</v>
      </c>
      <c r="AW42" s="33">
        <v>3</v>
      </c>
      <c r="AX42" s="33">
        <v>4</v>
      </c>
      <c r="AY42" s="33">
        <v>4</v>
      </c>
      <c r="AZ42" s="33">
        <v>4</v>
      </c>
      <c r="BA42" s="33">
        <v>2</v>
      </c>
      <c r="BB42" s="33">
        <v>8</v>
      </c>
      <c r="BC42" s="33">
        <v>6</v>
      </c>
      <c r="BD42" s="33">
        <v>4</v>
      </c>
      <c r="BE42" s="33">
        <v>5</v>
      </c>
      <c r="BF42" s="33">
        <v>9</v>
      </c>
      <c r="BG42" s="33">
        <v>4</v>
      </c>
      <c r="BH42" s="33">
        <v>2</v>
      </c>
      <c r="BI42" s="33">
        <v>12</v>
      </c>
      <c r="BJ42" s="33">
        <v>3</v>
      </c>
      <c r="BK42" s="33">
        <v>7</v>
      </c>
      <c r="BL42" s="33">
        <v>9</v>
      </c>
      <c r="BM42" s="33">
        <v>4</v>
      </c>
      <c r="BN42" s="33">
        <v>9</v>
      </c>
      <c r="BO42" s="33">
        <v>2</v>
      </c>
      <c r="BP42" s="33">
        <v>2</v>
      </c>
      <c r="BQ42" s="33">
        <v>7</v>
      </c>
      <c r="BR42" s="33">
        <v>7</v>
      </c>
      <c r="BS42" s="33">
        <v>4</v>
      </c>
      <c r="BT42" s="33">
        <v>2</v>
      </c>
      <c r="BU42" s="33">
        <v>6</v>
      </c>
      <c r="BV42" s="33">
        <v>3</v>
      </c>
      <c r="BW42" s="33">
        <v>4</v>
      </c>
      <c r="BX42" s="33">
        <v>2</v>
      </c>
      <c r="BY42" s="33">
        <v>6</v>
      </c>
      <c r="BZ42" s="33">
        <v>6</v>
      </c>
      <c r="CA42" s="33">
        <v>0</v>
      </c>
      <c r="CB42" s="33">
        <v>0</v>
      </c>
      <c r="CC42" s="33">
        <v>2</v>
      </c>
      <c r="CD42" s="33">
        <v>1</v>
      </c>
      <c r="CE42" s="33">
        <v>1</v>
      </c>
      <c r="CF42" s="33">
        <v>2</v>
      </c>
      <c r="CG42" s="33">
        <v>3</v>
      </c>
      <c r="CH42" s="33">
        <v>1</v>
      </c>
      <c r="CI42" s="33">
        <v>1</v>
      </c>
      <c r="CJ42" s="33">
        <v>2</v>
      </c>
      <c r="CK42" s="33">
        <v>0</v>
      </c>
      <c r="CL42" s="33">
        <v>3</v>
      </c>
      <c r="CM42" s="33">
        <v>0</v>
      </c>
      <c r="CN42" s="33">
        <v>1</v>
      </c>
      <c r="CO42" s="33">
        <v>0</v>
      </c>
      <c r="CP42" s="33">
        <v>1</v>
      </c>
      <c r="CQ42" s="33">
        <v>0</v>
      </c>
      <c r="CR42" s="33">
        <v>3</v>
      </c>
      <c r="CS42" s="8"/>
      <c r="CT42" s="8"/>
    </row>
    <row r="43" spans="1:98" x14ac:dyDescent="0.25">
      <c r="A43" s="4" t="s">
        <v>1</v>
      </c>
      <c r="B43" t="s">
        <v>38</v>
      </c>
      <c r="C43" t="s">
        <v>566</v>
      </c>
      <c r="D43" s="33">
        <v>421</v>
      </c>
      <c r="E43" s="33"/>
      <c r="F43" s="33">
        <v>2</v>
      </c>
      <c r="G43" s="33">
        <v>0</v>
      </c>
      <c r="H43" s="33">
        <v>4</v>
      </c>
      <c r="I43" s="33">
        <v>6</v>
      </c>
      <c r="J43" s="33">
        <v>4</v>
      </c>
      <c r="K43" s="33">
        <v>8</v>
      </c>
      <c r="L43" s="33">
        <v>2</v>
      </c>
      <c r="M43" s="33">
        <v>4</v>
      </c>
      <c r="N43" s="33">
        <v>4</v>
      </c>
      <c r="O43" s="33">
        <v>7</v>
      </c>
      <c r="P43" s="33">
        <v>7</v>
      </c>
      <c r="Q43" s="33">
        <v>6</v>
      </c>
      <c r="R43" s="33">
        <v>8</v>
      </c>
      <c r="S43" s="33">
        <v>3</v>
      </c>
      <c r="T43" s="33">
        <v>4</v>
      </c>
      <c r="U43" s="33">
        <v>8</v>
      </c>
      <c r="V43" s="33">
        <v>4</v>
      </c>
      <c r="W43" s="33">
        <v>4</v>
      </c>
      <c r="X43" s="33">
        <v>4</v>
      </c>
      <c r="Y43" s="33">
        <v>5</v>
      </c>
      <c r="Z43" s="33">
        <v>5</v>
      </c>
      <c r="AA43" s="33">
        <v>4</v>
      </c>
      <c r="AB43" s="33">
        <v>5</v>
      </c>
      <c r="AC43" s="33">
        <v>6</v>
      </c>
      <c r="AD43" s="33">
        <v>2</v>
      </c>
      <c r="AE43" s="33">
        <v>3</v>
      </c>
      <c r="AF43" s="33">
        <v>2</v>
      </c>
      <c r="AG43" s="33">
        <v>3</v>
      </c>
      <c r="AH43" s="33">
        <v>0</v>
      </c>
      <c r="AI43" s="33">
        <v>1</v>
      </c>
      <c r="AJ43" s="33">
        <v>5</v>
      </c>
      <c r="AK43" s="33">
        <v>2</v>
      </c>
      <c r="AL43" s="33">
        <v>6</v>
      </c>
      <c r="AM43" s="33">
        <v>2</v>
      </c>
      <c r="AN43" s="33">
        <v>5</v>
      </c>
      <c r="AO43" s="33">
        <v>2</v>
      </c>
      <c r="AP43" s="33">
        <v>10</v>
      </c>
      <c r="AQ43" s="33">
        <v>3</v>
      </c>
      <c r="AR43" s="33">
        <v>0</v>
      </c>
      <c r="AS43" s="33">
        <v>8</v>
      </c>
      <c r="AT43" s="33">
        <v>5</v>
      </c>
      <c r="AU43" s="33">
        <v>7</v>
      </c>
      <c r="AV43" s="33">
        <v>5</v>
      </c>
      <c r="AW43" s="33">
        <v>2</v>
      </c>
      <c r="AX43" s="33">
        <v>2</v>
      </c>
      <c r="AY43" s="33">
        <v>3</v>
      </c>
      <c r="AZ43" s="33">
        <v>2</v>
      </c>
      <c r="BA43" s="33">
        <v>8</v>
      </c>
      <c r="BB43" s="33">
        <v>7</v>
      </c>
      <c r="BC43" s="33">
        <v>7</v>
      </c>
      <c r="BD43" s="33">
        <v>3</v>
      </c>
      <c r="BE43" s="33">
        <v>0</v>
      </c>
      <c r="BF43" s="33">
        <v>11</v>
      </c>
      <c r="BG43" s="33">
        <v>4</v>
      </c>
      <c r="BH43" s="33">
        <v>7</v>
      </c>
      <c r="BI43" s="33">
        <v>4</v>
      </c>
      <c r="BJ43" s="33">
        <v>6</v>
      </c>
      <c r="BK43" s="33">
        <v>7</v>
      </c>
      <c r="BL43" s="33">
        <v>5</v>
      </c>
      <c r="BM43" s="33">
        <v>9</v>
      </c>
      <c r="BN43" s="33">
        <v>9</v>
      </c>
      <c r="BO43" s="33">
        <v>6</v>
      </c>
      <c r="BP43" s="33">
        <v>5</v>
      </c>
      <c r="BQ43" s="33">
        <v>4</v>
      </c>
      <c r="BR43" s="33">
        <v>6</v>
      </c>
      <c r="BS43" s="33">
        <v>8</v>
      </c>
      <c r="BT43" s="33">
        <v>7</v>
      </c>
      <c r="BU43" s="33">
        <v>8</v>
      </c>
      <c r="BV43" s="33">
        <v>9</v>
      </c>
      <c r="BW43" s="33">
        <v>3</v>
      </c>
      <c r="BX43" s="33">
        <v>3</v>
      </c>
      <c r="BY43" s="33">
        <v>4</v>
      </c>
      <c r="BZ43" s="33">
        <v>2</v>
      </c>
      <c r="CA43" s="33">
        <v>9</v>
      </c>
      <c r="CB43" s="33">
        <v>3</v>
      </c>
      <c r="CC43" s="33">
        <v>7</v>
      </c>
      <c r="CD43" s="33">
        <v>4</v>
      </c>
      <c r="CE43" s="33">
        <v>5</v>
      </c>
      <c r="CF43" s="33">
        <v>4</v>
      </c>
      <c r="CG43" s="33">
        <v>4</v>
      </c>
      <c r="CH43" s="33">
        <v>5</v>
      </c>
      <c r="CI43" s="33">
        <v>3</v>
      </c>
      <c r="CJ43" s="33">
        <v>2</v>
      </c>
      <c r="CK43" s="33">
        <v>1</v>
      </c>
      <c r="CL43" s="33">
        <v>4</v>
      </c>
      <c r="CM43" s="33">
        <v>4</v>
      </c>
      <c r="CN43" s="33">
        <v>4</v>
      </c>
      <c r="CO43" s="33">
        <v>1</v>
      </c>
      <c r="CP43" s="33">
        <v>4</v>
      </c>
      <c r="CQ43" s="33">
        <v>3</v>
      </c>
      <c r="CR43" s="33">
        <v>8</v>
      </c>
      <c r="CS43" s="8"/>
      <c r="CT43" s="8"/>
    </row>
    <row r="44" spans="1:98" x14ac:dyDescent="0.25">
      <c r="A44" s="4" t="s">
        <v>1</v>
      </c>
      <c r="B44" t="s">
        <v>39</v>
      </c>
      <c r="C44" t="s">
        <v>566</v>
      </c>
      <c r="D44" s="33">
        <v>311</v>
      </c>
      <c r="E44" s="33"/>
      <c r="F44" s="33">
        <v>1</v>
      </c>
      <c r="G44" s="33">
        <v>4</v>
      </c>
      <c r="H44" s="33">
        <v>3</v>
      </c>
      <c r="I44" s="33">
        <v>5</v>
      </c>
      <c r="J44" s="33">
        <v>1</v>
      </c>
      <c r="K44" s="33">
        <v>4</v>
      </c>
      <c r="L44" s="33">
        <v>1</v>
      </c>
      <c r="M44" s="33">
        <v>2</v>
      </c>
      <c r="N44" s="33">
        <v>2</v>
      </c>
      <c r="O44" s="33">
        <v>1</v>
      </c>
      <c r="P44" s="33">
        <v>4</v>
      </c>
      <c r="Q44" s="33">
        <v>5</v>
      </c>
      <c r="R44" s="33">
        <v>5</v>
      </c>
      <c r="S44" s="33">
        <v>1</v>
      </c>
      <c r="T44" s="33">
        <v>9</v>
      </c>
      <c r="U44" s="33">
        <v>3</v>
      </c>
      <c r="V44" s="33">
        <v>4</v>
      </c>
      <c r="W44" s="33">
        <v>6</v>
      </c>
      <c r="X44" s="33">
        <v>6</v>
      </c>
      <c r="Y44" s="33">
        <v>4</v>
      </c>
      <c r="Z44" s="33">
        <v>12</v>
      </c>
      <c r="AA44" s="33">
        <v>2</v>
      </c>
      <c r="AB44" s="33">
        <v>6</v>
      </c>
      <c r="AC44" s="33">
        <v>5</v>
      </c>
      <c r="AD44" s="33">
        <v>4</v>
      </c>
      <c r="AE44" s="33">
        <v>0</v>
      </c>
      <c r="AF44" s="33">
        <v>8</v>
      </c>
      <c r="AG44" s="33">
        <v>2</v>
      </c>
      <c r="AH44" s="33">
        <v>1</v>
      </c>
      <c r="AI44" s="33">
        <v>7</v>
      </c>
      <c r="AJ44" s="33">
        <v>3</v>
      </c>
      <c r="AK44" s="33">
        <v>6</v>
      </c>
      <c r="AL44" s="33">
        <v>3</v>
      </c>
      <c r="AM44" s="33">
        <v>1</v>
      </c>
      <c r="AN44" s="33">
        <v>5</v>
      </c>
      <c r="AO44" s="33">
        <v>3</v>
      </c>
      <c r="AP44" s="33">
        <v>4</v>
      </c>
      <c r="AQ44" s="33">
        <v>4</v>
      </c>
      <c r="AR44" s="33">
        <v>2</v>
      </c>
      <c r="AS44" s="33">
        <v>5</v>
      </c>
      <c r="AT44" s="33">
        <v>2</v>
      </c>
      <c r="AU44" s="33">
        <v>5</v>
      </c>
      <c r="AV44" s="33">
        <v>5</v>
      </c>
      <c r="AW44" s="33">
        <v>3</v>
      </c>
      <c r="AX44" s="33">
        <v>1</v>
      </c>
      <c r="AY44" s="33">
        <v>4</v>
      </c>
      <c r="AZ44" s="33">
        <v>6</v>
      </c>
      <c r="BA44" s="33">
        <v>5</v>
      </c>
      <c r="BB44" s="33">
        <v>3</v>
      </c>
      <c r="BC44" s="33">
        <v>11</v>
      </c>
      <c r="BD44" s="33">
        <v>7</v>
      </c>
      <c r="BE44" s="33">
        <v>8</v>
      </c>
      <c r="BF44" s="33">
        <v>3</v>
      </c>
      <c r="BG44" s="33">
        <v>7</v>
      </c>
      <c r="BH44" s="33">
        <v>9</v>
      </c>
      <c r="BI44" s="33">
        <v>8</v>
      </c>
      <c r="BJ44" s="33">
        <v>6</v>
      </c>
      <c r="BK44" s="33">
        <v>6</v>
      </c>
      <c r="BL44" s="33">
        <v>3</v>
      </c>
      <c r="BM44" s="33">
        <v>3</v>
      </c>
      <c r="BN44" s="33">
        <v>3</v>
      </c>
      <c r="BO44" s="33">
        <v>3</v>
      </c>
      <c r="BP44" s="33">
        <v>1</v>
      </c>
      <c r="BQ44" s="33">
        <v>5</v>
      </c>
      <c r="BR44" s="33">
        <v>4</v>
      </c>
      <c r="BS44" s="33">
        <v>2</v>
      </c>
      <c r="BT44" s="33">
        <v>3</v>
      </c>
      <c r="BU44" s="33">
        <v>3</v>
      </c>
      <c r="BV44" s="33">
        <v>0</v>
      </c>
      <c r="BW44" s="33">
        <v>1</v>
      </c>
      <c r="BX44" s="33">
        <v>0</v>
      </c>
      <c r="BY44" s="33">
        <v>3</v>
      </c>
      <c r="BZ44" s="33">
        <v>2</v>
      </c>
      <c r="CA44" s="33">
        <v>1</v>
      </c>
      <c r="CB44" s="33">
        <v>2</v>
      </c>
      <c r="CC44" s="33">
        <v>1</v>
      </c>
      <c r="CD44" s="33">
        <v>0</v>
      </c>
      <c r="CE44" s="33">
        <v>4</v>
      </c>
      <c r="CF44" s="33">
        <v>0</v>
      </c>
      <c r="CG44" s="33">
        <v>0</v>
      </c>
      <c r="CH44" s="33">
        <v>0</v>
      </c>
      <c r="CI44" s="33">
        <v>0</v>
      </c>
      <c r="CJ44" s="33">
        <v>3</v>
      </c>
      <c r="CK44" s="33">
        <v>1</v>
      </c>
      <c r="CL44" s="33">
        <v>2</v>
      </c>
      <c r="CM44" s="33">
        <v>3</v>
      </c>
      <c r="CN44" s="33">
        <v>1</v>
      </c>
      <c r="CO44" s="33">
        <v>1</v>
      </c>
      <c r="CP44" s="33">
        <v>1</v>
      </c>
      <c r="CQ44" s="33">
        <v>1</v>
      </c>
      <c r="CR44" s="33">
        <v>1</v>
      </c>
      <c r="CS44" s="8"/>
      <c r="CT44" s="8"/>
    </row>
    <row r="45" spans="1:98" x14ac:dyDescent="0.25">
      <c r="A45" s="4" t="s">
        <v>1</v>
      </c>
      <c r="B45" t="s">
        <v>40</v>
      </c>
      <c r="C45" t="s">
        <v>566</v>
      </c>
      <c r="D45" s="33">
        <v>335</v>
      </c>
      <c r="E45" s="33"/>
      <c r="F45" s="33">
        <v>2</v>
      </c>
      <c r="G45" s="33">
        <v>8</v>
      </c>
      <c r="H45" s="33">
        <v>3</v>
      </c>
      <c r="I45" s="33">
        <v>5</v>
      </c>
      <c r="J45" s="33">
        <v>1</v>
      </c>
      <c r="K45" s="33">
        <v>1</v>
      </c>
      <c r="L45" s="33">
        <v>2</v>
      </c>
      <c r="M45" s="33">
        <v>2</v>
      </c>
      <c r="N45" s="33">
        <v>1</v>
      </c>
      <c r="O45" s="33">
        <v>2</v>
      </c>
      <c r="P45" s="33">
        <v>0</v>
      </c>
      <c r="Q45" s="33">
        <v>1</v>
      </c>
      <c r="R45" s="33">
        <v>2</v>
      </c>
      <c r="S45" s="33">
        <v>4</v>
      </c>
      <c r="T45" s="33">
        <v>2</v>
      </c>
      <c r="U45" s="33">
        <v>1</v>
      </c>
      <c r="V45" s="33">
        <v>3</v>
      </c>
      <c r="W45" s="33">
        <v>3</v>
      </c>
      <c r="X45" s="33">
        <v>2</v>
      </c>
      <c r="Y45" s="33">
        <v>2</v>
      </c>
      <c r="Z45" s="33">
        <v>1</v>
      </c>
      <c r="AA45" s="33">
        <v>4</v>
      </c>
      <c r="AB45" s="33">
        <v>6</v>
      </c>
      <c r="AC45" s="33">
        <v>5</v>
      </c>
      <c r="AD45" s="33">
        <v>6</v>
      </c>
      <c r="AE45" s="33">
        <v>1</v>
      </c>
      <c r="AF45" s="33">
        <v>4</v>
      </c>
      <c r="AG45" s="33">
        <v>5</v>
      </c>
      <c r="AH45" s="33">
        <v>6</v>
      </c>
      <c r="AI45" s="33">
        <v>0</v>
      </c>
      <c r="AJ45" s="33">
        <v>5</v>
      </c>
      <c r="AK45" s="33">
        <v>7</v>
      </c>
      <c r="AL45" s="33">
        <v>4</v>
      </c>
      <c r="AM45" s="33">
        <v>0</v>
      </c>
      <c r="AN45" s="33">
        <v>2</v>
      </c>
      <c r="AO45" s="33">
        <v>0</v>
      </c>
      <c r="AP45" s="33">
        <v>4</v>
      </c>
      <c r="AQ45" s="33">
        <v>8</v>
      </c>
      <c r="AR45" s="33">
        <v>5</v>
      </c>
      <c r="AS45" s="33">
        <v>4</v>
      </c>
      <c r="AT45" s="33">
        <v>4</v>
      </c>
      <c r="AU45" s="33">
        <v>5</v>
      </c>
      <c r="AV45" s="33">
        <v>1</v>
      </c>
      <c r="AW45" s="33">
        <v>5</v>
      </c>
      <c r="AX45" s="33">
        <v>3</v>
      </c>
      <c r="AY45" s="33">
        <v>6</v>
      </c>
      <c r="AZ45" s="33">
        <v>4</v>
      </c>
      <c r="BA45" s="33">
        <v>0</v>
      </c>
      <c r="BB45" s="33">
        <v>3</v>
      </c>
      <c r="BC45" s="33">
        <v>7</v>
      </c>
      <c r="BD45" s="33">
        <v>4</v>
      </c>
      <c r="BE45" s="33">
        <v>4</v>
      </c>
      <c r="BF45" s="33">
        <v>10</v>
      </c>
      <c r="BG45" s="33">
        <v>4</v>
      </c>
      <c r="BH45" s="33">
        <v>2</v>
      </c>
      <c r="BI45" s="33">
        <v>8</v>
      </c>
      <c r="BJ45" s="33">
        <v>3</v>
      </c>
      <c r="BK45" s="33">
        <v>3</v>
      </c>
      <c r="BL45" s="33">
        <v>4</v>
      </c>
      <c r="BM45" s="33">
        <v>5</v>
      </c>
      <c r="BN45" s="33">
        <v>6</v>
      </c>
      <c r="BO45" s="33">
        <v>10</v>
      </c>
      <c r="BP45" s="33">
        <v>7</v>
      </c>
      <c r="BQ45" s="33">
        <v>8</v>
      </c>
      <c r="BR45" s="33">
        <v>7</v>
      </c>
      <c r="BS45" s="33">
        <v>7</v>
      </c>
      <c r="BT45" s="33">
        <v>6</v>
      </c>
      <c r="BU45" s="33">
        <v>3</v>
      </c>
      <c r="BV45" s="33">
        <v>8</v>
      </c>
      <c r="BW45" s="33">
        <v>7</v>
      </c>
      <c r="BX45" s="33">
        <v>3</v>
      </c>
      <c r="BY45" s="33">
        <v>2</v>
      </c>
      <c r="BZ45" s="33">
        <v>12</v>
      </c>
      <c r="CA45" s="33">
        <v>1</v>
      </c>
      <c r="CB45" s="33">
        <v>2</v>
      </c>
      <c r="CC45" s="33">
        <v>4</v>
      </c>
      <c r="CD45" s="33">
        <v>0</v>
      </c>
      <c r="CE45" s="33">
        <v>2</v>
      </c>
      <c r="CF45" s="33">
        <v>2</v>
      </c>
      <c r="CG45" s="33">
        <v>1</v>
      </c>
      <c r="CH45" s="33">
        <v>2</v>
      </c>
      <c r="CI45" s="33">
        <v>0</v>
      </c>
      <c r="CJ45" s="33">
        <v>3</v>
      </c>
      <c r="CK45" s="33">
        <v>8</v>
      </c>
      <c r="CL45" s="33">
        <v>3</v>
      </c>
      <c r="CM45" s="33">
        <v>1</v>
      </c>
      <c r="CN45" s="33">
        <v>1</v>
      </c>
      <c r="CO45" s="33">
        <v>1</v>
      </c>
      <c r="CP45" s="33">
        <v>3</v>
      </c>
      <c r="CQ45" s="33">
        <v>2</v>
      </c>
      <c r="CR45" s="33">
        <v>4</v>
      </c>
      <c r="CS45" s="8"/>
      <c r="CT45" s="8"/>
    </row>
    <row r="46" spans="1:98" x14ac:dyDescent="0.25">
      <c r="A46" s="4" t="s">
        <v>1</v>
      </c>
      <c r="B46" t="s">
        <v>41</v>
      </c>
      <c r="C46" t="s">
        <v>566</v>
      </c>
      <c r="D46" s="33">
        <v>379</v>
      </c>
      <c r="E46" s="33"/>
      <c r="F46" s="33">
        <v>1</v>
      </c>
      <c r="G46" s="33">
        <v>9</v>
      </c>
      <c r="H46" s="33">
        <v>4</v>
      </c>
      <c r="I46" s="33">
        <v>1</v>
      </c>
      <c r="J46" s="33">
        <v>7</v>
      </c>
      <c r="K46" s="33">
        <v>5</v>
      </c>
      <c r="L46" s="33">
        <v>4</v>
      </c>
      <c r="M46" s="33">
        <v>2</v>
      </c>
      <c r="N46" s="33">
        <v>3</v>
      </c>
      <c r="O46" s="33">
        <v>5</v>
      </c>
      <c r="P46" s="33">
        <v>3</v>
      </c>
      <c r="Q46" s="33">
        <v>3</v>
      </c>
      <c r="R46" s="33">
        <v>1</v>
      </c>
      <c r="S46" s="33">
        <v>5</v>
      </c>
      <c r="T46" s="33">
        <v>0</v>
      </c>
      <c r="U46" s="33">
        <v>4</v>
      </c>
      <c r="V46" s="33">
        <v>5</v>
      </c>
      <c r="W46" s="33">
        <v>4</v>
      </c>
      <c r="X46" s="33">
        <v>1</v>
      </c>
      <c r="Y46" s="33">
        <v>4</v>
      </c>
      <c r="Z46" s="33">
        <v>1</v>
      </c>
      <c r="AA46" s="33">
        <v>1</v>
      </c>
      <c r="AB46" s="33">
        <v>1</v>
      </c>
      <c r="AC46" s="33">
        <v>2</v>
      </c>
      <c r="AD46" s="33">
        <v>7</v>
      </c>
      <c r="AE46" s="33">
        <v>9</v>
      </c>
      <c r="AF46" s="33">
        <v>7</v>
      </c>
      <c r="AG46" s="33">
        <v>5</v>
      </c>
      <c r="AH46" s="33">
        <v>0</v>
      </c>
      <c r="AI46" s="33">
        <v>8</v>
      </c>
      <c r="AJ46" s="33">
        <v>3</v>
      </c>
      <c r="AK46" s="33">
        <v>3</v>
      </c>
      <c r="AL46" s="33">
        <v>3</v>
      </c>
      <c r="AM46" s="33">
        <v>7</v>
      </c>
      <c r="AN46" s="33">
        <v>1</v>
      </c>
      <c r="AO46" s="33">
        <v>11</v>
      </c>
      <c r="AP46" s="33">
        <v>5</v>
      </c>
      <c r="AQ46" s="33">
        <v>4</v>
      </c>
      <c r="AR46" s="33">
        <v>10</v>
      </c>
      <c r="AS46" s="33">
        <v>2</v>
      </c>
      <c r="AT46" s="33">
        <v>7</v>
      </c>
      <c r="AU46" s="33">
        <v>7</v>
      </c>
      <c r="AV46" s="33">
        <v>1</v>
      </c>
      <c r="AW46" s="33">
        <v>2</v>
      </c>
      <c r="AX46" s="33">
        <v>2</v>
      </c>
      <c r="AY46" s="33">
        <v>1</v>
      </c>
      <c r="AZ46" s="33">
        <v>2</v>
      </c>
      <c r="BA46" s="33">
        <v>0</v>
      </c>
      <c r="BB46" s="33">
        <v>8</v>
      </c>
      <c r="BC46" s="33">
        <v>6</v>
      </c>
      <c r="BD46" s="33">
        <v>3</v>
      </c>
      <c r="BE46" s="33">
        <v>6</v>
      </c>
      <c r="BF46" s="33">
        <v>5</v>
      </c>
      <c r="BG46" s="33">
        <v>5</v>
      </c>
      <c r="BH46" s="33">
        <v>1</v>
      </c>
      <c r="BI46" s="33">
        <v>4</v>
      </c>
      <c r="BJ46" s="33">
        <v>5</v>
      </c>
      <c r="BK46" s="33">
        <v>5</v>
      </c>
      <c r="BL46" s="33">
        <v>2</v>
      </c>
      <c r="BM46" s="33">
        <v>7</v>
      </c>
      <c r="BN46" s="33">
        <v>2</v>
      </c>
      <c r="BO46" s="33">
        <v>11</v>
      </c>
      <c r="BP46" s="33">
        <v>6</v>
      </c>
      <c r="BQ46" s="33">
        <v>6</v>
      </c>
      <c r="BR46" s="33">
        <v>11</v>
      </c>
      <c r="BS46" s="33">
        <v>10</v>
      </c>
      <c r="BT46" s="33">
        <v>4</v>
      </c>
      <c r="BU46" s="33">
        <v>4</v>
      </c>
      <c r="BV46" s="33">
        <v>6</v>
      </c>
      <c r="BW46" s="33">
        <v>2</v>
      </c>
      <c r="BX46" s="33">
        <v>4</v>
      </c>
      <c r="BY46" s="33">
        <v>5</v>
      </c>
      <c r="BZ46" s="33">
        <v>3</v>
      </c>
      <c r="CA46" s="33">
        <v>5</v>
      </c>
      <c r="CB46" s="33">
        <v>5</v>
      </c>
      <c r="CC46" s="33">
        <v>0</v>
      </c>
      <c r="CD46" s="33">
        <v>4</v>
      </c>
      <c r="CE46" s="33">
        <v>5</v>
      </c>
      <c r="CF46" s="33">
        <v>4</v>
      </c>
      <c r="CG46" s="33">
        <v>2</v>
      </c>
      <c r="CH46" s="33">
        <v>4</v>
      </c>
      <c r="CI46" s="33">
        <v>3</v>
      </c>
      <c r="CJ46" s="33">
        <v>2</v>
      </c>
      <c r="CK46" s="33">
        <v>4</v>
      </c>
      <c r="CL46" s="33">
        <v>4</v>
      </c>
      <c r="CM46" s="33">
        <v>1</v>
      </c>
      <c r="CN46" s="33">
        <v>5</v>
      </c>
      <c r="CO46" s="33">
        <v>7</v>
      </c>
      <c r="CP46" s="33">
        <v>1</v>
      </c>
      <c r="CQ46" s="33">
        <v>2</v>
      </c>
      <c r="CR46" s="33">
        <v>7</v>
      </c>
      <c r="CS46" s="8"/>
      <c r="CT46" s="8"/>
    </row>
    <row r="47" spans="1:98" x14ac:dyDescent="0.25">
      <c r="A47" s="4" t="s">
        <v>1</v>
      </c>
      <c r="B47" t="s">
        <v>42</v>
      </c>
      <c r="C47" t="s">
        <v>566</v>
      </c>
      <c r="D47" s="33">
        <v>440</v>
      </c>
      <c r="E47" s="33"/>
      <c r="F47" s="33">
        <v>3</v>
      </c>
      <c r="G47" s="33">
        <v>6</v>
      </c>
      <c r="H47" s="33">
        <v>1</v>
      </c>
      <c r="I47" s="33">
        <v>9</v>
      </c>
      <c r="J47" s="33">
        <v>2</v>
      </c>
      <c r="K47" s="33">
        <v>5</v>
      </c>
      <c r="L47" s="33">
        <v>6</v>
      </c>
      <c r="M47" s="33">
        <v>4</v>
      </c>
      <c r="N47" s="33">
        <v>3</v>
      </c>
      <c r="O47" s="33">
        <v>4</v>
      </c>
      <c r="P47" s="33">
        <v>4</v>
      </c>
      <c r="Q47" s="33">
        <v>5</v>
      </c>
      <c r="R47" s="33">
        <v>4</v>
      </c>
      <c r="S47" s="33">
        <v>2</v>
      </c>
      <c r="T47" s="33">
        <v>4</v>
      </c>
      <c r="U47" s="33">
        <v>7</v>
      </c>
      <c r="V47" s="33">
        <v>3</v>
      </c>
      <c r="W47" s="33">
        <v>5</v>
      </c>
      <c r="X47" s="33">
        <v>1</v>
      </c>
      <c r="Y47" s="33">
        <v>4</v>
      </c>
      <c r="Z47" s="33">
        <v>2</v>
      </c>
      <c r="AA47" s="33">
        <v>7</v>
      </c>
      <c r="AB47" s="33">
        <v>5</v>
      </c>
      <c r="AC47" s="33">
        <v>6</v>
      </c>
      <c r="AD47" s="33">
        <v>6</v>
      </c>
      <c r="AE47" s="33">
        <v>2</v>
      </c>
      <c r="AF47" s="33">
        <v>2</v>
      </c>
      <c r="AG47" s="33">
        <v>3</v>
      </c>
      <c r="AH47" s="33">
        <v>8</v>
      </c>
      <c r="AI47" s="33">
        <v>7</v>
      </c>
      <c r="AJ47" s="33">
        <v>7</v>
      </c>
      <c r="AK47" s="33">
        <v>3</v>
      </c>
      <c r="AL47" s="33">
        <v>9</v>
      </c>
      <c r="AM47" s="33">
        <v>1</v>
      </c>
      <c r="AN47" s="33">
        <v>6</v>
      </c>
      <c r="AO47" s="33">
        <v>0</v>
      </c>
      <c r="AP47" s="33">
        <v>7</v>
      </c>
      <c r="AQ47" s="33">
        <v>0</v>
      </c>
      <c r="AR47" s="33">
        <v>4</v>
      </c>
      <c r="AS47" s="33">
        <v>9</v>
      </c>
      <c r="AT47" s="33">
        <v>8</v>
      </c>
      <c r="AU47" s="33">
        <v>6</v>
      </c>
      <c r="AV47" s="33">
        <v>4</v>
      </c>
      <c r="AW47" s="33">
        <v>0</v>
      </c>
      <c r="AX47" s="33">
        <v>4</v>
      </c>
      <c r="AY47" s="33">
        <v>7</v>
      </c>
      <c r="AZ47" s="33">
        <v>2</v>
      </c>
      <c r="BA47" s="33">
        <v>4</v>
      </c>
      <c r="BB47" s="33">
        <v>8</v>
      </c>
      <c r="BC47" s="33">
        <v>4</v>
      </c>
      <c r="BD47" s="33">
        <v>5</v>
      </c>
      <c r="BE47" s="33">
        <v>6</v>
      </c>
      <c r="BF47" s="33">
        <v>4</v>
      </c>
      <c r="BG47" s="33">
        <v>5</v>
      </c>
      <c r="BH47" s="33">
        <v>7</v>
      </c>
      <c r="BI47" s="33">
        <v>7</v>
      </c>
      <c r="BJ47" s="33">
        <v>11</v>
      </c>
      <c r="BK47" s="33">
        <v>3</v>
      </c>
      <c r="BL47" s="33">
        <v>10</v>
      </c>
      <c r="BM47" s="33">
        <v>6</v>
      </c>
      <c r="BN47" s="33">
        <v>2</v>
      </c>
      <c r="BO47" s="33">
        <v>6</v>
      </c>
      <c r="BP47" s="33">
        <v>6</v>
      </c>
      <c r="BQ47" s="33">
        <v>6</v>
      </c>
      <c r="BR47" s="33">
        <v>3</v>
      </c>
      <c r="BS47" s="33">
        <v>3</v>
      </c>
      <c r="BT47" s="33">
        <v>6</v>
      </c>
      <c r="BU47" s="33">
        <v>3</v>
      </c>
      <c r="BV47" s="33">
        <v>3</v>
      </c>
      <c r="BW47" s="33">
        <v>5</v>
      </c>
      <c r="BX47" s="33">
        <v>2</v>
      </c>
      <c r="BY47" s="33">
        <v>2</v>
      </c>
      <c r="BZ47" s="33">
        <v>2</v>
      </c>
      <c r="CA47" s="33">
        <v>4</v>
      </c>
      <c r="CB47" s="33">
        <v>3</v>
      </c>
      <c r="CC47" s="33">
        <v>4</v>
      </c>
      <c r="CD47" s="33">
        <v>5</v>
      </c>
      <c r="CE47" s="33">
        <v>4</v>
      </c>
      <c r="CF47" s="33">
        <v>4</v>
      </c>
      <c r="CG47" s="33">
        <v>4</v>
      </c>
      <c r="CH47" s="33">
        <v>3</v>
      </c>
      <c r="CI47" s="33">
        <v>5</v>
      </c>
      <c r="CJ47" s="33">
        <v>8</v>
      </c>
      <c r="CK47" s="33">
        <v>9</v>
      </c>
      <c r="CL47" s="33">
        <v>7</v>
      </c>
      <c r="CM47" s="33">
        <v>7</v>
      </c>
      <c r="CN47" s="33">
        <v>5</v>
      </c>
      <c r="CO47" s="33">
        <v>5</v>
      </c>
      <c r="CP47" s="33">
        <v>5</v>
      </c>
      <c r="CQ47" s="33">
        <v>4</v>
      </c>
      <c r="CR47" s="33">
        <v>18</v>
      </c>
      <c r="CS47" s="8"/>
      <c r="CT47" s="8"/>
    </row>
    <row r="48" spans="1:98" x14ac:dyDescent="0.25">
      <c r="A48" s="4" t="s">
        <v>1</v>
      </c>
      <c r="B48" t="s">
        <v>43</v>
      </c>
      <c r="C48" t="s">
        <v>566</v>
      </c>
      <c r="D48" s="33">
        <v>385</v>
      </c>
      <c r="E48" s="33"/>
      <c r="F48" s="33">
        <v>2</v>
      </c>
      <c r="G48" s="33">
        <v>6</v>
      </c>
      <c r="H48" s="33">
        <v>8</v>
      </c>
      <c r="I48" s="33">
        <v>4</v>
      </c>
      <c r="J48" s="33">
        <v>3</v>
      </c>
      <c r="K48" s="33">
        <v>11</v>
      </c>
      <c r="L48" s="33">
        <v>4</v>
      </c>
      <c r="M48" s="33">
        <v>4</v>
      </c>
      <c r="N48" s="33">
        <v>4</v>
      </c>
      <c r="O48" s="33">
        <v>7</v>
      </c>
      <c r="P48" s="33">
        <v>8</v>
      </c>
      <c r="Q48" s="33">
        <v>8</v>
      </c>
      <c r="R48" s="33">
        <v>3</v>
      </c>
      <c r="S48" s="33">
        <v>5</v>
      </c>
      <c r="T48" s="33">
        <v>6</v>
      </c>
      <c r="U48" s="33">
        <v>9</v>
      </c>
      <c r="V48" s="33">
        <v>1</v>
      </c>
      <c r="W48" s="33">
        <v>6</v>
      </c>
      <c r="X48" s="33">
        <v>7</v>
      </c>
      <c r="Y48" s="33">
        <v>5</v>
      </c>
      <c r="Z48" s="33">
        <v>2</v>
      </c>
      <c r="AA48" s="33">
        <v>1</v>
      </c>
      <c r="AB48" s="33">
        <v>3</v>
      </c>
      <c r="AC48" s="33">
        <v>3</v>
      </c>
      <c r="AD48" s="33">
        <v>5</v>
      </c>
      <c r="AE48" s="33">
        <v>3</v>
      </c>
      <c r="AF48" s="33">
        <v>0</v>
      </c>
      <c r="AG48" s="33">
        <v>1</v>
      </c>
      <c r="AH48" s="33">
        <v>0</v>
      </c>
      <c r="AI48" s="33">
        <v>1</v>
      </c>
      <c r="AJ48" s="33">
        <v>2</v>
      </c>
      <c r="AK48" s="33">
        <v>2</v>
      </c>
      <c r="AL48" s="33">
        <v>6</v>
      </c>
      <c r="AM48" s="33">
        <v>1</v>
      </c>
      <c r="AN48" s="33">
        <v>7</v>
      </c>
      <c r="AO48" s="33">
        <v>4</v>
      </c>
      <c r="AP48" s="33">
        <v>3</v>
      </c>
      <c r="AQ48" s="33">
        <v>6</v>
      </c>
      <c r="AR48" s="33">
        <v>8</v>
      </c>
      <c r="AS48" s="33">
        <v>3</v>
      </c>
      <c r="AT48" s="33">
        <v>3</v>
      </c>
      <c r="AU48" s="33">
        <v>6</v>
      </c>
      <c r="AV48" s="33">
        <v>6</v>
      </c>
      <c r="AW48" s="33">
        <v>6</v>
      </c>
      <c r="AX48" s="33">
        <v>4</v>
      </c>
      <c r="AY48" s="33">
        <v>5</v>
      </c>
      <c r="AZ48" s="33">
        <v>5</v>
      </c>
      <c r="BA48" s="33">
        <v>10</v>
      </c>
      <c r="BB48" s="33">
        <v>6</v>
      </c>
      <c r="BC48" s="33">
        <v>5</v>
      </c>
      <c r="BD48" s="33">
        <v>7</v>
      </c>
      <c r="BE48" s="33">
        <v>3</v>
      </c>
      <c r="BF48" s="33">
        <v>4</v>
      </c>
      <c r="BG48" s="33">
        <v>2</v>
      </c>
      <c r="BH48" s="33">
        <v>9</v>
      </c>
      <c r="BI48" s="33">
        <v>6</v>
      </c>
      <c r="BJ48" s="33">
        <v>2</v>
      </c>
      <c r="BK48" s="33">
        <v>9</v>
      </c>
      <c r="BL48" s="33">
        <v>6</v>
      </c>
      <c r="BM48" s="33">
        <v>2</v>
      </c>
      <c r="BN48" s="33">
        <v>5</v>
      </c>
      <c r="BO48" s="33">
        <v>2</v>
      </c>
      <c r="BP48" s="33">
        <v>3</v>
      </c>
      <c r="BQ48" s="33">
        <v>5</v>
      </c>
      <c r="BR48" s="33">
        <v>10</v>
      </c>
      <c r="BS48" s="33">
        <v>3</v>
      </c>
      <c r="BT48" s="33">
        <v>5</v>
      </c>
      <c r="BU48" s="33">
        <v>6</v>
      </c>
      <c r="BV48" s="33">
        <v>4</v>
      </c>
      <c r="BW48" s="33">
        <v>6</v>
      </c>
      <c r="BX48" s="33">
        <v>6</v>
      </c>
      <c r="BY48" s="33">
        <v>2</v>
      </c>
      <c r="BZ48" s="33">
        <v>3</v>
      </c>
      <c r="CA48" s="33">
        <v>6</v>
      </c>
      <c r="CB48" s="33">
        <v>3</v>
      </c>
      <c r="CC48" s="33">
        <v>3</v>
      </c>
      <c r="CD48" s="33">
        <v>5</v>
      </c>
      <c r="CE48" s="33">
        <v>5</v>
      </c>
      <c r="CF48" s="33">
        <v>4</v>
      </c>
      <c r="CG48" s="33">
        <v>3</v>
      </c>
      <c r="CH48" s="33">
        <v>2</v>
      </c>
      <c r="CI48" s="33">
        <v>1</v>
      </c>
      <c r="CJ48" s="33">
        <v>0</v>
      </c>
      <c r="CK48" s="33">
        <v>0</v>
      </c>
      <c r="CL48" s="33">
        <v>1</v>
      </c>
      <c r="CM48" s="33">
        <v>1</v>
      </c>
      <c r="CN48" s="33">
        <v>3</v>
      </c>
      <c r="CO48" s="33">
        <v>1</v>
      </c>
      <c r="CP48" s="33">
        <v>1</v>
      </c>
      <c r="CQ48" s="33">
        <v>3</v>
      </c>
      <c r="CR48" s="33">
        <v>5</v>
      </c>
      <c r="CS48" s="8"/>
      <c r="CT48" s="8"/>
    </row>
    <row r="49" spans="1:98" x14ac:dyDescent="0.25">
      <c r="A49" s="4" t="s">
        <v>1</v>
      </c>
      <c r="B49" t="s">
        <v>44</v>
      </c>
      <c r="C49" t="s">
        <v>566</v>
      </c>
      <c r="D49" s="33">
        <v>241</v>
      </c>
      <c r="E49" s="33"/>
      <c r="F49" s="33">
        <v>1</v>
      </c>
      <c r="G49" s="33">
        <v>4</v>
      </c>
      <c r="H49" s="33">
        <v>0</v>
      </c>
      <c r="I49" s="33">
        <v>2</v>
      </c>
      <c r="J49" s="33">
        <v>2</v>
      </c>
      <c r="K49" s="33">
        <v>3</v>
      </c>
      <c r="L49" s="33">
        <v>2</v>
      </c>
      <c r="M49" s="33">
        <v>0</v>
      </c>
      <c r="N49" s="33">
        <v>5</v>
      </c>
      <c r="O49" s="33">
        <v>4</v>
      </c>
      <c r="P49" s="33">
        <v>1</v>
      </c>
      <c r="Q49" s="33">
        <v>2</v>
      </c>
      <c r="R49" s="33">
        <v>2</v>
      </c>
      <c r="S49" s="33">
        <v>0</v>
      </c>
      <c r="T49" s="33">
        <v>0</v>
      </c>
      <c r="U49" s="33">
        <v>2</v>
      </c>
      <c r="V49" s="33">
        <v>4</v>
      </c>
      <c r="W49" s="33">
        <v>5</v>
      </c>
      <c r="X49" s="33">
        <v>1</v>
      </c>
      <c r="Y49" s="33">
        <v>3</v>
      </c>
      <c r="Z49" s="33">
        <v>1</v>
      </c>
      <c r="AA49" s="33">
        <v>2</v>
      </c>
      <c r="AB49" s="33">
        <v>1</v>
      </c>
      <c r="AC49" s="33">
        <v>2</v>
      </c>
      <c r="AD49" s="33">
        <v>6</v>
      </c>
      <c r="AE49" s="33">
        <v>1</v>
      </c>
      <c r="AF49" s="33">
        <v>8</v>
      </c>
      <c r="AG49" s="33">
        <v>1</v>
      </c>
      <c r="AH49" s="33">
        <v>3</v>
      </c>
      <c r="AI49" s="33">
        <v>3</v>
      </c>
      <c r="AJ49" s="33">
        <v>5</v>
      </c>
      <c r="AK49" s="33">
        <v>2</v>
      </c>
      <c r="AL49" s="33">
        <v>8</v>
      </c>
      <c r="AM49" s="33">
        <v>3</v>
      </c>
      <c r="AN49" s="33">
        <v>3</v>
      </c>
      <c r="AO49" s="33">
        <v>7</v>
      </c>
      <c r="AP49" s="33">
        <v>2</v>
      </c>
      <c r="AQ49" s="33">
        <v>5</v>
      </c>
      <c r="AR49" s="33">
        <v>5</v>
      </c>
      <c r="AS49" s="33">
        <v>5</v>
      </c>
      <c r="AT49" s="33">
        <v>2</v>
      </c>
      <c r="AU49" s="33">
        <v>0</v>
      </c>
      <c r="AV49" s="33">
        <v>2</v>
      </c>
      <c r="AW49" s="33">
        <v>1</v>
      </c>
      <c r="AX49" s="33">
        <v>0</v>
      </c>
      <c r="AY49" s="33">
        <v>2</v>
      </c>
      <c r="AZ49" s="33">
        <v>6</v>
      </c>
      <c r="BA49" s="33">
        <v>1</v>
      </c>
      <c r="BB49" s="33">
        <v>3</v>
      </c>
      <c r="BC49" s="33">
        <v>2</v>
      </c>
      <c r="BD49" s="33">
        <v>5</v>
      </c>
      <c r="BE49" s="33">
        <v>1</v>
      </c>
      <c r="BF49" s="33">
        <v>4</v>
      </c>
      <c r="BG49" s="33">
        <v>6</v>
      </c>
      <c r="BH49" s="33">
        <v>4</v>
      </c>
      <c r="BI49" s="33">
        <v>1</v>
      </c>
      <c r="BJ49" s="33">
        <v>4</v>
      </c>
      <c r="BK49" s="33">
        <v>4</v>
      </c>
      <c r="BL49" s="33">
        <v>7</v>
      </c>
      <c r="BM49" s="33">
        <v>6</v>
      </c>
      <c r="BN49" s="33">
        <v>4</v>
      </c>
      <c r="BO49" s="33">
        <v>4</v>
      </c>
      <c r="BP49" s="33">
        <v>5</v>
      </c>
      <c r="BQ49" s="33">
        <v>6</v>
      </c>
      <c r="BR49" s="33">
        <v>2</v>
      </c>
      <c r="BS49" s="33">
        <v>1</v>
      </c>
      <c r="BT49" s="33">
        <v>3</v>
      </c>
      <c r="BU49" s="33">
        <v>3</v>
      </c>
      <c r="BV49" s="33">
        <v>1</v>
      </c>
      <c r="BW49" s="33">
        <v>4</v>
      </c>
      <c r="BX49" s="33">
        <v>0</v>
      </c>
      <c r="BY49" s="33">
        <v>2</v>
      </c>
      <c r="BZ49" s="33">
        <v>4</v>
      </c>
      <c r="CA49" s="33">
        <v>2</v>
      </c>
      <c r="CB49" s="33">
        <v>2</v>
      </c>
      <c r="CC49" s="33">
        <v>2</v>
      </c>
      <c r="CD49" s="33">
        <v>3</v>
      </c>
      <c r="CE49" s="33">
        <v>4</v>
      </c>
      <c r="CF49" s="33">
        <v>3</v>
      </c>
      <c r="CG49" s="33">
        <v>2</v>
      </c>
      <c r="CH49" s="33">
        <v>1</v>
      </c>
      <c r="CI49" s="33">
        <v>2</v>
      </c>
      <c r="CJ49" s="33">
        <v>0</v>
      </c>
      <c r="CK49" s="33">
        <v>0</v>
      </c>
      <c r="CL49" s="33">
        <v>1</v>
      </c>
      <c r="CM49" s="33">
        <v>1</v>
      </c>
      <c r="CN49" s="33">
        <v>0</v>
      </c>
      <c r="CO49" s="33">
        <v>0</v>
      </c>
      <c r="CP49" s="33">
        <v>1</v>
      </c>
      <c r="CQ49" s="33">
        <v>0</v>
      </c>
      <c r="CR49" s="33">
        <v>1</v>
      </c>
      <c r="CS49" s="8"/>
      <c r="CT49" s="8"/>
    </row>
    <row r="50" spans="1:98" x14ac:dyDescent="0.25">
      <c r="A50" s="4" t="s">
        <v>13</v>
      </c>
      <c r="B50" t="s">
        <v>45</v>
      </c>
      <c r="C50" t="s">
        <v>567</v>
      </c>
      <c r="D50" s="33">
        <v>330</v>
      </c>
      <c r="E50" s="33"/>
      <c r="F50" s="33">
        <v>3</v>
      </c>
      <c r="G50" s="33">
        <v>1</v>
      </c>
      <c r="H50" s="33">
        <v>3</v>
      </c>
      <c r="I50" s="33">
        <v>3</v>
      </c>
      <c r="J50" s="33">
        <v>0</v>
      </c>
      <c r="K50" s="33">
        <v>3</v>
      </c>
      <c r="L50" s="33">
        <v>1</v>
      </c>
      <c r="M50" s="33">
        <v>3</v>
      </c>
      <c r="N50" s="33">
        <v>2</v>
      </c>
      <c r="O50" s="33">
        <v>5</v>
      </c>
      <c r="P50" s="33">
        <v>2</v>
      </c>
      <c r="Q50" s="33">
        <v>0</v>
      </c>
      <c r="R50" s="33">
        <v>4</v>
      </c>
      <c r="S50" s="33">
        <v>2</v>
      </c>
      <c r="T50" s="33">
        <v>1</v>
      </c>
      <c r="U50" s="33">
        <v>1</v>
      </c>
      <c r="V50" s="33">
        <v>5</v>
      </c>
      <c r="W50" s="33">
        <v>4</v>
      </c>
      <c r="X50" s="33">
        <v>9</v>
      </c>
      <c r="Y50" s="33">
        <v>2</v>
      </c>
      <c r="Z50" s="33">
        <v>5</v>
      </c>
      <c r="AA50" s="33">
        <v>4</v>
      </c>
      <c r="AB50" s="33">
        <v>1</v>
      </c>
      <c r="AC50" s="33">
        <v>1</v>
      </c>
      <c r="AD50" s="33">
        <v>4</v>
      </c>
      <c r="AE50" s="33">
        <v>2</v>
      </c>
      <c r="AF50" s="33">
        <v>2</v>
      </c>
      <c r="AG50" s="33">
        <v>1</v>
      </c>
      <c r="AH50" s="33">
        <v>1</v>
      </c>
      <c r="AI50" s="33">
        <v>4</v>
      </c>
      <c r="AJ50" s="33">
        <v>2</v>
      </c>
      <c r="AK50" s="33">
        <v>3</v>
      </c>
      <c r="AL50" s="33">
        <v>7</v>
      </c>
      <c r="AM50" s="33">
        <v>5</v>
      </c>
      <c r="AN50" s="33">
        <v>6</v>
      </c>
      <c r="AO50" s="33">
        <v>6</v>
      </c>
      <c r="AP50" s="33">
        <v>8</v>
      </c>
      <c r="AQ50" s="33">
        <v>7</v>
      </c>
      <c r="AR50" s="33">
        <v>7</v>
      </c>
      <c r="AS50" s="33">
        <v>4</v>
      </c>
      <c r="AT50" s="33">
        <v>11</v>
      </c>
      <c r="AU50" s="33">
        <v>2</v>
      </c>
      <c r="AV50" s="33">
        <v>9</v>
      </c>
      <c r="AW50" s="33">
        <v>8</v>
      </c>
      <c r="AX50" s="33">
        <v>1</v>
      </c>
      <c r="AY50" s="33">
        <v>5</v>
      </c>
      <c r="AZ50" s="33">
        <v>3</v>
      </c>
      <c r="BA50" s="33">
        <v>4</v>
      </c>
      <c r="BB50" s="33">
        <v>4</v>
      </c>
      <c r="BC50" s="33">
        <v>5</v>
      </c>
      <c r="BD50" s="33">
        <v>7</v>
      </c>
      <c r="BE50" s="33">
        <v>5</v>
      </c>
      <c r="BF50" s="33">
        <v>6</v>
      </c>
      <c r="BG50" s="33">
        <v>5</v>
      </c>
      <c r="BH50" s="33">
        <v>3</v>
      </c>
      <c r="BI50" s="33">
        <v>2</v>
      </c>
      <c r="BJ50" s="33">
        <v>6</v>
      </c>
      <c r="BK50" s="33">
        <v>4</v>
      </c>
      <c r="BL50" s="33">
        <v>11</v>
      </c>
      <c r="BM50" s="33">
        <v>9</v>
      </c>
      <c r="BN50" s="33">
        <v>6</v>
      </c>
      <c r="BO50" s="33">
        <v>3</v>
      </c>
      <c r="BP50" s="33">
        <v>5</v>
      </c>
      <c r="BQ50" s="33">
        <v>4</v>
      </c>
      <c r="BR50" s="33">
        <v>2</v>
      </c>
      <c r="BS50" s="33">
        <v>8</v>
      </c>
      <c r="BT50" s="33">
        <v>0</v>
      </c>
      <c r="BU50" s="33">
        <v>4</v>
      </c>
      <c r="BV50" s="33">
        <v>2</v>
      </c>
      <c r="BW50" s="33">
        <v>8</v>
      </c>
      <c r="BX50" s="33">
        <v>5</v>
      </c>
      <c r="BY50" s="33">
        <v>6</v>
      </c>
      <c r="BZ50" s="33">
        <v>5</v>
      </c>
      <c r="CA50" s="33">
        <v>0</v>
      </c>
      <c r="CB50" s="33">
        <v>4</v>
      </c>
      <c r="CC50" s="33">
        <v>1</v>
      </c>
      <c r="CD50" s="33">
        <v>3</v>
      </c>
      <c r="CE50" s="33">
        <v>2</v>
      </c>
      <c r="CF50" s="33">
        <v>2</v>
      </c>
      <c r="CG50" s="33">
        <v>2</v>
      </c>
      <c r="CH50" s="33">
        <v>1</v>
      </c>
      <c r="CI50" s="33">
        <v>3</v>
      </c>
      <c r="CJ50" s="33">
        <v>2</v>
      </c>
      <c r="CK50" s="33">
        <v>2</v>
      </c>
      <c r="CL50" s="33">
        <v>0</v>
      </c>
      <c r="CM50" s="33">
        <v>1</v>
      </c>
      <c r="CN50" s="33">
        <v>1</v>
      </c>
      <c r="CO50" s="33">
        <v>0</v>
      </c>
      <c r="CP50" s="33">
        <v>4</v>
      </c>
      <c r="CQ50" s="33">
        <v>0</v>
      </c>
      <c r="CR50" s="33">
        <v>0</v>
      </c>
      <c r="CS50" s="8"/>
      <c r="CT50" s="8"/>
    </row>
    <row r="51" spans="1:98" x14ac:dyDescent="0.25">
      <c r="A51" s="4" t="s">
        <v>1</v>
      </c>
      <c r="B51" t="s">
        <v>46</v>
      </c>
      <c r="C51" t="s">
        <v>566</v>
      </c>
      <c r="D51" s="33">
        <v>296</v>
      </c>
      <c r="E51" s="33"/>
      <c r="F51" s="33">
        <v>1</v>
      </c>
      <c r="G51" s="33">
        <v>4</v>
      </c>
      <c r="H51" s="33">
        <v>3</v>
      </c>
      <c r="I51" s="33">
        <v>0</v>
      </c>
      <c r="J51" s="33">
        <v>0</v>
      </c>
      <c r="K51" s="33">
        <v>2</v>
      </c>
      <c r="L51" s="33">
        <v>3</v>
      </c>
      <c r="M51" s="33">
        <v>6</v>
      </c>
      <c r="N51" s="33">
        <v>2</v>
      </c>
      <c r="O51" s="33">
        <v>3</v>
      </c>
      <c r="P51" s="33">
        <v>0</v>
      </c>
      <c r="Q51" s="33">
        <v>3</v>
      </c>
      <c r="R51" s="33">
        <v>4</v>
      </c>
      <c r="S51" s="33">
        <v>1</v>
      </c>
      <c r="T51" s="33">
        <v>3</v>
      </c>
      <c r="U51" s="33">
        <v>3</v>
      </c>
      <c r="V51" s="33">
        <v>3</v>
      </c>
      <c r="W51" s="33">
        <v>2</v>
      </c>
      <c r="X51" s="33">
        <v>3</v>
      </c>
      <c r="Y51" s="33">
        <v>4</v>
      </c>
      <c r="Z51" s="33">
        <v>6</v>
      </c>
      <c r="AA51" s="33">
        <v>4</v>
      </c>
      <c r="AB51" s="33">
        <v>7</v>
      </c>
      <c r="AC51" s="33">
        <v>2</v>
      </c>
      <c r="AD51" s="33">
        <v>4</v>
      </c>
      <c r="AE51" s="33">
        <v>2</v>
      </c>
      <c r="AF51" s="33">
        <v>5</v>
      </c>
      <c r="AG51" s="33">
        <v>3</v>
      </c>
      <c r="AH51" s="33">
        <v>0</v>
      </c>
      <c r="AI51" s="33">
        <v>2</v>
      </c>
      <c r="AJ51" s="33">
        <v>4</v>
      </c>
      <c r="AK51" s="33">
        <v>2</v>
      </c>
      <c r="AL51" s="33">
        <v>3</v>
      </c>
      <c r="AM51" s="33">
        <v>2</v>
      </c>
      <c r="AN51" s="33">
        <v>2</v>
      </c>
      <c r="AO51" s="33">
        <v>3</v>
      </c>
      <c r="AP51" s="33">
        <v>2</v>
      </c>
      <c r="AQ51" s="33">
        <v>3</v>
      </c>
      <c r="AR51" s="33">
        <v>3</v>
      </c>
      <c r="AS51" s="33">
        <v>6</v>
      </c>
      <c r="AT51" s="33">
        <v>3</v>
      </c>
      <c r="AU51" s="33">
        <v>2</v>
      </c>
      <c r="AV51" s="33">
        <v>3</v>
      </c>
      <c r="AW51" s="33">
        <v>6</v>
      </c>
      <c r="AX51" s="33">
        <v>1</v>
      </c>
      <c r="AY51" s="33">
        <v>0</v>
      </c>
      <c r="AZ51" s="33">
        <v>4</v>
      </c>
      <c r="BA51" s="33">
        <v>5</v>
      </c>
      <c r="BB51" s="33">
        <v>4</v>
      </c>
      <c r="BC51" s="33">
        <v>3</v>
      </c>
      <c r="BD51" s="33">
        <v>2</v>
      </c>
      <c r="BE51" s="33">
        <v>9</v>
      </c>
      <c r="BF51" s="33">
        <v>6</v>
      </c>
      <c r="BG51" s="33">
        <v>13</v>
      </c>
      <c r="BH51" s="33">
        <v>11</v>
      </c>
      <c r="BI51" s="33">
        <v>0</v>
      </c>
      <c r="BJ51" s="33">
        <v>6</v>
      </c>
      <c r="BK51" s="33">
        <v>5</v>
      </c>
      <c r="BL51" s="33">
        <v>5</v>
      </c>
      <c r="BM51" s="33">
        <v>2</v>
      </c>
      <c r="BN51" s="33">
        <v>8</v>
      </c>
      <c r="BO51" s="33">
        <v>4</v>
      </c>
      <c r="BP51" s="33">
        <v>3</v>
      </c>
      <c r="BQ51" s="33">
        <v>3</v>
      </c>
      <c r="BR51" s="33">
        <v>9</v>
      </c>
      <c r="BS51" s="33">
        <v>4</v>
      </c>
      <c r="BT51" s="33">
        <v>5</v>
      </c>
      <c r="BU51" s="33">
        <v>1</v>
      </c>
      <c r="BV51" s="33">
        <v>5</v>
      </c>
      <c r="BW51" s="33">
        <v>2</v>
      </c>
      <c r="BX51" s="33">
        <v>5</v>
      </c>
      <c r="BY51" s="33">
        <v>3</v>
      </c>
      <c r="BZ51" s="33">
        <v>4</v>
      </c>
      <c r="CA51" s="33">
        <v>3</v>
      </c>
      <c r="CB51" s="33">
        <v>1</v>
      </c>
      <c r="CC51" s="33">
        <v>5</v>
      </c>
      <c r="CD51" s="33">
        <v>1</v>
      </c>
      <c r="CE51" s="33">
        <v>3</v>
      </c>
      <c r="CF51" s="33">
        <v>3</v>
      </c>
      <c r="CG51" s="33">
        <v>4</v>
      </c>
      <c r="CH51" s="33">
        <v>0</v>
      </c>
      <c r="CI51" s="33">
        <v>1</v>
      </c>
      <c r="CJ51" s="33">
        <v>2</v>
      </c>
      <c r="CK51" s="33">
        <v>2</v>
      </c>
      <c r="CL51" s="33">
        <v>1</v>
      </c>
      <c r="CM51" s="33">
        <v>0</v>
      </c>
      <c r="CN51" s="33">
        <v>1</v>
      </c>
      <c r="CO51" s="33">
        <v>1</v>
      </c>
      <c r="CP51" s="33">
        <v>2</v>
      </c>
      <c r="CQ51" s="33">
        <v>2</v>
      </c>
      <c r="CR51" s="33">
        <v>3</v>
      </c>
      <c r="CS51" s="8"/>
      <c r="CT51" s="8"/>
    </row>
    <row r="52" spans="1:98" x14ac:dyDescent="0.25">
      <c r="A52" s="4" t="s">
        <v>1</v>
      </c>
      <c r="B52" t="s">
        <v>47</v>
      </c>
      <c r="C52" t="s">
        <v>566</v>
      </c>
      <c r="D52" s="33">
        <v>520</v>
      </c>
      <c r="E52" s="33"/>
      <c r="F52" s="33">
        <v>1</v>
      </c>
      <c r="G52" s="33">
        <v>3</v>
      </c>
      <c r="H52" s="33">
        <v>2</v>
      </c>
      <c r="I52" s="33">
        <v>2</v>
      </c>
      <c r="J52" s="33">
        <v>3</v>
      </c>
      <c r="K52" s="33">
        <v>2</v>
      </c>
      <c r="L52" s="33">
        <v>0</v>
      </c>
      <c r="M52" s="33">
        <v>2</v>
      </c>
      <c r="N52" s="33">
        <v>8</v>
      </c>
      <c r="O52" s="33">
        <v>2</v>
      </c>
      <c r="P52" s="33">
        <v>3</v>
      </c>
      <c r="Q52" s="33">
        <v>6</v>
      </c>
      <c r="R52" s="33">
        <v>4</v>
      </c>
      <c r="S52" s="33">
        <v>1</v>
      </c>
      <c r="T52" s="33">
        <v>2</v>
      </c>
      <c r="U52" s="33">
        <v>2</v>
      </c>
      <c r="V52" s="33">
        <v>7</v>
      </c>
      <c r="W52" s="33">
        <v>8</v>
      </c>
      <c r="X52" s="33">
        <v>4</v>
      </c>
      <c r="Y52" s="33">
        <v>3</v>
      </c>
      <c r="Z52" s="33">
        <v>7</v>
      </c>
      <c r="AA52" s="33">
        <v>4</v>
      </c>
      <c r="AB52" s="33">
        <v>3</v>
      </c>
      <c r="AC52" s="33">
        <v>0</v>
      </c>
      <c r="AD52" s="33">
        <v>6</v>
      </c>
      <c r="AE52" s="33">
        <v>6</v>
      </c>
      <c r="AF52" s="33">
        <v>2</v>
      </c>
      <c r="AG52" s="33">
        <v>6</v>
      </c>
      <c r="AH52" s="33">
        <v>9</v>
      </c>
      <c r="AI52" s="33">
        <v>4</v>
      </c>
      <c r="AJ52" s="33">
        <v>2</v>
      </c>
      <c r="AK52" s="33">
        <v>5</v>
      </c>
      <c r="AL52" s="33">
        <v>6</v>
      </c>
      <c r="AM52" s="33">
        <v>10</v>
      </c>
      <c r="AN52" s="33">
        <v>4</v>
      </c>
      <c r="AO52" s="33">
        <v>4</v>
      </c>
      <c r="AP52" s="33">
        <v>6</v>
      </c>
      <c r="AQ52" s="33">
        <v>6</v>
      </c>
      <c r="AR52" s="33">
        <v>5</v>
      </c>
      <c r="AS52" s="33">
        <v>8</v>
      </c>
      <c r="AT52" s="33">
        <v>3</v>
      </c>
      <c r="AU52" s="33">
        <v>8</v>
      </c>
      <c r="AV52" s="33">
        <v>3</v>
      </c>
      <c r="AW52" s="33">
        <v>1</v>
      </c>
      <c r="AX52" s="33">
        <v>4</v>
      </c>
      <c r="AY52" s="33">
        <v>1</v>
      </c>
      <c r="AZ52" s="33">
        <v>4</v>
      </c>
      <c r="BA52" s="33">
        <v>13</v>
      </c>
      <c r="BB52" s="33">
        <v>4</v>
      </c>
      <c r="BC52" s="33">
        <v>5</v>
      </c>
      <c r="BD52" s="33">
        <v>8</v>
      </c>
      <c r="BE52" s="33">
        <v>8</v>
      </c>
      <c r="BF52" s="33">
        <v>14</v>
      </c>
      <c r="BG52" s="33">
        <v>12</v>
      </c>
      <c r="BH52" s="33">
        <v>7</v>
      </c>
      <c r="BI52" s="33">
        <v>8</v>
      </c>
      <c r="BJ52" s="33">
        <v>10</v>
      </c>
      <c r="BK52" s="33">
        <v>7</v>
      </c>
      <c r="BL52" s="33">
        <v>9</v>
      </c>
      <c r="BM52" s="33">
        <v>13</v>
      </c>
      <c r="BN52" s="33">
        <v>8</v>
      </c>
      <c r="BO52" s="33">
        <v>8</v>
      </c>
      <c r="BP52" s="33">
        <v>6</v>
      </c>
      <c r="BQ52" s="33">
        <v>9</v>
      </c>
      <c r="BR52" s="33">
        <v>10</v>
      </c>
      <c r="BS52" s="33">
        <v>8</v>
      </c>
      <c r="BT52" s="33">
        <v>8</v>
      </c>
      <c r="BU52" s="33">
        <v>5</v>
      </c>
      <c r="BV52" s="33">
        <v>3</v>
      </c>
      <c r="BW52" s="33">
        <v>8</v>
      </c>
      <c r="BX52" s="33">
        <v>3</v>
      </c>
      <c r="BY52" s="33">
        <v>4</v>
      </c>
      <c r="BZ52" s="33">
        <v>7</v>
      </c>
      <c r="CA52" s="33">
        <v>8</v>
      </c>
      <c r="CB52" s="33">
        <v>5</v>
      </c>
      <c r="CC52" s="33">
        <v>8</v>
      </c>
      <c r="CD52" s="33">
        <v>12</v>
      </c>
      <c r="CE52" s="33">
        <v>3</v>
      </c>
      <c r="CF52" s="33">
        <v>8</v>
      </c>
      <c r="CG52" s="33">
        <v>6</v>
      </c>
      <c r="CH52" s="33">
        <v>8</v>
      </c>
      <c r="CI52" s="33">
        <v>3</v>
      </c>
      <c r="CJ52" s="33">
        <v>8</v>
      </c>
      <c r="CK52" s="33">
        <v>5</v>
      </c>
      <c r="CL52" s="33">
        <v>8</v>
      </c>
      <c r="CM52" s="33">
        <v>12</v>
      </c>
      <c r="CN52" s="33">
        <v>4</v>
      </c>
      <c r="CO52" s="33">
        <v>1</v>
      </c>
      <c r="CP52" s="33">
        <v>8</v>
      </c>
      <c r="CQ52" s="33">
        <v>4</v>
      </c>
      <c r="CR52" s="33">
        <v>12</v>
      </c>
      <c r="CS52" s="8"/>
      <c r="CT52" s="8"/>
    </row>
    <row r="53" spans="1:98" x14ac:dyDescent="0.25">
      <c r="A53" s="4" t="s">
        <v>1</v>
      </c>
      <c r="B53" t="s">
        <v>48</v>
      </c>
      <c r="C53" t="s">
        <v>566</v>
      </c>
      <c r="D53" s="33">
        <v>281</v>
      </c>
      <c r="E53" s="33"/>
      <c r="F53" s="33">
        <v>2</v>
      </c>
      <c r="G53" s="33">
        <v>1</v>
      </c>
      <c r="H53" s="33">
        <v>1</v>
      </c>
      <c r="I53" s="33">
        <v>2</v>
      </c>
      <c r="J53" s="33">
        <v>4</v>
      </c>
      <c r="K53" s="33">
        <v>4</v>
      </c>
      <c r="L53" s="33">
        <v>4</v>
      </c>
      <c r="M53" s="33">
        <v>4</v>
      </c>
      <c r="N53" s="33">
        <v>2</v>
      </c>
      <c r="O53" s="33">
        <v>5</v>
      </c>
      <c r="P53" s="33">
        <v>2</v>
      </c>
      <c r="Q53" s="33">
        <v>4</v>
      </c>
      <c r="R53" s="33">
        <v>3</v>
      </c>
      <c r="S53" s="33">
        <v>2</v>
      </c>
      <c r="T53" s="33">
        <v>2</v>
      </c>
      <c r="U53" s="33">
        <v>4</v>
      </c>
      <c r="V53" s="33">
        <v>5</v>
      </c>
      <c r="W53" s="33">
        <v>7</v>
      </c>
      <c r="X53" s="33">
        <v>0</v>
      </c>
      <c r="Y53" s="33">
        <v>4</v>
      </c>
      <c r="Z53" s="33">
        <v>3</v>
      </c>
      <c r="AA53" s="33">
        <v>0</v>
      </c>
      <c r="AB53" s="33">
        <v>3</v>
      </c>
      <c r="AC53" s="33">
        <v>7</v>
      </c>
      <c r="AD53" s="33">
        <v>5</v>
      </c>
      <c r="AE53" s="33">
        <v>6</v>
      </c>
      <c r="AF53" s="33">
        <v>6</v>
      </c>
      <c r="AG53" s="33">
        <v>3</v>
      </c>
      <c r="AH53" s="33">
        <v>3</v>
      </c>
      <c r="AI53" s="33">
        <v>5</v>
      </c>
      <c r="AJ53" s="33">
        <v>8</v>
      </c>
      <c r="AK53" s="33">
        <v>0</v>
      </c>
      <c r="AL53" s="33">
        <v>3</v>
      </c>
      <c r="AM53" s="33">
        <v>6</v>
      </c>
      <c r="AN53" s="33">
        <v>1</v>
      </c>
      <c r="AO53" s="33">
        <v>1</v>
      </c>
      <c r="AP53" s="33">
        <v>1</v>
      </c>
      <c r="AQ53" s="33">
        <v>3</v>
      </c>
      <c r="AR53" s="33">
        <v>4</v>
      </c>
      <c r="AS53" s="33">
        <v>5</v>
      </c>
      <c r="AT53" s="33">
        <v>2</v>
      </c>
      <c r="AU53" s="33">
        <v>7</v>
      </c>
      <c r="AV53" s="33">
        <v>2</v>
      </c>
      <c r="AW53" s="33">
        <v>4</v>
      </c>
      <c r="AX53" s="33">
        <v>3</v>
      </c>
      <c r="AY53" s="33">
        <v>1</v>
      </c>
      <c r="AZ53" s="33">
        <v>4</v>
      </c>
      <c r="BA53" s="33">
        <v>0</v>
      </c>
      <c r="BB53" s="33">
        <v>2</v>
      </c>
      <c r="BC53" s="33">
        <v>4</v>
      </c>
      <c r="BD53" s="33">
        <v>2</v>
      </c>
      <c r="BE53" s="33">
        <v>1</v>
      </c>
      <c r="BF53" s="33">
        <v>4</v>
      </c>
      <c r="BG53" s="33">
        <v>9</v>
      </c>
      <c r="BH53" s="33">
        <v>7</v>
      </c>
      <c r="BI53" s="33">
        <v>5</v>
      </c>
      <c r="BJ53" s="33">
        <v>6</v>
      </c>
      <c r="BK53" s="33">
        <v>3</v>
      </c>
      <c r="BL53" s="33">
        <v>11</v>
      </c>
      <c r="BM53" s="33">
        <v>4</v>
      </c>
      <c r="BN53" s="33">
        <v>3</v>
      </c>
      <c r="BO53" s="33">
        <v>4</v>
      </c>
      <c r="BP53" s="33">
        <v>4</v>
      </c>
      <c r="BQ53" s="33">
        <v>7</v>
      </c>
      <c r="BR53" s="33">
        <v>1</v>
      </c>
      <c r="BS53" s="33">
        <v>3</v>
      </c>
      <c r="BT53" s="33">
        <v>2</v>
      </c>
      <c r="BU53" s="33">
        <v>4</v>
      </c>
      <c r="BV53" s="33">
        <v>5</v>
      </c>
      <c r="BW53" s="33">
        <v>1</v>
      </c>
      <c r="BX53" s="33">
        <v>1</v>
      </c>
      <c r="BY53" s="33">
        <v>2</v>
      </c>
      <c r="BZ53" s="33">
        <v>4</v>
      </c>
      <c r="CA53" s="33">
        <v>5</v>
      </c>
      <c r="CB53" s="33">
        <v>6</v>
      </c>
      <c r="CC53" s="33">
        <v>3</v>
      </c>
      <c r="CD53" s="33">
        <v>0</v>
      </c>
      <c r="CE53" s="33">
        <v>1</v>
      </c>
      <c r="CF53" s="33">
        <v>0</v>
      </c>
      <c r="CG53" s="33">
        <v>1</v>
      </c>
      <c r="CH53" s="33">
        <v>0</v>
      </c>
      <c r="CI53" s="33">
        <v>2</v>
      </c>
      <c r="CJ53" s="33">
        <v>1</v>
      </c>
      <c r="CK53" s="33">
        <v>1</v>
      </c>
      <c r="CL53" s="33">
        <v>0</v>
      </c>
      <c r="CM53" s="33">
        <v>1</v>
      </c>
      <c r="CN53" s="33">
        <v>0</v>
      </c>
      <c r="CO53" s="33">
        <v>2</v>
      </c>
      <c r="CP53" s="33">
        <v>0</v>
      </c>
      <c r="CQ53" s="33">
        <v>0</v>
      </c>
      <c r="CR53" s="33">
        <v>1</v>
      </c>
      <c r="CS53" s="8"/>
      <c r="CT53" s="8"/>
    </row>
    <row r="54" spans="1:98" x14ac:dyDescent="0.25">
      <c r="A54" s="4" t="s">
        <v>50</v>
      </c>
      <c r="B54" t="s">
        <v>49</v>
      </c>
      <c r="C54" t="s">
        <v>566</v>
      </c>
      <c r="D54" s="33">
        <v>483</v>
      </c>
      <c r="E54" s="33"/>
      <c r="F54" s="33">
        <v>2</v>
      </c>
      <c r="G54" s="33">
        <v>3</v>
      </c>
      <c r="H54" s="33">
        <v>2</v>
      </c>
      <c r="I54" s="33">
        <v>4</v>
      </c>
      <c r="J54" s="33">
        <v>0</v>
      </c>
      <c r="K54" s="33">
        <v>6</v>
      </c>
      <c r="L54" s="33">
        <v>8</v>
      </c>
      <c r="M54" s="33">
        <v>2</v>
      </c>
      <c r="N54" s="33">
        <v>7</v>
      </c>
      <c r="O54" s="33">
        <v>1</v>
      </c>
      <c r="P54" s="33">
        <v>3</v>
      </c>
      <c r="Q54" s="33">
        <v>6</v>
      </c>
      <c r="R54" s="33">
        <v>4</v>
      </c>
      <c r="S54" s="33">
        <v>7</v>
      </c>
      <c r="T54" s="33">
        <v>9</v>
      </c>
      <c r="U54" s="33">
        <v>6</v>
      </c>
      <c r="V54" s="33">
        <v>8</v>
      </c>
      <c r="W54" s="33">
        <v>8</v>
      </c>
      <c r="X54" s="33">
        <v>3</v>
      </c>
      <c r="Y54" s="33">
        <v>5</v>
      </c>
      <c r="Z54" s="33">
        <v>2</v>
      </c>
      <c r="AA54" s="33">
        <v>11</v>
      </c>
      <c r="AB54" s="33">
        <v>4</v>
      </c>
      <c r="AC54" s="33">
        <v>3</v>
      </c>
      <c r="AD54" s="33">
        <v>7</v>
      </c>
      <c r="AE54" s="33">
        <v>4</v>
      </c>
      <c r="AF54" s="33">
        <v>11</v>
      </c>
      <c r="AG54" s="33">
        <v>8</v>
      </c>
      <c r="AH54" s="33">
        <v>6</v>
      </c>
      <c r="AI54" s="33">
        <v>3</v>
      </c>
      <c r="AJ54" s="33">
        <v>2</v>
      </c>
      <c r="AK54" s="33">
        <v>7</v>
      </c>
      <c r="AL54" s="33">
        <v>7</v>
      </c>
      <c r="AM54" s="33">
        <v>7</v>
      </c>
      <c r="AN54" s="33">
        <v>12</v>
      </c>
      <c r="AO54" s="33">
        <v>5</v>
      </c>
      <c r="AP54" s="33">
        <v>5</v>
      </c>
      <c r="AQ54" s="33">
        <v>5</v>
      </c>
      <c r="AR54" s="33">
        <v>2</v>
      </c>
      <c r="AS54" s="33">
        <v>9</v>
      </c>
      <c r="AT54" s="33">
        <v>9</v>
      </c>
      <c r="AU54" s="33">
        <v>3</v>
      </c>
      <c r="AV54" s="33">
        <v>5</v>
      </c>
      <c r="AW54" s="33">
        <v>2</v>
      </c>
      <c r="AX54" s="33">
        <v>5</v>
      </c>
      <c r="AY54" s="33">
        <v>5</v>
      </c>
      <c r="AZ54" s="33">
        <v>4</v>
      </c>
      <c r="BA54" s="33">
        <v>7</v>
      </c>
      <c r="BB54" s="33">
        <v>5</v>
      </c>
      <c r="BC54" s="33">
        <v>7</v>
      </c>
      <c r="BD54" s="33">
        <v>14</v>
      </c>
      <c r="BE54" s="33">
        <v>12</v>
      </c>
      <c r="BF54" s="33">
        <v>7</v>
      </c>
      <c r="BG54" s="33">
        <v>7</v>
      </c>
      <c r="BH54" s="33">
        <v>9</v>
      </c>
      <c r="BI54" s="33">
        <v>8</v>
      </c>
      <c r="BJ54" s="33">
        <v>8</v>
      </c>
      <c r="BK54" s="33">
        <v>6</v>
      </c>
      <c r="BL54" s="33">
        <v>9</v>
      </c>
      <c r="BM54" s="33">
        <v>7</v>
      </c>
      <c r="BN54" s="33">
        <v>11</v>
      </c>
      <c r="BO54" s="33">
        <v>9</v>
      </c>
      <c r="BP54" s="33">
        <v>8</v>
      </c>
      <c r="BQ54" s="33">
        <v>6</v>
      </c>
      <c r="BR54" s="33">
        <v>4</v>
      </c>
      <c r="BS54" s="33">
        <v>7</v>
      </c>
      <c r="BT54" s="33">
        <v>8</v>
      </c>
      <c r="BU54" s="33">
        <v>7</v>
      </c>
      <c r="BV54" s="33">
        <v>4</v>
      </c>
      <c r="BW54" s="33">
        <v>7</v>
      </c>
      <c r="BX54" s="33">
        <v>9</v>
      </c>
      <c r="BY54" s="33">
        <v>2</v>
      </c>
      <c r="BZ54" s="33">
        <v>8</v>
      </c>
      <c r="CA54" s="33">
        <v>3</v>
      </c>
      <c r="CB54" s="33">
        <v>4</v>
      </c>
      <c r="CC54" s="33">
        <v>2</v>
      </c>
      <c r="CD54" s="33">
        <v>1</v>
      </c>
      <c r="CE54" s="33">
        <v>4</v>
      </c>
      <c r="CF54" s="33">
        <v>3</v>
      </c>
      <c r="CG54" s="33">
        <v>2</v>
      </c>
      <c r="CH54" s="33">
        <v>2</v>
      </c>
      <c r="CI54" s="33">
        <v>5</v>
      </c>
      <c r="CJ54" s="33">
        <v>4</v>
      </c>
      <c r="CK54" s="33">
        <v>3</v>
      </c>
      <c r="CL54" s="33">
        <v>3</v>
      </c>
      <c r="CM54" s="33">
        <v>2</v>
      </c>
      <c r="CN54" s="33">
        <v>0</v>
      </c>
      <c r="CO54" s="33">
        <v>0</v>
      </c>
      <c r="CP54" s="33">
        <v>0</v>
      </c>
      <c r="CQ54" s="33">
        <v>1</v>
      </c>
      <c r="CR54" s="33">
        <v>1</v>
      </c>
      <c r="CS54" s="8"/>
      <c r="CT54" s="8"/>
    </row>
    <row r="55" spans="1:98" x14ac:dyDescent="0.25">
      <c r="A55" s="4" t="s">
        <v>50</v>
      </c>
      <c r="B55" t="s">
        <v>51</v>
      </c>
      <c r="C55" t="s">
        <v>566</v>
      </c>
      <c r="D55" s="33">
        <v>319</v>
      </c>
      <c r="E55" s="33"/>
      <c r="F55" s="33">
        <v>1</v>
      </c>
      <c r="G55" s="33">
        <v>3</v>
      </c>
      <c r="H55" s="33">
        <v>0</v>
      </c>
      <c r="I55" s="33">
        <v>1</v>
      </c>
      <c r="J55" s="33">
        <v>2</v>
      </c>
      <c r="K55" s="33">
        <v>1</v>
      </c>
      <c r="L55" s="33">
        <v>3</v>
      </c>
      <c r="M55" s="33">
        <v>0</v>
      </c>
      <c r="N55" s="33">
        <v>5</v>
      </c>
      <c r="O55" s="33">
        <v>3</v>
      </c>
      <c r="P55" s="33">
        <v>5</v>
      </c>
      <c r="Q55" s="33">
        <v>6</v>
      </c>
      <c r="R55" s="33">
        <v>3</v>
      </c>
      <c r="S55" s="33">
        <v>2</v>
      </c>
      <c r="T55" s="33">
        <v>5</v>
      </c>
      <c r="U55" s="33">
        <v>7</v>
      </c>
      <c r="V55" s="33">
        <v>7</v>
      </c>
      <c r="W55" s="33">
        <v>5</v>
      </c>
      <c r="X55" s="33">
        <v>3</v>
      </c>
      <c r="Y55" s="33">
        <v>1</v>
      </c>
      <c r="Z55" s="33">
        <v>2</v>
      </c>
      <c r="AA55" s="33">
        <v>4</v>
      </c>
      <c r="AB55" s="33">
        <v>3</v>
      </c>
      <c r="AC55" s="33">
        <v>4</v>
      </c>
      <c r="AD55" s="33">
        <v>4</v>
      </c>
      <c r="AE55" s="33">
        <v>2</v>
      </c>
      <c r="AF55" s="33">
        <v>6</v>
      </c>
      <c r="AG55" s="33">
        <v>1</v>
      </c>
      <c r="AH55" s="33">
        <v>3</v>
      </c>
      <c r="AI55" s="33">
        <v>9</v>
      </c>
      <c r="AJ55" s="33">
        <v>5</v>
      </c>
      <c r="AK55" s="33">
        <v>4</v>
      </c>
      <c r="AL55" s="33">
        <v>0</v>
      </c>
      <c r="AM55" s="33">
        <v>3</v>
      </c>
      <c r="AN55" s="33">
        <v>1</v>
      </c>
      <c r="AO55" s="33">
        <v>2</v>
      </c>
      <c r="AP55" s="33">
        <v>1</v>
      </c>
      <c r="AQ55" s="33">
        <v>6</v>
      </c>
      <c r="AR55" s="33">
        <v>4</v>
      </c>
      <c r="AS55" s="33">
        <v>3</v>
      </c>
      <c r="AT55" s="33">
        <v>3</v>
      </c>
      <c r="AU55" s="33">
        <v>8</v>
      </c>
      <c r="AV55" s="33">
        <v>4</v>
      </c>
      <c r="AW55" s="33">
        <v>2</v>
      </c>
      <c r="AX55" s="33">
        <v>1</v>
      </c>
      <c r="AY55" s="33">
        <v>2</v>
      </c>
      <c r="AZ55" s="33">
        <v>10</v>
      </c>
      <c r="BA55" s="33">
        <v>6</v>
      </c>
      <c r="BB55" s="33">
        <v>0</v>
      </c>
      <c r="BC55" s="33">
        <v>1</v>
      </c>
      <c r="BD55" s="33">
        <v>1</v>
      </c>
      <c r="BE55" s="33">
        <v>4</v>
      </c>
      <c r="BF55" s="33">
        <v>6</v>
      </c>
      <c r="BG55" s="33">
        <v>2</v>
      </c>
      <c r="BH55" s="33">
        <v>4</v>
      </c>
      <c r="BI55" s="33">
        <v>4</v>
      </c>
      <c r="BJ55" s="33">
        <v>8</v>
      </c>
      <c r="BK55" s="33">
        <v>6</v>
      </c>
      <c r="BL55" s="33">
        <v>6</v>
      </c>
      <c r="BM55" s="33">
        <v>5</v>
      </c>
      <c r="BN55" s="33">
        <v>3</v>
      </c>
      <c r="BO55" s="33">
        <v>3</v>
      </c>
      <c r="BP55" s="33">
        <v>5</v>
      </c>
      <c r="BQ55" s="33">
        <v>2</v>
      </c>
      <c r="BR55" s="33">
        <v>3</v>
      </c>
      <c r="BS55" s="33">
        <v>6</v>
      </c>
      <c r="BT55" s="33">
        <v>6</v>
      </c>
      <c r="BU55" s="33">
        <v>4</v>
      </c>
      <c r="BV55" s="33">
        <v>0</v>
      </c>
      <c r="BW55" s="33">
        <v>1</v>
      </c>
      <c r="BX55" s="33">
        <v>3</v>
      </c>
      <c r="BY55" s="33">
        <v>5</v>
      </c>
      <c r="BZ55" s="33">
        <v>9</v>
      </c>
      <c r="CA55" s="33">
        <v>2</v>
      </c>
      <c r="CB55" s="33">
        <v>4</v>
      </c>
      <c r="CC55" s="33">
        <v>7</v>
      </c>
      <c r="CD55" s="33">
        <v>3</v>
      </c>
      <c r="CE55" s="33">
        <v>2</v>
      </c>
      <c r="CF55" s="33">
        <v>7</v>
      </c>
      <c r="CG55" s="33">
        <v>3</v>
      </c>
      <c r="CH55" s="33">
        <v>2</v>
      </c>
      <c r="CI55" s="33">
        <v>5</v>
      </c>
      <c r="CJ55" s="33">
        <v>5</v>
      </c>
      <c r="CK55" s="33">
        <v>3</v>
      </c>
      <c r="CL55" s="33">
        <v>2</v>
      </c>
      <c r="CM55" s="33">
        <v>3</v>
      </c>
      <c r="CN55" s="33">
        <v>2</v>
      </c>
      <c r="CO55" s="33">
        <v>1</v>
      </c>
      <c r="CP55" s="33">
        <v>0</v>
      </c>
      <c r="CQ55" s="33">
        <v>1</v>
      </c>
      <c r="CR55" s="33">
        <v>4</v>
      </c>
      <c r="CS55" s="8"/>
      <c r="CT55" s="8"/>
    </row>
    <row r="56" spans="1:98" x14ac:dyDescent="0.25">
      <c r="A56" s="4" t="s">
        <v>50</v>
      </c>
      <c r="B56" t="s">
        <v>52</v>
      </c>
      <c r="C56" t="s">
        <v>566</v>
      </c>
      <c r="D56" s="33">
        <v>414</v>
      </c>
      <c r="E56" s="33"/>
      <c r="F56" s="33">
        <v>4</v>
      </c>
      <c r="G56" s="33">
        <v>3</v>
      </c>
      <c r="H56" s="33">
        <v>1</v>
      </c>
      <c r="I56" s="33">
        <v>5</v>
      </c>
      <c r="J56" s="33">
        <v>10</v>
      </c>
      <c r="K56" s="33">
        <v>8</v>
      </c>
      <c r="L56" s="33">
        <v>6</v>
      </c>
      <c r="M56" s="33">
        <v>4</v>
      </c>
      <c r="N56" s="33">
        <v>5</v>
      </c>
      <c r="O56" s="33">
        <v>12</v>
      </c>
      <c r="P56" s="33">
        <v>3</v>
      </c>
      <c r="Q56" s="33">
        <v>9</v>
      </c>
      <c r="R56" s="33">
        <v>2</v>
      </c>
      <c r="S56" s="33">
        <v>6</v>
      </c>
      <c r="T56" s="33">
        <v>8</v>
      </c>
      <c r="U56" s="33">
        <v>7</v>
      </c>
      <c r="V56" s="33">
        <v>2</v>
      </c>
      <c r="W56" s="33">
        <v>4</v>
      </c>
      <c r="X56" s="33">
        <v>2</v>
      </c>
      <c r="Y56" s="33">
        <v>3</v>
      </c>
      <c r="Z56" s="33">
        <v>1</v>
      </c>
      <c r="AA56" s="33">
        <v>1</v>
      </c>
      <c r="AB56" s="33">
        <v>1</v>
      </c>
      <c r="AC56" s="33">
        <v>3</v>
      </c>
      <c r="AD56" s="33">
        <v>7</v>
      </c>
      <c r="AE56" s="33">
        <v>1</v>
      </c>
      <c r="AF56" s="33">
        <v>4</v>
      </c>
      <c r="AG56" s="33">
        <v>2</v>
      </c>
      <c r="AH56" s="33">
        <v>6</v>
      </c>
      <c r="AI56" s="33">
        <v>4</v>
      </c>
      <c r="AJ56" s="33">
        <v>5</v>
      </c>
      <c r="AK56" s="33">
        <v>9</v>
      </c>
      <c r="AL56" s="33">
        <v>5</v>
      </c>
      <c r="AM56" s="33">
        <v>10</v>
      </c>
      <c r="AN56" s="33">
        <v>6</v>
      </c>
      <c r="AO56" s="33">
        <v>6</v>
      </c>
      <c r="AP56" s="33">
        <v>6</v>
      </c>
      <c r="AQ56" s="33">
        <v>3</v>
      </c>
      <c r="AR56" s="33">
        <v>6</v>
      </c>
      <c r="AS56" s="33">
        <v>11</v>
      </c>
      <c r="AT56" s="33">
        <v>11</v>
      </c>
      <c r="AU56" s="33">
        <v>9</v>
      </c>
      <c r="AV56" s="33">
        <v>6</v>
      </c>
      <c r="AW56" s="33">
        <v>6</v>
      </c>
      <c r="AX56" s="33">
        <v>4</v>
      </c>
      <c r="AY56" s="33">
        <v>6</v>
      </c>
      <c r="AZ56" s="33">
        <v>1</v>
      </c>
      <c r="BA56" s="33">
        <v>4</v>
      </c>
      <c r="BB56" s="33">
        <v>3</v>
      </c>
      <c r="BC56" s="33">
        <v>4</v>
      </c>
      <c r="BD56" s="33">
        <v>4</v>
      </c>
      <c r="BE56" s="33">
        <v>3</v>
      </c>
      <c r="BF56" s="33">
        <v>4</v>
      </c>
      <c r="BG56" s="33">
        <v>5</v>
      </c>
      <c r="BH56" s="33">
        <v>7</v>
      </c>
      <c r="BI56" s="33">
        <v>8</v>
      </c>
      <c r="BJ56" s="33">
        <v>7</v>
      </c>
      <c r="BK56" s="33">
        <v>9</v>
      </c>
      <c r="BL56" s="33">
        <v>8</v>
      </c>
      <c r="BM56" s="33">
        <v>6</v>
      </c>
      <c r="BN56" s="33">
        <v>3</v>
      </c>
      <c r="BO56" s="33">
        <v>2</v>
      </c>
      <c r="BP56" s="33">
        <v>9</v>
      </c>
      <c r="BQ56" s="33">
        <v>7</v>
      </c>
      <c r="BR56" s="33">
        <v>4</v>
      </c>
      <c r="BS56" s="33">
        <v>7</v>
      </c>
      <c r="BT56" s="33">
        <v>2</v>
      </c>
      <c r="BU56" s="33">
        <v>1</v>
      </c>
      <c r="BV56" s="33">
        <v>5</v>
      </c>
      <c r="BW56" s="33">
        <v>1</v>
      </c>
      <c r="BX56" s="33">
        <v>3</v>
      </c>
      <c r="BY56" s="33">
        <v>6</v>
      </c>
      <c r="BZ56" s="33">
        <v>0</v>
      </c>
      <c r="CA56" s="33">
        <v>3</v>
      </c>
      <c r="CB56" s="33">
        <v>2</v>
      </c>
      <c r="CC56" s="33">
        <v>7</v>
      </c>
      <c r="CD56" s="33">
        <v>3</v>
      </c>
      <c r="CE56" s="33">
        <v>3</v>
      </c>
      <c r="CF56" s="33">
        <v>3</v>
      </c>
      <c r="CG56" s="33">
        <v>1</v>
      </c>
      <c r="CH56" s="33">
        <v>3</v>
      </c>
      <c r="CI56" s="33">
        <v>6</v>
      </c>
      <c r="CJ56" s="33">
        <v>2</v>
      </c>
      <c r="CK56" s="33">
        <v>2</v>
      </c>
      <c r="CL56" s="33">
        <v>1</v>
      </c>
      <c r="CM56" s="33">
        <v>5</v>
      </c>
      <c r="CN56" s="33">
        <v>3</v>
      </c>
      <c r="CO56" s="33">
        <v>3</v>
      </c>
      <c r="CP56" s="33">
        <v>1</v>
      </c>
      <c r="CQ56" s="33">
        <v>0</v>
      </c>
      <c r="CR56" s="33">
        <v>0</v>
      </c>
      <c r="CS56" s="8"/>
      <c r="CT56" s="8"/>
    </row>
    <row r="57" spans="1:98" x14ac:dyDescent="0.25">
      <c r="A57" s="4" t="s">
        <v>50</v>
      </c>
      <c r="B57" t="s">
        <v>53</v>
      </c>
      <c r="C57" t="s">
        <v>566</v>
      </c>
      <c r="D57" s="33">
        <v>594</v>
      </c>
      <c r="E57" s="33"/>
      <c r="F57" s="33">
        <v>1</v>
      </c>
      <c r="G57" s="33">
        <v>10</v>
      </c>
      <c r="H57" s="33">
        <v>6</v>
      </c>
      <c r="I57" s="33">
        <v>3</v>
      </c>
      <c r="J57" s="33">
        <v>6</v>
      </c>
      <c r="K57" s="33">
        <v>8</v>
      </c>
      <c r="L57" s="33">
        <v>8</v>
      </c>
      <c r="M57" s="33">
        <v>6</v>
      </c>
      <c r="N57" s="33">
        <v>4</v>
      </c>
      <c r="O57" s="33">
        <v>6</v>
      </c>
      <c r="P57" s="33">
        <v>9</v>
      </c>
      <c r="Q57" s="33">
        <v>4</v>
      </c>
      <c r="R57" s="33">
        <v>5</v>
      </c>
      <c r="S57" s="33">
        <v>15</v>
      </c>
      <c r="T57" s="33">
        <v>4</v>
      </c>
      <c r="U57" s="33">
        <v>5</v>
      </c>
      <c r="V57" s="33">
        <v>3</v>
      </c>
      <c r="W57" s="33">
        <v>8</v>
      </c>
      <c r="X57" s="33">
        <v>4</v>
      </c>
      <c r="Y57" s="33">
        <v>6</v>
      </c>
      <c r="Z57" s="33">
        <v>5</v>
      </c>
      <c r="AA57" s="33">
        <v>8</v>
      </c>
      <c r="AB57" s="33">
        <v>4</v>
      </c>
      <c r="AC57" s="33">
        <v>6</v>
      </c>
      <c r="AD57" s="33">
        <v>2</v>
      </c>
      <c r="AE57" s="33">
        <v>5</v>
      </c>
      <c r="AF57" s="33">
        <v>7</v>
      </c>
      <c r="AG57" s="33">
        <v>10</v>
      </c>
      <c r="AH57" s="33">
        <v>9</v>
      </c>
      <c r="AI57" s="33">
        <v>3</v>
      </c>
      <c r="AJ57" s="33">
        <v>9</v>
      </c>
      <c r="AK57" s="33">
        <v>3</v>
      </c>
      <c r="AL57" s="33">
        <v>11</v>
      </c>
      <c r="AM57" s="33">
        <v>15</v>
      </c>
      <c r="AN57" s="33">
        <v>7</v>
      </c>
      <c r="AO57" s="33">
        <v>5</v>
      </c>
      <c r="AP57" s="33">
        <v>7</v>
      </c>
      <c r="AQ57" s="33">
        <v>8</v>
      </c>
      <c r="AR57" s="33">
        <v>13</v>
      </c>
      <c r="AS57" s="33">
        <v>7</v>
      </c>
      <c r="AT57" s="33">
        <v>4</v>
      </c>
      <c r="AU57" s="33">
        <v>5</v>
      </c>
      <c r="AV57" s="33">
        <v>9</v>
      </c>
      <c r="AW57" s="33">
        <v>7</v>
      </c>
      <c r="AX57" s="33">
        <v>7</v>
      </c>
      <c r="AY57" s="33">
        <v>8</v>
      </c>
      <c r="AZ57" s="33">
        <v>5</v>
      </c>
      <c r="BA57" s="33">
        <v>10</v>
      </c>
      <c r="BB57" s="33">
        <v>4</v>
      </c>
      <c r="BC57" s="33">
        <v>9</v>
      </c>
      <c r="BD57" s="33">
        <v>9</v>
      </c>
      <c r="BE57" s="33">
        <v>9</v>
      </c>
      <c r="BF57" s="33">
        <v>12</v>
      </c>
      <c r="BG57" s="33">
        <v>9</v>
      </c>
      <c r="BH57" s="33">
        <v>2</v>
      </c>
      <c r="BI57" s="33">
        <v>10</v>
      </c>
      <c r="BJ57" s="33">
        <v>11</v>
      </c>
      <c r="BK57" s="33">
        <v>9</v>
      </c>
      <c r="BL57" s="33">
        <v>10</v>
      </c>
      <c r="BM57" s="33">
        <v>9</v>
      </c>
      <c r="BN57" s="33">
        <v>7</v>
      </c>
      <c r="BO57" s="33">
        <v>6</v>
      </c>
      <c r="BP57" s="33">
        <v>10</v>
      </c>
      <c r="BQ57" s="33">
        <v>15</v>
      </c>
      <c r="BR57" s="33">
        <v>11</v>
      </c>
      <c r="BS57" s="33">
        <v>5</v>
      </c>
      <c r="BT57" s="33">
        <v>5</v>
      </c>
      <c r="BU57" s="33">
        <v>16</v>
      </c>
      <c r="BV57" s="33">
        <v>8</v>
      </c>
      <c r="BW57" s="33">
        <v>8</v>
      </c>
      <c r="BX57" s="33">
        <v>3</v>
      </c>
      <c r="BY57" s="33">
        <v>5</v>
      </c>
      <c r="BZ57" s="33">
        <v>2</v>
      </c>
      <c r="CA57" s="33">
        <v>4</v>
      </c>
      <c r="CB57" s="33">
        <v>7</v>
      </c>
      <c r="CC57" s="33">
        <v>2</v>
      </c>
      <c r="CD57" s="33">
        <v>6</v>
      </c>
      <c r="CE57" s="33">
        <v>6</v>
      </c>
      <c r="CF57" s="33">
        <v>3</v>
      </c>
      <c r="CG57" s="33">
        <v>5</v>
      </c>
      <c r="CH57" s="33">
        <v>5</v>
      </c>
      <c r="CI57" s="33">
        <v>5</v>
      </c>
      <c r="CJ57" s="33">
        <v>6</v>
      </c>
      <c r="CK57" s="33">
        <v>1</v>
      </c>
      <c r="CL57" s="33">
        <v>3</v>
      </c>
      <c r="CM57" s="33">
        <v>1</v>
      </c>
      <c r="CN57" s="33">
        <v>3</v>
      </c>
      <c r="CO57" s="33">
        <v>3</v>
      </c>
      <c r="CP57" s="33">
        <v>2</v>
      </c>
      <c r="CQ57" s="33">
        <v>4</v>
      </c>
      <c r="CR57" s="33">
        <v>4</v>
      </c>
      <c r="CS57" s="8"/>
      <c r="CT57" s="8"/>
    </row>
    <row r="58" spans="1:98" x14ac:dyDescent="0.25">
      <c r="A58" s="4" t="s">
        <v>50</v>
      </c>
      <c r="B58" t="s">
        <v>54</v>
      </c>
      <c r="C58" t="s">
        <v>566</v>
      </c>
      <c r="D58" s="33">
        <v>456</v>
      </c>
      <c r="E58" s="33"/>
      <c r="F58" s="33">
        <v>6</v>
      </c>
      <c r="G58" s="33">
        <v>3</v>
      </c>
      <c r="H58" s="33">
        <v>7</v>
      </c>
      <c r="I58" s="33">
        <v>10</v>
      </c>
      <c r="J58" s="33">
        <v>8</v>
      </c>
      <c r="K58" s="33">
        <v>6</v>
      </c>
      <c r="L58" s="33">
        <v>5</v>
      </c>
      <c r="M58" s="33">
        <v>6</v>
      </c>
      <c r="N58" s="33">
        <v>8</v>
      </c>
      <c r="O58" s="33">
        <v>4</v>
      </c>
      <c r="P58" s="33">
        <v>2</v>
      </c>
      <c r="Q58" s="33">
        <v>8</v>
      </c>
      <c r="R58" s="33">
        <v>5</v>
      </c>
      <c r="S58" s="33">
        <v>10</v>
      </c>
      <c r="T58" s="33">
        <v>4</v>
      </c>
      <c r="U58" s="33">
        <v>4</v>
      </c>
      <c r="V58" s="33">
        <v>2</v>
      </c>
      <c r="W58" s="33">
        <v>3</v>
      </c>
      <c r="X58" s="33">
        <v>7</v>
      </c>
      <c r="Y58" s="33">
        <v>6</v>
      </c>
      <c r="Z58" s="33">
        <v>0</v>
      </c>
      <c r="AA58" s="33">
        <v>3</v>
      </c>
      <c r="AB58" s="33">
        <v>3</v>
      </c>
      <c r="AC58" s="33">
        <v>5</v>
      </c>
      <c r="AD58" s="33">
        <v>9</v>
      </c>
      <c r="AE58" s="33">
        <v>3</v>
      </c>
      <c r="AF58" s="33">
        <v>5</v>
      </c>
      <c r="AG58" s="33">
        <v>7</v>
      </c>
      <c r="AH58" s="33">
        <v>11</v>
      </c>
      <c r="AI58" s="33">
        <v>11</v>
      </c>
      <c r="AJ58" s="33">
        <v>10</v>
      </c>
      <c r="AK58" s="33">
        <v>2</v>
      </c>
      <c r="AL58" s="33">
        <v>4</v>
      </c>
      <c r="AM58" s="33">
        <v>10</v>
      </c>
      <c r="AN58" s="33">
        <v>5</v>
      </c>
      <c r="AO58" s="33">
        <v>10</v>
      </c>
      <c r="AP58" s="33">
        <v>2</v>
      </c>
      <c r="AQ58" s="33">
        <v>5</v>
      </c>
      <c r="AR58" s="33">
        <v>10</v>
      </c>
      <c r="AS58" s="33">
        <v>8</v>
      </c>
      <c r="AT58" s="33">
        <v>5</v>
      </c>
      <c r="AU58" s="33">
        <v>2</v>
      </c>
      <c r="AV58" s="33">
        <v>12</v>
      </c>
      <c r="AW58" s="33">
        <v>4</v>
      </c>
      <c r="AX58" s="33">
        <v>4</v>
      </c>
      <c r="AY58" s="33">
        <v>2</v>
      </c>
      <c r="AZ58" s="33">
        <v>5</v>
      </c>
      <c r="BA58" s="33">
        <v>4</v>
      </c>
      <c r="BB58" s="33">
        <v>5</v>
      </c>
      <c r="BC58" s="33">
        <v>8</v>
      </c>
      <c r="BD58" s="33">
        <v>4</v>
      </c>
      <c r="BE58" s="33">
        <v>1</v>
      </c>
      <c r="BF58" s="33">
        <v>6</v>
      </c>
      <c r="BG58" s="33">
        <v>5</v>
      </c>
      <c r="BH58" s="33">
        <v>6</v>
      </c>
      <c r="BI58" s="33">
        <v>2</v>
      </c>
      <c r="BJ58" s="33">
        <v>8</v>
      </c>
      <c r="BK58" s="33">
        <v>6</v>
      </c>
      <c r="BL58" s="33">
        <v>6</v>
      </c>
      <c r="BM58" s="33">
        <v>4</v>
      </c>
      <c r="BN58" s="33">
        <v>11</v>
      </c>
      <c r="BO58" s="33">
        <v>8</v>
      </c>
      <c r="BP58" s="33">
        <v>7</v>
      </c>
      <c r="BQ58" s="33">
        <v>11</v>
      </c>
      <c r="BR58" s="33">
        <v>6</v>
      </c>
      <c r="BS58" s="33">
        <v>4</v>
      </c>
      <c r="BT58" s="33">
        <v>8</v>
      </c>
      <c r="BU58" s="33">
        <v>10</v>
      </c>
      <c r="BV58" s="33">
        <v>5</v>
      </c>
      <c r="BW58" s="33">
        <v>3</v>
      </c>
      <c r="BX58" s="33">
        <v>7</v>
      </c>
      <c r="BY58" s="33">
        <v>1</v>
      </c>
      <c r="BZ58" s="33">
        <v>5</v>
      </c>
      <c r="CA58" s="33">
        <v>6</v>
      </c>
      <c r="CB58" s="33">
        <v>0</v>
      </c>
      <c r="CC58" s="33">
        <v>1</v>
      </c>
      <c r="CD58" s="33">
        <v>1</v>
      </c>
      <c r="CE58" s="33">
        <v>1</v>
      </c>
      <c r="CF58" s="33">
        <v>3</v>
      </c>
      <c r="CG58" s="33">
        <v>2</v>
      </c>
      <c r="CH58" s="33">
        <v>2</v>
      </c>
      <c r="CI58" s="33">
        <v>2</v>
      </c>
      <c r="CJ58" s="33">
        <v>0</v>
      </c>
      <c r="CK58" s="33">
        <v>2</v>
      </c>
      <c r="CL58" s="33">
        <v>1</v>
      </c>
      <c r="CM58" s="33">
        <v>2</v>
      </c>
      <c r="CN58" s="33">
        <v>4</v>
      </c>
      <c r="CO58" s="33">
        <v>0</v>
      </c>
      <c r="CP58" s="33">
        <v>3</v>
      </c>
      <c r="CQ58" s="33">
        <v>0</v>
      </c>
      <c r="CR58" s="33">
        <v>4</v>
      </c>
      <c r="CS58" s="8"/>
      <c r="CT58" s="8"/>
    </row>
    <row r="59" spans="1:98" x14ac:dyDescent="0.25">
      <c r="A59" s="4" t="s">
        <v>50</v>
      </c>
      <c r="B59" t="s">
        <v>55</v>
      </c>
      <c r="C59" t="s">
        <v>566</v>
      </c>
      <c r="D59" s="33">
        <v>447</v>
      </c>
      <c r="E59" s="33"/>
      <c r="F59" s="33">
        <v>3</v>
      </c>
      <c r="G59" s="33">
        <v>2</v>
      </c>
      <c r="H59" s="33">
        <v>4</v>
      </c>
      <c r="I59" s="33">
        <v>4</v>
      </c>
      <c r="J59" s="33">
        <v>9</v>
      </c>
      <c r="K59" s="33">
        <v>10</v>
      </c>
      <c r="L59" s="33">
        <v>3</v>
      </c>
      <c r="M59" s="33">
        <v>3</v>
      </c>
      <c r="N59" s="33">
        <v>5</v>
      </c>
      <c r="O59" s="33">
        <v>2</v>
      </c>
      <c r="P59" s="33">
        <v>9</v>
      </c>
      <c r="Q59" s="33">
        <v>6</v>
      </c>
      <c r="R59" s="33">
        <v>15</v>
      </c>
      <c r="S59" s="33">
        <v>9</v>
      </c>
      <c r="T59" s="33">
        <v>8</v>
      </c>
      <c r="U59" s="33">
        <v>7</v>
      </c>
      <c r="V59" s="33">
        <v>3</v>
      </c>
      <c r="W59" s="33">
        <v>7</v>
      </c>
      <c r="X59" s="33">
        <v>7</v>
      </c>
      <c r="Y59" s="33">
        <v>5</v>
      </c>
      <c r="Z59" s="33">
        <v>7</v>
      </c>
      <c r="AA59" s="33">
        <v>4</v>
      </c>
      <c r="AB59" s="33">
        <v>7</v>
      </c>
      <c r="AC59" s="33">
        <v>4</v>
      </c>
      <c r="AD59" s="33">
        <v>1</v>
      </c>
      <c r="AE59" s="33">
        <v>7</v>
      </c>
      <c r="AF59" s="33">
        <v>5</v>
      </c>
      <c r="AG59" s="33">
        <v>8</v>
      </c>
      <c r="AH59" s="33">
        <v>11</v>
      </c>
      <c r="AI59" s="33">
        <v>7</v>
      </c>
      <c r="AJ59" s="33">
        <v>5</v>
      </c>
      <c r="AK59" s="33">
        <v>10</v>
      </c>
      <c r="AL59" s="33">
        <v>3</v>
      </c>
      <c r="AM59" s="33">
        <v>5</v>
      </c>
      <c r="AN59" s="33">
        <v>3</v>
      </c>
      <c r="AO59" s="33">
        <v>10</v>
      </c>
      <c r="AP59" s="33">
        <v>7</v>
      </c>
      <c r="AQ59" s="33">
        <v>8</v>
      </c>
      <c r="AR59" s="33">
        <v>10</v>
      </c>
      <c r="AS59" s="33">
        <v>8</v>
      </c>
      <c r="AT59" s="33">
        <v>3</v>
      </c>
      <c r="AU59" s="33">
        <v>2</v>
      </c>
      <c r="AV59" s="33">
        <v>2</v>
      </c>
      <c r="AW59" s="33">
        <v>8</v>
      </c>
      <c r="AX59" s="33">
        <v>6</v>
      </c>
      <c r="AY59" s="33">
        <v>1</v>
      </c>
      <c r="AZ59" s="33">
        <v>5</v>
      </c>
      <c r="BA59" s="33">
        <v>9</v>
      </c>
      <c r="BB59" s="33">
        <v>1</v>
      </c>
      <c r="BC59" s="33">
        <v>7</v>
      </c>
      <c r="BD59" s="33">
        <v>3</v>
      </c>
      <c r="BE59" s="33">
        <v>5</v>
      </c>
      <c r="BF59" s="33">
        <v>8</v>
      </c>
      <c r="BG59" s="33">
        <v>6</v>
      </c>
      <c r="BH59" s="33">
        <v>3</v>
      </c>
      <c r="BI59" s="33">
        <v>4</v>
      </c>
      <c r="BJ59" s="33">
        <v>9</v>
      </c>
      <c r="BK59" s="33">
        <v>3</v>
      </c>
      <c r="BL59" s="33">
        <v>5</v>
      </c>
      <c r="BM59" s="33">
        <v>6</v>
      </c>
      <c r="BN59" s="33">
        <v>8</v>
      </c>
      <c r="BO59" s="33">
        <v>6</v>
      </c>
      <c r="BP59" s="33">
        <v>10</v>
      </c>
      <c r="BQ59" s="33">
        <v>8</v>
      </c>
      <c r="BR59" s="33">
        <v>6</v>
      </c>
      <c r="BS59" s="33">
        <v>7</v>
      </c>
      <c r="BT59" s="33">
        <v>4</v>
      </c>
      <c r="BU59" s="33">
        <v>1</v>
      </c>
      <c r="BV59" s="33">
        <v>6</v>
      </c>
      <c r="BW59" s="33">
        <v>8</v>
      </c>
      <c r="BX59" s="33">
        <v>2</v>
      </c>
      <c r="BY59" s="33">
        <v>3</v>
      </c>
      <c r="BZ59" s="33">
        <v>3</v>
      </c>
      <c r="CA59" s="33">
        <v>1</v>
      </c>
      <c r="CB59" s="33">
        <v>3</v>
      </c>
      <c r="CC59" s="33">
        <v>2</v>
      </c>
      <c r="CD59" s="33">
        <v>1</v>
      </c>
      <c r="CE59" s="33">
        <v>1</v>
      </c>
      <c r="CF59" s="33">
        <v>2</v>
      </c>
      <c r="CG59" s="33">
        <v>3</v>
      </c>
      <c r="CH59" s="33">
        <v>2</v>
      </c>
      <c r="CI59" s="33">
        <v>2</v>
      </c>
      <c r="CJ59" s="33">
        <v>2</v>
      </c>
      <c r="CK59" s="33">
        <v>3</v>
      </c>
      <c r="CL59" s="33">
        <v>1</v>
      </c>
      <c r="CM59" s="33">
        <v>3</v>
      </c>
      <c r="CN59" s="33">
        <v>1</v>
      </c>
      <c r="CO59" s="33">
        <v>0</v>
      </c>
      <c r="CP59" s="33">
        <v>1</v>
      </c>
      <c r="CQ59" s="33">
        <v>0</v>
      </c>
      <c r="CR59" s="33">
        <v>0</v>
      </c>
      <c r="CS59" s="8"/>
      <c r="CT59" s="8"/>
    </row>
    <row r="60" spans="1:98" x14ac:dyDescent="0.25">
      <c r="A60" s="4" t="s">
        <v>50</v>
      </c>
      <c r="B60" t="s">
        <v>56</v>
      </c>
      <c r="C60" t="s">
        <v>566</v>
      </c>
      <c r="D60" s="33">
        <v>320</v>
      </c>
      <c r="E60" s="33"/>
      <c r="F60" s="33">
        <v>4</v>
      </c>
      <c r="G60" s="33">
        <v>3</v>
      </c>
      <c r="H60" s="33">
        <v>4</v>
      </c>
      <c r="I60" s="33">
        <v>4</v>
      </c>
      <c r="J60" s="33">
        <v>1</v>
      </c>
      <c r="K60" s="33">
        <v>6</v>
      </c>
      <c r="L60" s="33">
        <v>1</v>
      </c>
      <c r="M60" s="33">
        <v>7</v>
      </c>
      <c r="N60" s="33">
        <v>4</v>
      </c>
      <c r="O60" s="33">
        <v>2</v>
      </c>
      <c r="P60" s="33">
        <v>4</v>
      </c>
      <c r="Q60" s="33">
        <v>4</v>
      </c>
      <c r="R60" s="33">
        <v>1</v>
      </c>
      <c r="S60" s="33">
        <v>5</v>
      </c>
      <c r="T60" s="33">
        <v>1</v>
      </c>
      <c r="U60" s="33">
        <v>2</v>
      </c>
      <c r="V60" s="33">
        <v>4</v>
      </c>
      <c r="W60" s="33">
        <v>6</v>
      </c>
      <c r="X60" s="33">
        <v>1</v>
      </c>
      <c r="Y60" s="33">
        <v>7</v>
      </c>
      <c r="Z60" s="33">
        <v>0</v>
      </c>
      <c r="AA60" s="33">
        <v>2</v>
      </c>
      <c r="AB60" s="33">
        <v>2</v>
      </c>
      <c r="AC60" s="33">
        <v>2</v>
      </c>
      <c r="AD60" s="33">
        <v>1</v>
      </c>
      <c r="AE60" s="33">
        <v>1</v>
      </c>
      <c r="AF60" s="33">
        <v>1</v>
      </c>
      <c r="AG60" s="33">
        <v>6</v>
      </c>
      <c r="AH60" s="33">
        <v>1</v>
      </c>
      <c r="AI60" s="33">
        <v>11</v>
      </c>
      <c r="AJ60" s="33">
        <v>9</v>
      </c>
      <c r="AK60" s="33">
        <v>2</v>
      </c>
      <c r="AL60" s="33">
        <v>1</v>
      </c>
      <c r="AM60" s="33">
        <v>6</v>
      </c>
      <c r="AN60" s="33">
        <v>7</v>
      </c>
      <c r="AO60" s="33">
        <v>4</v>
      </c>
      <c r="AP60" s="33">
        <v>4</v>
      </c>
      <c r="AQ60" s="33">
        <v>3</v>
      </c>
      <c r="AR60" s="33">
        <v>2</v>
      </c>
      <c r="AS60" s="33">
        <v>2</v>
      </c>
      <c r="AT60" s="33">
        <v>6</v>
      </c>
      <c r="AU60" s="33">
        <v>6</v>
      </c>
      <c r="AV60" s="33">
        <v>7</v>
      </c>
      <c r="AW60" s="33">
        <v>5</v>
      </c>
      <c r="AX60" s="33">
        <v>6</v>
      </c>
      <c r="AY60" s="33">
        <v>5</v>
      </c>
      <c r="AZ60" s="33">
        <v>2</v>
      </c>
      <c r="BA60" s="33">
        <v>2</v>
      </c>
      <c r="BB60" s="33">
        <v>0</v>
      </c>
      <c r="BC60" s="33">
        <v>2</v>
      </c>
      <c r="BD60" s="33">
        <v>0</v>
      </c>
      <c r="BE60" s="33">
        <v>3</v>
      </c>
      <c r="BF60" s="33">
        <v>2</v>
      </c>
      <c r="BG60" s="33">
        <v>3</v>
      </c>
      <c r="BH60" s="33">
        <v>4</v>
      </c>
      <c r="BI60" s="33">
        <v>6</v>
      </c>
      <c r="BJ60" s="33">
        <v>5</v>
      </c>
      <c r="BK60" s="33">
        <v>6</v>
      </c>
      <c r="BL60" s="33">
        <v>9</v>
      </c>
      <c r="BM60" s="33">
        <v>2</v>
      </c>
      <c r="BN60" s="33">
        <v>0</v>
      </c>
      <c r="BO60" s="33">
        <v>9</v>
      </c>
      <c r="BP60" s="33">
        <v>10</v>
      </c>
      <c r="BQ60" s="33">
        <v>4</v>
      </c>
      <c r="BR60" s="33">
        <v>8</v>
      </c>
      <c r="BS60" s="33">
        <v>6</v>
      </c>
      <c r="BT60" s="33">
        <v>6</v>
      </c>
      <c r="BU60" s="33">
        <v>4</v>
      </c>
      <c r="BV60" s="33">
        <v>2</v>
      </c>
      <c r="BW60" s="33">
        <v>4</v>
      </c>
      <c r="BX60" s="33">
        <v>3</v>
      </c>
      <c r="BY60" s="33">
        <v>2</v>
      </c>
      <c r="BZ60" s="33">
        <v>6</v>
      </c>
      <c r="CA60" s="33">
        <v>1</v>
      </c>
      <c r="CB60" s="33">
        <v>3</v>
      </c>
      <c r="CC60" s="33">
        <v>2</v>
      </c>
      <c r="CD60" s="33">
        <v>3</v>
      </c>
      <c r="CE60" s="33">
        <v>3</v>
      </c>
      <c r="CF60" s="33">
        <v>0</v>
      </c>
      <c r="CG60" s="33">
        <v>0</v>
      </c>
      <c r="CH60" s="33">
        <v>1</v>
      </c>
      <c r="CI60" s="33">
        <v>2</v>
      </c>
      <c r="CJ60" s="33">
        <v>2</v>
      </c>
      <c r="CK60" s="33">
        <v>2</v>
      </c>
      <c r="CL60" s="33">
        <v>4</v>
      </c>
      <c r="CM60" s="33">
        <v>1</v>
      </c>
      <c r="CN60" s="33">
        <v>4</v>
      </c>
      <c r="CO60" s="33">
        <v>3</v>
      </c>
      <c r="CP60" s="33">
        <v>2</v>
      </c>
      <c r="CQ60" s="33">
        <v>3</v>
      </c>
      <c r="CR60" s="33">
        <v>1</v>
      </c>
      <c r="CS60" s="8"/>
      <c r="CT60" s="8"/>
    </row>
    <row r="61" spans="1:98" x14ac:dyDescent="0.25">
      <c r="A61" s="4" t="s">
        <v>50</v>
      </c>
      <c r="B61" t="s">
        <v>57</v>
      </c>
      <c r="C61" t="s">
        <v>566</v>
      </c>
      <c r="D61" s="33">
        <v>321</v>
      </c>
      <c r="E61" s="33"/>
      <c r="F61" s="33">
        <v>2</v>
      </c>
      <c r="G61" s="33">
        <v>3</v>
      </c>
      <c r="H61" s="33">
        <v>2</v>
      </c>
      <c r="I61" s="33">
        <v>0</v>
      </c>
      <c r="J61" s="33">
        <v>4</v>
      </c>
      <c r="K61" s="33">
        <v>0</v>
      </c>
      <c r="L61" s="33">
        <v>0</v>
      </c>
      <c r="M61" s="33">
        <v>0</v>
      </c>
      <c r="N61" s="33">
        <v>5</v>
      </c>
      <c r="O61" s="33">
        <v>5</v>
      </c>
      <c r="P61" s="33">
        <v>4</v>
      </c>
      <c r="Q61" s="33">
        <v>9</v>
      </c>
      <c r="R61" s="33">
        <v>0</v>
      </c>
      <c r="S61" s="33">
        <v>8</v>
      </c>
      <c r="T61" s="33">
        <v>6</v>
      </c>
      <c r="U61" s="33">
        <v>4</v>
      </c>
      <c r="V61" s="33">
        <v>10</v>
      </c>
      <c r="W61" s="33">
        <v>4</v>
      </c>
      <c r="X61" s="33">
        <v>5</v>
      </c>
      <c r="Y61" s="33">
        <v>3</v>
      </c>
      <c r="Z61" s="33">
        <v>0</v>
      </c>
      <c r="AA61" s="33">
        <v>2</v>
      </c>
      <c r="AB61" s="33">
        <v>4</v>
      </c>
      <c r="AC61" s="33">
        <v>3</v>
      </c>
      <c r="AD61" s="33">
        <v>7</v>
      </c>
      <c r="AE61" s="33">
        <v>2</v>
      </c>
      <c r="AF61" s="33">
        <v>3</v>
      </c>
      <c r="AG61" s="33">
        <v>5</v>
      </c>
      <c r="AH61" s="33">
        <v>5</v>
      </c>
      <c r="AI61" s="33">
        <v>10</v>
      </c>
      <c r="AJ61" s="33">
        <v>3</v>
      </c>
      <c r="AK61" s="33">
        <v>0</v>
      </c>
      <c r="AL61" s="33">
        <v>5</v>
      </c>
      <c r="AM61" s="33">
        <v>3</v>
      </c>
      <c r="AN61" s="33">
        <v>8</v>
      </c>
      <c r="AO61" s="33">
        <v>6</v>
      </c>
      <c r="AP61" s="33">
        <v>5</v>
      </c>
      <c r="AQ61" s="33">
        <v>4</v>
      </c>
      <c r="AR61" s="33">
        <v>5</v>
      </c>
      <c r="AS61" s="33">
        <v>0</v>
      </c>
      <c r="AT61" s="33">
        <v>5</v>
      </c>
      <c r="AU61" s="33">
        <v>3</v>
      </c>
      <c r="AV61" s="33">
        <v>3</v>
      </c>
      <c r="AW61" s="33">
        <v>2</v>
      </c>
      <c r="AX61" s="33">
        <v>1</v>
      </c>
      <c r="AY61" s="33">
        <v>3</v>
      </c>
      <c r="AZ61" s="33">
        <v>2</v>
      </c>
      <c r="BA61" s="33">
        <v>3</v>
      </c>
      <c r="BB61" s="33">
        <v>7</v>
      </c>
      <c r="BC61" s="33">
        <v>7</v>
      </c>
      <c r="BD61" s="33">
        <v>7</v>
      </c>
      <c r="BE61" s="33">
        <v>2</v>
      </c>
      <c r="BF61" s="33">
        <v>1</v>
      </c>
      <c r="BG61" s="33">
        <v>5</v>
      </c>
      <c r="BH61" s="33">
        <v>5</v>
      </c>
      <c r="BI61" s="33">
        <v>3</v>
      </c>
      <c r="BJ61" s="33">
        <v>5</v>
      </c>
      <c r="BK61" s="33">
        <v>3</v>
      </c>
      <c r="BL61" s="33">
        <v>6</v>
      </c>
      <c r="BM61" s="33">
        <v>3</v>
      </c>
      <c r="BN61" s="33">
        <v>3</v>
      </c>
      <c r="BO61" s="33">
        <v>11</v>
      </c>
      <c r="BP61" s="33">
        <v>5</v>
      </c>
      <c r="BQ61" s="33">
        <v>3</v>
      </c>
      <c r="BR61" s="33">
        <v>8</v>
      </c>
      <c r="BS61" s="33">
        <v>2</v>
      </c>
      <c r="BT61" s="33">
        <v>7</v>
      </c>
      <c r="BU61" s="33">
        <v>5</v>
      </c>
      <c r="BV61" s="33">
        <v>2</v>
      </c>
      <c r="BW61" s="33">
        <v>5</v>
      </c>
      <c r="BX61" s="33">
        <v>1</v>
      </c>
      <c r="BY61" s="33">
        <v>2</v>
      </c>
      <c r="BZ61" s="33">
        <v>4</v>
      </c>
      <c r="CA61" s="33">
        <v>0</v>
      </c>
      <c r="CB61" s="33">
        <v>6</v>
      </c>
      <c r="CC61" s="33">
        <v>1</v>
      </c>
      <c r="CD61" s="33">
        <v>1</v>
      </c>
      <c r="CE61" s="33">
        <v>2</v>
      </c>
      <c r="CF61" s="33">
        <v>3</v>
      </c>
      <c r="CG61" s="33">
        <v>0</v>
      </c>
      <c r="CH61" s="33">
        <v>0</v>
      </c>
      <c r="CI61" s="33">
        <v>0</v>
      </c>
      <c r="CJ61" s="33">
        <v>2</v>
      </c>
      <c r="CK61" s="33">
        <v>5</v>
      </c>
      <c r="CL61" s="33">
        <v>3</v>
      </c>
      <c r="CM61" s="33">
        <v>2</v>
      </c>
      <c r="CN61" s="33">
        <v>3</v>
      </c>
      <c r="CO61" s="33">
        <v>0</v>
      </c>
      <c r="CP61" s="33">
        <v>1</v>
      </c>
      <c r="CQ61" s="33">
        <v>2</v>
      </c>
      <c r="CR61" s="33">
        <v>2</v>
      </c>
      <c r="CS61" s="8"/>
      <c r="CT61" s="8"/>
    </row>
    <row r="62" spans="1:98" x14ac:dyDescent="0.25">
      <c r="A62" s="4" t="s">
        <v>50</v>
      </c>
      <c r="B62" t="s">
        <v>58</v>
      </c>
      <c r="C62" t="s">
        <v>566</v>
      </c>
      <c r="D62" s="33">
        <v>402</v>
      </c>
      <c r="E62" s="33"/>
      <c r="F62" s="33">
        <v>1</v>
      </c>
      <c r="G62" s="33">
        <v>2</v>
      </c>
      <c r="H62" s="33">
        <v>3</v>
      </c>
      <c r="I62" s="33">
        <v>1</v>
      </c>
      <c r="J62" s="33">
        <v>0</v>
      </c>
      <c r="K62" s="33">
        <v>1</v>
      </c>
      <c r="L62" s="33">
        <v>2</v>
      </c>
      <c r="M62" s="33">
        <v>5</v>
      </c>
      <c r="N62" s="33">
        <v>3</v>
      </c>
      <c r="O62" s="33">
        <v>5</v>
      </c>
      <c r="P62" s="33">
        <v>2</v>
      </c>
      <c r="Q62" s="33">
        <v>5</v>
      </c>
      <c r="R62" s="33">
        <v>4</v>
      </c>
      <c r="S62" s="33">
        <v>9</v>
      </c>
      <c r="T62" s="33">
        <v>1</v>
      </c>
      <c r="U62" s="33">
        <v>5</v>
      </c>
      <c r="V62" s="33">
        <v>5</v>
      </c>
      <c r="W62" s="33">
        <v>2</v>
      </c>
      <c r="X62" s="33">
        <v>3</v>
      </c>
      <c r="Y62" s="33">
        <v>4</v>
      </c>
      <c r="Z62" s="33">
        <v>4</v>
      </c>
      <c r="AA62" s="33">
        <v>3</v>
      </c>
      <c r="AB62" s="33">
        <v>3</v>
      </c>
      <c r="AC62" s="33">
        <v>2</v>
      </c>
      <c r="AD62" s="33">
        <v>4</v>
      </c>
      <c r="AE62" s="33">
        <v>3</v>
      </c>
      <c r="AF62" s="33">
        <v>3</v>
      </c>
      <c r="AG62" s="33">
        <v>0</v>
      </c>
      <c r="AH62" s="33">
        <v>3</v>
      </c>
      <c r="AI62" s="33">
        <v>5</v>
      </c>
      <c r="AJ62" s="33">
        <v>2</v>
      </c>
      <c r="AK62" s="33">
        <v>5</v>
      </c>
      <c r="AL62" s="33">
        <v>7</v>
      </c>
      <c r="AM62" s="33">
        <v>5</v>
      </c>
      <c r="AN62" s="33">
        <v>2</v>
      </c>
      <c r="AO62" s="33">
        <v>4</v>
      </c>
      <c r="AP62" s="33">
        <v>5</v>
      </c>
      <c r="AQ62" s="33">
        <v>2</v>
      </c>
      <c r="AR62" s="33">
        <v>0</v>
      </c>
      <c r="AS62" s="33">
        <v>4</v>
      </c>
      <c r="AT62" s="33">
        <v>6</v>
      </c>
      <c r="AU62" s="33">
        <v>4</v>
      </c>
      <c r="AV62" s="33">
        <v>2</v>
      </c>
      <c r="AW62" s="33">
        <v>8</v>
      </c>
      <c r="AX62" s="33">
        <v>1</v>
      </c>
      <c r="AY62" s="33">
        <v>2</v>
      </c>
      <c r="AZ62" s="33">
        <v>5</v>
      </c>
      <c r="BA62" s="33">
        <v>2</v>
      </c>
      <c r="BB62" s="33">
        <v>6</v>
      </c>
      <c r="BC62" s="33">
        <v>4</v>
      </c>
      <c r="BD62" s="33">
        <v>12</v>
      </c>
      <c r="BE62" s="33">
        <v>5</v>
      </c>
      <c r="BF62" s="33">
        <v>5</v>
      </c>
      <c r="BG62" s="33">
        <v>7</v>
      </c>
      <c r="BH62" s="33">
        <v>7</v>
      </c>
      <c r="BI62" s="33">
        <v>4</v>
      </c>
      <c r="BJ62" s="33">
        <v>5</v>
      </c>
      <c r="BK62" s="33">
        <v>10</v>
      </c>
      <c r="BL62" s="33">
        <v>3</v>
      </c>
      <c r="BM62" s="33">
        <v>6</v>
      </c>
      <c r="BN62" s="33">
        <v>1</v>
      </c>
      <c r="BO62" s="33">
        <v>10</v>
      </c>
      <c r="BP62" s="33">
        <v>5</v>
      </c>
      <c r="BQ62" s="33">
        <v>13</v>
      </c>
      <c r="BR62" s="33">
        <v>14</v>
      </c>
      <c r="BS62" s="33">
        <v>12</v>
      </c>
      <c r="BT62" s="33">
        <v>7</v>
      </c>
      <c r="BU62" s="33">
        <v>8</v>
      </c>
      <c r="BV62" s="33">
        <v>8</v>
      </c>
      <c r="BW62" s="33">
        <v>7</v>
      </c>
      <c r="BX62" s="33">
        <v>4</v>
      </c>
      <c r="BY62" s="33">
        <v>4</v>
      </c>
      <c r="BZ62" s="33">
        <v>4</v>
      </c>
      <c r="CA62" s="33">
        <v>8</v>
      </c>
      <c r="CB62" s="33">
        <v>10</v>
      </c>
      <c r="CC62" s="33">
        <v>3</v>
      </c>
      <c r="CD62" s="33">
        <v>3</v>
      </c>
      <c r="CE62" s="33">
        <v>4</v>
      </c>
      <c r="CF62" s="33">
        <v>0</v>
      </c>
      <c r="CG62" s="33">
        <v>5</v>
      </c>
      <c r="CH62" s="33">
        <v>7</v>
      </c>
      <c r="CI62" s="33">
        <v>6</v>
      </c>
      <c r="CJ62" s="33">
        <v>4</v>
      </c>
      <c r="CK62" s="33">
        <v>4</v>
      </c>
      <c r="CL62" s="33">
        <v>3</v>
      </c>
      <c r="CM62" s="33">
        <v>4</v>
      </c>
      <c r="CN62" s="33">
        <v>1</v>
      </c>
      <c r="CO62" s="33">
        <v>6</v>
      </c>
      <c r="CP62" s="33">
        <v>2</v>
      </c>
      <c r="CQ62" s="33">
        <v>2</v>
      </c>
      <c r="CR62" s="33">
        <v>0</v>
      </c>
      <c r="CS62" s="8"/>
      <c r="CT62" s="8"/>
    </row>
    <row r="63" spans="1:98" x14ac:dyDescent="0.25">
      <c r="A63" s="4" t="s">
        <v>50</v>
      </c>
      <c r="B63" t="s">
        <v>59</v>
      </c>
      <c r="C63" t="s">
        <v>566</v>
      </c>
      <c r="D63" s="33">
        <v>266</v>
      </c>
      <c r="E63" s="33"/>
      <c r="F63" s="33">
        <v>4</v>
      </c>
      <c r="G63" s="33">
        <v>2</v>
      </c>
      <c r="H63" s="33">
        <v>4</v>
      </c>
      <c r="I63" s="33">
        <v>0</v>
      </c>
      <c r="J63" s="33">
        <v>4</v>
      </c>
      <c r="K63" s="33">
        <v>3</v>
      </c>
      <c r="L63" s="33">
        <v>0</v>
      </c>
      <c r="M63" s="33">
        <v>0</v>
      </c>
      <c r="N63" s="33">
        <v>2</v>
      </c>
      <c r="O63" s="33">
        <v>1</v>
      </c>
      <c r="P63" s="33">
        <v>3</v>
      </c>
      <c r="Q63" s="33">
        <v>3</v>
      </c>
      <c r="R63" s="33">
        <v>2</v>
      </c>
      <c r="S63" s="33">
        <v>1</v>
      </c>
      <c r="T63" s="33">
        <v>3</v>
      </c>
      <c r="U63" s="33">
        <v>2</v>
      </c>
      <c r="V63" s="33">
        <v>5</v>
      </c>
      <c r="W63" s="33">
        <v>1</v>
      </c>
      <c r="X63" s="33">
        <v>3</v>
      </c>
      <c r="Y63" s="33">
        <v>4</v>
      </c>
      <c r="Z63" s="33">
        <v>1</v>
      </c>
      <c r="AA63" s="33">
        <v>3</v>
      </c>
      <c r="AB63" s="33">
        <v>3</v>
      </c>
      <c r="AC63" s="33">
        <v>3</v>
      </c>
      <c r="AD63" s="33">
        <v>4</v>
      </c>
      <c r="AE63" s="33">
        <v>3</v>
      </c>
      <c r="AF63" s="33">
        <v>4</v>
      </c>
      <c r="AG63" s="33">
        <v>3</v>
      </c>
      <c r="AH63" s="33">
        <v>5</v>
      </c>
      <c r="AI63" s="33">
        <v>6</v>
      </c>
      <c r="AJ63" s="33">
        <v>6</v>
      </c>
      <c r="AK63" s="33">
        <v>3</v>
      </c>
      <c r="AL63" s="33">
        <v>3</v>
      </c>
      <c r="AM63" s="33">
        <v>2</v>
      </c>
      <c r="AN63" s="33">
        <v>4</v>
      </c>
      <c r="AO63" s="33">
        <v>12</v>
      </c>
      <c r="AP63" s="33">
        <v>0</v>
      </c>
      <c r="AQ63" s="33">
        <v>4</v>
      </c>
      <c r="AR63" s="33">
        <v>0</v>
      </c>
      <c r="AS63" s="33">
        <v>3</v>
      </c>
      <c r="AT63" s="33">
        <v>1</v>
      </c>
      <c r="AU63" s="33">
        <v>1</v>
      </c>
      <c r="AV63" s="33">
        <v>3</v>
      </c>
      <c r="AW63" s="33">
        <v>7</v>
      </c>
      <c r="AX63" s="33">
        <v>1</v>
      </c>
      <c r="AY63" s="33">
        <v>4</v>
      </c>
      <c r="AZ63" s="33">
        <v>6</v>
      </c>
      <c r="BA63" s="33">
        <v>5</v>
      </c>
      <c r="BB63" s="33">
        <v>4</v>
      </c>
      <c r="BC63" s="33">
        <v>0</v>
      </c>
      <c r="BD63" s="33">
        <v>2</v>
      </c>
      <c r="BE63" s="33">
        <v>8</v>
      </c>
      <c r="BF63" s="33">
        <v>6</v>
      </c>
      <c r="BG63" s="33">
        <v>2</v>
      </c>
      <c r="BH63" s="33">
        <v>6</v>
      </c>
      <c r="BI63" s="33">
        <v>7</v>
      </c>
      <c r="BJ63" s="33">
        <v>6</v>
      </c>
      <c r="BK63" s="33">
        <v>6</v>
      </c>
      <c r="BL63" s="33">
        <v>8</v>
      </c>
      <c r="BM63" s="33">
        <v>6</v>
      </c>
      <c r="BN63" s="33">
        <v>5</v>
      </c>
      <c r="BO63" s="33">
        <v>4</v>
      </c>
      <c r="BP63" s="33">
        <v>1</v>
      </c>
      <c r="BQ63" s="33">
        <v>2</v>
      </c>
      <c r="BR63" s="33">
        <v>3</v>
      </c>
      <c r="BS63" s="33">
        <v>2</v>
      </c>
      <c r="BT63" s="33">
        <v>7</v>
      </c>
      <c r="BU63" s="33">
        <v>2</v>
      </c>
      <c r="BV63" s="33">
        <v>10</v>
      </c>
      <c r="BW63" s="33">
        <v>3</v>
      </c>
      <c r="BX63" s="33">
        <v>2</v>
      </c>
      <c r="BY63" s="33">
        <v>0</v>
      </c>
      <c r="BZ63" s="33">
        <v>2</v>
      </c>
      <c r="CA63" s="33">
        <v>2</v>
      </c>
      <c r="CB63" s="33">
        <v>0</v>
      </c>
      <c r="CC63" s="33">
        <v>5</v>
      </c>
      <c r="CD63" s="33">
        <v>1</v>
      </c>
      <c r="CE63" s="33">
        <v>0</v>
      </c>
      <c r="CF63" s="33">
        <v>0</v>
      </c>
      <c r="CG63" s="33">
        <v>2</v>
      </c>
      <c r="CH63" s="33">
        <v>2</v>
      </c>
      <c r="CI63" s="33">
        <v>0</v>
      </c>
      <c r="CJ63" s="33">
        <v>0</v>
      </c>
      <c r="CK63" s="33">
        <v>0</v>
      </c>
      <c r="CL63" s="33">
        <v>1</v>
      </c>
      <c r="CM63" s="33">
        <v>2</v>
      </c>
      <c r="CN63" s="33">
        <v>0</v>
      </c>
      <c r="CO63" s="33">
        <v>0</v>
      </c>
      <c r="CP63" s="33">
        <v>0</v>
      </c>
      <c r="CQ63" s="33">
        <v>0</v>
      </c>
      <c r="CR63" s="33">
        <v>0</v>
      </c>
      <c r="CS63" s="8"/>
      <c r="CT63" s="8"/>
    </row>
    <row r="64" spans="1:98" x14ac:dyDescent="0.25">
      <c r="A64" s="4" t="s">
        <v>50</v>
      </c>
      <c r="B64" t="s">
        <v>60</v>
      </c>
      <c r="C64" t="s">
        <v>566</v>
      </c>
      <c r="D64" s="33">
        <v>408</v>
      </c>
      <c r="E64" s="33"/>
      <c r="F64" s="33">
        <v>1</v>
      </c>
      <c r="G64" s="33">
        <v>8</v>
      </c>
      <c r="H64" s="33">
        <v>4</v>
      </c>
      <c r="I64" s="33">
        <v>4</v>
      </c>
      <c r="J64" s="33">
        <v>3</v>
      </c>
      <c r="K64" s="33">
        <v>4</v>
      </c>
      <c r="L64" s="33">
        <v>3</v>
      </c>
      <c r="M64" s="33">
        <v>9</v>
      </c>
      <c r="N64" s="33">
        <v>1</v>
      </c>
      <c r="O64" s="33">
        <v>3</v>
      </c>
      <c r="P64" s="33">
        <v>3</v>
      </c>
      <c r="Q64" s="33">
        <v>1</v>
      </c>
      <c r="R64" s="33">
        <v>1</v>
      </c>
      <c r="S64" s="33">
        <v>4</v>
      </c>
      <c r="T64" s="33">
        <v>7</v>
      </c>
      <c r="U64" s="33">
        <v>2</v>
      </c>
      <c r="V64" s="33">
        <v>4</v>
      </c>
      <c r="W64" s="33">
        <v>4</v>
      </c>
      <c r="X64" s="33">
        <v>2</v>
      </c>
      <c r="Y64" s="33">
        <v>4</v>
      </c>
      <c r="Z64" s="33">
        <v>8</v>
      </c>
      <c r="AA64" s="33">
        <v>3</v>
      </c>
      <c r="AB64" s="33">
        <v>7</v>
      </c>
      <c r="AC64" s="33">
        <v>3</v>
      </c>
      <c r="AD64" s="33">
        <v>5</v>
      </c>
      <c r="AE64" s="33">
        <v>3</v>
      </c>
      <c r="AF64" s="33">
        <v>5</v>
      </c>
      <c r="AG64" s="33">
        <v>7</v>
      </c>
      <c r="AH64" s="33">
        <v>4</v>
      </c>
      <c r="AI64" s="33">
        <v>9</v>
      </c>
      <c r="AJ64" s="33">
        <v>1</v>
      </c>
      <c r="AK64" s="33">
        <v>2</v>
      </c>
      <c r="AL64" s="33">
        <v>6</v>
      </c>
      <c r="AM64" s="33">
        <v>6</v>
      </c>
      <c r="AN64" s="33">
        <v>7</v>
      </c>
      <c r="AO64" s="33">
        <v>5</v>
      </c>
      <c r="AP64" s="33">
        <v>3</v>
      </c>
      <c r="AQ64" s="33">
        <v>5</v>
      </c>
      <c r="AR64" s="33">
        <v>7</v>
      </c>
      <c r="AS64" s="33">
        <v>9</v>
      </c>
      <c r="AT64" s="33">
        <v>6</v>
      </c>
      <c r="AU64" s="33">
        <v>5</v>
      </c>
      <c r="AV64" s="33">
        <v>7</v>
      </c>
      <c r="AW64" s="33">
        <v>5</v>
      </c>
      <c r="AX64" s="33">
        <v>6</v>
      </c>
      <c r="AY64" s="33">
        <v>4</v>
      </c>
      <c r="AZ64" s="33">
        <v>4</v>
      </c>
      <c r="BA64" s="33">
        <v>6</v>
      </c>
      <c r="BB64" s="33">
        <v>6</v>
      </c>
      <c r="BC64" s="33">
        <v>4</v>
      </c>
      <c r="BD64" s="33">
        <v>9</v>
      </c>
      <c r="BE64" s="33">
        <v>3</v>
      </c>
      <c r="BF64" s="33">
        <v>6</v>
      </c>
      <c r="BG64" s="33">
        <v>7</v>
      </c>
      <c r="BH64" s="33">
        <v>5</v>
      </c>
      <c r="BI64" s="33">
        <v>6</v>
      </c>
      <c r="BJ64" s="33">
        <v>4</v>
      </c>
      <c r="BK64" s="33">
        <v>4</v>
      </c>
      <c r="BL64" s="33">
        <v>9</v>
      </c>
      <c r="BM64" s="33">
        <v>5</v>
      </c>
      <c r="BN64" s="33">
        <v>2</v>
      </c>
      <c r="BO64" s="33">
        <v>5</v>
      </c>
      <c r="BP64" s="33">
        <v>7</v>
      </c>
      <c r="BQ64" s="33">
        <v>7</v>
      </c>
      <c r="BR64" s="33">
        <v>5</v>
      </c>
      <c r="BS64" s="33">
        <v>3</v>
      </c>
      <c r="BT64" s="33">
        <v>6</v>
      </c>
      <c r="BU64" s="33">
        <v>6</v>
      </c>
      <c r="BV64" s="33">
        <v>5</v>
      </c>
      <c r="BW64" s="33">
        <v>7</v>
      </c>
      <c r="BX64" s="33">
        <v>8</v>
      </c>
      <c r="BY64" s="33">
        <v>1</v>
      </c>
      <c r="BZ64" s="33">
        <v>6</v>
      </c>
      <c r="CA64" s="33">
        <v>5</v>
      </c>
      <c r="CB64" s="33">
        <v>4</v>
      </c>
      <c r="CC64" s="33">
        <v>7</v>
      </c>
      <c r="CD64" s="33">
        <v>0</v>
      </c>
      <c r="CE64" s="33">
        <v>3</v>
      </c>
      <c r="CF64" s="33">
        <v>3</v>
      </c>
      <c r="CG64" s="33">
        <v>2</v>
      </c>
      <c r="CH64" s="33">
        <v>5</v>
      </c>
      <c r="CI64" s="33">
        <v>2</v>
      </c>
      <c r="CJ64" s="33">
        <v>0</v>
      </c>
      <c r="CK64" s="33">
        <v>5</v>
      </c>
      <c r="CL64" s="33">
        <v>1</v>
      </c>
      <c r="CM64" s="33">
        <v>4</v>
      </c>
      <c r="CN64" s="33">
        <v>3</v>
      </c>
      <c r="CO64" s="33">
        <v>1</v>
      </c>
      <c r="CP64" s="33">
        <v>1</v>
      </c>
      <c r="CQ64" s="33">
        <v>0</v>
      </c>
      <c r="CR64" s="33">
        <v>6</v>
      </c>
      <c r="CS64" s="8"/>
      <c r="CT64" s="8"/>
    </row>
    <row r="65" spans="1:98" x14ac:dyDescent="0.25">
      <c r="A65" s="4" t="s">
        <v>50</v>
      </c>
      <c r="B65" t="s">
        <v>61</v>
      </c>
      <c r="C65" t="s">
        <v>566</v>
      </c>
      <c r="D65" s="33">
        <v>434</v>
      </c>
      <c r="E65" s="33"/>
      <c r="F65" s="33">
        <v>3</v>
      </c>
      <c r="G65" s="33">
        <v>1</v>
      </c>
      <c r="H65" s="33">
        <v>3</v>
      </c>
      <c r="I65" s="33">
        <v>4</v>
      </c>
      <c r="J65" s="33">
        <v>2</v>
      </c>
      <c r="K65" s="33">
        <v>3</v>
      </c>
      <c r="L65" s="33">
        <v>5</v>
      </c>
      <c r="M65" s="33">
        <v>3</v>
      </c>
      <c r="N65" s="33">
        <v>2</v>
      </c>
      <c r="O65" s="33">
        <v>4</v>
      </c>
      <c r="P65" s="33">
        <v>0</v>
      </c>
      <c r="Q65" s="33">
        <v>5</v>
      </c>
      <c r="R65" s="33">
        <v>6</v>
      </c>
      <c r="S65" s="33">
        <v>9</v>
      </c>
      <c r="T65" s="33">
        <v>5</v>
      </c>
      <c r="U65" s="33">
        <v>4</v>
      </c>
      <c r="V65" s="33">
        <v>5</v>
      </c>
      <c r="W65" s="33">
        <v>4</v>
      </c>
      <c r="X65" s="33">
        <v>3</v>
      </c>
      <c r="Y65" s="33">
        <v>2</v>
      </c>
      <c r="Z65" s="33">
        <v>7</v>
      </c>
      <c r="AA65" s="33">
        <v>3</v>
      </c>
      <c r="AB65" s="33">
        <v>6</v>
      </c>
      <c r="AC65" s="33">
        <v>3</v>
      </c>
      <c r="AD65" s="33">
        <v>5</v>
      </c>
      <c r="AE65" s="33">
        <v>6</v>
      </c>
      <c r="AF65" s="33">
        <v>3</v>
      </c>
      <c r="AG65" s="33">
        <v>7</v>
      </c>
      <c r="AH65" s="33">
        <v>9</v>
      </c>
      <c r="AI65" s="33">
        <v>8</v>
      </c>
      <c r="AJ65" s="33">
        <v>2</v>
      </c>
      <c r="AK65" s="33">
        <v>2</v>
      </c>
      <c r="AL65" s="33">
        <v>3</v>
      </c>
      <c r="AM65" s="33">
        <v>6</v>
      </c>
      <c r="AN65" s="33">
        <v>4</v>
      </c>
      <c r="AO65" s="33">
        <v>4</v>
      </c>
      <c r="AP65" s="33">
        <v>2</v>
      </c>
      <c r="AQ65" s="33">
        <v>8</v>
      </c>
      <c r="AR65" s="33">
        <v>9</v>
      </c>
      <c r="AS65" s="33">
        <v>5</v>
      </c>
      <c r="AT65" s="33">
        <v>1</v>
      </c>
      <c r="AU65" s="33">
        <v>10</v>
      </c>
      <c r="AV65" s="33">
        <v>2</v>
      </c>
      <c r="AW65" s="33">
        <v>4</v>
      </c>
      <c r="AX65" s="33">
        <v>10</v>
      </c>
      <c r="AY65" s="33">
        <v>5</v>
      </c>
      <c r="AZ65" s="33">
        <v>9</v>
      </c>
      <c r="BA65" s="33">
        <v>11</v>
      </c>
      <c r="BB65" s="33">
        <v>6</v>
      </c>
      <c r="BC65" s="33">
        <v>8</v>
      </c>
      <c r="BD65" s="33">
        <v>3</v>
      </c>
      <c r="BE65" s="33">
        <v>7</v>
      </c>
      <c r="BF65" s="33">
        <v>5</v>
      </c>
      <c r="BG65" s="33">
        <v>5</v>
      </c>
      <c r="BH65" s="33">
        <v>6</v>
      </c>
      <c r="BI65" s="33">
        <v>9</v>
      </c>
      <c r="BJ65" s="33">
        <v>6</v>
      </c>
      <c r="BK65" s="33">
        <v>4</v>
      </c>
      <c r="BL65" s="33">
        <v>11</v>
      </c>
      <c r="BM65" s="33">
        <v>5</v>
      </c>
      <c r="BN65" s="33">
        <v>6</v>
      </c>
      <c r="BO65" s="33">
        <v>12</v>
      </c>
      <c r="BP65" s="33">
        <v>5</v>
      </c>
      <c r="BQ65" s="33">
        <v>11</v>
      </c>
      <c r="BR65" s="33">
        <v>1</v>
      </c>
      <c r="BS65" s="33">
        <v>5</v>
      </c>
      <c r="BT65" s="33">
        <v>1</v>
      </c>
      <c r="BU65" s="33">
        <v>9</v>
      </c>
      <c r="BV65" s="33">
        <v>8</v>
      </c>
      <c r="BW65" s="33">
        <v>9</v>
      </c>
      <c r="BX65" s="33">
        <v>4</v>
      </c>
      <c r="BY65" s="33">
        <v>5</v>
      </c>
      <c r="BZ65" s="33">
        <v>4</v>
      </c>
      <c r="CA65" s="33">
        <v>7</v>
      </c>
      <c r="CB65" s="33">
        <v>2</v>
      </c>
      <c r="CC65" s="33">
        <v>3</v>
      </c>
      <c r="CD65" s="33">
        <v>4</v>
      </c>
      <c r="CE65" s="33">
        <v>1</v>
      </c>
      <c r="CF65" s="33">
        <v>2</v>
      </c>
      <c r="CG65" s="33">
        <v>4</v>
      </c>
      <c r="CH65" s="33">
        <v>3</v>
      </c>
      <c r="CI65" s="33">
        <v>2</v>
      </c>
      <c r="CJ65" s="33">
        <v>2</v>
      </c>
      <c r="CK65" s="33">
        <v>2</v>
      </c>
      <c r="CL65" s="33">
        <v>4</v>
      </c>
      <c r="CM65" s="33">
        <v>1</v>
      </c>
      <c r="CN65" s="33">
        <v>7</v>
      </c>
      <c r="CO65" s="33">
        <v>0</v>
      </c>
      <c r="CP65" s="33">
        <v>3</v>
      </c>
      <c r="CQ65" s="33">
        <v>0</v>
      </c>
      <c r="CR65" s="33">
        <v>5</v>
      </c>
      <c r="CS65" s="8"/>
      <c r="CT65" s="8"/>
    </row>
    <row r="66" spans="1:98" x14ac:dyDescent="0.25">
      <c r="A66" s="4" t="s">
        <v>50</v>
      </c>
      <c r="B66" t="s">
        <v>62</v>
      </c>
      <c r="C66" t="s">
        <v>566</v>
      </c>
      <c r="D66" s="33">
        <v>281</v>
      </c>
      <c r="E66" s="33"/>
      <c r="F66" s="33">
        <v>0</v>
      </c>
      <c r="G66" s="33">
        <v>0</v>
      </c>
      <c r="H66" s="33">
        <v>1</v>
      </c>
      <c r="I66" s="33">
        <v>2</v>
      </c>
      <c r="J66" s="33">
        <v>2</v>
      </c>
      <c r="K66" s="33">
        <v>0</v>
      </c>
      <c r="L66" s="33">
        <v>2</v>
      </c>
      <c r="M66" s="33">
        <v>2</v>
      </c>
      <c r="N66" s="33">
        <v>2</v>
      </c>
      <c r="O66" s="33">
        <v>0</v>
      </c>
      <c r="P66" s="33">
        <v>5</v>
      </c>
      <c r="Q66" s="33">
        <v>8</v>
      </c>
      <c r="R66" s="33">
        <v>0</v>
      </c>
      <c r="S66" s="33">
        <v>1</v>
      </c>
      <c r="T66" s="33">
        <v>0</v>
      </c>
      <c r="U66" s="33">
        <v>2</v>
      </c>
      <c r="V66" s="33">
        <v>5</v>
      </c>
      <c r="W66" s="33">
        <v>1</v>
      </c>
      <c r="X66" s="33">
        <v>3</v>
      </c>
      <c r="Y66" s="33">
        <v>8</v>
      </c>
      <c r="Z66" s="33">
        <v>3</v>
      </c>
      <c r="AA66" s="33">
        <v>2</v>
      </c>
      <c r="AB66" s="33">
        <v>3</v>
      </c>
      <c r="AC66" s="33">
        <v>4</v>
      </c>
      <c r="AD66" s="33">
        <v>1</v>
      </c>
      <c r="AE66" s="33">
        <v>5</v>
      </c>
      <c r="AF66" s="33">
        <v>4</v>
      </c>
      <c r="AG66" s="33">
        <v>0</v>
      </c>
      <c r="AH66" s="33">
        <v>2</v>
      </c>
      <c r="AI66" s="33">
        <v>2</v>
      </c>
      <c r="AJ66" s="33">
        <v>3</v>
      </c>
      <c r="AK66" s="33">
        <v>3</v>
      </c>
      <c r="AL66" s="33">
        <v>4</v>
      </c>
      <c r="AM66" s="33">
        <v>0</v>
      </c>
      <c r="AN66" s="33">
        <v>7</v>
      </c>
      <c r="AO66" s="33">
        <v>5</v>
      </c>
      <c r="AP66" s="33">
        <v>0</v>
      </c>
      <c r="AQ66" s="33">
        <v>1</v>
      </c>
      <c r="AR66" s="33">
        <v>4</v>
      </c>
      <c r="AS66" s="33">
        <v>0</v>
      </c>
      <c r="AT66" s="33">
        <v>0</v>
      </c>
      <c r="AU66" s="33">
        <v>2</v>
      </c>
      <c r="AV66" s="33">
        <v>3</v>
      </c>
      <c r="AW66" s="33">
        <v>3</v>
      </c>
      <c r="AX66" s="33">
        <v>2</v>
      </c>
      <c r="AY66" s="33">
        <v>1</v>
      </c>
      <c r="AZ66" s="33">
        <v>1</v>
      </c>
      <c r="BA66" s="33">
        <v>5</v>
      </c>
      <c r="BB66" s="33">
        <v>4</v>
      </c>
      <c r="BC66" s="33">
        <v>3</v>
      </c>
      <c r="BD66" s="33">
        <v>4</v>
      </c>
      <c r="BE66" s="33">
        <v>7</v>
      </c>
      <c r="BF66" s="33">
        <v>5</v>
      </c>
      <c r="BG66" s="33">
        <v>3</v>
      </c>
      <c r="BH66" s="33">
        <v>6</v>
      </c>
      <c r="BI66" s="33">
        <v>6</v>
      </c>
      <c r="BJ66" s="33">
        <v>1</v>
      </c>
      <c r="BK66" s="33">
        <v>3</v>
      </c>
      <c r="BL66" s="33">
        <v>3</v>
      </c>
      <c r="BM66" s="33">
        <v>7</v>
      </c>
      <c r="BN66" s="33">
        <v>5</v>
      </c>
      <c r="BO66" s="33">
        <v>9</v>
      </c>
      <c r="BP66" s="33">
        <v>6</v>
      </c>
      <c r="BQ66" s="33">
        <v>9</v>
      </c>
      <c r="BR66" s="33">
        <v>5</v>
      </c>
      <c r="BS66" s="33">
        <v>3</v>
      </c>
      <c r="BT66" s="33">
        <v>5</v>
      </c>
      <c r="BU66" s="33">
        <v>6</v>
      </c>
      <c r="BV66" s="33">
        <v>6</v>
      </c>
      <c r="BW66" s="33">
        <v>8</v>
      </c>
      <c r="BX66" s="33">
        <v>6</v>
      </c>
      <c r="BY66" s="33">
        <v>7</v>
      </c>
      <c r="BZ66" s="33">
        <v>4</v>
      </c>
      <c r="CA66" s="33">
        <v>6</v>
      </c>
      <c r="CB66" s="33">
        <v>4</v>
      </c>
      <c r="CC66" s="33">
        <v>2</v>
      </c>
      <c r="CD66" s="33">
        <v>5</v>
      </c>
      <c r="CE66" s="33">
        <v>5</v>
      </c>
      <c r="CF66" s="33">
        <v>3</v>
      </c>
      <c r="CG66" s="33">
        <v>3</v>
      </c>
      <c r="CH66" s="33">
        <v>3</v>
      </c>
      <c r="CI66" s="33">
        <v>0</v>
      </c>
      <c r="CJ66" s="33">
        <v>3</v>
      </c>
      <c r="CK66" s="33">
        <v>1</v>
      </c>
      <c r="CL66" s="33">
        <v>0</v>
      </c>
      <c r="CM66" s="33">
        <v>0</v>
      </c>
      <c r="CN66" s="33">
        <v>0</v>
      </c>
      <c r="CO66" s="33">
        <v>0</v>
      </c>
      <c r="CP66" s="33">
        <v>0</v>
      </c>
      <c r="CQ66" s="33">
        <v>0</v>
      </c>
      <c r="CR66" s="33">
        <v>1</v>
      </c>
      <c r="CS66" s="8"/>
      <c r="CT66" s="8"/>
    </row>
    <row r="67" spans="1:98" x14ac:dyDescent="0.25">
      <c r="A67" s="4" t="s">
        <v>50</v>
      </c>
      <c r="B67" t="s">
        <v>63</v>
      </c>
      <c r="C67" t="s">
        <v>566</v>
      </c>
      <c r="D67" s="33">
        <v>396</v>
      </c>
      <c r="E67" s="33"/>
      <c r="F67" s="33">
        <v>2</v>
      </c>
      <c r="G67" s="33">
        <v>1</v>
      </c>
      <c r="H67" s="33">
        <v>1</v>
      </c>
      <c r="I67" s="33">
        <v>0</v>
      </c>
      <c r="J67" s="33">
        <v>2</v>
      </c>
      <c r="K67" s="33">
        <v>4</v>
      </c>
      <c r="L67" s="33">
        <v>5</v>
      </c>
      <c r="M67" s="33">
        <v>2</v>
      </c>
      <c r="N67" s="33">
        <v>5</v>
      </c>
      <c r="O67" s="33">
        <v>6</v>
      </c>
      <c r="P67" s="33">
        <v>4</v>
      </c>
      <c r="Q67" s="33">
        <v>1</v>
      </c>
      <c r="R67" s="33">
        <v>4</v>
      </c>
      <c r="S67" s="33">
        <v>4</v>
      </c>
      <c r="T67" s="33">
        <v>4</v>
      </c>
      <c r="U67" s="33">
        <v>2</v>
      </c>
      <c r="V67" s="33">
        <v>3</v>
      </c>
      <c r="W67" s="33">
        <v>2</v>
      </c>
      <c r="X67" s="33">
        <v>5</v>
      </c>
      <c r="Y67" s="33">
        <v>2</v>
      </c>
      <c r="Z67" s="33">
        <v>2</v>
      </c>
      <c r="AA67" s="33">
        <v>7</v>
      </c>
      <c r="AB67" s="33">
        <v>4</v>
      </c>
      <c r="AC67" s="33">
        <v>4</v>
      </c>
      <c r="AD67" s="33">
        <v>3</v>
      </c>
      <c r="AE67" s="33">
        <v>5</v>
      </c>
      <c r="AF67" s="33">
        <v>5</v>
      </c>
      <c r="AG67" s="33">
        <v>7</v>
      </c>
      <c r="AH67" s="33">
        <v>1</v>
      </c>
      <c r="AI67" s="33">
        <v>8</v>
      </c>
      <c r="AJ67" s="33">
        <v>4</v>
      </c>
      <c r="AK67" s="33">
        <v>7</v>
      </c>
      <c r="AL67" s="33">
        <v>1</v>
      </c>
      <c r="AM67" s="33">
        <v>0</v>
      </c>
      <c r="AN67" s="33">
        <v>5</v>
      </c>
      <c r="AO67" s="33">
        <v>5</v>
      </c>
      <c r="AP67" s="33">
        <v>3</v>
      </c>
      <c r="AQ67" s="33">
        <v>0</v>
      </c>
      <c r="AR67" s="33">
        <v>3</v>
      </c>
      <c r="AS67" s="33">
        <v>8</v>
      </c>
      <c r="AT67" s="33">
        <v>5</v>
      </c>
      <c r="AU67" s="33">
        <v>1</v>
      </c>
      <c r="AV67" s="33">
        <v>3</v>
      </c>
      <c r="AW67" s="33">
        <v>7</v>
      </c>
      <c r="AX67" s="33">
        <v>5</v>
      </c>
      <c r="AY67" s="33">
        <v>8</v>
      </c>
      <c r="AZ67" s="33">
        <v>4</v>
      </c>
      <c r="BA67" s="33">
        <v>2</v>
      </c>
      <c r="BB67" s="33">
        <v>5</v>
      </c>
      <c r="BC67" s="33">
        <v>8</v>
      </c>
      <c r="BD67" s="33">
        <v>5</v>
      </c>
      <c r="BE67" s="33">
        <v>1</v>
      </c>
      <c r="BF67" s="33">
        <v>3</v>
      </c>
      <c r="BG67" s="33">
        <v>9</v>
      </c>
      <c r="BH67" s="33">
        <v>5</v>
      </c>
      <c r="BI67" s="33">
        <v>6</v>
      </c>
      <c r="BJ67" s="33">
        <v>3</v>
      </c>
      <c r="BK67" s="33">
        <v>3</v>
      </c>
      <c r="BL67" s="33">
        <v>7</v>
      </c>
      <c r="BM67" s="33">
        <v>8</v>
      </c>
      <c r="BN67" s="33">
        <v>8</v>
      </c>
      <c r="BO67" s="33">
        <v>9</v>
      </c>
      <c r="BP67" s="33">
        <v>6</v>
      </c>
      <c r="BQ67" s="33">
        <v>11</v>
      </c>
      <c r="BR67" s="33">
        <v>6</v>
      </c>
      <c r="BS67" s="33">
        <v>9</v>
      </c>
      <c r="BT67" s="33">
        <v>7</v>
      </c>
      <c r="BU67" s="33">
        <v>2</v>
      </c>
      <c r="BV67" s="33">
        <v>5</v>
      </c>
      <c r="BW67" s="33">
        <v>8</v>
      </c>
      <c r="BX67" s="33">
        <v>5</v>
      </c>
      <c r="BY67" s="33">
        <v>7</v>
      </c>
      <c r="BZ67" s="33">
        <v>9</v>
      </c>
      <c r="CA67" s="33">
        <v>4</v>
      </c>
      <c r="CB67" s="33">
        <v>4</v>
      </c>
      <c r="CC67" s="33">
        <v>4</v>
      </c>
      <c r="CD67" s="33">
        <v>5</v>
      </c>
      <c r="CE67" s="33">
        <v>11</v>
      </c>
      <c r="CF67" s="33">
        <v>3</v>
      </c>
      <c r="CG67" s="33">
        <v>6</v>
      </c>
      <c r="CH67" s="33">
        <v>4</v>
      </c>
      <c r="CI67" s="33">
        <v>3</v>
      </c>
      <c r="CJ67" s="33">
        <v>5</v>
      </c>
      <c r="CK67" s="33">
        <v>2</v>
      </c>
      <c r="CL67" s="33">
        <v>3</v>
      </c>
      <c r="CM67" s="33">
        <v>1</v>
      </c>
      <c r="CN67" s="33">
        <v>3</v>
      </c>
      <c r="CO67" s="33">
        <v>2</v>
      </c>
      <c r="CP67" s="33">
        <v>3</v>
      </c>
      <c r="CQ67" s="33">
        <v>2</v>
      </c>
      <c r="CR67" s="33">
        <v>0</v>
      </c>
      <c r="CS67" s="8"/>
      <c r="CT67" s="8"/>
    </row>
    <row r="68" spans="1:98" x14ac:dyDescent="0.25">
      <c r="A68" s="4" t="s">
        <v>50</v>
      </c>
      <c r="B68" t="s">
        <v>64</v>
      </c>
      <c r="C68" t="s">
        <v>566</v>
      </c>
      <c r="D68" s="33">
        <v>258</v>
      </c>
      <c r="E68" s="33"/>
      <c r="F68" s="33">
        <v>2</v>
      </c>
      <c r="G68" s="33">
        <v>4</v>
      </c>
      <c r="H68" s="33">
        <v>1</v>
      </c>
      <c r="I68" s="33">
        <v>3</v>
      </c>
      <c r="J68" s="33">
        <v>2</v>
      </c>
      <c r="K68" s="33">
        <v>7</v>
      </c>
      <c r="L68" s="33">
        <v>2</v>
      </c>
      <c r="M68" s="33">
        <v>6</v>
      </c>
      <c r="N68" s="33">
        <v>1</v>
      </c>
      <c r="O68" s="33">
        <v>2</v>
      </c>
      <c r="P68" s="33">
        <v>2</v>
      </c>
      <c r="Q68" s="33">
        <v>4</v>
      </c>
      <c r="R68" s="33">
        <v>6</v>
      </c>
      <c r="S68" s="33">
        <v>2</v>
      </c>
      <c r="T68" s="33">
        <v>0</v>
      </c>
      <c r="U68" s="33">
        <v>5</v>
      </c>
      <c r="V68" s="33">
        <v>1</v>
      </c>
      <c r="W68" s="33">
        <v>1</v>
      </c>
      <c r="X68" s="33">
        <v>1</v>
      </c>
      <c r="Y68" s="33">
        <v>0</v>
      </c>
      <c r="Z68" s="33">
        <v>1</v>
      </c>
      <c r="AA68" s="33">
        <v>4</v>
      </c>
      <c r="AB68" s="33">
        <v>0</v>
      </c>
      <c r="AC68" s="33">
        <v>4</v>
      </c>
      <c r="AD68" s="33">
        <v>2</v>
      </c>
      <c r="AE68" s="33">
        <v>5</v>
      </c>
      <c r="AF68" s="33">
        <v>2</v>
      </c>
      <c r="AG68" s="33">
        <v>3</v>
      </c>
      <c r="AH68" s="33">
        <v>2</v>
      </c>
      <c r="AI68" s="33">
        <v>3</v>
      </c>
      <c r="AJ68" s="33">
        <v>6</v>
      </c>
      <c r="AK68" s="33">
        <v>4</v>
      </c>
      <c r="AL68" s="33">
        <v>4</v>
      </c>
      <c r="AM68" s="33">
        <v>1</v>
      </c>
      <c r="AN68" s="33">
        <v>6</v>
      </c>
      <c r="AO68" s="33">
        <v>5</v>
      </c>
      <c r="AP68" s="33">
        <v>0</v>
      </c>
      <c r="AQ68" s="33">
        <v>2</v>
      </c>
      <c r="AR68" s="33">
        <v>2</v>
      </c>
      <c r="AS68" s="33">
        <v>2</v>
      </c>
      <c r="AT68" s="33">
        <v>2</v>
      </c>
      <c r="AU68" s="33">
        <v>3</v>
      </c>
      <c r="AV68" s="33">
        <v>2</v>
      </c>
      <c r="AW68" s="33">
        <v>1</v>
      </c>
      <c r="AX68" s="33">
        <v>5</v>
      </c>
      <c r="AY68" s="33">
        <v>4</v>
      </c>
      <c r="AZ68" s="33">
        <v>3</v>
      </c>
      <c r="BA68" s="33">
        <v>1</v>
      </c>
      <c r="BB68" s="33">
        <v>4</v>
      </c>
      <c r="BC68" s="33">
        <v>3</v>
      </c>
      <c r="BD68" s="33">
        <v>1</v>
      </c>
      <c r="BE68" s="33">
        <v>6</v>
      </c>
      <c r="BF68" s="33">
        <v>8</v>
      </c>
      <c r="BG68" s="33">
        <v>4</v>
      </c>
      <c r="BH68" s="33">
        <v>3</v>
      </c>
      <c r="BI68" s="33">
        <v>1</v>
      </c>
      <c r="BJ68" s="33">
        <v>3</v>
      </c>
      <c r="BK68" s="33">
        <v>6</v>
      </c>
      <c r="BL68" s="33">
        <v>5</v>
      </c>
      <c r="BM68" s="33">
        <v>4</v>
      </c>
      <c r="BN68" s="33">
        <v>5</v>
      </c>
      <c r="BO68" s="33">
        <v>1</v>
      </c>
      <c r="BP68" s="33">
        <v>7</v>
      </c>
      <c r="BQ68" s="33">
        <v>2</v>
      </c>
      <c r="BR68" s="33">
        <v>8</v>
      </c>
      <c r="BS68" s="33">
        <v>5</v>
      </c>
      <c r="BT68" s="33">
        <v>3</v>
      </c>
      <c r="BU68" s="33">
        <v>4</v>
      </c>
      <c r="BV68" s="33">
        <v>3</v>
      </c>
      <c r="BW68" s="33">
        <v>1</v>
      </c>
      <c r="BX68" s="33">
        <v>0</v>
      </c>
      <c r="BY68" s="33">
        <v>4</v>
      </c>
      <c r="BZ68" s="33">
        <v>2</v>
      </c>
      <c r="CA68" s="33">
        <v>5</v>
      </c>
      <c r="CB68" s="33">
        <v>5</v>
      </c>
      <c r="CC68" s="33">
        <v>3</v>
      </c>
      <c r="CD68" s="33">
        <v>2</v>
      </c>
      <c r="CE68" s="33">
        <v>2</v>
      </c>
      <c r="CF68" s="33">
        <v>6</v>
      </c>
      <c r="CG68" s="33">
        <v>4</v>
      </c>
      <c r="CH68" s="33">
        <v>1</v>
      </c>
      <c r="CI68" s="33">
        <v>1</v>
      </c>
      <c r="CJ68" s="33">
        <v>1</v>
      </c>
      <c r="CK68" s="33">
        <v>1</v>
      </c>
      <c r="CL68" s="33">
        <v>0</v>
      </c>
      <c r="CM68" s="33">
        <v>1</v>
      </c>
      <c r="CN68" s="33">
        <v>0</v>
      </c>
      <c r="CO68" s="33">
        <v>0</v>
      </c>
      <c r="CP68" s="33">
        <v>1</v>
      </c>
      <c r="CQ68" s="33">
        <v>1</v>
      </c>
      <c r="CR68" s="33">
        <v>0</v>
      </c>
      <c r="CS68" s="8"/>
      <c r="CT68" s="8"/>
    </row>
    <row r="69" spans="1:98" x14ac:dyDescent="0.25">
      <c r="A69" s="4" t="s">
        <v>50</v>
      </c>
      <c r="B69" t="s">
        <v>65</v>
      </c>
      <c r="C69" t="s">
        <v>566</v>
      </c>
      <c r="D69" s="33">
        <v>272</v>
      </c>
      <c r="E69" s="33"/>
      <c r="F69" s="33">
        <v>0</v>
      </c>
      <c r="G69" s="33">
        <v>2</v>
      </c>
      <c r="H69" s="33">
        <v>4</v>
      </c>
      <c r="I69" s="33">
        <v>3</v>
      </c>
      <c r="J69" s="33">
        <v>1</v>
      </c>
      <c r="K69" s="33">
        <v>2</v>
      </c>
      <c r="L69" s="33">
        <v>4</v>
      </c>
      <c r="M69" s="33">
        <v>3</v>
      </c>
      <c r="N69" s="33">
        <v>1</v>
      </c>
      <c r="O69" s="33">
        <v>1</v>
      </c>
      <c r="P69" s="33">
        <v>1</v>
      </c>
      <c r="Q69" s="33">
        <v>4</v>
      </c>
      <c r="R69" s="33">
        <v>3</v>
      </c>
      <c r="S69" s="33">
        <v>2</v>
      </c>
      <c r="T69" s="33">
        <v>1</v>
      </c>
      <c r="U69" s="33">
        <v>1</v>
      </c>
      <c r="V69" s="33">
        <v>1</v>
      </c>
      <c r="W69" s="33">
        <v>5</v>
      </c>
      <c r="X69" s="33">
        <v>1</v>
      </c>
      <c r="Y69" s="33">
        <v>1</v>
      </c>
      <c r="Z69" s="33">
        <v>1</v>
      </c>
      <c r="AA69" s="33">
        <v>4</v>
      </c>
      <c r="AB69" s="33">
        <v>2</v>
      </c>
      <c r="AC69" s="33">
        <v>4</v>
      </c>
      <c r="AD69" s="33">
        <v>6</v>
      </c>
      <c r="AE69" s="33">
        <v>2</v>
      </c>
      <c r="AF69" s="33">
        <v>4</v>
      </c>
      <c r="AG69" s="33">
        <v>4</v>
      </c>
      <c r="AH69" s="33">
        <v>2</v>
      </c>
      <c r="AI69" s="33">
        <v>1</v>
      </c>
      <c r="AJ69" s="33">
        <v>0</v>
      </c>
      <c r="AK69" s="33">
        <v>4</v>
      </c>
      <c r="AL69" s="33">
        <v>4</v>
      </c>
      <c r="AM69" s="33">
        <v>6</v>
      </c>
      <c r="AN69" s="33">
        <v>1</v>
      </c>
      <c r="AO69" s="33">
        <v>2</v>
      </c>
      <c r="AP69" s="33">
        <v>6</v>
      </c>
      <c r="AQ69" s="33">
        <v>7</v>
      </c>
      <c r="AR69" s="33">
        <v>0</v>
      </c>
      <c r="AS69" s="33">
        <v>1</v>
      </c>
      <c r="AT69" s="33">
        <v>1</v>
      </c>
      <c r="AU69" s="33">
        <v>3</v>
      </c>
      <c r="AV69" s="33">
        <v>0</v>
      </c>
      <c r="AW69" s="33">
        <v>0</v>
      </c>
      <c r="AX69" s="33">
        <v>5</v>
      </c>
      <c r="AY69" s="33">
        <v>3</v>
      </c>
      <c r="AZ69" s="33">
        <v>6</v>
      </c>
      <c r="BA69" s="33">
        <v>0</v>
      </c>
      <c r="BB69" s="33">
        <v>2</v>
      </c>
      <c r="BC69" s="33">
        <v>4</v>
      </c>
      <c r="BD69" s="33">
        <v>2</v>
      </c>
      <c r="BE69" s="33">
        <v>5</v>
      </c>
      <c r="BF69" s="33">
        <v>8</v>
      </c>
      <c r="BG69" s="33">
        <v>5</v>
      </c>
      <c r="BH69" s="33">
        <v>4</v>
      </c>
      <c r="BI69" s="33">
        <v>5</v>
      </c>
      <c r="BJ69" s="33">
        <v>9</v>
      </c>
      <c r="BK69" s="33">
        <v>6</v>
      </c>
      <c r="BL69" s="33">
        <v>6</v>
      </c>
      <c r="BM69" s="33">
        <v>7</v>
      </c>
      <c r="BN69" s="33">
        <v>2</v>
      </c>
      <c r="BO69" s="33">
        <v>4</v>
      </c>
      <c r="BP69" s="33">
        <v>5</v>
      </c>
      <c r="BQ69" s="33">
        <v>9</v>
      </c>
      <c r="BR69" s="33">
        <v>2</v>
      </c>
      <c r="BS69" s="33">
        <v>2</v>
      </c>
      <c r="BT69" s="33">
        <v>3</v>
      </c>
      <c r="BU69" s="33">
        <v>4</v>
      </c>
      <c r="BV69" s="33">
        <v>3</v>
      </c>
      <c r="BW69" s="33">
        <v>6</v>
      </c>
      <c r="BX69" s="33">
        <v>4</v>
      </c>
      <c r="BY69" s="33">
        <v>6</v>
      </c>
      <c r="BZ69" s="33">
        <v>4</v>
      </c>
      <c r="CA69" s="33">
        <v>6</v>
      </c>
      <c r="CB69" s="33">
        <v>2</v>
      </c>
      <c r="CC69" s="33">
        <v>3</v>
      </c>
      <c r="CD69" s="33">
        <v>4</v>
      </c>
      <c r="CE69" s="33">
        <v>1</v>
      </c>
      <c r="CF69" s="33">
        <v>0</v>
      </c>
      <c r="CG69" s="33">
        <v>1</v>
      </c>
      <c r="CH69" s="33">
        <v>5</v>
      </c>
      <c r="CI69" s="33">
        <v>1</v>
      </c>
      <c r="CJ69" s="33">
        <v>1</v>
      </c>
      <c r="CK69" s="33">
        <v>2</v>
      </c>
      <c r="CL69" s="33">
        <v>1</v>
      </c>
      <c r="CM69" s="33">
        <v>0</v>
      </c>
      <c r="CN69" s="33">
        <v>2</v>
      </c>
      <c r="CO69" s="33">
        <v>0</v>
      </c>
      <c r="CP69" s="33">
        <v>1</v>
      </c>
      <c r="CQ69" s="33">
        <v>2</v>
      </c>
      <c r="CR69" s="33">
        <v>3</v>
      </c>
      <c r="CS69" s="8"/>
      <c r="CT69" s="8"/>
    </row>
    <row r="70" spans="1:98" x14ac:dyDescent="0.25">
      <c r="A70" s="4" t="s">
        <v>50</v>
      </c>
      <c r="B70" t="s">
        <v>66</v>
      </c>
      <c r="C70" t="s">
        <v>566</v>
      </c>
      <c r="D70" s="33">
        <v>244</v>
      </c>
      <c r="E70" s="33"/>
      <c r="F70" s="33">
        <v>1</v>
      </c>
      <c r="G70" s="33">
        <v>1</v>
      </c>
      <c r="H70" s="33">
        <v>2</v>
      </c>
      <c r="I70" s="33">
        <v>3</v>
      </c>
      <c r="J70" s="33">
        <v>3</v>
      </c>
      <c r="K70" s="33">
        <v>3</v>
      </c>
      <c r="L70" s="33">
        <v>2</v>
      </c>
      <c r="M70" s="33">
        <v>4</v>
      </c>
      <c r="N70" s="33">
        <v>3</v>
      </c>
      <c r="O70" s="33">
        <v>3</v>
      </c>
      <c r="P70" s="33">
        <v>1</v>
      </c>
      <c r="Q70" s="33">
        <v>3</v>
      </c>
      <c r="R70" s="33">
        <v>1</v>
      </c>
      <c r="S70" s="33">
        <v>1</v>
      </c>
      <c r="T70" s="33">
        <v>2</v>
      </c>
      <c r="U70" s="33">
        <v>1</v>
      </c>
      <c r="V70" s="33">
        <v>5</v>
      </c>
      <c r="W70" s="33">
        <v>2</v>
      </c>
      <c r="X70" s="33">
        <v>2</v>
      </c>
      <c r="Y70" s="33">
        <v>3</v>
      </c>
      <c r="Z70" s="33">
        <v>3</v>
      </c>
      <c r="AA70" s="33">
        <v>2</v>
      </c>
      <c r="AB70" s="33">
        <v>4</v>
      </c>
      <c r="AC70" s="33">
        <v>2</v>
      </c>
      <c r="AD70" s="33">
        <v>4</v>
      </c>
      <c r="AE70" s="33">
        <v>5</v>
      </c>
      <c r="AF70" s="33">
        <v>1</v>
      </c>
      <c r="AG70" s="33">
        <v>4</v>
      </c>
      <c r="AH70" s="33">
        <v>8</v>
      </c>
      <c r="AI70" s="33">
        <v>6</v>
      </c>
      <c r="AJ70" s="33">
        <v>1</v>
      </c>
      <c r="AK70" s="33">
        <v>1</v>
      </c>
      <c r="AL70" s="33">
        <v>4</v>
      </c>
      <c r="AM70" s="33">
        <v>4</v>
      </c>
      <c r="AN70" s="33">
        <v>12</v>
      </c>
      <c r="AO70" s="33">
        <v>7</v>
      </c>
      <c r="AP70" s="33">
        <v>11</v>
      </c>
      <c r="AQ70" s="33">
        <v>1</v>
      </c>
      <c r="AR70" s="33">
        <v>1</v>
      </c>
      <c r="AS70" s="33">
        <v>1</v>
      </c>
      <c r="AT70" s="33">
        <v>2</v>
      </c>
      <c r="AU70" s="33">
        <v>2</v>
      </c>
      <c r="AV70" s="33">
        <v>3</v>
      </c>
      <c r="AW70" s="33">
        <v>4</v>
      </c>
      <c r="AX70" s="33">
        <v>1</v>
      </c>
      <c r="AY70" s="33">
        <v>6</v>
      </c>
      <c r="AZ70" s="33">
        <v>2</v>
      </c>
      <c r="BA70" s="33">
        <v>4</v>
      </c>
      <c r="BB70" s="33">
        <v>11</v>
      </c>
      <c r="BC70" s="33">
        <v>5</v>
      </c>
      <c r="BD70" s="33">
        <v>4</v>
      </c>
      <c r="BE70" s="33">
        <v>3</v>
      </c>
      <c r="BF70" s="33">
        <v>1</v>
      </c>
      <c r="BG70" s="33">
        <v>1</v>
      </c>
      <c r="BH70" s="33">
        <v>4</v>
      </c>
      <c r="BI70" s="33">
        <v>5</v>
      </c>
      <c r="BJ70" s="33">
        <v>0</v>
      </c>
      <c r="BK70" s="33">
        <v>4</v>
      </c>
      <c r="BL70" s="33">
        <v>2</v>
      </c>
      <c r="BM70" s="33">
        <v>1</v>
      </c>
      <c r="BN70" s="33">
        <v>2</v>
      </c>
      <c r="BO70" s="33">
        <v>5</v>
      </c>
      <c r="BP70" s="33">
        <v>2</v>
      </c>
      <c r="BQ70" s="33">
        <v>2</v>
      </c>
      <c r="BR70" s="33">
        <v>2</v>
      </c>
      <c r="BS70" s="33">
        <v>4</v>
      </c>
      <c r="BT70" s="33">
        <v>0</v>
      </c>
      <c r="BU70" s="33">
        <v>3</v>
      </c>
      <c r="BV70" s="33">
        <v>1</v>
      </c>
      <c r="BW70" s="33">
        <v>3</v>
      </c>
      <c r="BX70" s="33">
        <v>4</v>
      </c>
      <c r="BY70" s="33">
        <v>1</v>
      </c>
      <c r="BZ70" s="33">
        <v>2</v>
      </c>
      <c r="CA70" s="33">
        <v>1</v>
      </c>
      <c r="CB70" s="33">
        <v>3</v>
      </c>
      <c r="CC70" s="33">
        <v>2</v>
      </c>
      <c r="CD70" s="33">
        <v>5</v>
      </c>
      <c r="CE70" s="33">
        <v>0</v>
      </c>
      <c r="CF70" s="33">
        <v>2</v>
      </c>
      <c r="CG70" s="33">
        <v>2</v>
      </c>
      <c r="CH70" s="33">
        <v>1</v>
      </c>
      <c r="CI70" s="33">
        <v>0</v>
      </c>
      <c r="CJ70" s="33">
        <v>0</v>
      </c>
      <c r="CK70" s="33">
        <v>2</v>
      </c>
      <c r="CL70" s="33">
        <v>0</v>
      </c>
      <c r="CM70" s="33">
        <v>2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8"/>
      <c r="CT70" s="8"/>
    </row>
    <row r="71" spans="1:98" x14ac:dyDescent="0.25">
      <c r="A71" s="4" t="s">
        <v>50</v>
      </c>
      <c r="B71" t="s">
        <v>67</v>
      </c>
      <c r="C71" t="s">
        <v>566</v>
      </c>
      <c r="D71" s="33">
        <v>291</v>
      </c>
      <c r="E71" s="33"/>
      <c r="F71" s="33">
        <v>2</v>
      </c>
      <c r="G71" s="33">
        <v>4</v>
      </c>
      <c r="H71" s="33">
        <v>4</v>
      </c>
      <c r="I71" s="33">
        <v>2</v>
      </c>
      <c r="J71" s="33">
        <v>6</v>
      </c>
      <c r="K71" s="33">
        <v>2</v>
      </c>
      <c r="L71" s="33">
        <v>4</v>
      </c>
      <c r="M71" s="33">
        <v>9</v>
      </c>
      <c r="N71" s="33">
        <v>3</v>
      </c>
      <c r="O71" s="33">
        <v>2</v>
      </c>
      <c r="P71" s="33">
        <v>0</v>
      </c>
      <c r="Q71" s="33">
        <v>2</v>
      </c>
      <c r="R71" s="33">
        <v>4</v>
      </c>
      <c r="S71" s="33">
        <v>5</v>
      </c>
      <c r="T71" s="33">
        <v>1</v>
      </c>
      <c r="U71" s="33">
        <v>6</v>
      </c>
      <c r="V71" s="33">
        <v>1</v>
      </c>
      <c r="W71" s="33">
        <v>1</v>
      </c>
      <c r="X71" s="33">
        <v>2</v>
      </c>
      <c r="Y71" s="33">
        <v>5</v>
      </c>
      <c r="Z71" s="33">
        <v>4</v>
      </c>
      <c r="AA71" s="33">
        <v>2</v>
      </c>
      <c r="AB71" s="33">
        <v>4</v>
      </c>
      <c r="AC71" s="33">
        <v>4</v>
      </c>
      <c r="AD71" s="33">
        <v>4</v>
      </c>
      <c r="AE71" s="33">
        <v>6</v>
      </c>
      <c r="AF71" s="33">
        <v>5</v>
      </c>
      <c r="AG71" s="33">
        <v>5</v>
      </c>
      <c r="AH71" s="33">
        <v>4</v>
      </c>
      <c r="AI71" s="33">
        <v>12</v>
      </c>
      <c r="AJ71" s="33">
        <v>4</v>
      </c>
      <c r="AK71" s="33">
        <v>3</v>
      </c>
      <c r="AL71" s="33">
        <v>4</v>
      </c>
      <c r="AM71" s="33">
        <v>8</v>
      </c>
      <c r="AN71" s="33">
        <v>5</v>
      </c>
      <c r="AO71" s="33">
        <v>9</v>
      </c>
      <c r="AP71" s="33">
        <v>4</v>
      </c>
      <c r="AQ71" s="33">
        <v>11</v>
      </c>
      <c r="AR71" s="33">
        <v>4</v>
      </c>
      <c r="AS71" s="33">
        <v>4</v>
      </c>
      <c r="AT71" s="33">
        <v>7</v>
      </c>
      <c r="AU71" s="33">
        <v>3</v>
      </c>
      <c r="AV71" s="33">
        <v>7</v>
      </c>
      <c r="AW71" s="33">
        <v>6</v>
      </c>
      <c r="AX71" s="33">
        <v>1</v>
      </c>
      <c r="AY71" s="33">
        <v>9</v>
      </c>
      <c r="AZ71" s="33">
        <v>3</v>
      </c>
      <c r="BA71" s="33">
        <v>3</v>
      </c>
      <c r="BB71" s="33">
        <v>2</v>
      </c>
      <c r="BC71" s="33">
        <v>5</v>
      </c>
      <c r="BD71" s="33">
        <v>9</v>
      </c>
      <c r="BE71" s="33">
        <v>8</v>
      </c>
      <c r="BF71" s="33">
        <v>8</v>
      </c>
      <c r="BG71" s="33">
        <v>5</v>
      </c>
      <c r="BH71" s="33">
        <v>0</v>
      </c>
      <c r="BI71" s="33">
        <v>3</v>
      </c>
      <c r="BJ71" s="33">
        <v>4</v>
      </c>
      <c r="BK71" s="33">
        <v>2</v>
      </c>
      <c r="BL71" s="33">
        <v>4</v>
      </c>
      <c r="BM71" s="33">
        <v>2</v>
      </c>
      <c r="BN71" s="33">
        <v>3</v>
      </c>
      <c r="BO71" s="33">
        <v>3</v>
      </c>
      <c r="BP71" s="33">
        <v>0</v>
      </c>
      <c r="BQ71" s="33">
        <v>2</v>
      </c>
      <c r="BR71" s="33">
        <v>2</v>
      </c>
      <c r="BS71" s="33">
        <v>4</v>
      </c>
      <c r="BT71" s="33">
        <v>0</v>
      </c>
      <c r="BU71" s="33">
        <v>2</v>
      </c>
      <c r="BV71" s="33">
        <v>1</v>
      </c>
      <c r="BW71" s="33">
        <v>1</v>
      </c>
      <c r="BX71" s="33">
        <v>0</v>
      </c>
      <c r="BY71" s="33">
        <v>1</v>
      </c>
      <c r="BZ71" s="33">
        <v>1</v>
      </c>
      <c r="CA71" s="33">
        <v>1</v>
      </c>
      <c r="CB71" s="33">
        <v>0</v>
      </c>
      <c r="CC71" s="33">
        <v>3</v>
      </c>
      <c r="CD71" s="33">
        <v>0</v>
      </c>
      <c r="CE71" s="33">
        <v>1</v>
      </c>
      <c r="CF71" s="33">
        <v>1</v>
      </c>
      <c r="CG71" s="33">
        <v>1</v>
      </c>
      <c r="CH71" s="33">
        <v>0</v>
      </c>
      <c r="CI71" s="33">
        <v>0</v>
      </c>
      <c r="CJ71" s="33">
        <v>0</v>
      </c>
      <c r="CK71" s="33">
        <v>0</v>
      </c>
      <c r="CL71" s="33">
        <v>0</v>
      </c>
      <c r="CM71" s="33">
        <v>1</v>
      </c>
      <c r="CN71" s="33">
        <v>0</v>
      </c>
      <c r="CO71" s="33">
        <v>0</v>
      </c>
      <c r="CP71" s="33">
        <v>0</v>
      </c>
      <c r="CQ71" s="33">
        <v>0</v>
      </c>
      <c r="CR71" s="33">
        <v>1</v>
      </c>
      <c r="CS71" s="8"/>
      <c r="CT71" s="8"/>
    </row>
    <row r="72" spans="1:98" x14ac:dyDescent="0.25">
      <c r="A72" s="4" t="s">
        <v>50</v>
      </c>
      <c r="B72" t="s">
        <v>68</v>
      </c>
      <c r="C72" t="s">
        <v>566</v>
      </c>
      <c r="D72" s="33">
        <v>300</v>
      </c>
      <c r="E72" s="33"/>
      <c r="F72" s="33">
        <v>1</v>
      </c>
      <c r="G72" s="33">
        <v>0</v>
      </c>
      <c r="H72" s="33">
        <v>4</v>
      </c>
      <c r="I72" s="33">
        <v>5</v>
      </c>
      <c r="J72" s="33">
        <v>2</v>
      </c>
      <c r="K72" s="33">
        <v>3</v>
      </c>
      <c r="L72" s="33">
        <v>3</v>
      </c>
      <c r="M72" s="33">
        <v>9</v>
      </c>
      <c r="N72" s="33">
        <v>7</v>
      </c>
      <c r="O72" s="33">
        <v>1</v>
      </c>
      <c r="P72" s="33">
        <v>2</v>
      </c>
      <c r="Q72" s="33">
        <v>3</v>
      </c>
      <c r="R72" s="33">
        <v>6</v>
      </c>
      <c r="S72" s="33">
        <v>1</v>
      </c>
      <c r="T72" s="33">
        <v>2</v>
      </c>
      <c r="U72" s="33">
        <v>4</v>
      </c>
      <c r="V72" s="33">
        <v>5</v>
      </c>
      <c r="W72" s="33">
        <v>1</v>
      </c>
      <c r="X72" s="33">
        <v>3</v>
      </c>
      <c r="Y72" s="33">
        <v>0</v>
      </c>
      <c r="Z72" s="33">
        <v>7</v>
      </c>
      <c r="AA72" s="33">
        <v>2</v>
      </c>
      <c r="AB72" s="33">
        <v>1</v>
      </c>
      <c r="AC72" s="33">
        <v>0</v>
      </c>
      <c r="AD72" s="33">
        <v>1</v>
      </c>
      <c r="AE72" s="33">
        <v>2</v>
      </c>
      <c r="AF72" s="33">
        <v>6</v>
      </c>
      <c r="AG72" s="33">
        <v>2</v>
      </c>
      <c r="AH72" s="33">
        <v>9</v>
      </c>
      <c r="AI72" s="33">
        <v>0</v>
      </c>
      <c r="AJ72" s="33">
        <v>7</v>
      </c>
      <c r="AK72" s="33">
        <v>3</v>
      </c>
      <c r="AL72" s="33">
        <v>7</v>
      </c>
      <c r="AM72" s="33">
        <v>7</v>
      </c>
      <c r="AN72" s="33">
        <v>10</v>
      </c>
      <c r="AO72" s="33">
        <v>4</v>
      </c>
      <c r="AP72" s="33">
        <v>4</v>
      </c>
      <c r="AQ72" s="33">
        <v>4</v>
      </c>
      <c r="AR72" s="33">
        <v>4</v>
      </c>
      <c r="AS72" s="33">
        <v>1</v>
      </c>
      <c r="AT72" s="33">
        <v>3</v>
      </c>
      <c r="AU72" s="33">
        <v>2</v>
      </c>
      <c r="AV72" s="33">
        <v>0</v>
      </c>
      <c r="AW72" s="33">
        <v>2</v>
      </c>
      <c r="AX72" s="33">
        <v>1</v>
      </c>
      <c r="AY72" s="33">
        <v>2</v>
      </c>
      <c r="AZ72" s="33">
        <v>2</v>
      </c>
      <c r="BA72" s="33">
        <v>4</v>
      </c>
      <c r="BB72" s="33">
        <v>5</v>
      </c>
      <c r="BC72" s="33">
        <v>10</v>
      </c>
      <c r="BD72" s="33">
        <v>6</v>
      </c>
      <c r="BE72" s="33">
        <v>4</v>
      </c>
      <c r="BF72" s="33">
        <v>5</v>
      </c>
      <c r="BG72" s="33">
        <v>2</v>
      </c>
      <c r="BH72" s="33">
        <v>4</v>
      </c>
      <c r="BI72" s="33">
        <v>3</v>
      </c>
      <c r="BJ72" s="33">
        <v>8</v>
      </c>
      <c r="BK72" s="33">
        <v>7</v>
      </c>
      <c r="BL72" s="33">
        <v>4</v>
      </c>
      <c r="BM72" s="33">
        <v>5</v>
      </c>
      <c r="BN72" s="33">
        <v>4</v>
      </c>
      <c r="BO72" s="33">
        <v>4</v>
      </c>
      <c r="BP72" s="33">
        <v>1</v>
      </c>
      <c r="BQ72" s="33">
        <v>2</v>
      </c>
      <c r="BR72" s="33">
        <v>2</v>
      </c>
      <c r="BS72" s="33">
        <v>5</v>
      </c>
      <c r="BT72" s="33">
        <v>4</v>
      </c>
      <c r="BU72" s="33">
        <v>4</v>
      </c>
      <c r="BV72" s="33">
        <v>1</v>
      </c>
      <c r="BW72" s="33">
        <v>4</v>
      </c>
      <c r="BX72" s="33">
        <v>5</v>
      </c>
      <c r="BY72" s="33">
        <v>2</v>
      </c>
      <c r="BZ72" s="33">
        <v>7</v>
      </c>
      <c r="CA72" s="33">
        <v>1</v>
      </c>
      <c r="CB72" s="33">
        <v>2</v>
      </c>
      <c r="CC72" s="33">
        <v>6</v>
      </c>
      <c r="CD72" s="33">
        <v>4</v>
      </c>
      <c r="CE72" s="33">
        <v>4</v>
      </c>
      <c r="CF72" s="33">
        <v>3</v>
      </c>
      <c r="CG72" s="33">
        <v>2</v>
      </c>
      <c r="CH72" s="33">
        <v>4</v>
      </c>
      <c r="CI72" s="33">
        <v>0</v>
      </c>
      <c r="CJ72" s="33">
        <v>1</v>
      </c>
      <c r="CK72" s="33">
        <v>0</v>
      </c>
      <c r="CL72" s="33">
        <v>1</v>
      </c>
      <c r="CM72" s="33">
        <v>0</v>
      </c>
      <c r="CN72" s="33">
        <v>0</v>
      </c>
      <c r="CO72" s="33">
        <v>2</v>
      </c>
      <c r="CP72" s="33">
        <v>1</v>
      </c>
      <c r="CQ72" s="33">
        <v>0</v>
      </c>
      <c r="CR72" s="33">
        <v>2</v>
      </c>
      <c r="CS72" s="8"/>
      <c r="CT72" s="8"/>
    </row>
    <row r="73" spans="1:98" x14ac:dyDescent="0.25">
      <c r="A73" s="4" t="s">
        <v>50</v>
      </c>
      <c r="B73" t="s">
        <v>69</v>
      </c>
      <c r="C73" t="s">
        <v>566</v>
      </c>
      <c r="D73" s="33">
        <v>254</v>
      </c>
      <c r="E73" s="33"/>
      <c r="F73" s="33">
        <v>5</v>
      </c>
      <c r="G73" s="33">
        <v>1</v>
      </c>
      <c r="H73" s="33">
        <v>4</v>
      </c>
      <c r="I73" s="33">
        <v>2</v>
      </c>
      <c r="J73" s="33">
        <v>2</v>
      </c>
      <c r="K73" s="33">
        <v>2</v>
      </c>
      <c r="L73" s="33">
        <v>2</v>
      </c>
      <c r="M73" s="33">
        <v>4</v>
      </c>
      <c r="N73" s="33">
        <v>6</v>
      </c>
      <c r="O73" s="33">
        <v>1</v>
      </c>
      <c r="P73" s="33">
        <v>2</v>
      </c>
      <c r="Q73" s="33">
        <v>6</v>
      </c>
      <c r="R73" s="33">
        <v>0</v>
      </c>
      <c r="S73" s="33">
        <v>0</v>
      </c>
      <c r="T73" s="33">
        <v>4</v>
      </c>
      <c r="U73" s="33">
        <v>7</v>
      </c>
      <c r="V73" s="33">
        <v>6</v>
      </c>
      <c r="W73" s="33">
        <v>3</v>
      </c>
      <c r="X73" s="33">
        <v>1</v>
      </c>
      <c r="Y73" s="33">
        <v>5</v>
      </c>
      <c r="Z73" s="33">
        <v>8</v>
      </c>
      <c r="AA73" s="33">
        <v>6</v>
      </c>
      <c r="AB73" s="33">
        <v>3</v>
      </c>
      <c r="AC73" s="33">
        <v>6</v>
      </c>
      <c r="AD73" s="33">
        <v>5</v>
      </c>
      <c r="AE73" s="33">
        <v>0</v>
      </c>
      <c r="AF73" s="33">
        <v>1</v>
      </c>
      <c r="AG73" s="33">
        <v>2</v>
      </c>
      <c r="AH73" s="33">
        <v>1</v>
      </c>
      <c r="AI73" s="33">
        <v>4</v>
      </c>
      <c r="AJ73" s="33">
        <v>1</v>
      </c>
      <c r="AK73" s="33">
        <v>0</v>
      </c>
      <c r="AL73" s="33">
        <v>0</v>
      </c>
      <c r="AM73" s="33">
        <v>5</v>
      </c>
      <c r="AN73" s="33">
        <v>2</v>
      </c>
      <c r="AO73" s="33">
        <v>5</v>
      </c>
      <c r="AP73" s="33">
        <v>4</v>
      </c>
      <c r="AQ73" s="33">
        <v>4</v>
      </c>
      <c r="AR73" s="33">
        <v>6</v>
      </c>
      <c r="AS73" s="33">
        <v>5</v>
      </c>
      <c r="AT73" s="33">
        <v>4</v>
      </c>
      <c r="AU73" s="33">
        <v>3</v>
      </c>
      <c r="AV73" s="33">
        <v>6</v>
      </c>
      <c r="AW73" s="33">
        <v>1</v>
      </c>
      <c r="AX73" s="33">
        <v>0</v>
      </c>
      <c r="AY73" s="33">
        <v>4</v>
      </c>
      <c r="AZ73" s="33">
        <v>2</v>
      </c>
      <c r="BA73" s="33">
        <v>6</v>
      </c>
      <c r="BB73" s="33">
        <v>5</v>
      </c>
      <c r="BC73" s="33">
        <v>2</v>
      </c>
      <c r="BD73" s="33">
        <v>8</v>
      </c>
      <c r="BE73" s="33">
        <v>1</v>
      </c>
      <c r="BF73" s="33">
        <v>2</v>
      </c>
      <c r="BG73" s="33">
        <v>5</v>
      </c>
      <c r="BH73" s="33">
        <v>4</v>
      </c>
      <c r="BI73" s="33">
        <v>3</v>
      </c>
      <c r="BJ73" s="33">
        <v>3</v>
      </c>
      <c r="BK73" s="33">
        <v>2</v>
      </c>
      <c r="BL73" s="33">
        <v>3</v>
      </c>
      <c r="BM73" s="33">
        <v>6</v>
      </c>
      <c r="BN73" s="33">
        <v>1</v>
      </c>
      <c r="BO73" s="33">
        <v>3</v>
      </c>
      <c r="BP73" s="33">
        <v>1</v>
      </c>
      <c r="BQ73" s="33">
        <v>3</v>
      </c>
      <c r="BR73" s="33">
        <v>4</v>
      </c>
      <c r="BS73" s="33">
        <v>0</v>
      </c>
      <c r="BT73" s="33">
        <v>2</v>
      </c>
      <c r="BU73" s="33">
        <v>3</v>
      </c>
      <c r="BV73" s="33">
        <v>1</v>
      </c>
      <c r="BW73" s="33">
        <v>1</v>
      </c>
      <c r="BX73" s="33">
        <v>1</v>
      </c>
      <c r="BY73" s="33">
        <v>1</v>
      </c>
      <c r="BZ73" s="33">
        <v>2</v>
      </c>
      <c r="CA73" s="33">
        <v>4</v>
      </c>
      <c r="CB73" s="33">
        <v>1</v>
      </c>
      <c r="CC73" s="33">
        <v>1</v>
      </c>
      <c r="CD73" s="33">
        <v>1</v>
      </c>
      <c r="CE73" s="33">
        <v>1</v>
      </c>
      <c r="CF73" s="33">
        <v>4</v>
      </c>
      <c r="CG73" s="33">
        <v>2</v>
      </c>
      <c r="CH73" s="33">
        <v>3</v>
      </c>
      <c r="CI73" s="33">
        <v>1</v>
      </c>
      <c r="CJ73" s="33">
        <v>0</v>
      </c>
      <c r="CK73" s="33">
        <v>2</v>
      </c>
      <c r="CL73" s="33">
        <v>3</v>
      </c>
      <c r="CM73" s="33">
        <v>0</v>
      </c>
      <c r="CN73" s="33">
        <v>3</v>
      </c>
      <c r="CO73" s="33">
        <v>0</v>
      </c>
      <c r="CP73" s="33">
        <v>0</v>
      </c>
      <c r="CQ73" s="33">
        <v>0</v>
      </c>
      <c r="CR73" s="33">
        <v>4</v>
      </c>
      <c r="CS73" s="8"/>
      <c r="CT73" s="8"/>
    </row>
    <row r="74" spans="1:98" x14ac:dyDescent="0.25">
      <c r="A74" s="4" t="s">
        <v>50</v>
      </c>
      <c r="B74" t="s">
        <v>70</v>
      </c>
      <c r="C74" t="s">
        <v>566</v>
      </c>
      <c r="D74" s="33">
        <v>291</v>
      </c>
      <c r="E74" s="33"/>
      <c r="F74" s="33">
        <v>2</v>
      </c>
      <c r="G74" s="33">
        <v>3</v>
      </c>
      <c r="H74" s="33">
        <v>1</v>
      </c>
      <c r="I74" s="33">
        <v>1</v>
      </c>
      <c r="J74" s="33">
        <v>2</v>
      </c>
      <c r="K74" s="33">
        <v>4</v>
      </c>
      <c r="L74" s="33">
        <v>4</v>
      </c>
      <c r="M74" s="33">
        <v>7</v>
      </c>
      <c r="N74" s="33">
        <v>6</v>
      </c>
      <c r="O74" s="33">
        <v>3</v>
      </c>
      <c r="P74" s="33">
        <v>4</v>
      </c>
      <c r="Q74" s="33">
        <v>7</v>
      </c>
      <c r="R74" s="33">
        <v>6</v>
      </c>
      <c r="S74" s="33">
        <v>3</v>
      </c>
      <c r="T74" s="33">
        <v>1</v>
      </c>
      <c r="U74" s="33">
        <v>2</v>
      </c>
      <c r="V74" s="33">
        <v>3</v>
      </c>
      <c r="W74" s="33">
        <v>4</v>
      </c>
      <c r="X74" s="33">
        <v>6</v>
      </c>
      <c r="Y74" s="33">
        <v>5</v>
      </c>
      <c r="Z74" s="33">
        <v>3</v>
      </c>
      <c r="AA74" s="33">
        <v>4</v>
      </c>
      <c r="AB74" s="33">
        <v>1</v>
      </c>
      <c r="AC74" s="33">
        <v>1</v>
      </c>
      <c r="AD74" s="33">
        <v>4</v>
      </c>
      <c r="AE74" s="33">
        <v>3</v>
      </c>
      <c r="AF74" s="33">
        <v>2</v>
      </c>
      <c r="AG74" s="33">
        <v>1</v>
      </c>
      <c r="AH74" s="33">
        <v>2</v>
      </c>
      <c r="AI74" s="33">
        <v>6</v>
      </c>
      <c r="AJ74" s="33">
        <v>2</v>
      </c>
      <c r="AK74" s="33">
        <v>4</v>
      </c>
      <c r="AL74" s="33">
        <v>5</v>
      </c>
      <c r="AM74" s="33">
        <v>1</v>
      </c>
      <c r="AN74" s="33">
        <v>4</v>
      </c>
      <c r="AO74" s="33">
        <v>8</v>
      </c>
      <c r="AP74" s="33">
        <v>2</v>
      </c>
      <c r="AQ74" s="33">
        <v>5</v>
      </c>
      <c r="AR74" s="33">
        <v>2</v>
      </c>
      <c r="AS74" s="33">
        <v>10</v>
      </c>
      <c r="AT74" s="33">
        <v>2</v>
      </c>
      <c r="AU74" s="33">
        <v>3</v>
      </c>
      <c r="AV74" s="33">
        <v>1</v>
      </c>
      <c r="AW74" s="33">
        <v>3</v>
      </c>
      <c r="AX74" s="33">
        <v>3</v>
      </c>
      <c r="AY74" s="33">
        <v>4</v>
      </c>
      <c r="AZ74" s="33">
        <v>6</v>
      </c>
      <c r="BA74" s="33">
        <v>3</v>
      </c>
      <c r="BB74" s="33">
        <v>1</v>
      </c>
      <c r="BC74" s="33">
        <v>2</v>
      </c>
      <c r="BD74" s="33">
        <v>4</v>
      </c>
      <c r="BE74" s="33">
        <v>5</v>
      </c>
      <c r="BF74" s="33">
        <v>6</v>
      </c>
      <c r="BG74" s="33">
        <v>3</v>
      </c>
      <c r="BH74" s="33">
        <v>8</v>
      </c>
      <c r="BI74" s="33">
        <v>4</v>
      </c>
      <c r="BJ74" s="33">
        <v>4</v>
      </c>
      <c r="BK74" s="33">
        <v>2</v>
      </c>
      <c r="BL74" s="33">
        <v>5</v>
      </c>
      <c r="BM74" s="33">
        <v>3</v>
      </c>
      <c r="BN74" s="33">
        <v>3</v>
      </c>
      <c r="BO74" s="33">
        <v>8</v>
      </c>
      <c r="BP74" s="33">
        <v>3</v>
      </c>
      <c r="BQ74" s="33">
        <v>2</v>
      </c>
      <c r="BR74" s="33">
        <v>2</v>
      </c>
      <c r="BS74" s="33">
        <v>7</v>
      </c>
      <c r="BT74" s="33">
        <v>3</v>
      </c>
      <c r="BU74" s="33">
        <v>6</v>
      </c>
      <c r="BV74" s="33">
        <v>3</v>
      </c>
      <c r="BW74" s="33">
        <v>2</v>
      </c>
      <c r="BX74" s="33">
        <v>2</v>
      </c>
      <c r="BY74" s="33">
        <v>3</v>
      </c>
      <c r="BZ74" s="33">
        <v>4</v>
      </c>
      <c r="CA74" s="33">
        <v>1</v>
      </c>
      <c r="CB74" s="33">
        <v>1</v>
      </c>
      <c r="CC74" s="33">
        <v>3</v>
      </c>
      <c r="CD74" s="33">
        <v>4</v>
      </c>
      <c r="CE74" s="33">
        <v>1</v>
      </c>
      <c r="CF74" s="33">
        <v>3</v>
      </c>
      <c r="CG74" s="33">
        <v>2</v>
      </c>
      <c r="CH74" s="33">
        <v>1</v>
      </c>
      <c r="CI74" s="33">
        <v>0</v>
      </c>
      <c r="CJ74" s="33">
        <v>5</v>
      </c>
      <c r="CK74" s="33">
        <v>0</v>
      </c>
      <c r="CL74" s="33">
        <v>1</v>
      </c>
      <c r="CM74" s="33">
        <v>1</v>
      </c>
      <c r="CN74" s="33">
        <v>1</v>
      </c>
      <c r="CO74" s="33">
        <v>0</v>
      </c>
      <c r="CP74" s="33">
        <v>1</v>
      </c>
      <c r="CQ74" s="33">
        <v>2</v>
      </c>
      <c r="CR74" s="33">
        <v>0</v>
      </c>
      <c r="CS74" s="8"/>
      <c r="CT74" s="8"/>
    </row>
    <row r="75" spans="1:98" x14ac:dyDescent="0.25">
      <c r="A75" s="4" t="s">
        <v>50</v>
      </c>
      <c r="B75" t="s">
        <v>71</v>
      </c>
      <c r="C75" t="s">
        <v>566</v>
      </c>
      <c r="D75" s="33">
        <v>411</v>
      </c>
      <c r="E75" s="33"/>
      <c r="F75" s="33">
        <v>7</v>
      </c>
      <c r="G75" s="33">
        <v>5</v>
      </c>
      <c r="H75" s="33">
        <v>5</v>
      </c>
      <c r="I75" s="33">
        <v>0</v>
      </c>
      <c r="J75" s="33">
        <v>0</v>
      </c>
      <c r="K75" s="33">
        <v>4</v>
      </c>
      <c r="L75" s="33">
        <v>1</v>
      </c>
      <c r="M75" s="33">
        <v>3</v>
      </c>
      <c r="N75" s="33">
        <v>6</v>
      </c>
      <c r="O75" s="33">
        <v>5</v>
      </c>
      <c r="P75" s="33">
        <v>8</v>
      </c>
      <c r="Q75" s="33">
        <v>3</v>
      </c>
      <c r="R75" s="33">
        <v>10</v>
      </c>
      <c r="S75" s="33">
        <v>4</v>
      </c>
      <c r="T75" s="33">
        <v>7</v>
      </c>
      <c r="U75" s="33">
        <v>8</v>
      </c>
      <c r="V75" s="33">
        <v>5</v>
      </c>
      <c r="W75" s="33">
        <v>8</v>
      </c>
      <c r="X75" s="33">
        <v>9</v>
      </c>
      <c r="Y75" s="33">
        <v>3</v>
      </c>
      <c r="Z75" s="33">
        <v>3</v>
      </c>
      <c r="AA75" s="33">
        <v>1</v>
      </c>
      <c r="AB75" s="33">
        <v>5</v>
      </c>
      <c r="AC75" s="33">
        <v>10</v>
      </c>
      <c r="AD75" s="33">
        <v>3</v>
      </c>
      <c r="AE75" s="33">
        <v>3</v>
      </c>
      <c r="AF75" s="33">
        <v>2</v>
      </c>
      <c r="AG75" s="33">
        <v>4</v>
      </c>
      <c r="AH75" s="33">
        <v>3</v>
      </c>
      <c r="AI75" s="33">
        <v>4</v>
      </c>
      <c r="AJ75" s="33">
        <v>7</v>
      </c>
      <c r="AK75" s="33">
        <v>6</v>
      </c>
      <c r="AL75" s="33">
        <v>4</v>
      </c>
      <c r="AM75" s="33">
        <v>4</v>
      </c>
      <c r="AN75" s="33">
        <v>0</v>
      </c>
      <c r="AO75" s="33">
        <v>7</v>
      </c>
      <c r="AP75" s="33">
        <v>6</v>
      </c>
      <c r="AQ75" s="33">
        <v>9</v>
      </c>
      <c r="AR75" s="33">
        <v>2</v>
      </c>
      <c r="AS75" s="33">
        <v>9</v>
      </c>
      <c r="AT75" s="33">
        <v>7</v>
      </c>
      <c r="AU75" s="33">
        <v>5</v>
      </c>
      <c r="AV75" s="33">
        <v>4</v>
      </c>
      <c r="AW75" s="33">
        <v>8</v>
      </c>
      <c r="AX75" s="33">
        <v>2</v>
      </c>
      <c r="AY75" s="33">
        <v>2</v>
      </c>
      <c r="AZ75" s="33">
        <v>10</v>
      </c>
      <c r="BA75" s="33">
        <v>10</v>
      </c>
      <c r="BB75" s="33">
        <v>7</v>
      </c>
      <c r="BC75" s="33">
        <v>8</v>
      </c>
      <c r="BD75" s="33">
        <v>0</v>
      </c>
      <c r="BE75" s="33">
        <v>11</v>
      </c>
      <c r="BF75" s="33">
        <v>6</v>
      </c>
      <c r="BG75" s="33">
        <v>6</v>
      </c>
      <c r="BH75" s="33">
        <v>1</v>
      </c>
      <c r="BI75" s="33">
        <v>7</v>
      </c>
      <c r="BJ75" s="33">
        <v>4</v>
      </c>
      <c r="BK75" s="33">
        <v>7</v>
      </c>
      <c r="BL75" s="33">
        <v>3</v>
      </c>
      <c r="BM75" s="33">
        <v>5</v>
      </c>
      <c r="BN75" s="33">
        <v>5</v>
      </c>
      <c r="BO75" s="33">
        <v>2</v>
      </c>
      <c r="BP75" s="33">
        <v>10</v>
      </c>
      <c r="BQ75" s="33">
        <v>4</v>
      </c>
      <c r="BR75" s="33">
        <v>6</v>
      </c>
      <c r="BS75" s="33">
        <v>2</v>
      </c>
      <c r="BT75" s="33">
        <v>6</v>
      </c>
      <c r="BU75" s="33">
        <v>6</v>
      </c>
      <c r="BV75" s="33">
        <v>3</v>
      </c>
      <c r="BW75" s="33">
        <v>6</v>
      </c>
      <c r="BX75" s="33">
        <v>2</v>
      </c>
      <c r="BY75" s="33">
        <v>8</v>
      </c>
      <c r="BZ75" s="33">
        <v>5</v>
      </c>
      <c r="CA75" s="33">
        <v>4</v>
      </c>
      <c r="CB75" s="33">
        <v>5</v>
      </c>
      <c r="CC75" s="33">
        <v>2</v>
      </c>
      <c r="CD75" s="33">
        <v>1</v>
      </c>
      <c r="CE75" s="33">
        <v>5</v>
      </c>
      <c r="CF75" s="33">
        <v>1</v>
      </c>
      <c r="CG75" s="33">
        <v>2</v>
      </c>
      <c r="CH75" s="33">
        <v>2</v>
      </c>
      <c r="CI75" s="33">
        <v>4</v>
      </c>
      <c r="CJ75" s="33">
        <v>1</v>
      </c>
      <c r="CK75" s="33">
        <v>5</v>
      </c>
      <c r="CL75" s="33">
        <v>2</v>
      </c>
      <c r="CM75" s="33">
        <v>0</v>
      </c>
      <c r="CN75" s="33">
        <v>2</v>
      </c>
      <c r="CO75" s="33">
        <v>1</v>
      </c>
      <c r="CP75" s="33">
        <v>1</v>
      </c>
      <c r="CQ75" s="33">
        <v>0</v>
      </c>
      <c r="CR75" s="33">
        <v>2</v>
      </c>
      <c r="CS75" s="8"/>
      <c r="CT75" s="8"/>
    </row>
    <row r="76" spans="1:98" x14ac:dyDescent="0.25">
      <c r="A76" s="4" t="s">
        <v>73</v>
      </c>
      <c r="B76" t="s">
        <v>72</v>
      </c>
      <c r="C76" t="s">
        <v>568</v>
      </c>
      <c r="D76" s="33">
        <v>824</v>
      </c>
      <c r="E76" s="33"/>
      <c r="F76" s="33">
        <v>7</v>
      </c>
      <c r="G76" s="33">
        <v>11</v>
      </c>
      <c r="H76" s="33">
        <v>7</v>
      </c>
      <c r="I76" s="33">
        <v>12</v>
      </c>
      <c r="J76" s="33">
        <v>14</v>
      </c>
      <c r="K76" s="33">
        <v>17</v>
      </c>
      <c r="L76" s="33">
        <v>12</v>
      </c>
      <c r="M76" s="33">
        <v>5</v>
      </c>
      <c r="N76" s="33">
        <v>23</v>
      </c>
      <c r="O76" s="33">
        <v>8</v>
      </c>
      <c r="P76" s="33">
        <v>19</v>
      </c>
      <c r="Q76" s="33">
        <v>12</v>
      </c>
      <c r="R76" s="33">
        <v>17</v>
      </c>
      <c r="S76" s="33">
        <v>14</v>
      </c>
      <c r="T76" s="33">
        <v>15</v>
      </c>
      <c r="U76" s="33">
        <v>7</v>
      </c>
      <c r="V76" s="33">
        <v>8</v>
      </c>
      <c r="W76" s="33">
        <v>10</v>
      </c>
      <c r="X76" s="33">
        <v>3</v>
      </c>
      <c r="Y76" s="33">
        <v>7</v>
      </c>
      <c r="Z76" s="33">
        <v>7</v>
      </c>
      <c r="AA76" s="33">
        <v>10</v>
      </c>
      <c r="AB76" s="33">
        <v>8</v>
      </c>
      <c r="AC76" s="33">
        <v>7</v>
      </c>
      <c r="AD76" s="33">
        <v>2</v>
      </c>
      <c r="AE76" s="33">
        <v>8</v>
      </c>
      <c r="AF76" s="33">
        <v>7</v>
      </c>
      <c r="AG76" s="33">
        <v>7</v>
      </c>
      <c r="AH76" s="33">
        <v>3</v>
      </c>
      <c r="AI76" s="33">
        <v>3</v>
      </c>
      <c r="AJ76" s="33">
        <v>15</v>
      </c>
      <c r="AK76" s="33">
        <v>8</v>
      </c>
      <c r="AL76" s="33">
        <v>6</v>
      </c>
      <c r="AM76" s="33">
        <v>6</v>
      </c>
      <c r="AN76" s="33">
        <v>15</v>
      </c>
      <c r="AO76" s="33">
        <v>22</v>
      </c>
      <c r="AP76" s="33">
        <v>18</v>
      </c>
      <c r="AQ76" s="33">
        <v>13</v>
      </c>
      <c r="AR76" s="33">
        <v>12</v>
      </c>
      <c r="AS76" s="33">
        <v>16</v>
      </c>
      <c r="AT76" s="33">
        <v>31</v>
      </c>
      <c r="AU76" s="33">
        <v>17</v>
      </c>
      <c r="AV76" s="33">
        <v>20</v>
      </c>
      <c r="AW76" s="33">
        <v>9</v>
      </c>
      <c r="AX76" s="33">
        <v>10</v>
      </c>
      <c r="AY76" s="33">
        <v>16</v>
      </c>
      <c r="AZ76" s="33">
        <v>10</v>
      </c>
      <c r="BA76" s="33">
        <v>4</v>
      </c>
      <c r="BB76" s="33">
        <v>19</v>
      </c>
      <c r="BC76" s="33">
        <v>21</v>
      </c>
      <c r="BD76" s="33">
        <v>10</v>
      </c>
      <c r="BE76" s="33">
        <v>13</v>
      </c>
      <c r="BF76" s="33">
        <v>8</v>
      </c>
      <c r="BG76" s="33">
        <v>16</v>
      </c>
      <c r="BH76" s="33">
        <v>9</v>
      </c>
      <c r="BI76" s="33">
        <v>12</v>
      </c>
      <c r="BJ76" s="33">
        <v>8</v>
      </c>
      <c r="BK76" s="33">
        <v>8</v>
      </c>
      <c r="BL76" s="33">
        <v>8</v>
      </c>
      <c r="BM76" s="33">
        <v>10</v>
      </c>
      <c r="BN76" s="33">
        <v>7</v>
      </c>
      <c r="BO76" s="33">
        <v>2</v>
      </c>
      <c r="BP76" s="33">
        <v>0</v>
      </c>
      <c r="BQ76" s="33">
        <v>1</v>
      </c>
      <c r="BR76" s="33">
        <v>8</v>
      </c>
      <c r="BS76" s="33">
        <v>10</v>
      </c>
      <c r="BT76" s="33">
        <v>3</v>
      </c>
      <c r="BU76" s="33">
        <v>11</v>
      </c>
      <c r="BV76" s="33">
        <v>4</v>
      </c>
      <c r="BW76" s="33">
        <v>1</v>
      </c>
      <c r="BX76" s="33">
        <v>1</v>
      </c>
      <c r="BY76" s="33">
        <v>4</v>
      </c>
      <c r="BZ76" s="33">
        <v>2</v>
      </c>
      <c r="CA76" s="33">
        <v>0</v>
      </c>
      <c r="CB76" s="33">
        <v>2</v>
      </c>
      <c r="CC76" s="33">
        <v>2</v>
      </c>
      <c r="CD76" s="33">
        <v>8</v>
      </c>
      <c r="CE76" s="33">
        <v>6</v>
      </c>
      <c r="CF76" s="33">
        <v>3</v>
      </c>
      <c r="CG76" s="33">
        <v>7</v>
      </c>
      <c r="CH76" s="33">
        <v>5</v>
      </c>
      <c r="CI76" s="33">
        <v>2</v>
      </c>
      <c r="CJ76" s="33">
        <v>1</v>
      </c>
      <c r="CK76" s="33">
        <v>5</v>
      </c>
      <c r="CL76" s="33">
        <v>6</v>
      </c>
      <c r="CM76" s="33">
        <v>5</v>
      </c>
      <c r="CN76" s="33">
        <v>5</v>
      </c>
      <c r="CO76" s="33">
        <v>1</v>
      </c>
      <c r="CP76" s="33">
        <v>5</v>
      </c>
      <c r="CQ76" s="33">
        <v>7</v>
      </c>
      <c r="CR76" s="33">
        <v>20</v>
      </c>
      <c r="CS76" s="8"/>
      <c r="CT76" s="8"/>
    </row>
    <row r="77" spans="1:98" x14ac:dyDescent="0.25">
      <c r="A77" s="4" t="s">
        <v>73</v>
      </c>
      <c r="B77" t="s">
        <v>74</v>
      </c>
      <c r="C77" t="s">
        <v>568</v>
      </c>
      <c r="D77" s="33">
        <v>301</v>
      </c>
      <c r="E77" s="33"/>
      <c r="F77" s="33">
        <v>0</v>
      </c>
      <c r="G77" s="33">
        <v>1</v>
      </c>
      <c r="H77" s="33">
        <v>3</v>
      </c>
      <c r="I77" s="33">
        <v>2</v>
      </c>
      <c r="J77" s="33">
        <v>1</v>
      </c>
      <c r="K77" s="33">
        <v>3</v>
      </c>
      <c r="L77" s="33">
        <v>3</v>
      </c>
      <c r="M77" s="33">
        <v>3</v>
      </c>
      <c r="N77" s="33">
        <v>3</v>
      </c>
      <c r="O77" s="33">
        <v>3</v>
      </c>
      <c r="P77" s="33">
        <v>5</v>
      </c>
      <c r="Q77" s="33">
        <v>3</v>
      </c>
      <c r="R77" s="33">
        <v>1</v>
      </c>
      <c r="S77" s="33">
        <v>2</v>
      </c>
      <c r="T77" s="33">
        <v>4</v>
      </c>
      <c r="U77" s="33">
        <v>6</v>
      </c>
      <c r="V77" s="33">
        <v>0</v>
      </c>
      <c r="W77" s="33">
        <v>5</v>
      </c>
      <c r="X77" s="33">
        <v>3</v>
      </c>
      <c r="Y77" s="33">
        <v>3</v>
      </c>
      <c r="Z77" s="33">
        <v>3</v>
      </c>
      <c r="AA77" s="33">
        <v>0</v>
      </c>
      <c r="AB77" s="33">
        <v>0</v>
      </c>
      <c r="AC77" s="33">
        <v>0</v>
      </c>
      <c r="AD77" s="33">
        <v>4</v>
      </c>
      <c r="AE77" s="33">
        <v>2</v>
      </c>
      <c r="AF77" s="33">
        <v>4</v>
      </c>
      <c r="AG77" s="33">
        <v>5</v>
      </c>
      <c r="AH77" s="33">
        <v>2</v>
      </c>
      <c r="AI77" s="33">
        <v>5</v>
      </c>
      <c r="AJ77" s="33">
        <v>0</v>
      </c>
      <c r="AK77" s="33">
        <v>3</v>
      </c>
      <c r="AL77" s="33">
        <v>5</v>
      </c>
      <c r="AM77" s="33">
        <v>3</v>
      </c>
      <c r="AN77" s="33">
        <v>1</v>
      </c>
      <c r="AO77" s="33">
        <v>9</v>
      </c>
      <c r="AP77" s="33">
        <v>2</v>
      </c>
      <c r="AQ77" s="33">
        <v>4</v>
      </c>
      <c r="AR77" s="33">
        <v>4</v>
      </c>
      <c r="AS77" s="33">
        <v>2</v>
      </c>
      <c r="AT77" s="33">
        <v>4</v>
      </c>
      <c r="AU77" s="33">
        <v>7</v>
      </c>
      <c r="AV77" s="33">
        <v>4</v>
      </c>
      <c r="AW77" s="33">
        <v>2</v>
      </c>
      <c r="AX77" s="33">
        <v>2</v>
      </c>
      <c r="AY77" s="33">
        <v>3</v>
      </c>
      <c r="AZ77" s="33">
        <v>5</v>
      </c>
      <c r="BA77" s="33">
        <v>5</v>
      </c>
      <c r="BB77" s="33">
        <v>4</v>
      </c>
      <c r="BC77" s="33">
        <v>5</v>
      </c>
      <c r="BD77" s="33">
        <v>3</v>
      </c>
      <c r="BE77" s="33">
        <v>4</v>
      </c>
      <c r="BF77" s="33">
        <v>3</v>
      </c>
      <c r="BG77" s="33">
        <v>4</v>
      </c>
      <c r="BH77" s="33">
        <v>8</v>
      </c>
      <c r="BI77" s="33">
        <v>4</v>
      </c>
      <c r="BJ77" s="33">
        <v>9</v>
      </c>
      <c r="BK77" s="33">
        <v>10</v>
      </c>
      <c r="BL77" s="33">
        <v>6</v>
      </c>
      <c r="BM77" s="33">
        <v>4</v>
      </c>
      <c r="BN77" s="33">
        <v>5</v>
      </c>
      <c r="BO77" s="33">
        <v>5</v>
      </c>
      <c r="BP77" s="33">
        <v>4</v>
      </c>
      <c r="BQ77" s="33">
        <v>5</v>
      </c>
      <c r="BR77" s="33">
        <v>1</v>
      </c>
      <c r="BS77" s="33">
        <v>4</v>
      </c>
      <c r="BT77" s="33">
        <v>3</v>
      </c>
      <c r="BU77" s="33">
        <v>5</v>
      </c>
      <c r="BV77" s="33">
        <v>0</v>
      </c>
      <c r="BW77" s="33">
        <v>6</v>
      </c>
      <c r="BX77" s="33">
        <v>5</v>
      </c>
      <c r="BY77" s="33">
        <v>4</v>
      </c>
      <c r="BZ77" s="33">
        <v>2</v>
      </c>
      <c r="CA77" s="33">
        <v>3</v>
      </c>
      <c r="CB77" s="33">
        <v>5</v>
      </c>
      <c r="CC77" s="33">
        <v>3</v>
      </c>
      <c r="CD77" s="33">
        <v>4</v>
      </c>
      <c r="CE77" s="33">
        <v>1</v>
      </c>
      <c r="CF77" s="33">
        <v>2</v>
      </c>
      <c r="CG77" s="33">
        <v>6</v>
      </c>
      <c r="CH77" s="33">
        <v>3</v>
      </c>
      <c r="CI77" s="33">
        <v>2</v>
      </c>
      <c r="CJ77" s="33">
        <v>1</v>
      </c>
      <c r="CK77" s="33">
        <v>5</v>
      </c>
      <c r="CL77" s="33">
        <v>1</v>
      </c>
      <c r="CM77" s="33">
        <v>2</v>
      </c>
      <c r="CN77" s="33">
        <v>2</v>
      </c>
      <c r="CO77" s="33">
        <v>0</v>
      </c>
      <c r="CP77" s="33">
        <v>2</v>
      </c>
      <c r="CQ77" s="33">
        <v>0</v>
      </c>
      <c r="CR77" s="33">
        <v>2</v>
      </c>
      <c r="CS77" s="8"/>
      <c r="CT77" s="8"/>
    </row>
    <row r="78" spans="1:98" x14ac:dyDescent="0.25">
      <c r="A78" s="4" t="s">
        <v>73</v>
      </c>
      <c r="B78" t="s">
        <v>75</v>
      </c>
      <c r="C78" t="s">
        <v>568</v>
      </c>
      <c r="D78" s="33">
        <v>231</v>
      </c>
      <c r="E78" s="33"/>
      <c r="F78" s="33">
        <v>2</v>
      </c>
      <c r="G78" s="33">
        <v>1</v>
      </c>
      <c r="H78" s="33">
        <v>5</v>
      </c>
      <c r="I78" s="33">
        <v>2</v>
      </c>
      <c r="J78" s="33">
        <v>1</v>
      </c>
      <c r="K78" s="33">
        <v>8</v>
      </c>
      <c r="L78" s="33">
        <v>2</v>
      </c>
      <c r="M78" s="33">
        <v>2</v>
      </c>
      <c r="N78" s="33">
        <v>0</v>
      </c>
      <c r="O78" s="33">
        <v>1</v>
      </c>
      <c r="P78" s="33">
        <v>1</v>
      </c>
      <c r="Q78" s="33">
        <v>0</v>
      </c>
      <c r="R78" s="33">
        <v>1</v>
      </c>
      <c r="S78" s="33">
        <v>0</v>
      </c>
      <c r="T78" s="33">
        <v>1</v>
      </c>
      <c r="U78" s="33">
        <v>0</v>
      </c>
      <c r="V78" s="33">
        <v>0</v>
      </c>
      <c r="W78" s="33">
        <v>0</v>
      </c>
      <c r="X78" s="33">
        <v>0</v>
      </c>
      <c r="Y78" s="33">
        <v>2</v>
      </c>
      <c r="Z78" s="33">
        <v>2</v>
      </c>
      <c r="AA78" s="33">
        <v>3</v>
      </c>
      <c r="AB78" s="33">
        <v>1</v>
      </c>
      <c r="AC78" s="33">
        <v>5</v>
      </c>
      <c r="AD78" s="33">
        <v>4</v>
      </c>
      <c r="AE78" s="33">
        <v>4</v>
      </c>
      <c r="AF78" s="33">
        <v>3</v>
      </c>
      <c r="AG78" s="33">
        <v>2</v>
      </c>
      <c r="AH78" s="33">
        <v>4</v>
      </c>
      <c r="AI78" s="33">
        <v>3</v>
      </c>
      <c r="AJ78" s="33">
        <v>3</v>
      </c>
      <c r="AK78" s="33">
        <v>6</v>
      </c>
      <c r="AL78" s="33">
        <v>7</v>
      </c>
      <c r="AM78" s="33">
        <v>1</v>
      </c>
      <c r="AN78" s="33">
        <v>0</v>
      </c>
      <c r="AO78" s="33">
        <v>0</v>
      </c>
      <c r="AP78" s="33">
        <v>0</v>
      </c>
      <c r="AQ78" s="33">
        <v>4</v>
      </c>
      <c r="AR78" s="33">
        <v>4</v>
      </c>
      <c r="AS78" s="33">
        <v>3</v>
      </c>
      <c r="AT78" s="33">
        <v>3</v>
      </c>
      <c r="AU78" s="33">
        <v>8</v>
      </c>
      <c r="AV78" s="33">
        <v>0</v>
      </c>
      <c r="AW78" s="33">
        <v>4</v>
      </c>
      <c r="AX78" s="33">
        <v>1</v>
      </c>
      <c r="AY78" s="33">
        <v>1</v>
      </c>
      <c r="AZ78" s="33">
        <v>0</v>
      </c>
      <c r="BA78" s="33">
        <v>2</v>
      </c>
      <c r="BB78" s="33">
        <v>1</v>
      </c>
      <c r="BC78" s="33">
        <v>6</v>
      </c>
      <c r="BD78" s="33">
        <v>3</v>
      </c>
      <c r="BE78" s="33">
        <v>3</v>
      </c>
      <c r="BF78" s="33">
        <v>6</v>
      </c>
      <c r="BG78" s="33">
        <v>4</v>
      </c>
      <c r="BH78" s="33">
        <v>2</v>
      </c>
      <c r="BI78" s="33">
        <v>4</v>
      </c>
      <c r="BJ78" s="33">
        <v>2</v>
      </c>
      <c r="BK78" s="33">
        <v>5</v>
      </c>
      <c r="BL78" s="33">
        <v>8</v>
      </c>
      <c r="BM78" s="33">
        <v>1</v>
      </c>
      <c r="BN78" s="33">
        <v>2</v>
      </c>
      <c r="BO78" s="33">
        <v>1</v>
      </c>
      <c r="BP78" s="33">
        <v>4</v>
      </c>
      <c r="BQ78" s="33">
        <v>2</v>
      </c>
      <c r="BR78" s="33">
        <v>5</v>
      </c>
      <c r="BS78" s="33">
        <v>5</v>
      </c>
      <c r="BT78" s="33">
        <v>2</v>
      </c>
      <c r="BU78" s="33">
        <v>6</v>
      </c>
      <c r="BV78" s="33">
        <v>2</v>
      </c>
      <c r="BW78" s="33">
        <v>4</v>
      </c>
      <c r="BX78" s="33">
        <v>4</v>
      </c>
      <c r="BY78" s="33">
        <v>5</v>
      </c>
      <c r="BZ78" s="33">
        <v>2</v>
      </c>
      <c r="CA78" s="33">
        <v>4</v>
      </c>
      <c r="CB78" s="33">
        <v>7</v>
      </c>
      <c r="CC78" s="33">
        <v>0</v>
      </c>
      <c r="CD78" s="33">
        <v>4</v>
      </c>
      <c r="CE78" s="33">
        <v>4</v>
      </c>
      <c r="CF78" s="33">
        <v>1</v>
      </c>
      <c r="CG78" s="33">
        <v>0</v>
      </c>
      <c r="CH78" s="33">
        <v>4</v>
      </c>
      <c r="CI78" s="33">
        <v>2</v>
      </c>
      <c r="CJ78" s="33">
        <v>2</v>
      </c>
      <c r="CK78" s="33">
        <v>1</v>
      </c>
      <c r="CL78" s="33">
        <v>1</v>
      </c>
      <c r="CM78" s="33">
        <v>0</v>
      </c>
      <c r="CN78" s="33">
        <v>1</v>
      </c>
      <c r="CO78" s="33">
        <v>2</v>
      </c>
      <c r="CP78" s="33">
        <v>1</v>
      </c>
      <c r="CQ78" s="33">
        <v>0</v>
      </c>
      <c r="CR78" s="33">
        <v>1</v>
      </c>
      <c r="CS78" s="8"/>
      <c r="CT78" s="8"/>
    </row>
    <row r="79" spans="1:98" x14ac:dyDescent="0.25">
      <c r="A79" s="4" t="s">
        <v>73</v>
      </c>
      <c r="B79" t="s">
        <v>76</v>
      </c>
      <c r="C79" t="s">
        <v>568</v>
      </c>
      <c r="D79" s="33">
        <v>328</v>
      </c>
      <c r="E79" s="33"/>
      <c r="F79" s="33">
        <v>2</v>
      </c>
      <c r="G79" s="33">
        <v>3</v>
      </c>
      <c r="H79" s="33">
        <v>4</v>
      </c>
      <c r="I79" s="33">
        <v>2</v>
      </c>
      <c r="J79" s="33">
        <v>2</v>
      </c>
      <c r="K79" s="33">
        <v>1</v>
      </c>
      <c r="L79" s="33">
        <v>3</v>
      </c>
      <c r="M79" s="33">
        <v>7</v>
      </c>
      <c r="N79" s="33">
        <v>7</v>
      </c>
      <c r="O79" s="33">
        <v>5</v>
      </c>
      <c r="P79" s="33">
        <v>1</v>
      </c>
      <c r="Q79" s="33">
        <v>2</v>
      </c>
      <c r="R79" s="33">
        <v>6</v>
      </c>
      <c r="S79" s="33">
        <v>2</v>
      </c>
      <c r="T79" s="33">
        <v>5</v>
      </c>
      <c r="U79" s="33">
        <v>0</v>
      </c>
      <c r="V79" s="33">
        <v>5</v>
      </c>
      <c r="W79" s="33">
        <v>2</v>
      </c>
      <c r="X79" s="33">
        <v>1</v>
      </c>
      <c r="Y79" s="33">
        <v>2</v>
      </c>
      <c r="Z79" s="33">
        <v>5</v>
      </c>
      <c r="AA79" s="33">
        <v>1</v>
      </c>
      <c r="AB79" s="33">
        <v>5</v>
      </c>
      <c r="AC79" s="33">
        <v>2</v>
      </c>
      <c r="AD79" s="33">
        <v>3</v>
      </c>
      <c r="AE79" s="33">
        <v>8</v>
      </c>
      <c r="AF79" s="33">
        <v>2</v>
      </c>
      <c r="AG79" s="33">
        <v>10</v>
      </c>
      <c r="AH79" s="33">
        <v>7</v>
      </c>
      <c r="AI79" s="33">
        <v>4</v>
      </c>
      <c r="AJ79" s="33">
        <v>1</v>
      </c>
      <c r="AK79" s="33">
        <v>3</v>
      </c>
      <c r="AL79" s="33">
        <v>3</v>
      </c>
      <c r="AM79" s="33">
        <v>1</v>
      </c>
      <c r="AN79" s="33">
        <v>2</v>
      </c>
      <c r="AO79" s="33">
        <v>2</v>
      </c>
      <c r="AP79" s="33">
        <v>1</v>
      </c>
      <c r="AQ79" s="33">
        <v>5</v>
      </c>
      <c r="AR79" s="33">
        <v>3</v>
      </c>
      <c r="AS79" s="33">
        <v>1</v>
      </c>
      <c r="AT79" s="33">
        <v>7</v>
      </c>
      <c r="AU79" s="33">
        <v>3</v>
      </c>
      <c r="AV79" s="33">
        <v>6</v>
      </c>
      <c r="AW79" s="33">
        <v>3</v>
      </c>
      <c r="AX79" s="33">
        <v>3</v>
      </c>
      <c r="AY79" s="33">
        <v>2</v>
      </c>
      <c r="AZ79" s="33">
        <v>3</v>
      </c>
      <c r="BA79" s="33">
        <v>4</v>
      </c>
      <c r="BB79" s="33">
        <v>7</v>
      </c>
      <c r="BC79" s="33">
        <v>8</v>
      </c>
      <c r="BD79" s="33">
        <v>6</v>
      </c>
      <c r="BE79" s="33">
        <v>11</v>
      </c>
      <c r="BF79" s="33">
        <v>14</v>
      </c>
      <c r="BG79" s="33">
        <v>7</v>
      </c>
      <c r="BH79" s="33">
        <v>14</v>
      </c>
      <c r="BI79" s="33">
        <v>6</v>
      </c>
      <c r="BJ79" s="33">
        <v>5</v>
      </c>
      <c r="BK79" s="33">
        <v>5</v>
      </c>
      <c r="BL79" s="33">
        <v>10</v>
      </c>
      <c r="BM79" s="33">
        <v>6</v>
      </c>
      <c r="BN79" s="33">
        <v>2</v>
      </c>
      <c r="BO79" s="33">
        <v>3</v>
      </c>
      <c r="BP79" s="33">
        <v>8</v>
      </c>
      <c r="BQ79" s="33">
        <v>3</v>
      </c>
      <c r="BR79" s="33">
        <v>5</v>
      </c>
      <c r="BS79" s="33">
        <v>3</v>
      </c>
      <c r="BT79" s="33">
        <v>1</v>
      </c>
      <c r="BU79" s="33">
        <v>4</v>
      </c>
      <c r="BV79" s="33">
        <v>6</v>
      </c>
      <c r="BW79" s="33">
        <v>5</v>
      </c>
      <c r="BX79" s="33">
        <v>1</v>
      </c>
      <c r="BY79" s="33">
        <v>6</v>
      </c>
      <c r="BZ79" s="33">
        <v>4</v>
      </c>
      <c r="CA79" s="33">
        <v>2</v>
      </c>
      <c r="CB79" s="33">
        <v>3</v>
      </c>
      <c r="CC79" s="33">
        <v>1</v>
      </c>
      <c r="CD79" s="33">
        <v>1</v>
      </c>
      <c r="CE79" s="33">
        <v>0</v>
      </c>
      <c r="CF79" s="33">
        <v>1</v>
      </c>
      <c r="CG79" s="33">
        <v>0</v>
      </c>
      <c r="CH79" s="33">
        <v>2</v>
      </c>
      <c r="CI79" s="33">
        <v>3</v>
      </c>
      <c r="CJ79" s="33">
        <v>0</v>
      </c>
      <c r="CK79" s="33">
        <v>0</v>
      </c>
      <c r="CL79" s="33">
        <v>1</v>
      </c>
      <c r="CM79" s="33">
        <v>0</v>
      </c>
      <c r="CN79" s="33">
        <v>0</v>
      </c>
      <c r="CO79" s="33">
        <v>1</v>
      </c>
      <c r="CP79" s="33">
        <v>0</v>
      </c>
      <c r="CQ79" s="33">
        <v>0</v>
      </c>
      <c r="CR79" s="33">
        <v>1</v>
      </c>
      <c r="CS79" s="8"/>
      <c r="CT79" s="8"/>
    </row>
    <row r="80" spans="1:98" x14ac:dyDescent="0.25">
      <c r="A80" s="4" t="s">
        <v>73</v>
      </c>
      <c r="B80" t="s">
        <v>77</v>
      </c>
      <c r="C80" t="s">
        <v>568</v>
      </c>
      <c r="D80" s="33">
        <v>506</v>
      </c>
      <c r="E80" s="33"/>
      <c r="F80" s="33">
        <v>5</v>
      </c>
      <c r="G80" s="33">
        <v>1</v>
      </c>
      <c r="H80" s="33">
        <v>4</v>
      </c>
      <c r="I80" s="33">
        <v>6</v>
      </c>
      <c r="J80" s="33">
        <v>2</v>
      </c>
      <c r="K80" s="33">
        <v>7</v>
      </c>
      <c r="L80" s="33">
        <v>6</v>
      </c>
      <c r="M80" s="33">
        <v>3</v>
      </c>
      <c r="N80" s="33">
        <v>4</v>
      </c>
      <c r="O80" s="33">
        <v>3</v>
      </c>
      <c r="P80" s="33">
        <v>4</v>
      </c>
      <c r="Q80" s="33">
        <v>3</v>
      </c>
      <c r="R80" s="33">
        <v>3</v>
      </c>
      <c r="S80" s="33">
        <v>5</v>
      </c>
      <c r="T80" s="33">
        <v>2</v>
      </c>
      <c r="U80" s="33">
        <v>9</v>
      </c>
      <c r="V80" s="33">
        <v>2</v>
      </c>
      <c r="W80" s="33">
        <v>3</v>
      </c>
      <c r="X80" s="33">
        <v>10</v>
      </c>
      <c r="Y80" s="33">
        <v>6</v>
      </c>
      <c r="Z80" s="33">
        <v>7</v>
      </c>
      <c r="AA80" s="33">
        <v>3</v>
      </c>
      <c r="AB80" s="33">
        <v>7</v>
      </c>
      <c r="AC80" s="33">
        <v>5</v>
      </c>
      <c r="AD80" s="33">
        <v>1</v>
      </c>
      <c r="AE80" s="33">
        <v>11</v>
      </c>
      <c r="AF80" s="33">
        <v>2</v>
      </c>
      <c r="AG80" s="33">
        <v>10</v>
      </c>
      <c r="AH80" s="33">
        <v>8</v>
      </c>
      <c r="AI80" s="33">
        <v>3</v>
      </c>
      <c r="AJ80" s="33">
        <v>4</v>
      </c>
      <c r="AK80" s="33">
        <v>5</v>
      </c>
      <c r="AL80" s="33">
        <v>11</v>
      </c>
      <c r="AM80" s="33">
        <v>10</v>
      </c>
      <c r="AN80" s="33">
        <v>11</v>
      </c>
      <c r="AO80" s="33">
        <v>8</v>
      </c>
      <c r="AP80" s="33">
        <v>3</v>
      </c>
      <c r="AQ80" s="33">
        <v>12</v>
      </c>
      <c r="AR80" s="33">
        <v>5</v>
      </c>
      <c r="AS80" s="33">
        <v>7</v>
      </c>
      <c r="AT80" s="33">
        <v>2</v>
      </c>
      <c r="AU80" s="33">
        <v>3</v>
      </c>
      <c r="AV80" s="33">
        <v>4</v>
      </c>
      <c r="AW80" s="33">
        <v>5</v>
      </c>
      <c r="AX80" s="33">
        <v>3</v>
      </c>
      <c r="AY80" s="33">
        <v>1</v>
      </c>
      <c r="AZ80" s="33">
        <v>7</v>
      </c>
      <c r="BA80" s="33">
        <v>7</v>
      </c>
      <c r="BB80" s="33">
        <v>5</v>
      </c>
      <c r="BC80" s="33">
        <v>8</v>
      </c>
      <c r="BD80" s="33">
        <v>8</v>
      </c>
      <c r="BE80" s="33">
        <v>5</v>
      </c>
      <c r="BF80" s="33">
        <v>4</v>
      </c>
      <c r="BG80" s="33">
        <v>3</v>
      </c>
      <c r="BH80" s="33">
        <v>6</v>
      </c>
      <c r="BI80" s="33">
        <v>9</v>
      </c>
      <c r="BJ80" s="33">
        <v>7</v>
      </c>
      <c r="BK80" s="33">
        <v>2</v>
      </c>
      <c r="BL80" s="33">
        <v>12</v>
      </c>
      <c r="BM80" s="33">
        <v>2</v>
      </c>
      <c r="BN80" s="33">
        <v>12</v>
      </c>
      <c r="BO80" s="33">
        <v>3</v>
      </c>
      <c r="BP80" s="33">
        <v>6</v>
      </c>
      <c r="BQ80" s="33">
        <v>8</v>
      </c>
      <c r="BR80" s="33">
        <v>11</v>
      </c>
      <c r="BS80" s="33">
        <v>6</v>
      </c>
      <c r="BT80" s="33">
        <v>5</v>
      </c>
      <c r="BU80" s="33">
        <v>9</v>
      </c>
      <c r="BV80" s="33">
        <v>2</v>
      </c>
      <c r="BW80" s="33">
        <v>7</v>
      </c>
      <c r="BX80" s="33">
        <v>6</v>
      </c>
      <c r="BY80" s="33">
        <v>2</v>
      </c>
      <c r="BZ80" s="33">
        <v>7</v>
      </c>
      <c r="CA80" s="33">
        <v>11</v>
      </c>
      <c r="CB80" s="33">
        <v>3</v>
      </c>
      <c r="CC80" s="33">
        <v>6</v>
      </c>
      <c r="CD80" s="33">
        <v>11</v>
      </c>
      <c r="CE80" s="33">
        <v>4</v>
      </c>
      <c r="CF80" s="33">
        <v>7</v>
      </c>
      <c r="CG80" s="33">
        <v>3</v>
      </c>
      <c r="CH80" s="33">
        <v>4</v>
      </c>
      <c r="CI80" s="33">
        <v>3</v>
      </c>
      <c r="CJ80" s="33">
        <v>1</v>
      </c>
      <c r="CK80" s="33">
        <v>1</v>
      </c>
      <c r="CL80" s="33">
        <v>4</v>
      </c>
      <c r="CM80" s="33">
        <v>5</v>
      </c>
      <c r="CN80" s="33">
        <v>8</v>
      </c>
      <c r="CO80" s="33">
        <v>2</v>
      </c>
      <c r="CP80" s="33">
        <v>4</v>
      </c>
      <c r="CQ80" s="33">
        <v>5</v>
      </c>
      <c r="CR80" s="33">
        <v>16</v>
      </c>
      <c r="CS80" s="8"/>
      <c r="CT80" s="8"/>
    </row>
    <row r="81" spans="1:98" x14ac:dyDescent="0.25">
      <c r="A81" s="4" t="s">
        <v>73</v>
      </c>
      <c r="B81" t="s">
        <v>78</v>
      </c>
      <c r="C81" t="s">
        <v>568</v>
      </c>
      <c r="D81" s="33">
        <v>555</v>
      </c>
      <c r="E81" s="33"/>
      <c r="F81" s="33">
        <v>6</v>
      </c>
      <c r="G81" s="33">
        <v>6</v>
      </c>
      <c r="H81" s="33">
        <v>7</v>
      </c>
      <c r="I81" s="33">
        <v>8</v>
      </c>
      <c r="J81" s="33">
        <v>4</v>
      </c>
      <c r="K81" s="33">
        <v>3</v>
      </c>
      <c r="L81" s="33">
        <v>2</v>
      </c>
      <c r="M81" s="33">
        <v>7</v>
      </c>
      <c r="N81" s="33">
        <v>1</v>
      </c>
      <c r="O81" s="33">
        <v>4</v>
      </c>
      <c r="P81" s="33">
        <v>6</v>
      </c>
      <c r="Q81" s="33">
        <v>5</v>
      </c>
      <c r="R81" s="33">
        <v>5</v>
      </c>
      <c r="S81" s="33">
        <v>5</v>
      </c>
      <c r="T81" s="33">
        <v>0</v>
      </c>
      <c r="U81" s="33">
        <v>3</v>
      </c>
      <c r="V81" s="33">
        <v>7</v>
      </c>
      <c r="W81" s="33">
        <v>2</v>
      </c>
      <c r="X81" s="33">
        <v>4</v>
      </c>
      <c r="Y81" s="33">
        <v>4</v>
      </c>
      <c r="Z81" s="33">
        <v>2</v>
      </c>
      <c r="AA81" s="33">
        <v>4</v>
      </c>
      <c r="AB81" s="33">
        <v>8</v>
      </c>
      <c r="AC81" s="33">
        <v>6</v>
      </c>
      <c r="AD81" s="33">
        <v>5</v>
      </c>
      <c r="AE81" s="33">
        <v>8</v>
      </c>
      <c r="AF81" s="33">
        <v>8</v>
      </c>
      <c r="AG81" s="33">
        <v>9</v>
      </c>
      <c r="AH81" s="33">
        <v>11</v>
      </c>
      <c r="AI81" s="33">
        <v>13</v>
      </c>
      <c r="AJ81" s="33">
        <v>15</v>
      </c>
      <c r="AK81" s="33">
        <v>11</v>
      </c>
      <c r="AL81" s="33">
        <v>5</v>
      </c>
      <c r="AM81" s="33">
        <v>1</v>
      </c>
      <c r="AN81" s="33">
        <v>9</v>
      </c>
      <c r="AO81" s="33">
        <v>14</v>
      </c>
      <c r="AP81" s="33">
        <v>6</v>
      </c>
      <c r="AQ81" s="33">
        <v>4</v>
      </c>
      <c r="AR81" s="33">
        <v>3</v>
      </c>
      <c r="AS81" s="33">
        <v>3</v>
      </c>
      <c r="AT81" s="33">
        <v>7</v>
      </c>
      <c r="AU81" s="33">
        <v>4</v>
      </c>
      <c r="AV81" s="33">
        <v>9</v>
      </c>
      <c r="AW81" s="33">
        <v>8</v>
      </c>
      <c r="AX81" s="33">
        <v>6</v>
      </c>
      <c r="AY81" s="33">
        <v>8</v>
      </c>
      <c r="AZ81" s="33">
        <v>2</v>
      </c>
      <c r="BA81" s="33">
        <v>5</v>
      </c>
      <c r="BB81" s="33">
        <v>4</v>
      </c>
      <c r="BC81" s="33">
        <v>2</v>
      </c>
      <c r="BD81" s="33">
        <v>10</v>
      </c>
      <c r="BE81" s="33">
        <v>3</v>
      </c>
      <c r="BF81" s="33">
        <v>6</v>
      </c>
      <c r="BG81" s="33">
        <v>10</v>
      </c>
      <c r="BH81" s="33">
        <v>13</v>
      </c>
      <c r="BI81" s="33">
        <v>12</v>
      </c>
      <c r="BJ81" s="33">
        <v>12</v>
      </c>
      <c r="BK81" s="33">
        <v>9</v>
      </c>
      <c r="BL81" s="33">
        <v>10</v>
      </c>
      <c r="BM81" s="33">
        <v>7</v>
      </c>
      <c r="BN81" s="33">
        <v>9</v>
      </c>
      <c r="BO81" s="33">
        <v>4</v>
      </c>
      <c r="BP81" s="33">
        <v>11</v>
      </c>
      <c r="BQ81" s="33">
        <v>7</v>
      </c>
      <c r="BR81" s="33">
        <v>6</v>
      </c>
      <c r="BS81" s="33">
        <v>6</v>
      </c>
      <c r="BT81" s="33">
        <v>9</v>
      </c>
      <c r="BU81" s="33">
        <v>8</v>
      </c>
      <c r="BV81" s="33">
        <v>9</v>
      </c>
      <c r="BW81" s="33">
        <v>9</v>
      </c>
      <c r="BX81" s="33">
        <v>8</v>
      </c>
      <c r="BY81" s="33">
        <v>8</v>
      </c>
      <c r="BZ81" s="33">
        <v>6</v>
      </c>
      <c r="CA81" s="33">
        <v>9</v>
      </c>
      <c r="CB81" s="33">
        <v>6</v>
      </c>
      <c r="CC81" s="33">
        <v>4</v>
      </c>
      <c r="CD81" s="33">
        <v>4</v>
      </c>
      <c r="CE81" s="33">
        <v>6</v>
      </c>
      <c r="CF81" s="33">
        <v>7</v>
      </c>
      <c r="CG81" s="33">
        <v>5</v>
      </c>
      <c r="CH81" s="33">
        <v>2</v>
      </c>
      <c r="CI81" s="33">
        <v>4</v>
      </c>
      <c r="CJ81" s="33">
        <v>5</v>
      </c>
      <c r="CK81" s="33">
        <v>5</v>
      </c>
      <c r="CL81" s="33">
        <v>4</v>
      </c>
      <c r="CM81" s="33">
        <v>4</v>
      </c>
      <c r="CN81" s="33">
        <v>3</v>
      </c>
      <c r="CO81" s="33">
        <v>1</v>
      </c>
      <c r="CP81" s="33">
        <v>2</v>
      </c>
      <c r="CQ81" s="33">
        <v>2</v>
      </c>
      <c r="CR81" s="33">
        <v>1</v>
      </c>
      <c r="CS81" s="8"/>
      <c r="CT81" s="8"/>
    </row>
    <row r="82" spans="1:98" x14ac:dyDescent="0.25">
      <c r="A82" s="4" t="s">
        <v>73</v>
      </c>
      <c r="B82" t="s">
        <v>79</v>
      </c>
      <c r="C82" t="s">
        <v>568</v>
      </c>
      <c r="D82" s="33">
        <v>514</v>
      </c>
      <c r="E82" s="33"/>
      <c r="F82" s="33">
        <v>3</v>
      </c>
      <c r="G82" s="33">
        <v>7</v>
      </c>
      <c r="H82" s="33">
        <v>9</v>
      </c>
      <c r="I82" s="33">
        <v>3</v>
      </c>
      <c r="J82" s="33">
        <v>9</v>
      </c>
      <c r="K82" s="33">
        <v>6</v>
      </c>
      <c r="L82" s="33">
        <v>5</v>
      </c>
      <c r="M82" s="33">
        <v>1</v>
      </c>
      <c r="N82" s="33">
        <v>5</v>
      </c>
      <c r="O82" s="33">
        <v>8</v>
      </c>
      <c r="P82" s="33">
        <v>11</v>
      </c>
      <c r="Q82" s="33">
        <v>1</v>
      </c>
      <c r="R82" s="33">
        <v>9</v>
      </c>
      <c r="S82" s="33">
        <v>6</v>
      </c>
      <c r="T82" s="33">
        <v>5</v>
      </c>
      <c r="U82" s="33">
        <v>3</v>
      </c>
      <c r="V82" s="33">
        <v>7</v>
      </c>
      <c r="W82" s="33">
        <v>6</v>
      </c>
      <c r="X82" s="33">
        <v>2</v>
      </c>
      <c r="Y82" s="33">
        <v>4</v>
      </c>
      <c r="Z82" s="33">
        <v>7</v>
      </c>
      <c r="AA82" s="33">
        <v>7</v>
      </c>
      <c r="AB82" s="33">
        <v>4</v>
      </c>
      <c r="AC82" s="33">
        <v>2</v>
      </c>
      <c r="AD82" s="33">
        <v>9</v>
      </c>
      <c r="AE82" s="33">
        <v>5</v>
      </c>
      <c r="AF82" s="33">
        <v>1</v>
      </c>
      <c r="AG82" s="33">
        <v>6</v>
      </c>
      <c r="AH82" s="33">
        <v>0</v>
      </c>
      <c r="AI82" s="33">
        <v>11</v>
      </c>
      <c r="AJ82" s="33">
        <v>3</v>
      </c>
      <c r="AK82" s="33">
        <v>7</v>
      </c>
      <c r="AL82" s="33">
        <v>9</v>
      </c>
      <c r="AM82" s="33">
        <v>5</v>
      </c>
      <c r="AN82" s="33">
        <v>4</v>
      </c>
      <c r="AO82" s="33">
        <v>10</v>
      </c>
      <c r="AP82" s="33">
        <v>10</v>
      </c>
      <c r="AQ82" s="33">
        <v>4</v>
      </c>
      <c r="AR82" s="33">
        <v>3</v>
      </c>
      <c r="AS82" s="33">
        <v>3</v>
      </c>
      <c r="AT82" s="33">
        <v>5</v>
      </c>
      <c r="AU82" s="33">
        <v>5</v>
      </c>
      <c r="AV82" s="33">
        <v>3</v>
      </c>
      <c r="AW82" s="33">
        <v>6</v>
      </c>
      <c r="AX82" s="33">
        <v>5</v>
      </c>
      <c r="AY82" s="33">
        <v>8</v>
      </c>
      <c r="AZ82" s="33">
        <v>2</v>
      </c>
      <c r="BA82" s="33">
        <v>11</v>
      </c>
      <c r="BB82" s="33">
        <v>9</v>
      </c>
      <c r="BC82" s="33">
        <v>11</v>
      </c>
      <c r="BD82" s="33">
        <v>4</v>
      </c>
      <c r="BE82" s="33">
        <v>6</v>
      </c>
      <c r="BF82" s="33">
        <v>8</v>
      </c>
      <c r="BG82" s="33">
        <v>10</v>
      </c>
      <c r="BH82" s="33">
        <v>8</v>
      </c>
      <c r="BI82" s="33">
        <v>9</v>
      </c>
      <c r="BJ82" s="33">
        <v>3</v>
      </c>
      <c r="BK82" s="33">
        <v>7</v>
      </c>
      <c r="BL82" s="33">
        <v>6</v>
      </c>
      <c r="BM82" s="33">
        <v>7</v>
      </c>
      <c r="BN82" s="33">
        <v>4</v>
      </c>
      <c r="BO82" s="33">
        <v>6</v>
      </c>
      <c r="BP82" s="33">
        <v>6</v>
      </c>
      <c r="BQ82" s="33">
        <v>4</v>
      </c>
      <c r="BR82" s="33">
        <v>10</v>
      </c>
      <c r="BS82" s="33">
        <v>8</v>
      </c>
      <c r="BT82" s="33">
        <v>9</v>
      </c>
      <c r="BU82" s="33">
        <v>3</v>
      </c>
      <c r="BV82" s="33">
        <v>6</v>
      </c>
      <c r="BW82" s="33">
        <v>2</v>
      </c>
      <c r="BX82" s="33">
        <v>9</v>
      </c>
      <c r="BY82" s="33">
        <v>14</v>
      </c>
      <c r="BZ82" s="33">
        <v>9</v>
      </c>
      <c r="CA82" s="33">
        <v>9</v>
      </c>
      <c r="CB82" s="33">
        <v>16</v>
      </c>
      <c r="CC82" s="33">
        <v>4</v>
      </c>
      <c r="CD82" s="33">
        <v>8</v>
      </c>
      <c r="CE82" s="33">
        <v>5</v>
      </c>
      <c r="CF82" s="33">
        <v>7</v>
      </c>
      <c r="CG82" s="33">
        <v>4</v>
      </c>
      <c r="CH82" s="33">
        <v>1</v>
      </c>
      <c r="CI82" s="33">
        <v>3</v>
      </c>
      <c r="CJ82" s="33">
        <v>3</v>
      </c>
      <c r="CK82" s="33">
        <v>4</v>
      </c>
      <c r="CL82" s="33">
        <v>2</v>
      </c>
      <c r="CM82" s="33">
        <v>0</v>
      </c>
      <c r="CN82" s="33">
        <v>0</v>
      </c>
      <c r="CO82" s="33">
        <v>2</v>
      </c>
      <c r="CP82" s="33">
        <v>2</v>
      </c>
      <c r="CQ82" s="33">
        <v>1</v>
      </c>
      <c r="CR82" s="33">
        <v>0</v>
      </c>
      <c r="CS82" s="8"/>
      <c r="CT82" s="8"/>
    </row>
    <row r="83" spans="1:98" x14ac:dyDescent="0.25">
      <c r="A83" s="4" t="s">
        <v>73</v>
      </c>
      <c r="B83" t="s">
        <v>80</v>
      </c>
      <c r="C83" t="s">
        <v>568</v>
      </c>
      <c r="D83" s="33">
        <v>461</v>
      </c>
      <c r="E83" s="33"/>
      <c r="F83" s="33">
        <v>5</v>
      </c>
      <c r="G83" s="33">
        <v>7</v>
      </c>
      <c r="H83" s="33">
        <v>3</v>
      </c>
      <c r="I83" s="33">
        <v>12</v>
      </c>
      <c r="J83" s="33">
        <v>6</v>
      </c>
      <c r="K83" s="33">
        <v>5</v>
      </c>
      <c r="L83" s="33">
        <v>5</v>
      </c>
      <c r="M83" s="33">
        <v>8</v>
      </c>
      <c r="N83" s="33">
        <v>4</v>
      </c>
      <c r="O83" s="33">
        <v>14</v>
      </c>
      <c r="P83" s="33">
        <v>6</v>
      </c>
      <c r="Q83" s="33">
        <v>12</v>
      </c>
      <c r="R83" s="33">
        <v>8</v>
      </c>
      <c r="S83" s="33">
        <v>2</v>
      </c>
      <c r="T83" s="33">
        <v>5</v>
      </c>
      <c r="U83" s="33">
        <v>8</v>
      </c>
      <c r="V83" s="33">
        <v>8</v>
      </c>
      <c r="W83" s="33">
        <v>3</v>
      </c>
      <c r="X83" s="33">
        <v>6</v>
      </c>
      <c r="Y83" s="33">
        <v>7</v>
      </c>
      <c r="Z83" s="33">
        <v>2</v>
      </c>
      <c r="AA83" s="33">
        <v>6</v>
      </c>
      <c r="AB83" s="33">
        <v>4</v>
      </c>
      <c r="AC83" s="33">
        <v>8</v>
      </c>
      <c r="AD83" s="33">
        <v>13</v>
      </c>
      <c r="AE83" s="33">
        <v>13</v>
      </c>
      <c r="AF83" s="33">
        <v>6</v>
      </c>
      <c r="AG83" s="33">
        <v>5</v>
      </c>
      <c r="AH83" s="33">
        <v>4</v>
      </c>
      <c r="AI83" s="33">
        <v>2</v>
      </c>
      <c r="AJ83" s="33">
        <v>8</v>
      </c>
      <c r="AK83" s="33">
        <v>11</v>
      </c>
      <c r="AL83" s="33">
        <v>10</v>
      </c>
      <c r="AM83" s="33">
        <v>8</v>
      </c>
      <c r="AN83" s="33">
        <v>19</v>
      </c>
      <c r="AO83" s="33">
        <v>6</v>
      </c>
      <c r="AP83" s="33">
        <v>11</v>
      </c>
      <c r="AQ83" s="33">
        <v>1</v>
      </c>
      <c r="AR83" s="33">
        <v>7</v>
      </c>
      <c r="AS83" s="33">
        <v>10</v>
      </c>
      <c r="AT83" s="33">
        <v>10</v>
      </c>
      <c r="AU83" s="33">
        <v>2</v>
      </c>
      <c r="AV83" s="33">
        <v>5</v>
      </c>
      <c r="AW83" s="33">
        <v>3</v>
      </c>
      <c r="AX83" s="33">
        <v>4</v>
      </c>
      <c r="AY83" s="33">
        <v>6</v>
      </c>
      <c r="AZ83" s="33">
        <v>6</v>
      </c>
      <c r="BA83" s="33">
        <v>5</v>
      </c>
      <c r="BB83" s="33">
        <v>4</v>
      </c>
      <c r="BC83" s="33">
        <v>11</v>
      </c>
      <c r="BD83" s="33">
        <v>7</v>
      </c>
      <c r="BE83" s="33">
        <v>6</v>
      </c>
      <c r="BF83" s="33">
        <v>5</v>
      </c>
      <c r="BG83" s="33">
        <v>9</v>
      </c>
      <c r="BH83" s="33">
        <v>13</v>
      </c>
      <c r="BI83" s="33">
        <v>3</v>
      </c>
      <c r="BJ83" s="33">
        <v>4</v>
      </c>
      <c r="BK83" s="33">
        <v>4</v>
      </c>
      <c r="BL83" s="33">
        <v>2</v>
      </c>
      <c r="BM83" s="33">
        <v>8</v>
      </c>
      <c r="BN83" s="33">
        <v>5</v>
      </c>
      <c r="BO83" s="33">
        <v>4</v>
      </c>
      <c r="BP83" s="33">
        <v>1</v>
      </c>
      <c r="BQ83" s="33">
        <v>2</v>
      </c>
      <c r="BR83" s="33">
        <v>5</v>
      </c>
      <c r="BS83" s="33">
        <v>4</v>
      </c>
      <c r="BT83" s="33">
        <v>2</v>
      </c>
      <c r="BU83" s="33">
        <v>3</v>
      </c>
      <c r="BV83" s="33">
        <v>1</v>
      </c>
      <c r="BW83" s="33">
        <v>5</v>
      </c>
      <c r="BX83" s="33">
        <v>2</v>
      </c>
      <c r="BY83" s="33">
        <v>0</v>
      </c>
      <c r="BZ83" s="33">
        <v>4</v>
      </c>
      <c r="CA83" s="33">
        <v>2</v>
      </c>
      <c r="CB83" s="33">
        <v>4</v>
      </c>
      <c r="CC83" s="33">
        <v>1</v>
      </c>
      <c r="CD83" s="33">
        <v>0</v>
      </c>
      <c r="CE83" s="33">
        <v>1</v>
      </c>
      <c r="CF83" s="33">
        <v>1</v>
      </c>
      <c r="CG83" s="33">
        <v>1</v>
      </c>
      <c r="CH83" s="33">
        <v>1</v>
      </c>
      <c r="CI83" s="33">
        <v>3</v>
      </c>
      <c r="CJ83" s="33">
        <v>1</v>
      </c>
      <c r="CK83" s="33">
        <v>1</v>
      </c>
      <c r="CL83" s="33">
        <v>1</v>
      </c>
      <c r="CM83" s="33">
        <v>1</v>
      </c>
      <c r="CN83" s="33">
        <v>0</v>
      </c>
      <c r="CO83" s="33">
        <v>0</v>
      </c>
      <c r="CP83" s="33">
        <v>0</v>
      </c>
      <c r="CQ83" s="33">
        <v>0</v>
      </c>
      <c r="CR83" s="33">
        <v>0</v>
      </c>
      <c r="CS83" s="8"/>
      <c r="CT83" s="8"/>
    </row>
    <row r="84" spans="1:98" x14ac:dyDescent="0.25">
      <c r="A84" s="4" t="s">
        <v>73</v>
      </c>
      <c r="B84" t="s">
        <v>81</v>
      </c>
      <c r="C84" t="s">
        <v>568</v>
      </c>
      <c r="D84" s="33">
        <v>304</v>
      </c>
      <c r="E84" s="33"/>
      <c r="F84" s="33">
        <v>1</v>
      </c>
      <c r="G84" s="33">
        <v>5</v>
      </c>
      <c r="H84" s="33">
        <v>2</v>
      </c>
      <c r="I84" s="33">
        <v>2</v>
      </c>
      <c r="J84" s="33">
        <v>2</v>
      </c>
      <c r="K84" s="33">
        <v>3</v>
      </c>
      <c r="L84" s="33">
        <v>5</v>
      </c>
      <c r="M84" s="33">
        <v>1</v>
      </c>
      <c r="N84" s="33">
        <v>5</v>
      </c>
      <c r="O84" s="33">
        <v>5</v>
      </c>
      <c r="P84" s="33">
        <v>3</v>
      </c>
      <c r="Q84" s="33">
        <v>1</v>
      </c>
      <c r="R84" s="33">
        <v>2</v>
      </c>
      <c r="S84" s="33">
        <v>1</v>
      </c>
      <c r="T84" s="33">
        <v>1</v>
      </c>
      <c r="U84" s="33">
        <v>5</v>
      </c>
      <c r="V84" s="33">
        <v>3</v>
      </c>
      <c r="W84" s="33">
        <v>3</v>
      </c>
      <c r="X84" s="33">
        <v>2</v>
      </c>
      <c r="Y84" s="33">
        <v>2</v>
      </c>
      <c r="Z84" s="33">
        <v>3</v>
      </c>
      <c r="AA84" s="33">
        <v>9</v>
      </c>
      <c r="AB84" s="33">
        <v>3</v>
      </c>
      <c r="AC84" s="33">
        <v>2</v>
      </c>
      <c r="AD84" s="33">
        <v>2</v>
      </c>
      <c r="AE84" s="33">
        <v>6</v>
      </c>
      <c r="AF84" s="33">
        <v>5</v>
      </c>
      <c r="AG84" s="33">
        <v>4</v>
      </c>
      <c r="AH84" s="33">
        <v>0</v>
      </c>
      <c r="AI84" s="33">
        <v>0</v>
      </c>
      <c r="AJ84" s="33">
        <v>4</v>
      </c>
      <c r="AK84" s="33">
        <v>1</v>
      </c>
      <c r="AL84" s="33">
        <v>4</v>
      </c>
      <c r="AM84" s="33">
        <v>1</v>
      </c>
      <c r="AN84" s="33">
        <v>5</v>
      </c>
      <c r="AO84" s="33">
        <v>4</v>
      </c>
      <c r="AP84" s="33">
        <v>4</v>
      </c>
      <c r="AQ84" s="33">
        <v>4</v>
      </c>
      <c r="AR84" s="33">
        <v>2</v>
      </c>
      <c r="AS84" s="33">
        <v>2</v>
      </c>
      <c r="AT84" s="33">
        <v>3</v>
      </c>
      <c r="AU84" s="33">
        <v>4</v>
      </c>
      <c r="AV84" s="33">
        <v>4</v>
      </c>
      <c r="AW84" s="33">
        <v>7</v>
      </c>
      <c r="AX84" s="33">
        <v>2</v>
      </c>
      <c r="AY84" s="33">
        <v>5</v>
      </c>
      <c r="AZ84" s="33">
        <v>4</v>
      </c>
      <c r="BA84" s="33">
        <v>5</v>
      </c>
      <c r="BB84" s="33">
        <v>5</v>
      </c>
      <c r="BC84" s="33">
        <v>2</v>
      </c>
      <c r="BD84" s="33">
        <v>5</v>
      </c>
      <c r="BE84" s="33">
        <v>3</v>
      </c>
      <c r="BF84" s="33">
        <v>7</v>
      </c>
      <c r="BG84" s="33">
        <v>3</v>
      </c>
      <c r="BH84" s="33">
        <v>7</v>
      </c>
      <c r="BI84" s="33">
        <v>4</v>
      </c>
      <c r="BJ84" s="33">
        <v>8</v>
      </c>
      <c r="BK84" s="33">
        <v>6</v>
      </c>
      <c r="BL84" s="33">
        <v>4</v>
      </c>
      <c r="BM84" s="33">
        <v>5</v>
      </c>
      <c r="BN84" s="33">
        <v>2</v>
      </c>
      <c r="BO84" s="33">
        <v>2</v>
      </c>
      <c r="BP84" s="33">
        <v>8</v>
      </c>
      <c r="BQ84" s="33">
        <v>4</v>
      </c>
      <c r="BR84" s="33">
        <v>3</v>
      </c>
      <c r="BS84" s="33">
        <v>2</v>
      </c>
      <c r="BT84" s="33">
        <v>4</v>
      </c>
      <c r="BU84" s="33">
        <v>3</v>
      </c>
      <c r="BV84" s="33">
        <v>10</v>
      </c>
      <c r="BW84" s="33">
        <v>5</v>
      </c>
      <c r="BX84" s="33">
        <v>4</v>
      </c>
      <c r="BY84" s="33">
        <v>1</v>
      </c>
      <c r="BZ84" s="33">
        <v>4</v>
      </c>
      <c r="CA84" s="33">
        <v>1</v>
      </c>
      <c r="CB84" s="33">
        <v>9</v>
      </c>
      <c r="CC84" s="33">
        <v>1</v>
      </c>
      <c r="CD84" s="33">
        <v>4</v>
      </c>
      <c r="CE84" s="33">
        <v>5</v>
      </c>
      <c r="CF84" s="33">
        <v>2</v>
      </c>
      <c r="CG84" s="33">
        <v>3</v>
      </c>
      <c r="CH84" s="33">
        <v>5</v>
      </c>
      <c r="CI84" s="33">
        <v>1</v>
      </c>
      <c r="CJ84" s="33">
        <v>0</v>
      </c>
      <c r="CK84" s="33">
        <v>2</v>
      </c>
      <c r="CL84" s="33">
        <v>1</v>
      </c>
      <c r="CM84" s="33">
        <v>0</v>
      </c>
      <c r="CN84" s="33">
        <v>0</v>
      </c>
      <c r="CO84" s="33">
        <v>3</v>
      </c>
      <c r="CP84" s="33">
        <v>0</v>
      </c>
      <c r="CQ84" s="33">
        <v>0</v>
      </c>
      <c r="CR84" s="33">
        <v>3</v>
      </c>
      <c r="CS84" s="8"/>
      <c r="CT84" s="8"/>
    </row>
    <row r="85" spans="1:98" x14ac:dyDescent="0.25">
      <c r="A85" s="4" t="s">
        <v>73</v>
      </c>
      <c r="B85" t="s">
        <v>82</v>
      </c>
      <c r="C85" t="s">
        <v>568</v>
      </c>
      <c r="D85" s="33">
        <v>551</v>
      </c>
      <c r="E85" s="33"/>
      <c r="F85" s="33">
        <v>9</v>
      </c>
      <c r="G85" s="33">
        <v>6</v>
      </c>
      <c r="H85" s="33">
        <v>8</v>
      </c>
      <c r="I85" s="33">
        <v>8</v>
      </c>
      <c r="J85" s="33">
        <v>6</v>
      </c>
      <c r="K85" s="33">
        <v>8</v>
      </c>
      <c r="L85" s="33">
        <v>6</v>
      </c>
      <c r="M85" s="33">
        <v>2</v>
      </c>
      <c r="N85" s="33">
        <v>7</v>
      </c>
      <c r="O85" s="33">
        <v>3</v>
      </c>
      <c r="P85" s="33">
        <v>8</v>
      </c>
      <c r="Q85" s="33">
        <v>6</v>
      </c>
      <c r="R85" s="33">
        <v>9</v>
      </c>
      <c r="S85" s="33">
        <v>5</v>
      </c>
      <c r="T85" s="33">
        <v>6</v>
      </c>
      <c r="U85" s="33">
        <v>7</v>
      </c>
      <c r="V85" s="33">
        <v>8</v>
      </c>
      <c r="W85" s="33">
        <v>4</v>
      </c>
      <c r="X85" s="33">
        <v>5</v>
      </c>
      <c r="Y85" s="33">
        <v>9</v>
      </c>
      <c r="Z85" s="33">
        <v>12</v>
      </c>
      <c r="AA85" s="33">
        <v>2</v>
      </c>
      <c r="AB85" s="33">
        <v>1</v>
      </c>
      <c r="AC85" s="33">
        <v>3</v>
      </c>
      <c r="AD85" s="33">
        <v>5</v>
      </c>
      <c r="AE85" s="33">
        <v>5</v>
      </c>
      <c r="AF85" s="33">
        <v>9</v>
      </c>
      <c r="AG85" s="33">
        <v>6</v>
      </c>
      <c r="AH85" s="33">
        <v>5</v>
      </c>
      <c r="AI85" s="33">
        <v>10</v>
      </c>
      <c r="AJ85" s="33">
        <v>13</v>
      </c>
      <c r="AK85" s="33">
        <v>10</v>
      </c>
      <c r="AL85" s="33">
        <v>9</v>
      </c>
      <c r="AM85" s="33">
        <v>8</v>
      </c>
      <c r="AN85" s="33">
        <v>10</v>
      </c>
      <c r="AO85" s="33">
        <v>7</v>
      </c>
      <c r="AP85" s="33">
        <v>5</v>
      </c>
      <c r="AQ85" s="33">
        <v>3</v>
      </c>
      <c r="AR85" s="33">
        <v>3</v>
      </c>
      <c r="AS85" s="33">
        <v>2</v>
      </c>
      <c r="AT85" s="33">
        <v>11</v>
      </c>
      <c r="AU85" s="33">
        <v>11</v>
      </c>
      <c r="AV85" s="33">
        <v>2</v>
      </c>
      <c r="AW85" s="33">
        <v>6</v>
      </c>
      <c r="AX85" s="33">
        <v>3</v>
      </c>
      <c r="AY85" s="33">
        <v>7</v>
      </c>
      <c r="AZ85" s="33">
        <v>7</v>
      </c>
      <c r="BA85" s="33">
        <v>6</v>
      </c>
      <c r="BB85" s="33">
        <v>9</v>
      </c>
      <c r="BC85" s="33">
        <v>7</v>
      </c>
      <c r="BD85" s="33">
        <v>11</v>
      </c>
      <c r="BE85" s="33">
        <v>6</v>
      </c>
      <c r="BF85" s="33">
        <v>7</v>
      </c>
      <c r="BG85" s="33">
        <v>9</v>
      </c>
      <c r="BH85" s="33">
        <v>7</v>
      </c>
      <c r="BI85" s="33">
        <v>11</v>
      </c>
      <c r="BJ85" s="33">
        <v>6</v>
      </c>
      <c r="BK85" s="33">
        <v>4</v>
      </c>
      <c r="BL85" s="33">
        <v>6</v>
      </c>
      <c r="BM85" s="33">
        <v>12</v>
      </c>
      <c r="BN85" s="33">
        <v>17</v>
      </c>
      <c r="BO85" s="33">
        <v>7</v>
      </c>
      <c r="BP85" s="33">
        <v>4</v>
      </c>
      <c r="BQ85" s="33">
        <v>10</v>
      </c>
      <c r="BR85" s="33">
        <v>8</v>
      </c>
      <c r="BS85" s="33">
        <v>5</v>
      </c>
      <c r="BT85" s="33">
        <v>9</v>
      </c>
      <c r="BU85" s="33">
        <v>7</v>
      </c>
      <c r="BV85" s="33">
        <v>8</v>
      </c>
      <c r="BW85" s="33">
        <v>6</v>
      </c>
      <c r="BX85" s="33">
        <v>5</v>
      </c>
      <c r="BY85" s="33">
        <v>3</v>
      </c>
      <c r="BZ85" s="33">
        <v>7</v>
      </c>
      <c r="CA85" s="33">
        <v>8</v>
      </c>
      <c r="CB85" s="33">
        <v>1</v>
      </c>
      <c r="CC85" s="33">
        <v>2</v>
      </c>
      <c r="CD85" s="33">
        <v>3</v>
      </c>
      <c r="CE85" s="33">
        <v>3</v>
      </c>
      <c r="CF85" s="33">
        <v>2</v>
      </c>
      <c r="CG85" s="33">
        <v>3</v>
      </c>
      <c r="CH85" s="33">
        <v>1</v>
      </c>
      <c r="CI85" s="33">
        <v>5</v>
      </c>
      <c r="CJ85" s="33">
        <v>2</v>
      </c>
      <c r="CK85" s="33">
        <v>3</v>
      </c>
      <c r="CL85" s="33">
        <v>1</v>
      </c>
      <c r="CM85" s="33">
        <v>5</v>
      </c>
      <c r="CN85" s="33">
        <v>1</v>
      </c>
      <c r="CO85" s="33">
        <v>3</v>
      </c>
      <c r="CP85" s="33">
        <v>4</v>
      </c>
      <c r="CQ85" s="33">
        <v>1</v>
      </c>
      <c r="CR85" s="33">
        <v>1</v>
      </c>
      <c r="CS85" s="8"/>
      <c r="CT85" s="8"/>
    </row>
    <row r="86" spans="1:98" x14ac:dyDescent="0.25">
      <c r="A86" s="4" t="s">
        <v>73</v>
      </c>
      <c r="B86" t="s">
        <v>83</v>
      </c>
      <c r="C86" t="s">
        <v>568</v>
      </c>
      <c r="D86" s="33">
        <v>329</v>
      </c>
      <c r="E86" s="33"/>
      <c r="F86" s="33">
        <v>6</v>
      </c>
      <c r="G86" s="33">
        <v>9</v>
      </c>
      <c r="H86" s="33">
        <v>3</v>
      </c>
      <c r="I86" s="33">
        <v>6</v>
      </c>
      <c r="J86" s="33">
        <v>2</v>
      </c>
      <c r="K86" s="33">
        <v>3</v>
      </c>
      <c r="L86" s="33">
        <v>1</v>
      </c>
      <c r="M86" s="33">
        <v>3</v>
      </c>
      <c r="N86" s="33">
        <v>4</v>
      </c>
      <c r="O86" s="33">
        <v>6</v>
      </c>
      <c r="P86" s="33">
        <v>5</v>
      </c>
      <c r="Q86" s="33">
        <v>2</v>
      </c>
      <c r="R86" s="33">
        <v>6</v>
      </c>
      <c r="S86" s="33">
        <v>5</v>
      </c>
      <c r="T86" s="33">
        <v>4</v>
      </c>
      <c r="U86" s="33">
        <v>2</v>
      </c>
      <c r="V86" s="33">
        <v>2</v>
      </c>
      <c r="W86" s="33">
        <v>2</v>
      </c>
      <c r="X86" s="33">
        <v>1</v>
      </c>
      <c r="Y86" s="33">
        <v>3</v>
      </c>
      <c r="Z86" s="33">
        <v>1</v>
      </c>
      <c r="AA86" s="33">
        <v>1</v>
      </c>
      <c r="AB86" s="33">
        <v>2</v>
      </c>
      <c r="AC86" s="33">
        <v>1</v>
      </c>
      <c r="AD86" s="33">
        <v>7</v>
      </c>
      <c r="AE86" s="33">
        <v>6</v>
      </c>
      <c r="AF86" s="33">
        <v>1</v>
      </c>
      <c r="AG86" s="33">
        <v>1</v>
      </c>
      <c r="AH86" s="33">
        <v>4</v>
      </c>
      <c r="AI86" s="33">
        <v>1</v>
      </c>
      <c r="AJ86" s="33">
        <v>9</v>
      </c>
      <c r="AK86" s="33">
        <v>8</v>
      </c>
      <c r="AL86" s="33">
        <v>5</v>
      </c>
      <c r="AM86" s="33">
        <v>9</v>
      </c>
      <c r="AN86" s="33">
        <v>4</v>
      </c>
      <c r="AO86" s="33">
        <v>6</v>
      </c>
      <c r="AP86" s="33">
        <v>1</v>
      </c>
      <c r="AQ86" s="33">
        <v>10</v>
      </c>
      <c r="AR86" s="33">
        <v>6</v>
      </c>
      <c r="AS86" s="33">
        <v>0</v>
      </c>
      <c r="AT86" s="33">
        <v>4</v>
      </c>
      <c r="AU86" s="33">
        <v>5</v>
      </c>
      <c r="AV86" s="33">
        <v>5</v>
      </c>
      <c r="AW86" s="33">
        <v>2</v>
      </c>
      <c r="AX86" s="33">
        <v>7</v>
      </c>
      <c r="AY86" s="33">
        <v>7</v>
      </c>
      <c r="AZ86" s="33">
        <v>7</v>
      </c>
      <c r="BA86" s="33">
        <v>3</v>
      </c>
      <c r="BB86" s="33">
        <v>5</v>
      </c>
      <c r="BC86" s="33">
        <v>5</v>
      </c>
      <c r="BD86" s="33">
        <v>2</v>
      </c>
      <c r="BE86" s="33">
        <v>3</v>
      </c>
      <c r="BF86" s="33">
        <v>3</v>
      </c>
      <c r="BG86" s="33">
        <v>5</v>
      </c>
      <c r="BH86" s="33">
        <v>7</v>
      </c>
      <c r="BI86" s="33">
        <v>1</v>
      </c>
      <c r="BJ86" s="33">
        <v>5</v>
      </c>
      <c r="BK86" s="33">
        <v>5</v>
      </c>
      <c r="BL86" s="33">
        <v>6</v>
      </c>
      <c r="BM86" s="33">
        <v>4</v>
      </c>
      <c r="BN86" s="33">
        <v>8</v>
      </c>
      <c r="BO86" s="33">
        <v>3</v>
      </c>
      <c r="BP86" s="33">
        <v>5</v>
      </c>
      <c r="BQ86" s="33">
        <v>4</v>
      </c>
      <c r="BR86" s="33">
        <v>5</v>
      </c>
      <c r="BS86" s="33">
        <v>8</v>
      </c>
      <c r="BT86" s="33">
        <v>2</v>
      </c>
      <c r="BU86" s="33">
        <v>2</v>
      </c>
      <c r="BV86" s="33">
        <v>3</v>
      </c>
      <c r="BW86" s="33">
        <v>1</v>
      </c>
      <c r="BX86" s="33">
        <v>5</v>
      </c>
      <c r="BY86" s="33">
        <v>5</v>
      </c>
      <c r="BZ86" s="33">
        <v>2</v>
      </c>
      <c r="CA86" s="33">
        <v>1</v>
      </c>
      <c r="CB86" s="33">
        <v>1</v>
      </c>
      <c r="CC86" s="33">
        <v>3</v>
      </c>
      <c r="CD86" s="33">
        <v>3</v>
      </c>
      <c r="CE86" s="33">
        <v>2</v>
      </c>
      <c r="CF86" s="33">
        <v>3</v>
      </c>
      <c r="CG86" s="33">
        <v>2</v>
      </c>
      <c r="CH86" s="33">
        <v>0</v>
      </c>
      <c r="CI86" s="33">
        <v>1</v>
      </c>
      <c r="CJ86" s="33">
        <v>2</v>
      </c>
      <c r="CK86" s="33">
        <v>1</v>
      </c>
      <c r="CL86" s="33">
        <v>2</v>
      </c>
      <c r="CM86" s="33">
        <v>2</v>
      </c>
      <c r="CN86" s="33">
        <v>2</v>
      </c>
      <c r="CO86" s="33">
        <v>0</v>
      </c>
      <c r="CP86" s="33">
        <v>1</v>
      </c>
      <c r="CQ86" s="33">
        <v>0</v>
      </c>
      <c r="CR86" s="33">
        <v>1</v>
      </c>
      <c r="CS86" s="8"/>
      <c r="CT86" s="8"/>
    </row>
    <row r="87" spans="1:98" x14ac:dyDescent="0.25">
      <c r="A87" s="4" t="s">
        <v>73</v>
      </c>
      <c r="B87" t="s">
        <v>84</v>
      </c>
      <c r="C87" t="s">
        <v>568</v>
      </c>
      <c r="D87" s="33">
        <v>343</v>
      </c>
      <c r="E87" s="33"/>
      <c r="F87" s="33">
        <v>2</v>
      </c>
      <c r="G87" s="33">
        <v>2</v>
      </c>
      <c r="H87" s="33">
        <v>1</v>
      </c>
      <c r="I87" s="33">
        <v>6</v>
      </c>
      <c r="J87" s="33">
        <v>5</v>
      </c>
      <c r="K87" s="33">
        <v>3</v>
      </c>
      <c r="L87" s="33">
        <v>5</v>
      </c>
      <c r="M87" s="33">
        <v>7</v>
      </c>
      <c r="N87" s="33">
        <v>1</v>
      </c>
      <c r="O87" s="33">
        <v>3</v>
      </c>
      <c r="P87" s="33">
        <v>4</v>
      </c>
      <c r="Q87" s="33">
        <v>1</v>
      </c>
      <c r="R87" s="33">
        <v>4</v>
      </c>
      <c r="S87" s="33">
        <v>2</v>
      </c>
      <c r="T87" s="33">
        <v>2</v>
      </c>
      <c r="U87" s="33">
        <v>2</v>
      </c>
      <c r="V87" s="33">
        <v>2</v>
      </c>
      <c r="W87" s="33">
        <v>4</v>
      </c>
      <c r="X87" s="33">
        <v>3</v>
      </c>
      <c r="Y87" s="33">
        <v>3</v>
      </c>
      <c r="Z87" s="33">
        <v>3</v>
      </c>
      <c r="AA87" s="33">
        <v>3</v>
      </c>
      <c r="AB87" s="33">
        <v>3</v>
      </c>
      <c r="AC87" s="33">
        <v>2</v>
      </c>
      <c r="AD87" s="33">
        <v>1</v>
      </c>
      <c r="AE87" s="33">
        <v>2</v>
      </c>
      <c r="AF87" s="33">
        <v>4</v>
      </c>
      <c r="AG87" s="33">
        <v>6</v>
      </c>
      <c r="AH87" s="33">
        <v>5</v>
      </c>
      <c r="AI87" s="33">
        <v>5</v>
      </c>
      <c r="AJ87" s="33">
        <v>3</v>
      </c>
      <c r="AK87" s="33">
        <v>2</v>
      </c>
      <c r="AL87" s="33">
        <v>6</v>
      </c>
      <c r="AM87" s="33">
        <v>7</v>
      </c>
      <c r="AN87" s="33">
        <v>6</v>
      </c>
      <c r="AO87" s="33">
        <v>4</v>
      </c>
      <c r="AP87" s="33">
        <v>8</v>
      </c>
      <c r="AQ87" s="33">
        <v>5</v>
      </c>
      <c r="AR87" s="33">
        <v>4</v>
      </c>
      <c r="AS87" s="33">
        <v>5</v>
      </c>
      <c r="AT87" s="33">
        <v>10</v>
      </c>
      <c r="AU87" s="33">
        <v>2</v>
      </c>
      <c r="AV87" s="33">
        <v>1</v>
      </c>
      <c r="AW87" s="33">
        <v>7</v>
      </c>
      <c r="AX87" s="33">
        <v>2</v>
      </c>
      <c r="AY87" s="33">
        <v>1</v>
      </c>
      <c r="AZ87" s="33">
        <v>2</v>
      </c>
      <c r="BA87" s="33">
        <v>1</v>
      </c>
      <c r="BB87" s="33">
        <v>8</v>
      </c>
      <c r="BC87" s="33">
        <v>5</v>
      </c>
      <c r="BD87" s="33">
        <v>5</v>
      </c>
      <c r="BE87" s="33">
        <v>2</v>
      </c>
      <c r="BF87" s="33">
        <v>6</v>
      </c>
      <c r="BG87" s="33">
        <v>7</v>
      </c>
      <c r="BH87" s="33">
        <v>8</v>
      </c>
      <c r="BI87" s="33">
        <v>7</v>
      </c>
      <c r="BJ87" s="33">
        <v>7</v>
      </c>
      <c r="BK87" s="33">
        <v>4</v>
      </c>
      <c r="BL87" s="33">
        <v>6</v>
      </c>
      <c r="BM87" s="33">
        <v>8</v>
      </c>
      <c r="BN87" s="33">
        <v>3</v>
      </c>
      <c r="BO87" s="33">
        <v>1</v>
      </c>
      <c r="BP87" s="33">
        <v>6</v>
      </c>
      <c r="BQ87" s="33">
        <v>13</v>
      </c>
      <c r="BR87" s="33">
        <v>3</v>
      </c>
      <c r="BS87" s="33">
        <v>3</v>
      </c>
      <c r="BT87" s="33">
        <v>1</v>
      </c>
      <c r="BU87" s="33">
        <v>5</v>
      </c>
      <c r="BV87" s="33">
        <v>0</v>
      </c>
      <c r="BW87" s="33">
        <v>7</v>
      </c>
      <c r="BX87" s="33">
        <v>4</v>
      </c>
      <c r="BY87" s="33">
        <v>6</v>
      </c>
      <c r="BZ87" s="33">
        <v>2</v>
      </c>
      <c r="CA87" s="33">
        <v>5</v>
      </c>
      <c r="CB87" s="33">
        <v>2</v>
      </c>
      <c r="CC87" s="33">
        <v>1</v>
      </c>
      <c r="CD87" s="33">
        <v>5</v>
      </c>
      <c r="CE87" s="33">
        <v>5</v>
      </c>
      <c r="CF87" s="33">
        <v>4</v>
      </c>
      <c r="CG87" s="33">
        <v>4</v>
      </c>
      <c r="CH87" s="33">
        <v>1</v>
      </c>
      <c r="CI87" s="33">
        <v>2</v>
      </c>
      <c r="CJ87" s="33">
        <v>1</v>
      </c>
      <c r="CK87" s="33">
        <v>2</v>
      </c>
      <c r="CL87" s="33">
        <v>2</v>
      </c>
      <c r="CM87" s="33">
        <v>1</v>
      </c>
      <c r="CN87" s="33">
        <v>3</v>
      </c>
      <c r="CO87" s="33">
        <v>0</v>
      </c>
      <c r="CP87" s="33">
        <v>3</v>
      </c>
      <c r="CQ87" s="33">
        <v>0</v>
      </c>
      <c r="CR87" s="33">
        <v>3</v>
      </c>
      <c r="CS87" s="8"/>
      <c r="CT87" s="8"/>
    </row>
    <row r="88" spans="1:98" x14ac:dyDescent="0.25">
      <c r="A88" s="4" t="s">
        <v>73</v>
      </c>
      <c r="B88" t="s">
        <v>85</v>
      </c>
      <c r="C88" t="s">
        <v>568</v>
      </c>
      <c r="D88" s="33">
        <v>232</v>
      </c>
      <c r="E88" s="33"/>
      <c r="F88" s="33">
        <v>1</v>
      </c>
      <c r="G88" s="33">
        <v>9</v>
      </c>
      <c r="H88" s="33">
        <v>2</v>
      </c>
      <c r="I88" s="33">
        <v>2</v>
      </c>
      <c r="J88" s="33">
        <v>5</v>
      </c>
      <c r="K88" s="33">
        <v>3</v>
      </c>
      <c r="L88" s="33">
        <v>1</v>
      </c>
      <c r="M88" s="33">
        <v>2</v>
      </c>
      <c r="N88" s="33">
        <v>2</v>
      </c>
      <c r="O88" s="33">
        <v>0</v>
      </c>
      <c r="P88" s="33">
        <v>6</v>
      </c>
      <c r="Q88" s="33">
        <v>6</v>
      </c>
      <c r="R88" s="33">
        <v>4</v>
      </c>
      <c r="S88" s="33">
        <v>5</v>
      </c>
      <c r="T88" s="33">
        <v>4</v>
      </c>
      <c r="U88" s="33">
        <v>2</v>
      </c>
      <c r="V88" s="33">
        <v>1</v>
      </c>
      <c r="W88" s="33">
        <v>3</v>
      </c>
      <c r="X88" s="33">
        <v>3</v>
      </c>
      <c r="Y88" s="33">
        <v>4</v>
      </c>
      <c r="Z88" s="33">
        <v>0</v>
      </c>
      <c r="AA88" s="33">
        <v>1</v>
      </c>
      <c r="AB88" s="33">
        <v>3</v>
      </c>
      <c r="AC88" s="33">
        <v>2</v>
      </c>
      <c r="AD88" s="33">
        <v>2</v>
      </c>
      <c r="AE88" s="33">
        <v>4</v>
      </c>
      <c r="AF88" s="33">
        <v>5</v>
      </c>
      <c r="AG88" s="33">
        <v>0</v>
      </c>
      <c r="AH88" s="33">
        <v>5</v>
      </c>
      <c r="AI88" s="33">
        <v>3</v>
      </c>
      <c r="AJ88" s="33">
        <v>5</v>
      </c>
      <c r="AK88" s="33">
        <v>2</v>
      </c>
      <c r="AL88" s="33">
        <v>5</v>
      </c>
      <c r="AM88" s="33">
        <v>2</v>
      </c>
      <c r="AN88" s="33">
        <v>9</v>
      </c>
      <c r="AO88" s="33">
        <v>2</v>
      </c>
      <c r="AP88" s="33">
        <v>2</v>
      </c>
      <c r="AQ88" s="33">
        <v>6</v>
      </c>
      <c r="AR88" s="33">
        <v>3</v>
      </c>
      <c r="AS88" s="33">
        <v>1</v>
      </c>
      <c r="AT88" s="33">
        <v>4</v>
      </c>
      <c r="AU88" s="33">
        <v>3</v>
      </c>
      <c r="AV88" s="33">
        <v>3</v>
      </c>
      <c r="AW88" s="33">
        <v>6</v>
      </c>
      <c r="AX88" s="33">
        <v>1</v>
      </c>
      <c r="AY88" s="33">
        <v>1</v>
      </c>
      <c r="AZ88" s="33">
        <v>2</v>
      </c>
      <c r="BA88" s="33">
        <v>5</v>
      </c>
      <c r="BB88" s="33">
        <v>3</v>
      </c>
      <c r="BC88" s="33">
        <v>5</v>
      </c>
      <c r="BD88" s="33">
        <v>4</v>
      </c>
      <c r="BE88" s="33">
        <v>6</v>
      </c>
      <c r="BF88" s="33">
        <v>4</v>
      </c>
      <c r="BG88" s="33">
        <v>8</v>
      </c>
      <c r="BH88" s="33">
        <v>4</v>
      </c>
      <c r="BI88" s="33">
        <v>1</v>
      </c>
      <c r="BJ88" s="33">
        <v>0</v>
      </c>
      <c r="BK88" s="33">
        <v>2</v>
      </c>
      <c r="BL88" s="33">
        <v>2</v>
      </c>
      <c r="BM88" s="33">
        <v>5</v>
      </c>
      <c r="BN88" s="33">
        <v>5</v>
      </c>
      <c r="BO88" s="33">
        <v>2</v>
      </c>
      <c r="BP88" s="33">
        <v>2</v>
      </c>
      <c r="BQ88" s="33">
        <v>6</v>
      </c>
      <c r="BR88" s="33">
        <v>4</v>
      </c>
      <c r="BS88" s="33">
        <v>0</v>
      </c>
      <c r="BT88" s="33">
        <v>2</v>
      </c>
      <c r="BU88" s="33">
        <v>1</v>
      </c>
      <c r="BV88" s="33">
        <v>1</v>
      </c>
      <c r="BW88" s="33">
        <v>1</v>
      </c>
      <c r="BX88" s="33">
        <v>1</v>
      </c>
      <c r="BY88" s="33">
        <v>1</v>
      </c>
      <c r="BZ88" s="33">
        <v>2</v>
      </c>
      <c r="CA88" s="33">
        <v>0</v>
      </c>
      <c r="CB88" s="33">
        <v>0</v>
      </c>
      <c r="CC88" s="33">
        <v>0</v>
      </c>
      <c r="CD88" s="33">
        <v>1</v>
      </c>
      <c r="CE88" s="33">
        <v>2</v>
      </c>
      <c r="CF88" s="33">
        <v>1</v>
      </c>
      <c r="CG88" s="33">
        <v>0</v>
      </c>
      <c r="CH88" s="33">
        <v>1</v>
      </c>
      <c r="CI88" s="33">
        <v>0</v>
      </c>
      <c r="CJ88" s="33">
        <v>0</v>
      </c>
      <c r="CK88" s="33">
        <v>0</v>
      </c>
      <c r="CL88" s="33">
        <v>0</v>
      </c>
      <c r="CM88" s="33">
        <v>0</v>
      </c>
      <c r="CN88" s="33">
        <v>0</v>
      </c>
      <c r="CO88" s="33">
        <v>1</v>
      </c>
      <c r="CP88" s="33">
        <v>0</v>
      </c>
      <c r="CQ88" s="33">
        <v>0</v>
      </c>
      <c r="CR88" s="33">
        <v>2</v>
      </c>
      <c r="CS88" s="8"/>
      <c r="CT88" s="8"/>
    </row>
    <row r="89" spans="1:98" x14ac:dyDescent="0.25">
      <c r="A89" s="4" t="s">
        <v>73</v>
      </c>
      <c r="B89" t="s">
        <v>86</v>
      </c>
      <c r="C89" t="s">
        <v>568</v>
      </c>
      <c r="D89" s="33">
        <v>458</v>
      </c>
      <c r="E89" s="33"/>
      <c r="F89" s="33">
        <v>6</v>
      </c>
      <c r="G89" s="33">
        <v>7</v>
      </c>
      <c r="H89" s="33">
        <v>5</v>
      </c>
      <c r="I89" s="33">
        <v>8</v>
      </c>
      <c r="J89" s="33">
        <v>3</v>
      </c>
      <c r="K89" s="33">
        <v>6</v>
      </c>
      <c r="L89" s="33">
        <v>5</v>
      </c>
      <c r="M89" s="33">
        <v>6</v>
      </c>
      <c r="N89" s="33">
        <v>7</v>
      </c>
      <c r="O89" s="33">
        <v>5</v>
      </c>
      <c r="P89" s="33">
        <v>1</v>
      </c>
      <c r="Q89" s="33">
        <v>1</v>
      </c>
      <c r="R89" s="33">
        <v>3</v>
      </c>
      <c r="S89" s="33">
        <v>5</v>
      </c>
      <c r="T89" s="33">
        <v>10</v>
      </c>
      <c r="U89" s="33">
        <v>6</v>
      </c>
      <c r="V89" s="33">
        <v>5</v>
      </c>
      <c r="W89" s="33">
        <v>5</v>
      </c>
      <c r="X89" s="33">
        <v>7</v>
      </c>
      <c r="Y89" s="33">
        <v>5</v>
      </c>
      <c r="Z89" s="33">
        <v>2</v>
      </c>
      <c r="AA89" s="33">
        <v>7</v>
      </c>
      <c r="AB89" s="33">
        <v>5</v>
      </c>
      <c r="AC89" s="33">
        <v>4</v>
      </c>
      <c r="AD89" s="33">
        <v>9</v>
      </c>
      <c r="AE89" s="33">
        <v>8</v>
      </c>
      <c r="AF89" s="33">
        <v>8</v>
      </c>
      <c r="AG89" s="33">
        <v>5</v>
      </c>
      <c r="AH89" s="33">
        <v>3</v>
      </c>
      <c r="AI89" s="33">
        <v>6</v>
      </c>
      <c r="AJ89" s="33">
        <v>9</v>
      </c>
      <c r="AK89" s="33">
        <v>7</v>
      </c>
      <c r="AL89" s="33">
        <v>2</v>
      </c>
      <c r="AM89" s="33">
        <v>5</v>
      </c>
      <c r="AN89" s="33">
        <v>8</v>
      </c>
      <c r="AO89" s="33">
        <v>10</v>
      </c>
      <c r="AP89" s="33">
        <v>3</v>
      </c>
      <c r="AQ89" s="33">
        <v>2</v>
      </c>
      <c r="AR89" s="33">
        <v>0</v>
      </c>
      <c r="AS89" s="33">
        <v>6</v>
      </c>
      <c r="AT89" s="33">
        <v>6</v>
      </c>
      <c r="AU89" s="33">
        <v>4</v>
      </c>
      <c r="AV89" s="33">
        <v>7</v>
      </c>
      <c r="AW89" s="33">
        <v>9</v>
      </c>
      <c r="AX89" s="33">
        <v>1</v>
      </c>
      <c r="AY89" s="33">
        <v>4</v>
      </c>
      <c r="AZ89" s="33">
        <v>4</v>
      </c>
      <c r="BA89" s="33">
        <v>7</v>
      </c>
      <c r="BB89" s="33">
        <v>9</v>
      </c>
      <c r="BC89" s="33">
        <v>5</v>
      </c>
      <c r="BD89" s="33">
        <v>10</v>
      </c>
      <c r="BE89" s="33">
        <v>9</v>
      </c>
      <c r="BF89" s="33">
        <v>9</v>
      </c>
      <c r="BG89" s="33">
        <v>9</v>
      </c>
      <c r="BH89" s="33">
        <v>8</v>
      </c>
      <c r="BI89" s="33">
        <v>5</v>
      </c>
      <c r="BJ89" s="33">
        <v>14</v>
      </c>
      <c r="BK89" s="33">
        <v>4</v>
      </c>
      <c r="BL89" s="33">
        <v>7</v>
      </c>
      <c r="BM89" s="33">
        <v>2</v>
      </c>
      <c r="BN89" s="33">
        <v>2</v>
      </c>
      <c r="BO89" s="33">
        <v>10</v>
      </c>
      <c r="BP89" s="33">
        <v>12</v>
      </c>
      <c r="BQ89" s="33">
        <v>6</v>
      </c>
      <c r="BR89" s="33">
        <v>3</v>
      </c>
      <c r="BS89" s="33">
        <v>4</v>
      </c>
      <c r="BT89" s="33">
        <v>3</v>
      </c>
      <c r="BU89" s="33">
        <v>5</v>
      </c>
      <c r="BV89" s="33">
        <v>7</v>
      </c>
      <c r="BW89" s="33">
        <v>3</v>
      </c>
      <c r="BX89" s="33">
        <v>6</v>
      </c>
      <c r="BY89" s="33">
        <v>9</v>
      </c>
      <c r="BZ89" s="33">
        <v>3</v>
      </c>
      <c r="CA89" s="33">
        <v>7</v>
      </c>
      <c r="CB89" s="33">
        <v>2</v>
      </c>
      <c r="CC89" s="33">
        <v>2</v>
      </c>
      <c r="CD89" s="33">
        <v>1</v>
      </c>
      <c r="CE89" s="33">
        <v>2</v>
      </c>
      <c r="CF89" s="33">
        <v>2</v>
      </c>
      <c r="CG89" s="33">
        <v>1</v>
      </c>
      <c r="CH89" s="33">
        <v>4</v>
      </c>
      <c r="CI89" s="33">
        <v>4</v>
      </c>
      <c r="CJ89" s="33">
        <v>4</v>
      </c>
      <c r="CK89" s="33">
        <v>1</v>
      </c>
      <c r="CL89" s="33">
        <v>0</v>
      </c>
      <c r="CM89" s="33">
        <v>1</v>
      </c>
      <c r="CN89" s="33">
        <v>2</v>
      </c>
      <c r="CO89" s="33">
        <v>0</v>
      </c>
      <c r="CP89" s="33">
        <v>0</v>
      </c>
      <c r="CQ89" s="33">
        <v>3</v>
      </c>
      <c r="CR89" s="33">
        <v>1</v>
      </c>
      <c r="CS89" s="8"/>
      <c r="CT89" s="8"/>
    </row>
    <row r="90" spans="1:98" x14ac:dyDescent="0.25">
      <c r="A90" s="4" t="s">
        <v>73</v>
      </c>
      <c r="B90" t="s">
        <v>87</v>
      </c>
      <c r="C90" t="s">
        <v>568</v>
      </c>
      <c r="D90" s="33">
        <v>283</v>
      </c>
      <c r="E90" s="33"/>
      <c r="F90" s="33">
        <v>4</v>
      </c>
      <c r="G90" s="33">
        <v>1</v>
      </c>
      <c r="H90" s="33">
        <v>0</v>
      </c>
      <c r="I90" s="33">
        <v>5</v>
      </c>
      <c r="J90" s="33">
        <v>1</v>
      </c>
      <c r="K90" s="33">
        <v>6</v>
      </c>
      <c r="L90" s="33">
        <v>0</v>
      </c>
      <c r="M90" s="33">
        <v>6</v>
      </c>
      <c r="N90" s="33">
        <v>1</v>
      </c>
      <c r="O90" s="33">
        <v>2</v>
      </c>
      <c r="P90" s="33">
        <v>6</v>
      </c>
      <c r="Q90" s="33">
        <v>3</v>
      </c>
      <c r="R90" s="33">
        <v>4</v>
      </c>
      <c r="S90" s="33">
        <v>4</v>
      </c>
      <c r="T90" s="33">
        <v>5</v>
      </c>
      <c r="U90" s="33">
        <v>3</v>
      </c>
      <c r="V90" s="33">
        <v>4</v>
      </c>
      <c r="W90" s="33">
        <v>1</v>
      </c>
      <c r="X90" s="33">
        <v>3</v>
      </c>
      <c r="Y90" s="33">
        <v>1</v>
      </c>
      <c r="Z90" s="33">
        <v>3</v>
      </c>
      <c r="AA90" s="33">
        <v>4</v>
      </c>
      <c r="AB90" s="33">
        <v>3</v>
      </c>
      <c r="AC90" s="33">
        <v>3</v>
      </c>
      <c r="AD90" s="33">
        <v>6</v>
      </c>
      <c r="AE90" s="33">
        <v>2</v>
      </c>
      <c r="AF90" s="33">
        <v>4</v>
      </c>
      <c r="AG90" s="33">
        <v>0</v>
      </c>
      <c r="AH90" s="33">
        <v>5</v>
      </c>
      <c r="AI90" s="33">
        <v>4</v>
      </c>
      <c r="AJ90" s="33">
        <v>4</v>
      </c>
      <c r="AK90" s="33">
        <v>3</v>
      </c>
      <c r="AL90" s="33">
        <v>6</v>
      </c>
      <c r="AM90" s="33">
        <v>5</v>
      </c>
      <c r="AN90" s="33">
        <v>2</v>
      </c>
      <c r="AO90" s="33">
        <v>2</v>
      </c>
      <c r="AP90" s="33">
        <v>6</v>
      </c>
      <c r="AQ90" s="33">
        <v>3</v>
      </c>
      <c r="AR90" s="33">
        <v>4</v>
      </c>
      <c r="AS90" s="33">
        <v>4</v>
      </c>
      <c r="AT90" s="33">
        <v>2</v>
      </c>
      <c r="AU90" s="33">
        <v>4</v>
      </c>
      <c r="AV90" s="33">
        <v>1</v>
      </c>
      <c r="AW90" s="33">
        <v>3</v>
      </c>
      <c r="AX90" s="33">
        <v>5</v>
      </c>
      <c r="AY90" s="33">
        <v>3</v>
      </c>
      <c r="AZ90" s="33">
        <v>5</v>
      </c>
      <c r="BA90" s="33">
        <v>3</v>
      </c>
      <c r="BB90" s="33">
        <v>4</v>
      </c>
      <c r="BC90" s="33">
        <v>7</v>
      </c>
      <c r="BD90" s="33">
        <v>5</v>
      </c>
      <c r="BE90" s="33">
        <v>1</v>
      </c>
      <c r="BF90" s="33">
        <v>2</v>
      </c>
      <c r="BG90" s="33">
        <v>2</v>
      </c>
      <c r="BH90" s="33">
        <v>7</v>
      </c>
      <c r="BI90" s="33">
        <v>5</v>
      </c>
      <c r="BJ90" s="33">
        <v>11</v>
      </c>
      <c r="BK90" s="33">
        <v>5</v>
      </c>
      <c r="BL90" s="33">
        <v>4</v>
      </c>
      <c r="BM90" s="33">
        <v>1</v>
      </c>
      <c r="BN90" s="33">
        <v>3</v>
      </c>
      <c r="BO90" s="33">
        <v>0</v>
      </c>
      <c r="BP90" s="33">
        <v>5</v>
      </c>
      <c r="BQ90" s="33">
        <v>4</v>
      </c>
      <c r="BR90" s="33">
        <v>0</v>
      </c>
      <c r="BS90" s="33">
        <v>4</v>
      </c>
      <c r="BT90" s="33">
        <v>3</v>
      </c>
      <c r="BU90" s="33">
        <v>2</v>
      </c>
      <c r="BV90" s="33">
        <v>2</v>
      </c>
      <c r="BW90" s="33">
        <v>3</v>
      </c>
      <c r="BX90" s="33">
        <v>4</v>
      </c>
      <c r="BY90" s="33">
        <v>3</v>
      </c>
      <c r="BZ90" s="33">
        <v>6</v>
      </c>
      <c r="CA90" s="33">
        <v>7</v>
      </c>
      <c r="CB90" s="33">
        <v>3</v>
      </c>
      <c r="CC90" s="33">
        <v>2</v>
      </c>
      <c r="CD90" s="33">
        <v>2</v>
      </c>
      <c r="CE90" s="33">
        <v>3</v>
      </c>
      <c r="CF90" s="33">
        <v>1</v>
      </c>
      <c r="CG90" s="33">
        <v>4</v>
      </c>
      <c r="CH90" s="33">
        <v>1</v>
      </c>
      <c r="CI90" s="33">
        <v>1</v>
      </c>
      <c r="CJ90" s="33">
        <v>1</v>
      </c>
      <c r="CK90" s="33">
        <v>1</v>
      </c>
      <c r="CL90" s="33">
        <v>1</v>
      </c>
      <c r="CM90" s="33">
        <v>0</v>
      </c>
      <c r="CN90" s="33">
        <v>0</v>
      </c>
      <c r="CO90" s="33">
        <v>1</v>
      </c>
      <c r="CP90" s="33">
        <v>2</v>
      </c>
      <c r="CQ90" s="33">
        <v>0</v>
      </c>
      <c r="CR90" s="33">
        <v>1</v>
      </c>
      <c r="CS90" s="8"/>
      <c r="CT90" s="8"/>
    </row>
    <row r="91" spans="1:98" x14ac:dyDescent="0.25">
      <c r="A91" s="4" t="s">
        <v>73</v>
      </c>
      <c r="B91" t="s">
        <v>88</v>
      </c>
      <c r="C91" t="s">
        <v>568</v>
      </c>
      <c r="D91" s="33">
        <v>322</v>
      </c>
      <c r="E91" s="33"/>
      <c r="F91" s="33">
        <v>5</v>
      </c>
      <c r="G91" s="33">
        <v>1</v>
      </c>
      <c r="H91" s="33">
        <v>6</v>
      </c>
      <c r="I91" s="33">
        <v>0</v>
      </c>
      <c r="J91" s="33">
        <v>5</v>
      </c>
      <c r="K91" s="33">
        <v>5</v>
      </c>
      <c r="L91" s="33">
        <v>5</v>
      </c>
      <c r="M91" s="33">
        <v>3</v>
      </c>
      <c r="N91" s="33">
        <v>1</v>
      </c>
      <c r="O91" s="33">
        <v>5</v>
      </c>
      <c r="P91" s="33">
        <v>5</v>
      </c>
      <c r="Q91" s="33">
        <v>7</v>
      </c>
      <c r="R91" s="33">
        <v>6</v>
      </c>
      <c r="S91" s="33">
        <v>2</v>
      </c>
      <c r="T91" s="33">
        <v>2</v>
      </c>
      <c r="U91" s="33">
        <v>1</v>
      </c>
      <c r="V91" s="33">
        <v>1</v>
      </c>
      <c r="W91" s="33">
        <v>3</v>
      </c>
      <c r="X91" s="33">
        <v>3</v>
      </c>
      <c r="Y91" s="33">
        <v>1</v>
      </c>
      <c r="Z91" s="33">
        <v>5</v>
      </c>
      <c r="AA91" s="33">
        <v>1</v>
      </c>
      <c r="AB91" s="33">
        <v>6</v>
      </c>
      <c r="AC91" s="33">
        <v>4</v>
      </c>
      <c r="AD91" s="33">
        <v>1</v>
      </c>
      <c r="AE91" s="33">
        <v>8</v>
      </c>
      <c r="AF91" s="33">
        <v>5</v>
      </c>
      <c r="AG91" s="33">
        <v>1</v>
      </c>
      <c r="AH91" s="33">
        <v>9</v>
      </c>
      <c r="AI91" s="33">
        <v>0</v>
      </c>
      <c r="AJ91" s="33">
        <v>6</v>
      </c>
      <c r="AK91" s="33">
        <v>9</v>
      </c>
      <c r="AL91" s="33">
        <v>2</v>
      </c>
      <c r="AM91" s="33">
        <v>5</v>
      </c>
      <c r="AN91" s="33">
        <v>2</v>
      </c>
      <c r="AO91" s="33">
        <v>2</v>
      </c>
      <c r="AP91" s="33">
        <v>1</v>
      </c>
      <c r="AQ91" s="33">
        <v>3</v>
      </c>
      <c r="AR91" s="33">
        <v>5</v>
      </c>
      <c r="AS91" s="33">
        <v>4</v>
      </c>
      <c r="AT91" s="33">
        <v>0</v>
      </c>
      <c r="AU91" s="33">
        <v>2</v>
      </c>
      <c r="AV91" s="33">
        <v>1</v>
      </c>
      <c r="AW91" s="33">
        <v>4</v>
      </c>
      <c r="AX91" s="33">
        <v>0</v>
      </c>
      <c r="AY91" s="33">
        <v>4</v>
      </c>
      <c r="AZ91" s="33">
        <v>8</v>
      </c>
      <c r="BA91" s="33">
        <v>3</v>
      </c>
      <c r="BB91" s="33">
        <v>1</v>
      </c>
      <c r="BC91" s="33">
        <v>14</v>
      </c>
      <c r="BD91" s="33">
        <v>6</v>
      </c>
      <c r="BE91" s="33">
        <v>7</v>
      </c>
      <c r="BF91" s="33">
        <v>7</v>
      </c>
      <c r="BG91" s="33">
        <v>9</v>
      </c>
      <c r="BH91" s="33">
        <v>6</v>
      </c>
      <c r="BI91" s="33">
        <v>4</v>
      </c>
      <c r="BJ91" s="33">
        <v>6</v>
      </c>
      <c r="BK91" s="33">
        <v>2</v>
      </c>
      <c r="BL91" s="33">
        <v>4</v>
      </c>
      <c r="BM91" s="33">
        <v>5</v>
      </c>
      <c r="BN91" s="33">
        <v>6</v>
      </c>
      <c r="BO91" s="33">
        <v>7</v>
      </c>
      <c r="BP91" s="33">
        <v>2</v>
      </c>
      <c r="BQ91" s="33">
        <v>5</v>
      </c>
      <c r="BR91" s="33">
        <v>8</v>
      </c>
      <c r="BS91" s="33">
        <v>7</v>
      </c>
      <c r="BT91" s="33">
        <v>4</v>
      </c>
      <c r="BU91" s="33">
        <v>0</v>
      </c>
      <c r="BV91" s="33">
        <v>1</v>
      </c>
      <c r="BW91" s="33">
        <v>4</v>
      </c>
      <c r="BX91" s="33">
        <v>4</v>
      </c>
      <c r="BY91" s="33">
        <v>1</v>
      </c>
      <c r="BZ91" s="33">
        <v>6</v>
      </c>
      <c r="CA91" s="33">
        <v>3</v>
      </c>
      <c r="CB91" s="33">
        <v>6</v>
      </c>
      <c r="CC91" s="33">
        <v>2</v>
      </c>
      <c r="CD91" s="33">
        <v>4</v>
      </c>
      <c r="CE91" s="33">
        <v>1</v>
      </c>
      <c r="CF91" s="33">
        <v>3</v>
      </c>
      <c r="CG91" s="33">
        <v>3</v>
      </c>
      <c r="CH91" s="33">
        <v>0</v>
      </c>
      <c r="CI91" s="33">
        <v>0</v>
      </c>
      <c r="CJ91" s="33">
        <v>1</v>
      </c>
      <c r="CK91" s="33">
        <v>1</v>
      </c>
      <c r="CL91" s="33">
        <v>1</v>
      </c>
      <c r="CM91" s="33">
        <v>1</v>
      </c>
      <c r="CN91" s="33">
        <v>2</v>
      </c>
      <c r="CO91" s="33">
        <v>0</v>
      </c>
      <c r="CP91" s="33">
        <v>0</v>
      </c>
      <c r="CQ91" s="33">
        <v>0</v>
      </c>
      <c r="CR91" s="33">
        <v>0</v>
      </c>
      <c r="CS91" s="8"/>
      <c r="CT91" s="8"/>
    </row>
    <row r="92" spans="1:98" x14ac:dyDescent="0.25">
      <c r="A92" s="4" t="s">
        <v>73</v>
      </c>
      <c r="B92" t="s">
        <v>89</v>
      </c>
      <c r="C92" t="s">
        <v>568</v>
      </c>
      <c r="D92" s="33">
        <v>359</v>
      </c>
      <c r="E92" s="33"/>
      <c r="F92" s="33">
        <v>3</v>
      </c>
      <c r="G92" s="33">
        <v>3</v>
      </c>
      <c r="H92" s="33">
        <v>4</v>
      </c>
      <c r="I92" s="33">
        <v>2</v>
      </c>
      <c r="J92" s="33">
        <v>2</v>
      </c>
      <c r="K92" s="33">
        <v>2</v>
      </c>
      <c r="L92" s="33">
        <v>1</v>
      </c>
      <c r="M92" s="33">
        <v>3</v>
      </c>
      <c r="N92" s="33">
        <v>2</v>
      </c>
      <c r="O92" s="33">
        <v>5</v>
      </c>
      <c r="P92" s="33">
        <v>7</v>
      </c>
      <c r="Q92" s="33">
        <v>8</v>
      </c>
      <c r="R92" s="33">
        <v>5</v>
      </c>
      <c r="S92" s="33">
        <v>4</v>
      </c>
      <c r="T92" s="33">
        <v>0</v>
      </c>
      <c r="U92" s="33">
        <v>5</v>
      </c>
      <c r="V92" s="33">
        <v>2</v>
      </c>
      <c r="W92" s="33">
        <v>3</v>
      </c>
      <c r="X92" s="33">
        <v>4</v>
      </c>
      <c r="Y92" s="33">
        <v>2</v>
      </c>
      <c r="Z92" s="33">
        <v>4</v>
      </c>
      <c r="AA92" s="33">
        <v>2</v>
      </c>
      <c r="AB92" s="33">
        <v>5</v>
      </c>
      <c r="AC92" s="33">
        <v>2</v>
      </c>
      <c r="AD92" s="33">
        <v>7</v>
      </c>
      <c r="AE92" s="33">
        <v>0</v>
      </c>
      <c r="AF92" s="33">
        <v>5</v>
      </c>
      <c r="AG92" s="33">
        <v>7</v>
      </c>
      <c r="AH92" s="33">
        <v>4</v>
      </c>
      <c r="AI92" s="33">
        <v>4</v>
      </c>
      <c r="AJ92" s="33">
        <v>5</v>
      </c>
      <c r="AK92" s="33">
        <v>7</v>
      </c>
      <c r="AL92" s="33">
        <v>4</v>
      </c>
      <c r="AM92" s="33">
        <v>5</v>
      </c>
      <c r="AN92" s="33">
        <v>5</v>
      </c>
      <c r="AO92" s="33">
        <v>0</v>
      </c>
      <c r="AP92" s="33">
        <v>8</v>
      </c>
      <c r="AQ92" s="33">
        <v>6</v>
      </c>
      <c r="AR92" s="33">
        <v>2</v>
      </c>
      <c r="AS92" s="33">
        <v>7</v>
      </c>
      <c r="AT92" s="33">
        <v>2</v>
      </c>
      <c r="AU92" s="33">
        <v>5</v>
      </c>
      <c r="AV92" s="33">
        <v>3</v>
      </c>
      <c r="AW92" s="33">
        <v>0</v>
      </c>
      <c r="AX92" s="33">
        <v>7</v>
      </c>
      <c r="AY92" s="33">
        <v>3</v>
      </c>
      <c r="AZ92" s="33">
        <v>5</v>
      </c>
      <c r="BA92" s="33">
        <v>2</v>
      </c>
      <c r="BB92" s="33">
        <v>0</v>
      </c>
      <c r="BC92" s="33">
        <v>12</v>
      </c>
      <c r="BD92" s="33">
        <v>4</v>
      </c>
      <c r="BE92" s="33">
        <v>0</v>
      </c>
      <c r="BF92" s="33">
        <v>8</v>
      </c>
      <c r="BG92" s="33">
        <v>7</v>
      </c>
      <c r="BH92" s="33">
        <v>7</v>
      </c>
      <c r="BI92" s="33">
        <v>4</v>
      </c>
      <c r="BJ92" s="33">
        <v>7</v>
      </c>
      <c r="BK92" s="33">
        <v>9</v>
      </c>
      <c r="BL92" s="33">
        <v>6</v>
      </c>
      <c r="BM92" s="33">
        <v>7</v>
      </c>
      <c r="BN92" s="33">
        <v>12</v>
      </c>
      <c r="BO92" s="33">
        <v>3</v>
      </c>
      <c r="BP92" s="33">
        <v>2</v>
      </c>
      <c r="BQ92" s="33">
        <v>4</v>
      </c>
      <c r="BR92" s="33">
        <v>4</v>
      </c>
      <c r="BS92" s="33">
        <v>2</v>
      </c>
      <c r="BT92" s="33">
        <v>5</v>
      </c>
      <c r="BU92" s="33">
        <v>5</v>
      </c>
      <c r="BV92" s="33">
        <v>5</v>
      </c>
      <c r="BW92" s="33">
        <v>6</v>
      </c>
      <c r="BX92" s="33">
        <v>2</v>
      </c>
      <c r="BY92" s="33">
        <v>4</v>
      </c>
      <c r="BZ92" s="33">
        <v>4</v>
      </c>
      <c r="CA92" s="33">
        <v>6</v>
      </c>
      <c r="CB92" s="33">
        <v>5</v>
      </c>
      <c r="CC92" s="33">
        <v>6</v>
      </c>
      <c r="CD92" s="33">
        <v>5</v>
      </c>
      <c r="CE92" s="33">
        <v>2</v>
      </c>
      <c r="CF92" s="33">
        <v>1</v>
      </c>
      <c r="CG92" s="33">
        <v>2</v>
      </c>
      <c r="CH92" s="33">
        <v>1</v>
      </c>
      <c r="CI92" s="33">
        <v>5</v>
      </c>
      <c r="CJ92" s="33">
        <v>1</v>
      </c>
      <c r="CK92" s="33">
        <v>2</v>
      </c>
      <c r="CL92" s="33">
        <v>1</v>
      </c>
      <c r="CM92" s="33">
        <v>0</v>
      </c>
      <c r="CN92" s="33">
        <v>3</v>
      </c>
      <c r="CO92" s="33">
        <v>2</v>
      </c>
      <c r="CP92" s="33">
        <v>2</v>
      </c>
      <c r="CQ92" s="33">
        <v>1</v>
      </c>
      <c r="CR92" s="33">
        <v>2</v>
      </c>
      <c r="CS92" s="8"/>
      <c r="CT92" s="8"/>
    </row>
    <row r="93" spans="1:98" x14ac:dyDescent="0.25">
      <c r="A93" s="4" t="s">
        <v>73</v>
      </c>
      <c r="B93" t="s">
        <v>90</v>
      </c>
      <c r="C93" t="s">
        <v>568</v>
      </c>
      <c r="D93" s="33">
        <v>322</v>
      </c>
      <c r="E93" s="33"/>
      <c r="F93" s="33">
        <v>3</v>
      </c>
      <c r="G93" s="33">
        <v>4</v>
      </c>
      <c r="H93" s="33">
        <v>4</v>
      </c>
      <c r="I93" s="33">
        <v>3</v>
      </c>
      <c r="J93" s="33">
        <v>0</v>
      </c>
      <c r="K93" s="33">
        <v>2</v>
      </c>
      <c r="L93" s="33">
        <v>6</v>
      </c>
      <c r="M93" s="33">
        <v>4</v>
      </c>
      <c r="N93" s="33">
        <v>3</v>
      </c>
      <c r="O93" s="33">
        <v>0</v>
      </c>
      <c r="P93" s="33">
        <v>2</v>
      </c>
      <c r="Q93" s="33">
        <v>0</v>
      </c>
      <c r="R93" s="33">
        <v>5</v>
      </c>
      <c r="S93" s="33">
        <v>0</v>
      </c>
      <c r="T93" s="33">
        <v>4</v>
      </c>
      <c r="U93" s="33">
        <v>0</v>
      </c>
      <c r="V93" s="33">
        <v>3</v>
      </c>
      <c r="W93" s="33">
        <v>4</v>
      </c>
      <c r="X93" s="33">
        <v>2</v>
      </c>
      <c r="Y93" s="33">
        <v>3</v>
      </c>
      <c r="Z93" s="33">
        <v>2</v>
      </c>
      <c r="AA93" s="33">
        <v>1</v>
      </c>
      <c r="AB93" s="33">
        <v>3</v>
      </c>
      <c r="AC93" s="33">
        <v>4</v>
      </c>
      <c r="AD93" s="33">
        <v>4</v>
      </c>
      <c r="AE93" s="33">
        <v>7</v>
      </c>
      <c r="AF93" s="33">
        <v>5</v>
      </c>
      <c r="AG93" s="33">
        <v>5</v>
      </c>
      <c r="AH93" s="33">
        <v>1</v>
      </c>
      <c r="AI93" s="33">
        <v>8</v>
      </c>
      <c r="AJ93" s="33">
        <v>0</v>
      </c>
      <c r="AK93" s="33">
        <v>6</v>
      </c>
      <c r="AL93" s="33">
        <v>8</v>
      </c>
      <c r="AM93" s="33">
        <v>4</v>
      </c>
      <c r="AN93" s="33">
        <v>5</v>
      </c>
      <c r="AO93" s="33">
        <v>7</v>
      </c>
      <c r="AP93" s="33">
        <v>7</v>
      </c>
      <c r="AQ93" s="33">
        <v>0</v>
      </c>
      <c r="AR93" s="33">
        <v>3</v>
      </c>
      <c r="AS93" s="33">
        <v>3</v>
      </c>
      <c r="AT93" s="33">
        <v>0</v>
      </c>
      <c r="AU93" s="33">
        <v>1</v>
      </c>
      <c r="AV93" s="33">
        <v>1</v>
      </c>
      <c r="AW93" s="33">
        <v>2</v>
      </c>
      <c r="AX93" s="33">
        <v>1</v>
      </c>
      <c r="AY93" s="33">
        <v>6</v>
      </c>
      <c r="AZ93" s="33">
        <v>4</v>
      </c>
      <c r="BA93" s="33">
        <v>3</v>
      </c>
      <c r="BB93" s="33">
        <v>4</v>
      </c>
      <c r="BC93" s="33">
        <v>2</v>
      </c>
      <c r="BD93" s="33">
        <v>3</v>
      </c>
      <c r="BE93" s="33">
        <v>5</v>
      </c>
      <c r="BF93" s="33">
        <v>8</v>
      </c>
      <c r="BG93" s="33">
        <v>9</v>
      </c>
      <c r="BH93" s="33">
        <v>7</v>
      </c>
      <c r="BI93" s="33">
        <v>8</v>
      </c>
      <c r="BJ93" s="33">
        <v>4</v>
      </c>
      <c r="BK93" s="33">
        <v>7</v>
      </c>
      <c r="BL93" s="33">
        <v>8</v>
      </c>
      <c r="BM93" s="33">
        <v>7</v>
      </c>
      <c r="BN93" s="33">
        <v>4</v>
      </c>
      <c r="BO93" s="33">
        <v>9</v>
      </c>
      <c r="BP93" s="33">
        <v>2</v>
      </c>
      <c r="BQ93" s="33">
        <v>3</v>
      </c>
      <c r="BR93" s="33">
        <v>2</v>
      </c>
      <c r="BS93" s="33">
        <v>3</v>
      </c>
      <c r="BT93" s="33">
        <v>6</v>
      </c>
      <c r="BU93" s="33">
        <v>3</v>
      </c>
      <c r="BV93" s="33">
        <v>7</v>
      </c>
      <c r="BW93" s="33">
        <v>2</v>
      </c>
      <c r="BX93" s="33">
        <v>2</v>
      </c>
      <c r="BY93" s="33">
        <v>4</v>
      </c>
      <c r="BZ93" s="33">
        <v>4</v>
      </c>
      <c r="CA93" s="33">
        <v>2</v>
      </c>
      <c r="CB93" s="33">
        <v>4</v>
      </c>
      <c r="CC93" s="33">
        <v>4</v>
      </c>
      <c r="CD93" s="33">
        <v>6</v>
      </c>
      <c r="CE93" s="33">
        <v>2</v>
      </c>
      <c r="CF93" s="33">
        <v>5</v>
      </c>
      <c r="CG93" s="33">
        <v>3</v>
      </c>
      <c r="CH93" s="33">
        <v>5</v>
      </c>
      <c r="CI93" s="33">
        <v>1</v>
      </c>
      <c r="CJ93" s="33">
        <v>3</v>
      </c>
      <c r="CK93" s="33">
        <v>1</v>
      </c>
      <c r="CL93" s="33">
        <v>0</v>
      </c>
      <c r="CM93" s="33">
        <v>1</v>
      </c>
      <c r="CN93" s="33">
        <v>1</v>
      </c>
      <c r="CO93" s="33">
        <v>2</v>
      </c>
      <c r="CP93" s="33">
        <v>1</v>
      </c>
      <c r="CQ93" s="33">
        <v>2</v>
      </c>
      <c r="CR93" s="33">
        <v>3</v>
      </c>
      <c r="CS93" s="8"/>
      <c r="CT93" s="8"/>
    </row>
    <row r="94" spans="1:98" x14ac:dyDescent="0.25">
      <c r="A94" s="4" t="s">
        <v>73</v>
      </c>
      <c r="B94" t="s">
        <v>91</v>
      </c>
      <c r="C94" t="s">
        <v>568</v>
      </c>
      <c r="D94" s="33">
        <v>330</v>
      </c>
      <c r="E94" s="33"/>
      <c r="F94" s="33">
        <v>1</v>
      </c>
      <c r="G94" s="33">
        <v>1</v>
      </c>
      <c r="H94" s="33">
        <v>0</v>
      </c>
      <c r="I94" s="33">
        <v>2</v>
      </c>
      <c r="J94" s="33">
        <v>7</v>
      </c>
      <c r="K94" s="33">
        <v>4</v>
      </c>
      <c r="L94" s="33">
        <v>4</v>
      </c>
      <c r="M94" s="33">
        <v>1</v>
      </c>
      <c r="N94" s="33">
        <v>0</v>
      </c>
      <c r="O94" s="33">
        <v>1</v>
      </c>
      <c r="P94" s="33">
        <v>2</v>
      </c>
      <c r="Q94" s="33">
        <v>0</v>
      </c>
      <c r="R94" s="33">
        <v>3</v>
      </c>
      <c r="S94" s="33">
        <v>10</v>
      </c>
      <c r="T94" s="33">
        <v>6</v>
      </c>
      <c r="U94" s="33">
        <v>3</v>
      </c>
      <c r="V94" s="33">
        <v>2</v>
      </c>
      <c r="W94" s="33">
        <v>1</v>
      </c>
      <c r="X94" s="33">
        <v>7</v>
      </c>
      <c r="Y94" s="33">
        <v>10</v>
      </c>
      <c r="Z94" s="33">
        <v>3</v>
      </c>
      <c r="AA94" s="33">
        <v>1</v>
      </c>
      <c r="AB94" s="33">
        <v>5</v>
      </c>
      <c r="AC94" s="33">
        <v>7</v>
      </c>
      <c r="AD94" s="33">
        <v>3</v>
      </c>
      <c r="AE94" s="33">
        <v>7</v>
      </c>
      <c r="AF94" s="33">
        <v>8</v>
      </c>
      <c r="AG94" s="33">
        <v>2</v>
      </c>
      <c r="AH94" s="33">
        <v>0</v>
      </c>
      <c r="AI94" s="33">
        <v>6</v>
      </c>
      <c r="AJ94" s="33">
        <v>0</v>
      </c>
      <c r="AK94" s="33">
        <v>5</v>
      </c>
      <c r="AL94" s="33">
        <v>4</v>
      </c>
      <c r="AM94" s="33">
        <v>2</v>
      </c>
      <c r="AN94" s="33">
        <v>0</v>
      </c>
      <c r="AO94" s="33">
        <v>4</v>
      </c>
      <c r="AP94" s="33">
        <v>10</v>
      </c>
      <c r="AQ94" s="33">
        <v>1</v>
      </c>
      <c r="AR94" s="33">
        <v>5</v>
      </c>
      <c r="AS94" s="33">
        <v>3</v>
      </c>
      <c r="AT94" s="33">
        <v>7</v>
      </c>
      <c r="AU94" s="33">
        <v>6</v>
      </c>
      <c r="AV94" s="33">
        <v>4</v>
      </c>
      <c r="AW94" s="33">
        <v>1</v>
      </c>
      <c r="AX94" s="33">
        <v>8</v>
      </c>
      <c r="AY94" s="33">
        <v>5</v>
      </c>
      <c r="AZ94" s="33">
        <v>3</v>
      </c>
      <c r="BA94" s="33">
        <v>4</v>
      </c>
      <c r="BB94" s="33">
        <v>7</v>
      </c>
      <c r="BC94" s="33">
        <v>7</v>
      </c>
      <c r="BD94" s="33">
        <v>6</v>
      </c>
      <c r="BE94" s="33">
        <v>3</v>
      </c>
      <c r="BF94" s="33">
        <v>2</v>
      </c>
      <c r="BG94" s="33">
        <v>4</v>
      </c>
      <c r="BH94" s="33">
        <v>0</v>
      </c>
      <c r="BI94" s="33">
        <v>8</v>
      </c>
      <c r="BJ94" s="33">
        <v>8</v>
      </c>
      <c r="BK94" s="33">
        <v>7</v>
      </c>
      <c r="BL94" s="33">
        <v>9</v>
      </c>
      <c r="BM94" s="33">
        <v>6</v>
      </c>
      <c r="BN94" s="33">
        <v>2</v>
      </c>
      <c r="BO94" s="33">
        <v>6</v>
      </c>
      <c r="BP94" s="33">
        <v>3</v>
      </c>
      <c r="BQ94" s="33">
        <v>3</v>
      </c>
      <c r="BR94" s="33">
        <v>3</v>
      </c>
      <c r="BS94" s="33">
        <v>6</v>
      </c>
      <c r="BT94" s="33">
        <v>2</v>
      </c>
      <c r="BU94" s="33">
        <v>3</v>
      </c>
      <c r="BV94" s="33">
        <v>3</v>
      </c>
      <c r="BW94" s="33">
        <v>1</v>
      </c>
      <c r="BX94" s="33">
        <v>1</v>
      </c>
      <c r="BY94" s="33">
        <v>2</v>
      </c>
      <c r="BZ94" s="33">
        <v>4</v>
      </c>
      <c r="CA94" s="33">
        <v>4</v>
      </c>
      <c r="CB94" s="33">
        <v>5</v>
      </c>
      <c r="CC94" s="33">
        <v>6</v>
      </c>
      <c r="CD94" s="33">
        <v>7</v>
      </c>
      <c r="CE94" s="33">
        <v>6</v>
      </c>
      <c r="CF94" s="33">
        <v>3</v>
      </c>
      <c r="CG94" s="33">
        <v>2</v>
      </c>
      <c r="CH94" s="33">
        <v>2</v>
      </c>
      <c r="CI94" s="33">
        <v>4</v>
      </c>
      <c r="CJ94" s="33">
        <v>2</v>
      </c>
      <c r="CK94" s="33">
        <v>2</v>
      </c>
      <c r="CL94" s="33">
        <v>0</v>
      </c>
      <c r="CM94" s="33">
        <v>1</v>
      </c>
      <c r="CN94" s="33">
        <v>0</v>
      </c>
      <c r="CO94" s="33">
        <v>0</v>
      </c>
      <c r="CP94" s="33">
        <v>0</v>
      </c>
      <c r="CQ94" s="33">
        <v>0</v>
      </c>
      <c r="CR94" s="33">
        <v>1</v>
      </c>
      <c r="CS94" s="8"/>
      <c r="CT94" s="8"/>
    </row>
    <row r="95" spans="1:98" x14ac:dyDescent="0.25">
      <c r="A95" s="4" t="s">
        <v>73</v>
      </c>
      <c r="B95" t="s">
        <v>92</v>
      </c>
      <c r="C95" t="s">
        <v>568</v>
      </c>
      <c r="D95" s="33">
        <v>300</v>
      </c>
      <c r="E95" s="33"/>
      <c r="F95" s="33">
        <v>2</v>
      </c>
      <c r="G95" s="33">
        <v>5</v>
      </c>
      <c r="H95" s="33">
        <v>3</v>
      </c>
      <c r="I95" s="33">
        <v>5</v>
      </c>
      <c r="J95" s="33">
        <v>4</v>
      </c>
      <c r="K95" s="33">
        <v>5</v>
      </c>
      <c r="L95" s="33">
        <v>4</v>
      </c>
      <c r="M95" s="33">
        <v>6</v>
      </c>
      <c r="N95" s="33">
        <v>1</v>
      </c>
      <c r="O95" s="33">
        <v>1</v>
      </c>
      <c r="P95" s="33">
        <v>0</v>
      </c>
      <c r="Q95" s="33">
        <v>0</v>
      </c>
      <c r="R95" s="33">
        <v>2</v>
      </c>
      <c r="S95" s="33">
        <v>2</v>
      </c>
      <c r="T95" s="33">
        <v>5</v>
      </c>
      <c r="U95" s="33">
        <v>2</v>
      </c>
      <c r="V95" s="33">
        <v>5</v>
      </c>
      <c r="W95" s="33">
        <v>4</v>
      </c>
      <c r="X95" s="33">
        <v>0</v>
      </c>
      <c r="Y95" s="33">
        <v>6</v>
      </c>
      <c r="Z95" s="33">
        <v>1</v>
      </c>
      <c r="AA95" s="33">
        <v>4</v>
      </c>
      <c r="AB95" s="33">
        <v>2</v>
      </c>
      <c r="AC95" s="33">
        <v>8</v>
      </c>
      <c r="AD95" s="33">
        <v>0</v>
      </c>
      <c r="AE95" s="33">
        <v>4</v>
      </c>
      <c r="AF95" s="33">
        <v>8</v>
      </c>
      <c r="AG95" s="33">
        <v>3</v>
      </c>
      <c r="AH95" s="33">
        <v>2</v>
      </c>
      <c r="AI95" s="33">
        <v>7</v>
      </c>
      <c r="AJ95" s="33">
        <v>6</v>
      </c>
      <c r="AK95" s="33">
        <v>4</v>
      </c>
      <c r="AL95" s="33">
        <v>3</v>
      </c>
      <c r="AM95" s="33">
        <v>3</v>
      </c>
      <c r="AN95" s="33">
        <v>4</v>
      </c>
      <c r="AO95" s="33">
        <v>8</v>
      </c>
      <c r="AP95" s="33">
        <v>3</v>
      </c>
      <c r="AQ95" s="33">
        <v>3</v>
      </c>
      <c r="AR95" s="33">
        <v>4</v>
      </c>
      <c r="AS95" s="33">
        <v>5</v>
      </c>
      <c r="AT95" s="33">
        <v>6</v>
      </c>
      <c r="AU95" s="33">
        <v>7</v>
      </c>
      <c r="AV95" s="33">
        <v>5</v>
      </c>
      <c r="AW95" s="33">
        <v>4</v>
      </c>
      <c r="AX95" s="33">
        <v>3</v>
      </c>
      <c r="AY95" s="33">
        <v>4</v>
      </c>
      <c r="AZ95" s="33">
        <v>4</v>
      </c>
      <c r="BA95" s="33">
        <v>6</v>
      </c>
      <c r="BB95" s="33">
        <v>1</v>
      </c>
      <c r="BC95" s="33">
        <v>4</v>
      </c>
      <c r="BD95" s="33">
        <v>1</v>
      </c>
      <c r="BE95" s="33">
        <v>6</v>
      </c>
      <c r="BF95" s="33">
        <v>5</v>
      </c>
      <c r="BG95" s="33">
        <v>5</v>
      </c>
      <c r="BH95" s="33">
        <v>1</v>
      </c>
      <c r="BI95" s="33">
        <v>2</v>
      </c>
      <c r="BJ95" s="33">
        <v>3</v>
      </c>
      <c r="BK95" s="33">
        <v>4</v>
      </c>
      <c r="BL95" s="33">
        <v>4</v>
      </c>
      <c r="BM95" s="33">
        <v>5</v>
      </c>
      <c r="BN95" s="33">
        <v>2</v>
      </c>
      <c r="BO95" s="33">
        <v>3</v>
      </c>
      <c r="BP95" s="33">
        <v>7</v>
      </c>
      <c r="BQ95" s="33">
        <v>7</v>
      </c>
      <c r="BR95" s="33">
        <v>7</v>
      </c>
      <c r="BS95" s="33">
        <v>3</v>
      </c>
      <c r="BT95" s="33">
        <v>3</v>
      </c>
      <c r="BU95" s="33">
        <v>3</v>
      </c>
      <c r="BV95" s="33">
        <v>5</v>
      </c>
      <c r="BW95" s="33">
        <v>0</v>
      </c>
      <c r="BX95" s="33">
        <v>4</v>
      </c>
      <c r="BY95" s="33">
        <v>1</v>
      </c>
      <c r="BZ95" s="33">
        <v>4</v>
      </c>
      <c r="CA95" s="33">
        <v>2</v>
      </c>
      <c r="CB95" s="33">
        <v>5</v>
      </c>
      <c r="CC95" s="33">
        <v>3</v>
      </c>
      <c r="CD95" s="33">
        <v>5</v>
      </c>
      <c r="CE95" s="33">
        <v>2</v>
      </c>
      <c r="CF95" s="33">
        <v>1</v>
      </c>
      <c r="CG95" s="33">
        <v>0</v>
      </c>
      <c r="CH95" s="33">
        <v>4</v>
      </c>
      <c r="CI95" s="33">
        <v>3</v>
      </c>
      <c r="CJ95" s="33">
        <v>1</v>
      </c>
      <c r="CK95" s="33">
        <v>0</v>
      </c>
      <c r="CL95" s="33">
        <v>0</v>
      </c>
      <c r="CM95" s="33">
        <v>1</v>
      </c>
      <c r="CN95" s="33">
        <v>0</v>
      </c>
      <c r="CO95" s="33">
        <v>0</v>
      </c>
      <c r="CP95" s="33">
        <v>0</v>
      </c>
      <c r="CQ95" s="33">
        <v>0</v>
      </c>
      <c r="CR95" s="33">
        <v>0</v>
      </c>
      <c r="CS95" s="8"/>
      <c r="CT95" s="8"/>
    </row>
    <row r="96" spans="1:98" x14ac:dyDescent="0.25">
      <c r="A96" s="4" t="s">
        <v>94</v>
      </c>
      <c r="B96" t="s">
        <v>93</v>
      </c>
      <c r="C96" t="s">
        <v>569</v>
      </c>
      <c r="D96" s="33">
        <v>716</v>
      </c>
      <c r="E96" s="33"/>
      <c r="F96" s="33">
        <v>11</v>
      </c>
      <c r="G96" s="33">
        <v>13</v>
      </c>
      <c r="H96" s="33">
        <v>13</v>
      </c>
      <c r="I96" s="33">
        <v>17</v>
      </c>
      <c r="J96" s="33">
        <v>11</v>
      </c>
      <c r="K96" s="33">
        <v>12</v>
      </c>
      <c r="L96" s="33">
        <v>9</v>
      </c>
      <c r="M96" s="33">
        <v>9</v>
      </c>
      <c r="N96" s="33">
        <v>8</v>
      </c>
      <c r="O96" s="33">
        <v>10</v>
      </c>
      <c r="P96" s="33">
        <v>12</v>
      </c>
      <c r="Q96" s="33">
        <v>12</v>
      </c>
      <c r="R96" s="33">
        <v>9</v>
      </c>
      <c r="S96" s="33">
        <v>8</v>
      </c>
      <c r="T96" s="33">
        <v>7</v>
      </c>
      <c r="U96" s="33">
        <v>7</v>
      </c>
      <c r="V96" s="33">
        <v>2</v>
      </c>
      <c r="W96" s="33">
        <v>5</v>
      </c>
      <c r="X96" s="33">
        <v>4</v>
      </c>
      <c r="Y96" s="33">
        <v>7</v>
      </c>
      <c r="Z96" s="33">
        <v>7</v>
      </c>
      <c r="AA96" s="33">
        <v>6</v>
      </c>
      <c r="AB96" s="33">
        <v>7</v>
      </c>
      <c r="AC96" s="33">
        <v>6</v>
      </c>
      <c r="AD96" s="33">
        <v>14</v>
      </c>
      <c r="AE96" s="33">
        <v>9</v>
      </c>
      <c r="AF96" s="33">
        <v>13</v>
      </c>
      <c r="AG96" s="33">
        <v>15</v>
      </c>
      <c r="AH96" s="33">
        <v>18</v>
      </c>
      <c r="AI96" s="33">
        <v>14</v>
      </c>
      <c r="AJ96" s="33">
        <v>11</v>
      </c>
      <c r="AK96" s="33">
        <v>24</v>
      </c>
      <c r="AL96" s="33">
        <v>20</v>
      </c>
      <c r="AM96" s="33">
        <v>20</v>
      </c>
      <c r="AN96" s="33">
        <v>19</v>
      </c>
      <c r="AO96" s="33">
        <v>21</v>
      </c>
      <c r="AP96" s="33">
        <v>15</v>
      </c>
      <c r="AQ96" s="33">
        <v>12</v>
      </c>
      <c r="AR96" s="33">
        <v>13</v>
      </c>
      <c r="AS96" s="33">
        <v>16</v>
      </c>
      <c r="AT96" s="33">
        <v>18</v>
      </c>
      <c r="AU96" s="33">
        <v>11</v>
      </c>
      <c r="AV96" s="33">
        <v>13</v>
      </c>
      <c r="AW96" s="33">
        <v>11</v>
      </c>
      <c r="AX96" s="33">
        <v>5</v>
      </c>
      <c r="AY96" s="33">
        <v>7</v>
      </c>
      <c r="AZ96" s="33">
        <v>11</v>
      </c>
      <c r="BA96" s="33">
        <v>6</v>
      </c>
      <c r="BB96" s="33">
        <v>7</v>
      </c>
      <c r="BC96" s="33">
        <v>11</v>
      </c>
      <c r="BD96" s="33">
        <v>6</v>
      </c>
      <c r="BE96" s="33">
        <v>10</v>
      </c>
      <c r="BF96" s="33">
        <v>4</v>
      </c>
      <c r="BG96" s="33">
        <v>10</v>
      </c>
      <c r="BH96" s="33">
        <v>3</v>
      </c>
      <c r="BI96" s="33">
        <v>6</v>
      </c>
      <c r="BJ96" s="33">
        <v>10</v>
      </c>
      <c r="BK96" s="33">
        <v>5</v>
      </c>
      <c r="BL96" s="33">
        <v>4</v>
      </c>
      <c r="BM96" s="33">
        <v>3</v>
      </c>
      <c r="BN96" s="33">
        <v>5</v>
      </c>
      <c r="BO96" s="33">
        <v>8</v>
      </c>
      <c r="BP96" s="33">
        <v>5</v>
      </c>
      <c r="BQ96" s="33">
        <v>4</v>
      </c>
      <c r="BR96" s="33">
        <v>4</v>
      </c>
      <c r="BS96" s="33">
        <v>4</v>
      </c>
      <c r="BT96" s="33">
        <v>6</v>
      </c>
      <c r="BU96" s="33">
        <v>1</v>
      </c>
      <c r="BV96" s="33">
        <v>6</v>
      </c>
      <c r="BW96" s="33">
        <v>2</v>
      </c>
      <c r="BX96" s="33">
        <v>0</v>
      </c>
      <c r="BY96" s="33">
        <v>4</v>
      </c>
      <c r="BZ96" s="33">
        <v>4</v>
      </c>
      <c r="CA96" s="33">
        <v>6</v>
      </c>
      <c r="CB96" s="33">
        <v>3</v>
      </c>
      <c r="CC96" s="33">
        <v>2</v>
      </c>
      <c r="CD96" s="33">
        <v>4</v>
      </c>
      <c r="CE96" s="33">
        <v>0</v>
      </c>
      <c r="CF96" s="33">
        <v>1</v>
      </c>
      <c r="CG96" s="33">
        <v>3</v>
      </c>
      <c r="CH96" s="33">
        <v>3</v>
      </c>
      <c r="CI96" s="33">
        <v>1</v>
      </c>
      <c r="CJ96" s="33">
        <v>3</v>
      </c>
      <c r="CK96" s="33">
        <v>1</v>
      </c>
      <c r="CL96" s="33">
        <v>0</v>
      </c>
      <c r="CM96" s="33">
        <v>0</v>
      </c>
      <c r="CN96" s="33">
        <v>0</v>
      </c>
      <c r="CO96" s="33">
        <v>0</v>
      </c>
      <c r="CP96" s="33">
        <v>2</v>
      </c>
      <c r="CQ96" s="33">
        <v>3</v>
      </c>
      <c r="CR96" s="33">
        <v>4</v>
      </c>
      <c r="CS96" s="8"/>
      <c r="CT96" s="8"/>
    </row>
    <row r="97" spans="1:98" x14ac:dyDescent="0.25">
      <c r="A97" s="4" t="s">
        <v>50</v>
      </c>
      <c r="B97" t="s">
        <v>95</v>
      </c>
      <c r="C97" t="s">
        <v>566</v>
      </c>
      <c r="D97" s="33">
        <v>431</v>
      </c>
      <c r="E97" s="33"/>
      <c r="F97" s="33">
        <v>2</v>
      </c>
      <c r="G97" s="33">
        <v>2</v>
      </c>
      <c r="H97" s="33">
        <v>3</v>
      </c>
      <c r="I97" s="33">
        <v>9</v>
      </c>
      <c r="J97" s="33">
        <v>3</v>
      </c>
      <c r="K97" s="33">
        <v>5</v>
      </c>
      <c r="L97" s="33">
        <v>2</v>
      </c>
      <c r="M97" s="33">
        <v>8</v>
      </c>
      <c r="N97" s="33">
        <v>2</v>
      </c>
      <c r="O97" s="33">
        <v>4</v>
      </c>
      <c r="P97" s="33">
        <v>9</v>
      </c>
      <c r="Q97" s="33">
        <v>4</v>
      </c>
      <c r="R97" s="33">
        <v>7</v>
      </c>
      <c r="S97" s="33">
        <v>3</v>
      </c>
      <c r="T97" s="33">
        <v>6</v>
      </c>
      <c r="U97" s="33">
        <v>9</v>
      </c>
      <c r="V97" s="33">
        <v>9</v>
      </c>
      <c r="W97" s="33">
        <v>5</v>
      </c>
      <c r="X97" s="33">
        <v>5</v>
      </c>
      <c r="Y97" s="33">
        <v>7</v>
      </c>
      <c r="Z97" s="33">
        <v>8</v>
      </c>
      <c r="AA97" s="33">
        <v>6</v>
      </c>
      <c r="AB97" s="33">
        <v>5</v>
      </c>
      <c r="AC97" s="33">
        <v>8</v>
      </c>
      <c r="AD97" s="33">
        <v>7</v>
      </c>
      <c r="AE97" s="33">
        <v>5</v>
      </c>
      <c r="AF97" s="33">
        <v>9</v>
      </c>
      <c r="AG97" s="33">
        <v>0</v>
      </c>
      <c r="AH97" s="33">
        <v>4</v>
      </c>
      <c r="AI97" s="33">
        <v>3</v>
      </c>
      <c r="AJ97" s="33">
        <v>5</v>
      </c>
      <c r="AK97" s="33">
        <v>0</v>
      </c>
      <c r="AL97" s="33">
        <v>2</v>
      </c>
      <c r="AM97" s="33">
        <v>7</v>
      </c>
      <c r="AN97" s="33">
        <v>4</v>
      </c>
      <c r="AO97" s="33">
        <v>6</v>
      </c>
      <c r="AP97" s="33">
        <v>5</v>
      </c>
      <c r="AQ97" s="33">
        <v>7</v>
      </c>
      <c r="AR97" s="33">
        <v>4</v>
      </c>
      <c r="AS97" s="33">
        <v>3</v>
      </c>
      <c r="AT97" s="33">
        <v>13</v>
      </c>
      <c r="AU97" s="33">
        <v>4</v>
      </c>
      <c r="AV97" s="33">
        <v>7</v>
      </c>
      <c r="AW97" s="33">
        <v>3</v>
      </c>
      <c r="AX97" s="33">
        <v>1</v>
      </c>
      <c r="AY97" s="33">
        <v>7</v>
      </c>
      <c r="AZ97" s="33">
        <v>8</v>
      </c>
      <c r="BA97" s="33">
        <v>4</v>
      </c>
      <c r="BB97" s="33">
        <v>9</v>
      </c>
      <c r="BC97" s="33">
        <v>8</v>
      </c>
      <c r="BD97" s="33">
        <v>0</v>
      </c>
      <c r="BE97" s="33">
        <v>5</v>
      </c>
      <c r="BF97" s="33">
        <v>9</v>
      </c>
      <c r="BG97" s="33">
        <v>4</v>
      </c>
      <c r="BH97" s="33">
        <v>6</v>
      </c>
      <c r="BI97" s="33">
        <v>9</v>
      </c>
      <c r="BJ97" s="33">
        <v>6</v>
      </c>
      <c r="BK97" s="33">
        <v>7</v>
      </c>
      <c r="BL97" s="33">
        <v>5</v>
      </c>
      <c r="BM97" s="33">
        <v>4</v>
      </c>
      <c r="BN97" s="33">
        <v>6</v>
      </c>
      <c r="BO97" s="33">
        <v>12</v>
      </c>
      <c r="BP97" s="33">
        <v>3</v>
      </c>
      <c r="BQ97" s="33">
        <v>5</v>
      </c>
      <c r="BR97" s="33">
        <v>4</v>
      </c>
      <c r="BS97" s="33">
        <v>7</v>
      </c>
      <c r="BT97" s="33">
        <v>3</v>
      </c>
      <c r="BU97" s="33">
        <v>4</v>
      </c>
      <c r="BV97" s="33">
        <v>9</v>
      </c>
      <c r="BW97" s="33">
        <v>6</v>
      </c>
      <c r="BX97" s="33">
        <v>9</v>
      </c>
      <c r="BY97" s="33">
        <v>7</v>
      </c>
      <c r="BZ97" s="33">
        <v>5</v>
      </c>
      <c r="CA97" s="33">
        <v>3</v>
      </c>
      <c r="CB97" s="33">
        <v>6</v>
      </c>
      <c r="CC97" s="33">
        <v>0</v>
      </c>
      <c r="CD97" s="33">
        <v>4</v>
      </c>
      <c r="CE97" s="33">
        <v>1</v>
      </c>
      <c r="CF97" s="33">
        <v>2</v>
      </c>
      <c r="CG97" s="33">
        <v>2</v>
      </c>
      <c r="CH97" s="33">
        <v>2</v>
      </c>
      <c r="CI97" s="33">
        <v>2</v>
      </c>
      <c r="CJ97" s="33">
        <v>3</v>
      </c>
      <c r="CK97" s="33">
        <v>0</v>
      </c>
      <c r="CL97" s="33">
        <v>0</v>
      </c>
      <c r="CM97" s="33">
        <v>0</v>
      </c>
      <c r="CN97" s="33">
        <v>0</v>
      </c>
      <c r="CO97" s="33">
        <v>0</v>
      </c>
      <c r="CP97" s="33">
        <v>1</v>
      </c>
      <c r="CQ97" s="33">
        <v>2</v>
      </c>
      <c r="CR97" s="33">
        <v>2</v>
      </c>
      <c r="CS97" s="8"/>
      <c r="CT97" s="8"/>
    </row>
    <row r="98" spans="1:98" x14ac:dyDescent="0.25">
      <c r="A98" s="4" t="s">
        <v>50</v>
      </c>
      <c r="B98" t="s">
        <v>96</v>
      </c>
      <c r="C98" t="s">
        <v>566</v>
      </c>
      <c r="D98" s="33">
        <v>430</v>
      </c>
      <c r="E98" s="33"/>
      <c r="F98" s="33">
        <v>4</v>
      </c>
      <c r="G98" s="33">
        <v>2</v>
      </c>
      <c r="H98" s="33">
        <v>1</v>
      </c>
      <c r="I98" s="33">
        <v>2</v>
      </c>
      <c r="J98" s="33">
        <v>4</v>
      </c>
      <c r="K98" s="33">
        <v>2</v>
      </c>
      <c r="L98" s="33">
        <v>8</v>
      </c>
      <c r="M98" s="33">
        <v>1</v>
      </c>
      <c r="N98" s="33">
        <v>10</v>
      </c>
      <c r="O98" s="33">
        <v>5</v>
      </c>
      <c r="P98" s="33">
        <v>1</v>
      </c>
      <c r="Q98" s="33">
        <v>5</v>
      </c>
      <c r="R98" s="33">
        <v>7</v>
      </c>
      <c r="S98" s="33">
        <v>3</v>
      </c>
      <c r="T98" s="33">
        <v>5</v>
      </c>
      <c r="U98" s="33">
        <v>2</v>
      </c>
      <c r="V98" s="33">
        <v>0</v>
      </c>
      <c r="W98" s="33">
        <v>4</v>
      </c>
      <c r="X98" s="33">
        <v>8</v>
      </c>
      <c r="Y98" s="33">
        <v>0</v>
      </c>
      <c r="Z98" s="33">
        <v>3</v>
      </c>
      <c r="AA98" s="33">
        <v>3</v>
      </c>
      <c r="AB98" s="33">
        <v>5</v>
      </c>
      <c r="AC98" s="33">
        <v>2</v>
      </c>
      <c r="AD98" s="33">
        <v>3</v>
      </c>
      <c r="AE98" s="33">
        <v>9</v>
      </c>
      <c r="AF98" s="33">
        <v>4</v>
      </c>
      <c r="AG98" s="33">
        <v>4</v>
      </c>
      <c r="AH98" s="33">
        <v>11</v>
      </c>
      <c r="AI98" s="33">
        <v>1</v>
      </c>
      <c r="AJ98" s="33">
        <v>3</v>
      </c>
      <c r="AK98" s="33">
        <v>4</v>
      </c>
      <c r="AL98" s="33">
        <v>11</v>
      </c>
      <c r="AM98" s="33">
        <v>10</v>
      </c>
      <c r="AN98" s="33">
        <v>5</v>
      </c>
      <c r="AO98" s="33">
        <v>10</v>
      </c>
      <c r="AP98" s="33">
        <v>1</v>
      </c>
      <c r="AQ98" s="33">
        <v>3</v>
      </c>
      <c r="AR98" s="33">
        <v>6</v>
      </c>
      <c r="AS98" s="33">
        <v>1</v>
      </c>
      <c r="AT98" s="33">
        <v>1</v>
      </c>
      <c r="AU98" s="33">
        <v>4</v>
      </c>
      <c r="AV98" s="33">
        <v>0</v>
      </c>
      <c r="AW98" s="33">
        <v>3</v>
      </c>
      <c r="AX98" s="33">
        <v>7</v>
      </c>
      <c r="AY98" s="33">
        <v>1</v>
      </c>
      <c r="AZ98" s="33">
        <v>3</v>
      </c>
      <c r="BA98" s="33">
        <v>3</v>
      </c>
      <c r="BB98" s="33">
        <v>1</v>
      </c>
      <c r="BC98" s="33">
        <v>7</v>
      </c>
      <c r="BD98" s="33">
        <v>9</v>
      </c>
      <c r="BE98" s="33">
        <v>7</v>
      </c>
      <c r="BF98" s="33">
        <v>3</v>
      </c>
      <c r="BG98" s="33">
        <v>8</v>
      </c>
      <c r="BH98" s="33">
        <v>8</v>
      </c>
      <c r="BI98" s="33">
        <v>4</v>
      </c>
      <c r="BJ98" s="33">
        <v>8</v>
      </c>
      <c r="BK98" s="33">
        <v>8</v>
      </c>
      <c r="BL98" s="33">
        <v>8</v>
      </c>
      <c r="BM98" s="33">
        <v>13</v>
      </c>
      <c r="BN98" s="33">
        <v>15</v>
      </c>
      <c r="BO98" s="33">
        <v>8</v>
      </c>
      <c r="BP98" s="33">
        <v>9</v>
      </c>
      <c r="BQ98" s="33">
        <v>5</v>
      </c>
      <c r="BR98" s="33">
        <v>10</v>
      </c>
      <c r="BS98" s="33">
        <v>6</v>
      </c>
      <c r="BT98" s="33">
        <v>4</v>
      </c>
      <c r="BU98" s="33">
        <v>6</v>
      </c>
      <c r="BV98" s="33">
        <v>10</v>
      </c>
      <c r="BW98" s="33">
        <v>5</v>
      </c>
      <c r="BX98" s="33">
        <v>6</v>
      </c>
      <c r="BY98" s="33">
        <v>10</v>
      </c>
      <c r="BZ98" s="33">
        <v>3</v>
      </c>
      <c r="CA98" s="33">
        <v>6</v>
      </c>
      <c r="CB98" s="33">
        <v>5</v>
      </c>
      <c r="CC98" s="33">
        <v>2</v>
      </c>
      <c r="CD98" s="33">
        <v>3</v>
      </c>
      <c r="CE98" s="33">
        <v>1</v>
      </c>
      <c r="CF98" s="33">
        <v>9</v>
      </c>
      <c r="CG98" s="33">
        <v>2</v>
      </c>
      <c r="CH98" s="33">
        <v>1</v>
      </c>
      <c r="CI98" s="33">
        <v>3</v>
      </c>
      <c r="CJ98" s="33">
        <v>1</v>
      </c>
      <c r="CK98" s="33">
        <v>6</v>
      </c>
      <c r="CL98" s="33">
        <v>5</v>
      </c>
      <c r="CM98" s="33">
        <v>0</v>
      </c>
      <c r="CN98" s="33">
        <v>4</v>
      </c>
      <c r="CO98" s="33">
        <v>1</v>
      </c>
      <c r="CP98" s="33">
        <v>1</v>
      </c>
      <c r="CQ98" s="33">
        <v>1</v>
      </c>
      <c r="CR98" s="33">
        <v>3</v>
      </c>
      <c r="CS98" s="8"/>
      <c r="CT98" s="8"/>
    </row>
    <row r="99" spans="1:98" x14ac:dyDescent="0.25">
      <c r="A99" s="4" t="s">
        <v>50</v>
      </c>
      <c r="B99" t="s">
        <v>97</v>
      </c>
      <c r="C99" t="s">
        <v>566</v>
      </c>
      <c r="D99" s="33">
        <v>257</v>
      </c>
      <c r="E99" s="33"/>
      <c r="F99" s="33">
        <v>4</v>
      </c>
      <c r="G99" s="33">
        <v>1</v>
      </c>
      <c r="H99" s="33">
        <v>2</v>
      </c>
      <c r="I99" s="33">
        <v>1</v>
      </c>
      <c r="J99" s="33">
        <v>5</v>
      </c>
      <c r="K99" s="33">
        <v>5</v>
      </c>
      <c r="L99" s="33">
        <v>0</v>
      </c>
      <c r="M99" s="33">
        <v>4</v>
      </c>
      <c r="N99" s="33">
        <v>0</v>
      </c>
      <c r="O99" s="33">
        <v>5</v>
      </c>
      <c r="P99" s="33">
        <v>4</v>
      </c>
      <c r="Q99" s="33">
        <v>1</v>
      </c>
      <c r="R99" s="33">
        <v>0</v>
      </c>
      <c r="S99" s="33">
        <v>1</v>
      </c>
      <c r="T99" s="33">
        <v>6</v>
      </c>
      <c r="U99" s="33">
        <v>0</v>
      </c>
      <c r="V99" s="33">
        <v>1</v>
      </c>
      <c r="W99" s="33">
        <v>1</v>
      </c>
      <c r="X99" s="33">
        <v>2</v>
      </c>
      <c r="Y99" s="33">
        <v>4</v>
      </c>
      <c r="Z99" s="33">
        <v>2</v>
      </c>
      <c r="AA99" s="33">
        <v>2</v>
      </c>
      <c r="AB99" s="33">
        <v>3</v>
      </c>
      <c r="AC99" s="33">
        <v>2</v>
      </c>
      <c r="AD99" s="33">
        <v>3</v>
      </c>
      <c r="AE99" s="33">
        <v>3</v>
      </c>
      <c r="AF99" s="33">
        <v>4</v>
      </c>
      <c r="AG99" s="33">
        <v>2</v>
      </c>
      <c r="AH99" s="33">
        <v>3</v>
      </c>
      <c r="AI99" s="33">
        <v>2</v>
      </c>
      <c r="AJ99" s="33">
        <v>2</v>
      </c>
      <c r="AK99" s="33">
        <v>6</v>
      </c>
      <c r="AL99" s="33">
        <v>6</v>
      </c>
      <c r="AM99" s="33">
        <v>1</v>
      </c>
      <c r="AN99" s="33">
        <v>1</v>
      </c>
      <c r="AO99" s="33">
        <v>9</v>
      </c>
      <c r="AP99" s="33">
        <v>4</v>
      </c>
      <c r="AQ99" s="33">
        <v>1</v>
      </c>
      <c r="AR99" s="33">
        <v>4</v>
      </c>
      <c r="AS99" s="33">
        <v>5</v>
      </c>
      <c r="AT99" s="33">
        <v>2</v>
      </c>
      <c r="AU99" s="33">
        <v>7</v>
      </c>
      <c r="AV99" s="33">
        <v>1</v>
      </c>
      <c r="AW99" s="33">
        <v>4</v>
      </c>
      <c r="AX99" s="33">
        <v>3</v>
      </c>
      <c r="AY99" s="33">
        <v>1</v>
      </c>
      <c r="AZ99" s="33">
        <v>2</v>
      </c>
      <c r="BA99" s="33">
        <v>5</v>
      </c>
      <c r="BB99" s="33">
        <v>2</v>
      </c>
      <c r="BC99" s="33">
        <v>5</v>
      </c>
      <c r="BD99" s="33">
        <v>2</v>
      </c>
      <c r="BE99" s="33">
        <v>0</v>
      </c>
      <c r="BF99" s="33">
        <v>1</v>
      </c>
      <c r="BG99" s="33">
        <v>5</v>
      </c>
      <c r="BH99" s="33">
        <v>3</v>
      </c>
      <c r="BI99" s="33">
        <v>6</v>
      </c>
      <c r="BJ99" s="33">
        <v>1</v>
      </c>
      <c r="BK99" s="33">
        <v>0</v>
      </c>
      <c r="BL99" s="33">
        <v>3</v>
      </c>
      <c r="BM99" s="33">
        <v>5</v>
      </c>
      <c r="BN99" s="33">
        <v>2</v>
      </c>
      <c r="BO99" s="33">
        <v>4</v>
      </c>
      <c r="BP99" s="33">
        <v>8</v>
      </c>
      <c r="BQ99" s="33">
        <v>4</v>
      </c>
      <c r="BR99" s="33">
        <v>3</v>
      </c>
      <c r="BS99" s="33">
        <v>7</v>
      </c>
      <c r="BT99" s="33">
        <v>1</v>
      </c>
      <c r="BU99" s="33">
        <v>4</v>
      </c>
      <c r="BV99" s="33">
        <v>4</v>
      </c>
      <c r="BW99" s="33">
        <v>4</v>
      </c>
      <c r="BX99" s="33">
        <v>5</v>
      </c>
      <c r="BY99" s="33">
        <v>3</v>
      </c>
      <c r="BZ99" s="33">
        <v>2</v>
      </c>
      <c r="CA99" s="33">
        <v>3</v>
      </c>
      <c r="CB99" s="33">
        <v>7</v>
      </c>
      <c r="CC99" s="33">
        <v>1</v>
      </c>
      <c r="CD99" s="33">
        <v>4</v>
      </c>
      <c r="CE99" s="33">
        <v>3</v>
      </c>
      <c r="CF99" s="33">
        <v>2</v>
      </c>
      <c r="CG99" s="33">
        <v>2</v>
      </c>
      <c r="CH99" s="33">
        <v>1</v>
      </c>
      <c r="CI99" s="33">
        <v>2</v>
      </c>
      <c r="CJ99" s="33">
        <v>2</v>
      </c>
      <c r="CK99" s="33">
        <v>2</v>
      </c>
      <c r="CL99" s="33">
        <v>1</v>
      </c>
      <c r="CM99" s="33">
        <v>0</v>
      </c>
      <c r="CN99" s="33">
        <v>0</v>
      </c>
      <c r="CO99" s="33">
        <v>3</v>
      </c>
      <c r="CP99" s="33">
        <v>1</v>
      </c>
      <c r="CQ99" s="33">
        <v>0</v>
      </c>
      <c r="CR99" s="33">
        <v>2</v>
      </c>
      <c r="CS99" s="8"/>
      <c r="CT99" s="8"/>
    </row>
    <row r="100" spans="1:98" x14ac:dyDescent="0.25">
      <c r="A100" s="4" t="s">
        <v>50</v>
      </c>
      <c r="B100" t="s">
        <v>98</v>
      </c>
      <c r="C100" t="s">
        <v>566</v>
      </c>
      <c r="D100" s="33">
        <v>410</v>
      </c>
      <c r="E100" s="33"/>
      <c r="F100" s="33">
        <v>2</v>
      </c>
      <c r="G100" s="33">
        <v>1</v>
      </c>
      <c r="H100" s="33">
        <v>6</v>
      </c>
      <c r="I100" s="33">
        <v>1</v>
      </c>
      <c r="J100" s="33">
        <v>4</v>
      </c>
      <c r="K100" s="33">
        <v>5</v>
      </c>
      <c r="L100" s="33">
        <v>6</v>
      </c>
      <c r="M100" s="33">
        <v>4</v>
      </c>
      <c r="N100" s="33">
        <v>1</v>
      </c>
      <c r="O100" s="33">
        <v>7</v>
      </c>
      <c r="P100" s="33">
        <v>7</v>
      </c>
      <c r="Q100" s="33">
        <v>3</v>
      </c>
      <c r="R100" s="33">
        <v>13</v>
      </c>
      <c r="S100" s="33">
        <v>3</v>
      </c>
      <c r="T100" s="33">
        <v>5</v>
      </c>
      <c r="U100" s="33">
        <v>6</v>
      </c>
      <c r="V100" s="33">
        <v>10</v>
      </c>
      <c r="W100" s="33">
        <v>7</v>
      </c>
      <c r="X100" s="33">
        <v>4</v>
      </c>
      <c r="Y100" s="33">
        <v>6</v>
      </c>
      <c r="Z100" s="33">
        <v>8</v>
      </c>
      <c r="AA100" s="33">
        <v>4</v>
      </c>
      <c r="AB100" s="33">
        <v>7</v>
      </c>
      <c r="AC100" s="33">
        <v>4</v>
      </c>
      <c r="AD100" s="33">
        <v>8</v>
      </c>
      <c r="AE100" s="33">
        <v>1</v>
      </c>
      <c r="AF100" s="33">
        <v>2</v>
      </c>
      <c r="AG100" s="33">
        <v>5</v>
      </c>
      <c r="AH100" s="33">
        <v>8</v>
      </c>
      <c r="AI100" s="33">
        <v>3</v>
      </c>
      <c r="AJ100" s="33">
        <v>5</v>
      </c>
      <c r="AK100" s="33">
        <v>4</v>
      </c>
      <c r="AL100" s="33">
        <v>3</v>
      </c>
      <c r="AM100" s="33">
        <v>7</v>
      </c>
      <c r="AN100" s="33">
        <v>6</v>
      </c>
      <c r="AO100" s="33">
        <v>1</v>
      </c>
      <c r="AP100" s="33">
        <v>3</v>
      </c>
      <c r="AQ100" s="33">
        <v>10</v>
      </c>
      <c r="AR100" s="33">
        <v>6</v>
      </c>
      <c r="AS100" s="33">
        <v>4</v>
      </c>
      <c r="AT100" s="33">
        <v>4</v>
      </c>
      <c r="AU100" s="33">
        <v>9</v>
      </c>
      <c r="AV100" s="33">
        <v>5</v>
      </c>
      <c r="AW100" s="33">
        <v>4</v>
      </c>
      <c r="AX100" s="33">
        <v>4</v>
      </c>
      <c r="AY100" s="33">
        <v>10</v>
      </c>
      <c r="AZ100" s="33">
        <v>5</v>
      </c>
      <c r="BA100" s="33">
        <v>8</v>
      </c>
      <c r="BB100" s="33">
        <v>9</v>
      </c>
      <c r="BC100" s="33">
        <v>6</v>
      </c>
      <c r="BD100" s="33">
        <v>6</v>
      </c>
      <c r="BE100" s="33">
        <v>12</v>
      </c>
      <c r="BF100" s="33">
        <v>3</v>
      </c>
      <c r="BG100" s="33">
        <v>2</v>
      </c>
      <c r="BH100" s="33">
        <v>8</v>
      </c>
      <c r="BI100" s="33">
        <v>4</v>
      </c>
      <c r="BJ100" s="33">
        <v>8</v>
      </c>
      <c r="BK100" s="33">
        <v>10</v>
      </c>
      <c r="BL100" s="33">
        <v>4</v>
      </c>
      <c r="BM100" s="33">
        <v>5</v>
      </c>
      <c r="BN100" s="33">
        <v>2</v>
      </c>
      <c r="BO100" s="33">
        <v>4</v>
      </c>
      <c r="BP100" s="33">
        <v>6</v>
      </c>
      <c r="BQ100" s="33">
        <v>2</v>
      </c>
      <c r="BR100" s="33">
        <v>4</v>
      </c>
      <c r="BS100" s="33">
        <v>6</v>
      </c>
      <c r="BT100" s="33">
        <v>3</v>
      </c>
      <c r="BU100" s="33">
        <v>3</v>
      </c>
      <c r="BV100" s="33">
        <v>1</v>
      </c>
      <c r="BW100" s="33">
        <v>3</v>
      </c>
      <c r="BX100" s="33">
        <v>2</v>
      </c>
      <c r="BY100" s="33">
        <v>3</v>
      </c>
      <c r="BZ100" s="33">
        <v>5</v>
      </c>
      <c r="CA100" s="33">
        <v>2</v>
      </c>
      <c r="CB100" s="33">
        <v>4</v>
      </c>
      <c r="CC100" s="33">
        <v>3</v>
      </c>
      <c r="CD100" s="33">
        <v>7</v>
      </c>
      <c r="CE100" s="33">
        <v>6</v>
      </c>
      <c r="CF100" s="33">
        <v>2</v>
      </c>
      <c r="CG100" s="33">
        <v>1</v>
      </c>
      <c r="CH100" s="33">
        <v>3</v>
      </c>
      <c r="CI100" s="33">
        <v>2</v>
      </c>
      <c r="CJ100" s="33">
        <v>1</v>
      </c>
      <c r="CK100" s="33">
        <v>1</v>
      </c>
      <c r="CL100" s="33">
        <v>1</v>
      </c>
      <c r="CM100" s="33">
        <v>2</v>
      </c>
      <c r="CN100" s="33">
        <v>2</v>
      </c>
      <c r="CO100" s="33">
        <v>0</v>
      </c>
      <c r="CP100" s="33">
        <v>0</v>
      </c>
      <c r="CQ100" s="33">
        <v>1</v>
      </c>
      <c r="CR100" s="33">
        <v>2</v>
      </c>
      <c r="CS100" s="8"/>
      <c r="CT100" s="8"/>
    </row>
    <row r="101" spans="1:98" x14ac:dyDescent="0.25">
      <c r="A101" s="4" t="s">
        <v>13</v>
      </c>
      <c r="B101" t="s">
        <v>99</v>
      </c>
      <c r="C101" t="s">
        <v>567</v>
      </c>
      <c r="D101" s="33">
        <v>1378</v>
      </c>
      <c r="E101" s="33"/>
      <c r="F101" s="33">
        <v>28</v>
      </c>
      <c r="G101" s="33">
        <v>29</v>
      </c>
      <c r="H101" s="33">
        <v>36</v>
      </c>
      <c r="I101" s="33">
        <v>27</v>
      </c>
      <c r="J101" s="33">
        <v>26</v>
      </c>
      <c r="K101" s="33">
        <v>29</v>
      </c>
      <c r="L101" s="33">
        <v>27</v>
      </c>
      <c r="M101" s="33">
        <v>19</v>
      </c>
      <c r="N101" s="33">
        <v>20</v>
      </c>
      <c r="O101" s="33">
        <v>13</v>
      </c>
      <c r="P101" s="33">
        <v>23</v>
      </c>
      <c r="Q101" s="33">
        <v>10</v>
      </c>
      <c r="R101" s="33">
        <v>16</v>
      </c>
      <c r="S101" s="33">
        <v>14</v>
      </c>
      <c r="T101" s="33">
        <v>13</v>
      </c>
      <c r="U101" s="33">
        <v>13</v>
      </c>
      <c r="V101" s="33">
        <v>12</v>
      </c>
      <c r="W101" s="33">
        <v>10</v>
      </c>
      <c r="X101" s="33">
        <v>23</v>
      </c>
      <c r="Y101" s="33">
        <v>13</v>
      </c>
      <c r="Z101" s="33">
        <v>2</v>
      </c>
      <c r="AA101" s="33">
        <v>5</v>
      </c>
      <c r="AB101" s="33">
        <v>16</v>
      </c>
      <c r="AC101" s="33">
        <v>26</v>
      </c>
      <c r="AD101" s="33">
        <v>22</v>
      </c>
      <c r="AE101" s="33">
        <v>19</v>
      </c>
      <c r="AF101" s="33">
        <v>26</v>
      </c>
      <c r="AG101" s="33">
        <v>25</v>
      </c>
      <c r="AH101" s="33">
        <v>39</v>
      </c>
      <c r="AI101" s="33">
        <v>48</v>
      </c>
      <c r="AJ101" s="33">
        <v>32</v>
      </c>
      <c r="AK101" s="33">
        <v>32</v>
      </c>
      <c r="AL101" s="33">
        <v>40</v>
      </c>
      <c r="AM101" s="33">
        <v>33</v>
      </c>
      <c r="AN101" s="33">
        <v>39</v>
      </c>
      <c r="AO101" s="33">
        <v>36</v>
      </c>
      <c r="AP101" s="33">
        <v>39</v>
      </c>
      <c r="AQ101" s="33">
        <v>27</v>
      </c>
      <c r="AR101" s="33">
        <v>21</v>
      </c>
      <c r="AS101" s="33">
        <v>22</v>
      </c>
      <c r="AT101" s="33">
        <v>17</v>
      </c>
      <c r="AU101" s="33">
        <v>22</v>
      </c>
      <c r="AV101" s="33">
        <v>26</v>
      </c>
      <c r="AW101" s="33">
        <v>20</v>
      </c>
      <c r="AX101" s="33">
        <v>16</v>
      </c>
      <c r="AY101" s="33">
        <v>14</v>
      </c>
      <c r="AZ101" s="33">
        <v>21</v>
      </c>
      <c r="BA101" s="33">
        <v>18</v>
      </c>
      <c r="BB101" s="33">
        <v>14</v>
      </c>
      <c r="BC101" s="33">
        <v>19</v>
      </c>
      <c r="BD101" s="33">
        <v>15</v>
      </c>
      <c r="BE101" s="33">
        <v>15</v>
      </c>
      <c r="BF101" s="33">
        <v>17</v>
      </c>
      <c r="BG101" s="33">
        <v>16</v>
      </c>
      <c r="BH101" s="33">
        <v>14</v>
      </c>
      <c r="BI101" s="33">
        <v>16</v>
      </c>
      <c r="BJ101" s="33">
        <v>9</v>
      </c>
      <c r="BK101" s="33">
        <v>14</v>
      </c>
      <c r="BL101" s="33">
        <v>13</v>
      </c>
      <c r="BM101" s="33">
        <v>11</v>
      </c>
      <c r="BN101" s="33">
        <v>14</v>
      </c>
      <c r="BO101" s="33">
        <v>10</v>
      </c>
      <c r="BP101" s="33">
        <v>8</v>
      </c>
      <c r="BQ101" s="33">
        <v>5</v>
      </c>
      <c r="BR101" s="33">
        <v>8</v>
      </c>
      <c r="BS101" s="33">
        <v>6</v>
      </c>
      <c r="BT101" s="33">
        <v>6</v>
      </c>
      <c r="BU101" s="33">
        <v>3</v>
      </c>
      <c r="BV101" s="33">
        <v>4</v>
      </c>
      <c r="BW101" s="33">
        <v>4</v>
      </c>
      <c r="BX101" s="33">
        <v>5</v>
      </c>
      <c r="BY101" s="33">
        <v>3</v>
      </c>
      <c r="BZ101" s="33">
        <v>3</v>
      </c>
      <c r="CA101" s="33">
        <v>5</v>
      </c>
      <c r="CB101" s="33">
        <v>3</v>
      </c>
      <c r="CC101" s="33">
        <v>1</v>
      </c>
      <c r="CD101" s="33">
        <v>2</v>
      </c>
      <c r="CE101" s="33">
        <v>2</v>
      </c>
      <c r="CF101" s="33">
        <v>0</v>
      </c>
      <c r="CG101" s="33">
        <v>0</v>
      </c>
      <c r="CH101" s="33">
        <v>1</v>
      </c>
      <c r="CI101" s="33">
        <v>2</v>
      </c>
      <c r="CJ101" s="33">
        <v>0</v>
      </c>
      <c r="CK101" s="33">
        <v>0</v>
      </c>
      <c r="CL101" s="33">
        <v>0</v>
      </c>
      <c r="CM101" s="33">
        <v>3</v>
      </c>
      <c r="CN101" s="33">
        <v>2</v>
      </c>
      <c r="CO101" s="33">
        <v>0</v>
      </c>
      <c r="CP101" s="33">
        <v>0</v>
      </c>
      <c r="CQ101" s="33">
        <v>0</v>
      </c>
      <c r="CR101" s="33">
        <v>1</v>
      </c>
      <c r="CS101" s="8"/>
      <c r="CT101" s="8"/>
    </row>
    <row r="102" spans="1:98" x14ac:dyDescent="0.25">
      <c r="A102" s="4" t="s">
        <v>101</v>
      </c>
      <c r="B102" t="s">
        <v>100</v>
      </c>
      <c r="C102" t="s">
        <v>567</v>
      </c>
      <c r="D102" s="33">
        <v>430</v>
      </c>
      <c r="E102" s="33"/>
      <c r="F102" s="33">
        <v>0</v>
      </c>
      <c r="G102" s="33">
        <v>5</v>
      </c>
      <c r="H102" s="33">
        <v>5</v>
      </c>
      <c r="I102" s="33">
        <v>3</v>
      </c>
      <c r="J102" s="33">
        <v>2</v>
      </c>
      <c r="K102" s="33">
        <v>1</v>
      </c>
      <c r="L102" s="33">
        <v>2</v>
      </c>
      <c r="M102" s="33">
        <v>5</v>
      </c>
      <c r="N102" s="33">
        <v>7</v>
      </c>
      <c r="O102" s="33">
        <v>2</v>
      </c>
      <c r="P102" s="33">
        <v>6</v>
      </c>
      <c r="Q102" s="33">
        <v>4</v>
      </c>
      <c r="R102" s="33">
        <v>5</v>
      </c>
      <c r="S102" s="33">
        <v>11</v>
      </c>
      <c r="T102" s="33">
        <v>4</v>
      </c>
      <c r="U102" s="33">
        <v>6</v>
      </c>
      <c r="V102" s="33">
        <v>3</v>
      </c>
      <c r="W102" s="33">
        <v>2</v>
      </c>
      <c r="X102" s="33">
        <v>6</v>
      </c>
      <c r="Y102" s="33">
        <v>2</v>
      </c>
      <c r="Z102" s="33">
        <v>7</v>
      </c>
      <c r="AA102" s="33">
        <v>2</v>
      </c>
      <c r="AB102" s="33">
        <v>1</v>
      </c>
      <c r="AC102" s="33">
        <v>6</v>
      </c>
      <c r="AD102" s="33">
        <v>5</v>
      </c>
      <c r="AE102" s="33">
        <v>5</v>
      </c>
      <c r="AF102" s="33">
        <v>4</v>
      </c>
      <c r="AG102" s="33">
        <v>1</v>
      </c>
      <c r="AH102" s="33">
        <v>7</v>
      </c>
      <c r="AI102" s="33">
        <v>6</v>
      </c>
      <c r="AJ102" s="33">
        <v>2</v>
      </c>
      <c r="AK102" s="33">
        <v>4</v>
      </c>
      <c r="AL102" s="33">
        <v>3</v>
      </c>
      <c r="AM102" s="33">
        <v>3</v>
      </c>
      <c r="AN102" s="33">
        <v>7</v>
      </c>
      <c r="AO102" s="33">
        <v>2</v>
      </c>
      <c r="AP102" s="33">
        <v>4</v>
      </c>
      <c r="AQ102" s="33">
        <v>4</v>
      </c>
      <c r="AR102" s="33">
        <v>2</v>
      </c>
      <c r="AS102" s="33">
        <v>3</v>
      </c>
      <c r="AT102" s="33">
        <v>9</v>
      </c>
      <c r="AU102" s="33">
        <v>4</v>
      </c>
      <c r="AV102" s="33">
        <v>5</v>
      </c>
      <c r="AW102" s="33">
        <v>4</v>
      </c>
      <c r="AX102" s="33">
        <v>5</v>
      </c>
      <c r="AY102" s="33">
        <v>6</v>
      </c>
      <c r="AZ102" s="33">
        <v>6</v>
      </c>
      <c r="BA102" s="33">
        <v>10</v>
      </c>
      <c r="BB102" s="33">
        <v>5</v>
      </c>
      <c r="BC102" s="33">
        <v>10</v>
      </c>
      <c r="BD102" s="33">
        <v>8</v>
      </c>
      <c r="BE102" s="33">
        <v>8</v>
      </c>
      <c r="BF102" s="33">
        <v>7</v>
      </c>
      <c r="BG102" s="33">
        <v>8</v>
      </c>
      <c r="BH102" s="33">
        <v>11</v>
      </c>
      <c r="BI102" s="33">
        <v>6</v>
      </c>
      <c r="BJ102" s="33">
        <v>5</v>
      </c>
      <c r="BK102" s="33">
        <v>7</v>
      </c>
      <c r="BL102" s="33">
        <v>11</v>
      </c>
      <c r="BM102" s="33">
        <v>11</v>
      </c>
      <c r="BN102" s="33">
        <v>7</v>
      </c>
      <c r="BO102" s="33">
        <v>7</v>
      </c>
      <c r="BP102" s="33">
        <v>4</v>
      </c>
      <c r="BQ102" s="33">
        <v>9</v>
      </c>
      <c r="BR102" s="33">
        <v>9</v>
      </c>
      <c r="BS102" s="33">
        <v>8</v>
      </c>
      <c r="BT102" s="33">
        <v>3</v>
      </c>
      <c r="BU102" s="33">
        <v>2</v>
      </c>
      <c r="BV102" s="33">
        <v>10</v>
      </c>
      <c r="BW102" s="33">
        <v>5</v>
      </c>
      <c r="BX102" s="33">
        <v>4</v>
      </c>
      <c r="BY102" s="33">
        <v>6</v>
      </c>
      <c r="BZ102" s="33">
        <v>12</v>
      </c>
      <c r="CA102" s="33">
        <v>6</v>
      </c>
      <c r="CB102" s="33">
        <v>5</v>
      </c>
      <c r="CC102" s="33">
        <v>3</v>
      </c>
      <c r="CD102" s="33">
        <v>4</v>
      </c>
      <c r="CE102" s="33">
        <v>2</v>
      </c>
      <c r="CF102" s="33">
        <v>3</v>
      </c>
      <c r="CG102" s="33">
        <v>2</v>
      </c>
      <c r="CH102" s="33">
        <v>0</v>
      </c>
      <c r="CI102" s="33">
        <v>2</v>
      </c>
      <c r="CJ102" s="33">
        <v>1</v>
      </c>
      <c r="CK102" s="33">
        <v>2</v>
      </c>
      <c r="CL102" s="33">
        <v>0</v>
      </c>
      <c r="CM102" s="33">
        <v>4</v>
      </c>
      <c r="CN102" s="33">
        <v>1</v>
      </c>
      <c r="CO102" s="33">
        <v>1</v>
      </c>
      <c r="CP102" s="33">
        <v>0</v>
      </c>
      <c r="CQ102" s="33">
        <v>0</v>
      </c>
      <c r="CR102" s="33">
        <v>3</v>
      </c>
      <c r="CS102" s="8"/>
      <c r="CT102" s="8"/>
    </row>
    <row r="103" spans="1:98" x14ac:dyDescent="0.25">
      <c r="A103" s="4" t="s">
        <v>101</v>
      </c>
      <c r="B103" t="s">
        <v>102</v>
      </c>
      <c r="C103" t="s">
        <v>567</v>
      </c>
      <c r="D103" s="33">
        <v>345</v>
      </c>
      <c r="E103" s="33"/>
      <c r="F103" s="33">
        <v>4</v>
      </c>
      <c r="G103" s="33">
        <v>2</v>
      </c>
      <c r="H103" s="33">
        <v>3</v>
      </c>
      <c r="I103" s="33">
        <v>6</v>
      </c>
      <c r="J103" s="33">
        <v>0</v>
      </c>
      <c r="K103" s="33">
        <v>2</v>
      </c>
      <c r="L103" s="33">
        <v>6</v>
      </c>
      <c r="M103" s="33">
        <v>2</v>
      </c>
      <c r="N103" s="33">
        <v>3</v>
      </c>
      <c r="O103" s="33">
        <v>6</v>
      </c>
      <c r="P103" s="33">
        <v>5</v>
      </c>
      <c r="Q103" s="33">
        <v>2</v>
      </c>
      <c r="R103" s="33">
        <v>3</v>
      </c>
      <c r="S103" s="33">
        <v>6</v>
      </c>
      <c r="T103" s="33">
        <v>3</v>
      </c>
      <c r="U103" s="33">
        <v>5</v>
      </c>
      <c r="V103" s="33">
        <v>8</v>
      </c>
      <c r="W103" s="33">
        <v>1</v>
      </c>
      <c r="X103" s="33">
        <v>2</v>
      </c>
      <c r="Y103" s="33">
        <v>5</v>
      </c>
      <c r="Z103" s="33">
        <v>7</v>
      </c>
      <c r="AA103" s="33">
        <v>5</v>
      </c>
      <c r="AB103" s="33">
        <v>6</v>
      </c>
      <c r="AC103" s="33">
        <v>3</v>
      </c>
      <c r="AD103" s="33">
        <v>4</v>
      </c>
      <c r="AE103" s="33">
        <v>6</v>
      </c>
      <c r="AF103" s="33">
        <v>7</v>
      </c>
      <c r="AG103" s="33">
        <v>1</v>
      </c>
      <c r="AH103" s="33">
        <v>1</v>
      </c>
      <c r="AI103" s="33">
        <v>4</v>
      </c>
      <c r="AJ103" s="33">
        <v>3</v>
      </c>
      <c r="AK103" s="33">
        <v>4</v>
      </c>
      <c r="AL103" s="33">
        <v>5</v>
      </c>
      <c r="AM103" s="33">
        <v>5</v>
      </c>
      <c r="AN103" s="33">
        <v>1</v>
      </c>
      <c r="AO103" s="33">
        <v>3</v>
      </c>
      <c r="AP103" s="33">
        <v>5</v>
      </c>
      <c r="AQ103" s="33">
        <v>2</v>
      </c>
      <c r="AR103" s="33">
        <v>8</v>
      </c>
      <c r="AS103" s="33">
        <v>4</v>
      </c>
      <c r="AT103" s="33">
        <v>1</v>
      </c>
      <c r="AU103" s="33">
        <v>8</v>
      </c>
      <c r="AV103" s="33">
        <v>3</v>
      </c>
      <c r="AW103" s="33">
        <v>6</v>
      </c>
      <c r="AX103" s="33">
        <v>3</v>
      </c>
      <c r="AY103" s="33">
        <v>4</v>
      </c>
      <c r="AZ103" s="33">
        <v>4</v>
      </c>
      <c r="BA103" s="33">
        <v>5</v>
      </c>
      <c r="BB103" s="33">
        <v>2</v>
      </c>
      <c r="BC103" s="33">
        <v>5</v>
      </c>
      <c r="BD103" s="33">
        <v>3</v>
      </c>
      <c r="BE103" s="33">
        <v>4</v>
      </c>
      <c r="BF103" s="33">
        <v>3</v>
      </c>
      <c r="BG103" s="33">
        <v>4</v>
      </c>
      <c r="BH103" s="33">
        <v>13</v>
      </c>
      <c r="BI103" s="33">
        <v>5</v>
      </c>
      <c r="BJ103" s="33">
        <v>6</v>
      </c>
      <c r="BK103" s="33">
        <v>6</v>
      </c>
      <c r="BL103" s="33">
        <v>8</v>
      </c>
      <c r="BM103" s="33">
        <v>7</v>
      </c>
      <c r="BN103" s="33">
        <v>4</v>
      </c>
      <c r="BO103" s="33">
        <v>8</v>
      </c>
      <c r="BP103" s="33">
        <v>3</v>
      </c>
      <c r="BQ103" s="33">
        <v>2</v>
      </c>
      <c r="BR103" s="33">
        <v>7</v>
      </c>
      <c r="BS103" s="33">
        <v>1</v>
      </c>
      <c r="BT103" s="33">
        <v>2</v>
      </c>
      <c r="BU103" s="33">
        <v>3</v>
      </c>
      <c r="BV103" s="33">
        <v>4</v>
      </c>
      <c r="BW103" s="33">
        <v>6</v>
      </c>
      <c r="BX103" s="33">
        <v>1</v>
      </c>
      <c r="BY103" s="33">
        <v>1</v>
      </c>
      <c r="BZ103" s="33">
        <v>8</v>
      </c>
      <c r="CA103" s="33">
        <v>1</v>
      </c>
      <c r="CB103" s="33">
        <v>5</v>
      </c>
      <c r="CC103" s="33">
        <v>0</v>
      </c>
      <c r="CD103" s="33">
        <v>7</v>
      </c>
      <c r="CE103" s="33">
        <v>6</v>
      </c>
      <c r="CF103" s="33">
        <v>4</v>
      </c>
      <c r="CG103" s="33">
        <v>0</v>
      </c>
      <c r="CH103" s="33">
        <v>1</v>
      </c>
      <c r="CI103" s="33">
        <v>2</v>
      </c>
      <c r="CJ103" s="33">
        <v>0</v>
      </c>
      <c r="CK103" s="33">
        <v>2</v>
      </c>
      <c r="CL103" s="33">
        <v>1</v>
      </c>
      <c r="CM103" s="33">
        <v>1</v>
      </c>
      <c r="CN103" s="33">
        <v>1</v>
      </c>
      <c r="CO103" s="33">
        <v>2</v>
      </c>
      <c r="CP103" s="33">
        <v>1</v>
      </c>
      <c r="CQ103" s="33">
        <v>0</v>
      </c>
      <c r="CR103" s="33">
        <v>3</v>
      </c>
      <c r="CS103" s="8"/>
      <c r="CT103" s="8"/>
    </row>
    <row r="104" spans="1:98" x14ac:dyDescent="0.25">
      <c r="A104" s="4" t="s">
        <v>101</v>
      </c>
      <c r="B104" t="s">
        <v>103</v>
      </c>
      <c r="C104" t="s">
        <v>567</v>
      </c>
      <c r="D104" s="33">
        <v>402</v>
      </c>
      <c r="E104" s="33"/>
      <c r="F104" s="33">
        <v>4</v>
      </c>
      <c r="G104" s="33">
        <v>1</v>
      </c>
      <c r="H104" s="33">
        <v>5</v>
      </c>
      <c r="I104" s="33">
        <v>4</v>
      </c>
      <c r="J104" s="33">
        <v>7</v>
      </c>
      <c r="K104" s="33">
        <v>7</v>
      </c>
      <c r="L104" s="33">
        <v>3</v>
      </c>
      <c r="M104" s="33">
        <v>6</v>
      </c>
      <c r="N104" s="33">
        <v>3</v>
      </c>
      <c r="O104" s="33">
        <v>3</v>
      </c>
      <c r="P104" s="33">
        <v>5</v>
      </c>
      <c r="Q104" s="33">
        <v>2</v>
      </c>
      <c r="R104" s="33">
        <v>4</v>
      </c>
      <c r="S104" s="33">
        <v>3</v>
      </c>
      <c r="T104" s="33">
        <v>4</v>
      </c>
      <c r="U104" s="33">
        <v>9</v>
      </c>
      <c r="V104" s="33">
        <v>3</v>
      </c>
      <c r="W104" s="33">
        <v>5</v>
      </c>
      <c r="X104" s="33">
        <v>7</v>
      </c>
      <c r="Y104" s="33">
        <v>6</v>
      </c>
      <c r="Z104" s="33">
        <v>2</v>
      </c>
      <c r="AA104" s="33">
        <v>4</v>
      </c>
      <c r="AB104" s="33">
        <v>3</v>
      </c>
      <c r="AC104" s="33">
        <v>5</v>
      </c>
      <c r="AD104" s="33">
        <v>3</v>
      </c>
      <c r="AE104" s="33">
        <v>2</v>
      </c>
      <c r="AF104" s="33">
        <v>2</v>
      </c>
      <c r="AG104" s="33">
        <v>3</v>
      </c>
      <c r="AH104" s="33">
        <v>6</v>
      </c>
      <c r="AI104" s="33">
        <v>0</v>
      </c>
      <c r="AJ104" s="33">
        <v>3</v>
      </c>
      <c r="AK104" s="33">
        <v>6</v>
      </c>
      <c r="AL104" s="33">
        <v>10</v>
      </c>
      <c r="AM104" s="33">
        <v>0</v>
      </c>
      <c r="AN104" s="33">
        <v>8</v>
      </c>
      <c r="AO104" s="33">
        <v>2</v>
      </c>
      <c r="AP104" s="33">
        <v>11</v>
      </c>
      <c r="AQ104" s="33">
        <v>2</v>
      </c>
      <c r="AR104" s="33">
        <v>4</v>
      </c>
      <c r="AS104" s="33">
        <v>2</v>
      </c>
      <c r="AT104" s="33">
        <v>3</v>
      </c>
      <c r="AU104" s="33">
        <v>4</v>
      </c>
      <c r="AV104" s="33">
        <v>5</v>
      </c>
      <c r="AW104" s="33">
        <v>6</v>
      </c>
      <c r="AX104" s="33">
        <v>3</v>
      </c>
      <c r="AY104" s="33">
        <v>6</v>
      </c>
      <c r="AZ104" s="33">
        <v>8</v>
      </c>
      <c r="BA104" s="33">
        <v>5</v>
      </c>
      <c r="BB104" s="33">
        <v>9</v>
      </c>
      <c r="BC104" s="33">
        <v>7</v>
      </c>
      <c r="BD104" s="33">
        <v>7</v>
      </c>
      <c r="BE104" s="33">
        <v>4</v>
      </c>
      <c r="BF104" s="33">
        <v>5</v>
      </c>
      <c r="BG104" s="33">
        <v>5</v>
      </c>
      <c r="BH104" s="33">
        <v>9</v>
      </c>
      <c r="BI104" s="33">
        <v>7</v>
      </c>
      <c r="BJ104" s="33">
        <v>8</v>
      </c>
      <c r="BK104" s="33">
        <v>10</v>
      </c>
      <c r="BL104" s="33">
        <v>5</v>
      </c>
      <c r="BM104" s="33">
        <v>4</v>
      </c>
      <c r="BN104" s="33">
        <v>4</v>
      </c>
      <c r="BO104" s="33">
        <v>10</v>
      </c>
      <c r="BP104" s="33">
        <v>5</v>
      </c>
      <c r="BQ104" s="33">
        <v>5</v>
      </c>
      <c r="BR104" s="33">
        <v>6</v>
      </c>
      <c r="BS104" s="33">
        <v>7</v>
      </c>
      <c r="BT104" s="33">
        <v>1</v>
      </c>
      <c r="BU104" s="33">
        <v>4</v>
      </c>
      <c r="BV104" s="33">
        <v>7</v>
      </c>
      <c r="BW104" s="33">
        <v>2</v>
      </c>
      <c r="BX104" s="33">
        <v>3</v>
      </c>
      <c r="BY104" s="33">
        <v>5</v>
      </c>
      <c r="BZ104" s="33">
        <v>2</v>
      </c>
      <c r="CA104" s="33">
        <v>1</v>
      </c>
      <c r="CB104" s="33">
        <v>4</v>
      </c>
      <c r="CC104" s="33">
        <v>3</v>
      </c>
      <c r="CD104" s="33">
        <v>6</v>
      </c>
      <c r="CE104" s="33">
        <v>3</v>
      </c>
      <c r="CF104" s="33">
        <v>6</v>
      </c>
      <c r="CG104" s="33">
        <v>1</v>
      </c>
      <c r="CH104" s="33">
        <v>4</v>
      </c>
      <c r="CI104" s="33">
        <v>2</v>
      </c>
      <c r="CJ104" s="33">
        <v>1</v>
      </c>
      <c r="CK104" s="33">
        <v>5</v>
      </c>
      <c r="CL104" s="33">
        <v>5</v>
      </c>
      <c r="CM104" s="33">
        <v>4</v>
      </c>
      <c r="CN104" s="33">
        <v>2</v>
      </c>
      <c r="CO104" s="33">
        <v>1</v>
      </c>
      <c r="CP104" s="33">
        <v>2</v>
      </c>
      <c r="CQ104" s="33">
        <v>1</v>
      </c>
      <c r="CR104" s="33">
        <v>1</v>
      </c>
      <c r="CS104" s="8"/>
      <c r="CT104" s="8"/>
    </row>
    <row r="105" spans="1:98" x14ac:dyDescent="0.25">
      <c r="A105" s="4" t="s">
        <v>101</v>
      </c>
      <c r="B105" t="s">
        <v>104</v>
      </c>
      <c r="C105" t="s">
        <v>567</v>
      </c>
      <c r="D105" s="33">
        <v>370</v>
      </c>
      <c r="E105" s="33"/>
      <c r="F105" s="33">
        <v>1</v>
      </c>
      <c r="G105" s="33">
        <v>5</v>
      </c>
      <c r="H105" s="33">
        <v>4</v>
      </c>
      <c r="I105" s="33">
        <v>1</v>
      </c>
      <c r="J105" s="33">
        <v>7</v>
      </c>
      <c r="K105" s="33">
        <v>3</v>
      </c>
      <c r="L105" s="33">
        <v>4</v>
      </c>
      <c r="M105" s="33">
        <v>4</v>
      </c>
      <c r="N105" s="33">
        <v>1</v>
      </c>
      <c r="O105" s="33">
        <v>1</v>
      </c>
      <c r="P105" s="33">
        <v>4</v>
      </c>
      <c r="Q105" s="33">
        <v>9</v>
      </c>
      <c r="R105" s="33">
        <v>1</v>
      </c>
      <c r="S105" s="33">
        <v>7</v>
      </c>
      <c r="T105" s="33">
        <v>3</v>
      </c>
      <c r="U105" s="33">
        <v>4</v>
      </c>
      <c r="V105" s="33">
        <v>5</v>
      </c>
      <c r="W105" s="33">
        <v>2</v>
      </c>
      <c r="X105" s="33">
        <v>2</v>
      </c>
      <c r="Y105" s="33">
        <v>5</v>
      </c>
      <c r="Z105" s="33">
        <v>5</v>
      </c>
      <c r="AA105" s="33">
        <v>1</v>
      </c>
      <c r="AB105" s="33">
        <v>4</v>
      </c>
      <c r="AC105" s="33">
        <v>3</v>
      </c>
      <c r="AD105" s="33">
        <v>5</v>
      </c>
      <c r="AE105" s="33">
        <v>2</v>
      </c>
      <c r="AF105" s="33">
        <v>4</v>
      </c>
      <c r="AG105" s="33">
        <v>0</v>
      </c>
      <c r="AH105" s="33">
        <v>4</v>
      </c>
      <c r="AI105" s="33">
        <v>2</v>
      </c>
      <c r="AJ105" s="33">
        <v>0</v>
      </c>
      <c r="AK105" s="33">
        <v>3</v>
      </c>
      <c r="AL105" s="33">
        <v>6</v>
      </c>
      <c r="AM105" s="33">
        <v>5</v>
      </c>
      <c r="AN105" s="33">
        <v>7</v>
      </c>
      <c r="AO105" s="33">
        <v>4</v>
      </c>
      <c r="AP105" s="33">
        <v>2</v>
      </c>
      <c r="AQ105" s="33">
        <v>4</v>
      </c>
      <c r="AR105" s="33">
        <v>6</v>
      </c>
      <c r="AS105" s="33">
        <v>1</v>
      </c>
      <c r="AT105" s="33">
        <v>4</v>
      </c>
      <c r="AU105" s="33">
        <v>7</v>
      </c>
      <c r="AV105" s="33">
        <v>0</v>
      </c>
      <c r="AW105" s="33">
        <v>3</v>
      </c>
      <c r="AX105" s="33">
        <v>5</v>
      </c>
      <c r="AY105" s="33">
        <v>4</v>
      </c>
      <c r="AZ105" s="33">
        <v>6</v>
      </c>
      <c r="BA105" s="33">
        <v>6</v>
      </c>
      <c r="BB105" s="33">
        <v>5</v>
      </c>
      <c r="BC105" s="33">
        <v>6</v>
      </c>
      <c r="BD105" s="33">
        <v>8</v>
      </c>
      <c r="BE105" s="33">
        <v>4</v>
      </c>
      <c r="BF105" s="33">
        <v>6</v>
      </c>
      <c r="BG105" s="33">
        <v>6</v>
      </c>
      <c r="BH105" s="33">
        <v>7</v>
      </c>
      <c r="BI105" s="33">
        <v>9</v>
      </c>
      <c r="BJ105" s="33">
        <v>7</v>
      </c>
      <c r="BK105" s="33">
        <v>3</v>
      </c>
      <c r="BL105" s="33">
        <v>5</v>
      </c>
      <c r="BM105" s="33">
        <v>4</v>
      </c>
      <c r="BN105" s="33">
        <v>7</v>
      </c>
      <c r="BO105" s="33">
        <v>4</v>
      </c>
      <c r="BP105" s="33">
        <v>7</v>
      </c>
      <c r="BQ105" s="33">
        <v>4</v>
      </c>
      <c r="BR105" s="33">
        <v>6</v>
      </c>
      <c r="BS105" s="33">
        <v>9</v>
      </c>
      <c r="BT105" s="33">
        <v>2</v>
      </c>
      <c r="BU105" s="33">
        <v>1</v>
      </c>
      <c r="BV105" s="33">
        <v>6</v>
      </c>
      <c r="BW105" s="33">
        <v>6</v>
      </c>
      <c r="BX105" s="33">
        <v>9</v>
      </c>
      <c r="BY105" s="33">
        <v>9</v>
      </c>
      <c r="BZ105" s="33">
        <v>7</v>
      </c>
      <c r="CA105" s="33">
        <v>6</v>
      </c>
      <c r="CB105" s="33">
        <v>1</v>
      </c>
      <c r="CC105" s="33">
        <v>5</v>
      </c>
      <c r="CD105" s="33">
        <v>2</v>
      </c>
      <c r="CE105" s="33">
        <v>4</v>
      </c>
      <c r="CF105" s="33">
        <v>1</v>
      </c>
      <c r="CG105" s="33">
        <v>2</v>
      </c>
      <c r="CH105" s="33">
        <v>3</v>
      </c>
      <c r="CI105" s="33">
        <v>3</v>
      </c>
      <c r="CJ105" s="33">
        <v>2</v>
      </c>
      <c r="CK105" s="33">
        <v>3</v>
      </c>
      <c r="CL105" s="33">
        <v>1</v>
      </c>
      <c r="CM105" s="33">
        <v>3</v>
      </c>
      <c r="CN105" s="33">
        <v>3</v>
      </c>
      <c r="CO105" s="33">
        <v>2</v>
      </c>
      <c r="CP105" s="33">
        <v>0</v>
      </c>
      <c r="CQ105" s="33">
        <v>1</v>
      </c>
      <c r="CR105" s="33">
        <v>5</v>
      </c>
      <c r="CS105" s="8"/>
      <c r="CT105" s="8"/>
    </row>
    <row r="106" spans="1:98" x14ac:dyDescent="0.25">
      <c r="A106" s="4" t="s">
        <v>101</v>
      </c>
      <c r="B106" t="s">
        <v>105</v>
      </c>
      <c r="C106" t="s">
        <v>567</v>
      </c>
      <c r="D106" s="33">
        <v>419</v>
      </c>
      <c r="E106" s="33"/>
      <c r="F106" s="33">
        <v>5</v>
      </c>
      <c r="G106" s="33">
        <v>4</v>
      </c>
      <c r="H106" s="33">
        <v>7</v>
      </c>
      <c r="I106" s="33">
        <v>2</v>
      </c>
      <c r="J106" s="33">
        <v>3</v>
      </c>
      <c r="K106" s="33">
        <v>3</v>
      </c>
      <c r="L106" s="33">
        <v>3</v>
      </c>
      <c r="M106" s="33">
        <v>4</v>
      </c>
      <c r="N106" s="33">
        <v>4</v>
      </c>
      <c r="O106" s="33">
        <v>3</v>
      </c>
      <c r="P106" s="33">
        <v>6</v>
      </c>
      <c r="Q106" s="33">
        <v>8</v>
      </c>
      <c r="R106" s="33">
        <v>6</v>
      </c>
      <c r="S106" s="33">
        <v>6</v>
      </c>
      <c r="T106" s="33">
        <v>4</v>
      </c>
      <c r="U106" s="33">
        <v>5</v>
      </c>
      <c r="V106" s="33">
        <v>9</v>
      </c>
      <c r="W106" s="33">
        <v>5</v>
      </c>
      <c r="X106" s="33">
        <v>6</v>
      </c>
      <c r="Y106" s="33">
        <v>9</v>
      </c>
      <c r="Z106" s="33">
        <v>1</v>
      </c>
      <c r="AA106" s="33">
        <v>2</v>
      </c>
      <c r="AB106" s="33">
        <v>5</v>
      </c>
      <c r="AC106" s="33">
        <v>8</v>
      </c>
      <c r="AD106" s="33">
        <v>4</v>
      </c>
      <c r="AE106" s="33">
        <v>3</v>
      </c>
      <c r="AF106" s="33">
        <v>1</v>
      </c>
      <c r="AG106" s="33">
        <v>4</v>
      </c>
      <c r="AH106" s="33">
        <v>7</v>
      </c>
      <c r="AI106" s="33">
        <v>1</v>
      </c>
      <c r="AJ106" s="33">
        <v>6</v>
      </c>
      <c r="AK106" s="33">
        <v>4</v>
      </c>
      <c r="AL106" s="33">
        <v>0</v>
      </c>
      <c r="AM106" s="33">
        <v>2</v>
      </c>
      <c r="AN106" s="33">
        <v>2</v>
      </c>
      <c r="AO106" s="33">
        <v>2</v>
      </c>
      <c r="AP106" s="33">
        <v>5</v>
      </c>
      <c r="AQ106" s="33">
        <v>4</v>
      </c>
      <c r="AR106" s="33">
        <v>7</v>
      </c>
      <c r="AS106" s="33">
        <v>1</v>
      </c>
      <c r="AT106" s="33">
        <v>10</v>
      </c>
      <c r="AU106" s="33">
        <v>9</v>
      </c>
      <c r="AV106" s="33">
        <v>7</v>
      </c>
      <c r="AW106" s="33">
        <v>1</v>
      </c>
      <c r="AX106" s="33">
        <v>4</v>
      </c>
      <c r="AY106" s="33">
        <v>6</v>
      </c>
      <c r="AZ106" s="33">
        <v>0</v>
      </c>
      <c r="BA106" s="33">
        <v>6</v>
      </c>
      <c r="BB106" s="33">
        <v>6</v>
      </c>
      <c r="BC106" s="33">
        <v>0</v>
      </c>
      <c r="BD106" s="33">
        <v>7</v>
      </c>
      <c r="BE106" s="33">
        <v>4</v>
      </c>
      <c r="BF106" s="33">
        <v>9</v>
      </c>
      <c r="BG106" s="33">
        <v>6</v>
      </c>
      <c r="BH106" s="33">
        <v>6</v>
      </c>
      <c r="BI106" s="33">
        <v>4</v>
      </c>
      <c r="BJ106" s="33">
        <v>8</v>
      </c>
      <c r="BK106" s="33">
        <v>5</v>
      </c>
      <c r="BL106" s="33">
        <v>8</v>
      </c>
      <c r="BM106" s="33">
        <v>7</v>
      </c>
      <c r="BN106" s="33">
        <v>8</v>
      </c>
      <c r="BO106" s="33">
        <v>2</v>
      </c>
      <c r="BP106" s="33">
        <v>4</v>
      </c>
      <c r="BQ106" s="33">
        <v>8</v>
      </c>
      <c r="BR106" s="33">
        <v>9</v>
      </c>
      <c r="BS106" s="33">
        <v>6</v>
      </c>
      <c r="BT106" s="33">
        <v>6</v>
      </c>
      <c r="BU106" s="33">
        <v>5</v>
      </c>
      <c r="BV106" s="33">
        <v>7</v>
      </c>
      <c r="BW106" s="33">
        <v>4</v>
      </c>
      <c r="BX106" s="33">
        <v>4</v>
      </c>
      <c r="BY106" s="33">
        <v>9</v>
      </c>
      <c r="BZ106" s="33">
        <v>8</v>
      </c>
      <c r="CA106" s="33">
        <v>9</v>
      </c>
      <c r="CB106" s="33">
        <v>7</v>
      </c>
      <c r="CC106" s="33">
        <v>9</v>
      </c>
      <c r="CD106" s="33">
        <v>0</v>
      </c>
      <c r="CE106" s="33">
        <v>2</v>
      </c>
      <c r="CF106" s="33">
        <v>7</v>
      </c>
      <c r="CG106" s="33">
        <v>4</v>
      </c>
      <c r="CH106" s="33">
        <v>1</v>
      </c>
      <c r="CI106" s="33">
        <v>2</v>
      </c>
      <c r="CJ106" s="33">
        <v>4</v>
      </c>
      <c r="CK106" s="33">
        <v>2</v>
      </c>
      <c r="CL106" s="33">
        <v>2</v>
      </c>
      <c r="CM106" s="33">
        <v>0</v>
      </c>
      <c r="CN106" s="33">
        <v>3</v>
      </c>
      <c r="CO106" s="33">
        <v>0</v>
      </c>
      <c r="CP106" s="33">
        <v>2</v>
      </c>
      <c r="CQ106" s="33">
        <v>1</v>
      </c>
      <c r="CR106" s="33">
        <v>0</v>
      </c>
      <c r="CS106" s="8"/>
      <c r="CT106" s="8"/>
    </row>
    <row r="107" spans="1:98" x14ac:dyDescent="0.25">
      <c r="A107" s="4" t="s">
        <v>101</v>
      </c>
      <c r="B107" t="s">
        <v>106</v>
      </c>
      <c r="C107" t="s">
        <v>567</v>
      </c>
      <c r="D107" s="33">
        <v>431</v>
      </c>
      <c r="E107" s="33"/>
      <c r="F107" s="33">
        <v>0</v>
      </c>
      <c r="G107" s="33">
        <v>5</v>
      </c>
      <c r="H107" s="33">
        <v>4</v>
      </c>
      <c r="I107" s="33">
        <v>7</v>
      </c>
      <c r="J107" s="33">
        <v>3</v>
      </c>
      <c r="K107" s="33">
        <v>3</v>
      </c>
      <c r="L107" s="33">
        <v>4</v>
      </c>
      <c r="M107" s="33">
        <v>4</v>
      </c>
      <c r="N107" s="33">
        <v>5</v>
      </c>
      <c r="O107" s="33">
        <v>5</v>
      </c>
      <c r="P107" s="33">
        <v>3</v>
      </c>
      <c r="Q107" s="33">
        <v>10</v>
      </c>
      <c r="R107" s="33">
        <v>6</v>
      </c>
      <c r="S107" s="33">
        <v>5</v>
      </c>
      <c r="T107" s="33">
        <v>5</v>
      </c>
      <c r="U107" s="33">
        <v>4</v>
      </c>
      <c r="V107" s="33">
        <v>6</v>
      </c>
      <c r="W107" s="33">
        <v>11</v>
      </c>
      <c r="X107" s="33">
        <v>6</v>
      </c>
      <c r="Y107" s="33">
        <v>3</v>
      </c>
      <c r="Z107" s="33">
        <v>1</v>
      </c>
      <c r="AA107" s="33">
        <v>11</v>
      </c>
      <c r="AB107" s="33">
        <v>2</v>
      </c>
      <c r="AC107" s="33">
        <v>4</v>
      </c>
      <c r="AD107" s="33">
        <v>3</v>
      </c>
      <c r="AE107" s="33">
        <v>5</v>
      </c>
      <c r="AF107" s="33">
        <v>6</v>
      </c>
      <c r="AG107" s="33">
        <v>5</v>
      </c>
      <c r="AH107" s="33">
        <v>6</v>
      </c>
      <c r="AI107" s="33">
        <v>4</v>
      </c>
      <c r="AJ107" s="33">
        <v>5</v>
      </c>
      <c r="AK107" s="33">
        <v>4</v>
      </c>
      <c r="AL107" s="33">
        <v>9</v>
      </c>
      <c r="AM107" s="33">
        <v>10</v>
      </c>
      <c r="AN107" s="33">
        <v>7</v>
      </c>
      <c r="AO107" s="33">
        <v>2</v>
      </c>
      <c r="AP107" s="33">
        <v>2</v>
      </c>
      <c r="AQ107" s="33">
        <v>2</v>
      </c>
      <c r="AR107" s="33">
        <v>6</v>
      </c>
      <c r="AS107" s="33">
        <v>14</v>
      </c>
      <c r="AT107" s="33">
        <v>10</v>
      </c>
      <c r="AU107" s="33">
        <v>5</v>
      </c>
      <c r="AV107" s="33">
        <v>11</v>
      </c>
      <c r="AW107" s="33">
        <v>7</v>
      </c>
      <c r="AX107" s="33">
        <v>9</v>
      </c>
      <c r="AY107" s="33">
        <v>2</v>
      </c>
      <c r="AZ107" s="33">
        <v>1</v>
      </c>
      <c r="BA107" s="33">
        <v>3</v>
      </c>
      <c r="BB107" s="33">
        <v>8</v>
      </c>
      <c r="BC107" s="33">
        <v>5</v>
      </c>
      <c r="BD107" s="33">
        <v>5</v>
      </c>
      <c r="BE107" s="33">
        <v>5</v>
      </c>
      <c r="BF107" s="33">
        <v>6</v>
      </c>
      <c r="BG107" s="33">
        <v>1</v>
      </c>
      <c r="BH107" s="33">
        <v>8</v>
      </c>
      <c r="BI107" s="33">
        <v>2</v>
      </c>
      <c r="BJ107" s="33">
        <v>6</v>
      </c>
      <c r="BK107" s="33">
        <v>4</v>
      </c>
      <c r="BL107" s="33">
        <v>4</v>
      </c>
      <c r="BM107" s="33">
        <v>7</v>
      </c>
      <c r="BN107" s="33">
        <v>10</v>
      </c>
      <c r="BO107" s="33">
        <v>6</v>
      </c>
      <c r="BP107" s="33">
        <v>3</v>
      </c>
      <c r="BQ107" s="33">
        <v>5</v>
      </c>
      <c r="BR107" s="33">
        <v>6</v>
      </c>
      <c r="BS107" s="33">
        <v>1</v>
      </c>
      <c r="BT107" s="33">
        <v>4</v>
      </c>
      <c r="BU107" s="33">
        <v>5</v>
      </c>
      <c r="BV107" s="33">
        <v>6</v>
      </c>
      <c r="BW107" s="33">
        <v>6</v>
      </c>
      <c r="BX107" s="33">
        <v>11</v>
      </c>
      <c r="BY107" s="33">
        <v>9</v>
      </c>
      <c r="BZ107" s="33">
        <v>4</v>
      </c>
      <c r="CA107" s="33">
        <v>7</v>
      </c>
      <c r="CB107" s="33">
        <v>4</v>
      </c>
      <c r="CC107" s="33">
        <v>4</v>
      </c>
      <c r="CD107" s="33">
        <v>2</v>
      </c>
      <c r="CE107" s="33">
        <v>1</v>
      </c>
      <c r="CF107" s="33">
        <v>0</v>
      </c>
      <c r="CG107" s="33">
        <v>2</v>
      </c>
      <c r="CH107" s="33">
        <v>5</v>
      </c>
      <c r="CI107" s="33">
        <v>1</v>
      </c>
      <c r="CJ107" s="33">
        <v>0</v>
      </c>
      <c r="CK107" s="33">
        <v>0</v>
      </c>
      <c r="CL107" s="33">
        <v>7</v>
      </c>
      <c r="CM107" s="33">
        <v>2</v>
      </c>
      <c r="CN107" s="33">
        <v>1</v>
      </c>
      <c r="CO107" s="33">
        <v>1</v>
      </c>
      <c r="CP107" s="33">
        <v>0</v>
      </c>
      <c r="CQ107" s="33">
        <v>1</v>
      </c>
      <c r="CR107" s="33">
        <v>1</v>
      </c>
      <c r="CS107" s="8"/>
      <c r="CT107" s="8"/>
    </row>
    <row r="108" spans="1:98" x14ac:dyDescent="0.25">
      <c r="A108" s="4" t="s">
        <v>101</v>
      </c>
      <c r="B108" t="s">
        <v>107</v>
      </c>
      <c r="C108" t="s">
        <v>567</v>
      </c>
      <c r="D108" s="33">
        <v>671</v>
      </c>
      <c r="E108" s="33"/>
      <c r="F108" s="33">
        <v>6</v>
      </c>
      <c r="G108" s="33">
        <v>14</v>
      </c>
      <c r="H108" s="33">
        <v>10</v>
      </c>
      <c r="I108" s="33">
        <v>8</v>
      </c>
      <c r="J108" s="33">
        <v>5</v>
      </c>
      <c r="K108" s="33">
        <v>13</v>
      </c>
      <c r="L108" s="33">
        <v>9</v>
      </c>
      <c r="M108" s="33">
        <v>10</v>
      </c>
      <c r="N108" s="33">
        <v>3</v>
      </c>
      <c r="O108" s="33">
        <v>5</v>
      </c>
      <c r="P108" s="33">
        <v>10</v>
      </c>
      <c r="Q108" s="33">
        <v>8</v>
      </c>
      <c r="R108" s="33">
        <v>5</v>
      </c>
      <c r="S108" s="33">
        <v>9</v>
      </c>
      <c r="T108" s="33">
        <v>11</v>
      </c>
      <c r="U108" s="33">
        <v>9</v>
      </c>
      <c r="V108" s="33">
        <v>10</v>
      </c>
      <c r="W108" s="33">
        <v>7</v>
      </c>
      <c r="X108" s="33">
        <v>13</v>
      </c>
      <c r="Y108" s="33">
        <v>8</v>
      </c>
      <c r="Z108" s="33">
        <v>7</v>
      </c>
      <c r="AA108" s="33">
        <v>4</v>
      </c>
      <c r="AB108" s="33">
        <v>10</v>
      </c>
      <c r="AC108" s="33">
        <v>6</v>
      </c>
      <c r="AD108" s="33">
        <v>11</v>
      </c>
      <c r="AE108" s="33">
        <v>4</v>
      </c>
      <c r="AF108" s="33">
        <v>9</v>
      </c>
      <c r="AG108" s="33">
        <v>15</v>
      </c>
      <c r="AH108" s="33">
        <v>4</v>
      </c>
      <c r="AI108" s="33">
        <v>8</v>
      </c>
      <c r="AJ108" s="33">
        <v>0</v>
      </c>
      <c r="AK108" s="33">
        <v>12</v>
      </c>
      <c r="AL108" s="33">
        <v>8</v>
      </c>
      <c r="AM108" s="33">
        <v>16</v>
      </c>
      <c r="AN108" s="33">
        <v>13</v>
      </c>
      <c r="AO108" s="33">
        <v>10</v>
      </c>
      <c r="AP108" s="33">
        <v>7</v>
      </c>
      <c r="AQ108" s="33">
        <v>8</v>
      </c>
      <c r="AR108" s="33">
        <v>16</v>
      </c>
      <c r="AS108" s="33">
        <v>8</v>
      </c>
      <c r="AT108" s="33">
        <v>8</v>
      </c>
      <c r="AU108" s="33">
        <v>9</v>
      </c>
      <c r="AV108" s="33">
        <v>10</v>
      </c>
      <c r="AW108" s="33">
        <v>8</v>
      </c>
      <c r="AX108" s="33">
        <v>7</v>
      </c>
      <c r="AY108" s="33">
        <v>10</v>
      </c>
      <c r="AZ108" s="33">
        <v>7</v>
      </c>
      <c r="BA108" s="33">
        <v>3</v>
      </c>
      <c r="BB108" s="33">
        <v>11</v>
      </c>
      <c r="BC108" s="33">
        <v>16</v>
      </c>
      <c r="BD108" s="33">
        <v>13</v>
      </c>
      <c r="BE108" s="33">
        <v>9</v>
      </c>
      <c r="BF108" s="33">
        <v>14</v>
      </c>
      <c r="BG108" s="33">
        <v>9</v>
      </c>
      <c r="BH108" s="33">
        <v>11</v>
      </c>
      <c r="BI108" s="33">
        <v>22</v>
      </c>
      <c r="BJ108" s="33">
        <v>13</v>
      </c>
      <c r="BK108" s="33">
        <v>6</v>
      </c>
      <c r="BL108" s="33">
        <v>14</v>
      </c>
      <c r="BM108" s="33">
        <v>8</v>
      </c>
      <c r="BN108" s="33">
        <v>7</v>
      </c>
      <c r="BO108" s="33">
        <v>12</v>
      </c>
      <c r="BP108" s="33">
        <v>17</v>
      </c>
      <c r="BQ108" s="33">
        <v>11</v>
      </c>
      <c r="BR108" s="33">
        <v>10</v>
      </c>
      <c r="BS108" s="33">
        <v>7</v>
      </c>
      <c r="BT108" s="33">
        <v>9</v>
      </c>
      <c r="BU108" s="33">
        <v>6</v>
      </c>
      <c r="BV108" s="33">
        <v>2</v>
      </c>
      <c r="BW108" s="33">
        <v>1</v>
      </c>
      <c r="BX108" s="33">
        <v>4</v>
      </c>
      <c r="BY108" s="33">
        <v>1</v>
      </c>
      <c r="BZ108" s="33">
        <v>3</v>
      </c>
      <c r="CA108" s="33">
        <v>5</v>
      </c>
      <c r="CB108" s="33">
        <v>6</v>
      </c>
      <c r="CC108" s="33">
        <v>2</v>
      </c>
      <c r="CD108" s="33">
        <v>0</v>
      </c>
      <c r="CE108" s="33">
        <v>2</v>
      </c>
      <c r="CF108" s="33">
        <v>3</v>
      </c>
      <c r="CG108" s="33">
        <v>2</v>
      </c>
      <c r="CH108" s="33">
        <v>1</v>
      </c>
      <c r="CI108" s="33">
        <v>0</v>
      </c>
      <c r="CJ108" s="33">
        <v>0</v>
      </c>
      <c r="CK108" s="33">
        <v>1</v>
      </c>
      <c r="CL108" s="33">
        <v>0</v>
      </c>
      <c r="CM108" s="33">
        <v>0</v>
      </c>
      <c r="CN108" s="33">
        <v>1</v>
      </c>
      <c r="CO108" s="33">
        <v>0</v>
      </c>
      <c r="CP108" s="33">
        <v>0</v>
      </c>
      <c r="CQ108" s="33">
        <v>0</v>
      </c>
      <c r="CR108" s="33">
        <v>1</v>
      </c>
      <c r="CS108" s="8"/>
      <c r="CT108" s="8"/>
    </row>
    <row r="109" spans="1:98" x14ac:dyDescent="0.25">
      <c r="A109" s="4" t="s">
        <v>101</v>
      </c>
      <c r="B109" t="s">
        <v>108</v>
      </c>
      <c r="C109" t="s">
        <v>567</v>
      </c>
      <c r="D109" s="33">
        <v>531</v>
      </c>
      <c r="E109" s="33"/>
      <c r="F109" s="33">
        <v>4</v>
      </c>
      <c r="G109" s="33">
        <v>3</v>
      </c>
      <c r="H109" s="33">
        <v>4</v>
      </c>
      <c r="I109" s="33">
        <v>7</v>
      </c>
      <c r="J109" s="33">
        <v>8</v>
      </c>
      <c r="K109" s="33">
        <v>6</v>
      </c>
      <c r="L109" s="33">
        <v>13</v>
      </c>
      <c r="M109" s="33">
        <v>6</v>
      </c>
      <c r="N109" s="33">
        <v>16</v>
      </c>
      <c r="O109" s="33">
        <v>8</v>
      </c>
      <c r="P109" s="33">
        <v>10</v>
      </c>
      <c r="Q109" s="33">
        <v>5</v>
      </c>
      <c r="R109" s="33">
        <v>8</v>
      </c>
      <c r="S109" s="33">
        <v>7</v>
      </c>
      <c r="T109" s="33">
        <v>5</v>
      </c>
      <c r="U109" s="33">
        <v>7</v>
      </c>
      <c r="V109" s="33">
        <v>7</v>
      </c>
      <c r="W109" s="33">
        <v>4</v>
      </c>
      <c r="X109" s="33">
        <v>4</v>
      </c>
      <c r="Y109" s="33">
        <v>1</v>
      </c>
      <c r="Z109" s="33">
        <v>5</v>
      </c>
      <c r="AA109" s="33">
        <v>6</v>
      </c>
      <c r="AB109" s="33">
        <v>12</v>
      </c>
      <c r="AC109" s="33">
        <v>8</v>
      </c>
      <c r="AD109" s="33">
        <v>7</v>
      </c>
      <c r="AE109" s="33">
        <v>1</v>
      </c>
      <c r="AF109" s="33">
        <v>3</v>
      </c>
      <c r="AG109" s="33">
        <v>10</v>
      </c>
      <c r="AH109" s="33">
        <v>6</v>
      </c>
      <c r="AI109" s="33">
        <v>4</v>
      </c>
      <c r="AJ109" s="33">
        <v>14</v>
      </c>
      <c r="AK109" s="33">
        <v>8</v>
      </c>
      <c r="AL109" s="33">
        <v>13</v>
      </c>
      <c r="AM109" s="33">
        <v>14</v>
      </c>
      <c r="AN109" s="33">
        <v>19</v>
      </c>
      <c r="AO109" s="33">
        <v>3</v>
      </c>
      <c r="AP109" s="33">
        <v>10</v>
      </c>
      <c r="AQ109" s="33">
        <v>12</v>
      </c>
      <c r="AR109" s="33">
        <v>0</v>
      </c>
      <c r="AS109" s="33">
        <v>16</v>
      </c>
      <c r="AT109" s="33">
        <v>6</v>
      </c>
      <c r="AU109" s="33">
        <v>5</v>
      </c>
      <c r="AV109" s="33">
        <v>11</v>
      </c>
      <c r="AW109" s="33">
        <v>7</v>
      </c>
      <c r="AX109" s="33">
        <v>6</v>
      </c>
      <c r="AY109" s="33">
        <v>13</v>
      </c>
      <c r="AZ109" s="33">
        <v>15</v>
      </c>
      <c r="BA109" s="33">
        <v>13</v>
      </c>
      <c r="BB109" s="33">
        <v>8</v>
      </c>
      <c r="BC109" s="33">
        <v>7</v>
      </c>
      <c r="BD109" s="33">
        <v>8</v>
      </c>
      <c r="BE109" s="33">
        <v>12</v>
      </c>
      <c r="BF109" s="33">
        <v>7</v>
      </c>
      <c r="BG109" s="33">
        <v>5</v>
      </c>
      <c r="BH109" s="33">
        <v>9</v>
      </c>
      <c r="BI109" s="33">
        <v>4</v>
      </c>
      <c r="BJ109" s="33">
        <v>7</v>
      </c>
      <c r="BK109" s="33">
        <v>1</v>
      </c>
      <c r="BL109" s="33">
        <v>8</v>
      </c>
      <c r="BM109" s="33">
        <v>4</v>
      </c>
      <c r="BN109" s="33">
        <v>8</v>
      </c>
      <c r="BO109" s="33">
        <v>7</v>
      </c>
      <c r="BP109" s="33">
        <v>4</v>
      </c>
      <c r="BQ109" s="33">
        <v>3</v>
      </c>
      <c r="BR109" s="33">
        <v>6</v>
      </c>
      <c r="BS109" s="33">
        <v>2</v>
      </c>
      <c r="BT109" s="33">
        <v>4</v>
      </c>
      <c r="BU109" s="33">
        <v>2</v>
      </c>
      <c r="BV109" s="33">
        <v>2</v>
      </c>
      <c r="BW109" s="33">
        <v>1</v>
      </c>
      <c r="BX109" s="33">
        <v>3</v>
      </c>
      <c r="BY109" s="33">
        <v>0</v>
      </c>
      <c r="BZ109" s="33">
        <v>0</v>
      </c>
      <c r="CA109" s="33">
        <v>6</v>
      </c>
      <c r="CB109" s="33">
        <v>4</v>
      </c>
      <c r="CC109" s="33">
        <v>2</v>
      </c>
      <c r="CD109" s="33">
        <v>3</v>
      </c>
      <c r="CE109" s="33">
        <v>1</v>
      </c>
      <c r="CF109" s="33">
        <v>1</v>
      </c>
      <c r="CG109" s="33">
        <v>2</v>
      </c>
      <c r="CH109" s="33">
        <v>0</v>
      </c>
      <c r="CI109" s="33">
        <v>1</v>
      </c>
      <c r="CJ109" s="33">
        <v>0</v>
      </c>
      <c r="CK109" s="33">
        <v>2</v>
      </c>
      <c r="CL109" s="33">
        <v>2</v>
      </c>
      <c r="CM109" s="33">
        <v>1</v>
      </c>
      <c r="CN109" s="33">
        <v>0</v>
      </c>
      <c r="CO109" s="33">
        <v>1</v>
      </c>
      <c r="CP109" s="33">
        <v>0</v>
      </c>
      <c r="CQ109" s="33">
        <v>0</v>
      </c>
      <c r="CR109" s="33">
        <v>3</v>
      </c>
      <c r="CS109" s="8"/>
      <c r="CT109" s="8"/>
    </row>
    <row r="110" spans="1:98" x14ac:dyDescent="0.25">
      <c r="A110" s="4" t="s">
        <v>101</v>
      </c>
      <c r="B110" t="s">
        <v>109</v>
      </c>
      <c r="C110" t="s">
        <v>567</v>
      </c>
      <c r="D110" s="33">
        <v>392</v>
      </c>
      <c r="E110" s="33"/>
      <c r="F110" s="33">
        <v>0</v>
      </c>
      <c r="G110" s="33">
        <v>5</v>
      </c>
      <c r="H110" s="33">
        <v>4</v>
      </c>
      <c r="I110" s="33">
        <v>4</v>
      </c>
      <c r="J110" s="33">
        <v>6</v>
      </c>
      <c r="K110" s="33">
        <v>5</v>
      </c>
      <c r="L110" s="33">
        <v>2</v>
      </c>
      <c r="M110" s="33">
        <v>6</v>
      </c>
      <c r="N110" s="33">
        <v>5</v>
      </c>
      <c r="O110" s="33">
        <v>5</v>
      </c>
      <c r="P110" s="33">
        <v>2</v>
      </c>
      <c r="Q110" s="33">
        <v>7</v>
      </c>
      <c r="R110" s="33">
        <v>3</v>
      </c>
      <c r="S110" s="33">
        <v>7</v>
      </c>
      <c r="T110" s="33">
        <v>3</v>
      </c>
      <c r="U110" s="33">
        <v>6</v>
      </c>
      <c r="V110" s="33">
        <v>7</v>
      </c>
      <c r="W110" s="33">
        <v>8</v>
      </c>
      <c r="X110" s="33">
        <v>11</v>
      </c>
      <c r="Y110" s="33">
        <v>1</v>
      </c>
      <c r="Z110" s="33">
        <v>8</v>
      </c>
      <c r="AA110" s="33">
        <v>11</v>
      </c>
      <c r="AB110" s="33">
        <v>8</v>
      </c>
      <c r="AC110" s="33">
        <v>7</v>
      </c>
      <c r="AD110" s="33">
        <v>3</v>
      </c>
      <c r="AE110" s="33">
        <v>2</v>
      </c>
      <c r="AF110" s="33">
        <v>3</v>
      </c>
      <c r="AG110" s="33">
        <v>5</v>
      </c>
      <c r="AH110" s="33">
        <v>1</v>
      </c>
      <c r="AI110" s="33">
        <v>4</v>
      </c>
      <c r="AJ110" s="33">
        <v>4</v>
      </c>
      <c r="AK110" s="33">
        <v>3</v>
      </c>
      <c r="AL110" s="33">
        <v>4</v>
      </c>
      <c r="AM110" s="33">
        <v>1</v>
      </c>
      <c r="AN110" s="33">
        <v>3</v>
      </c>
      <c r="AO110" s="33">
        <v>4</v>
      </c>
      <c r="AP110" s="33">
        <v>5</v>
      </c>
      <c r="AQ110" s="33">
        <v>6</v>
      </c>
      <c r="AR110" s="33">
        <v>8</v>
      </c>
      <c r="AS110" s="33">
        <v>4</v>
      </c>
      <c r="AT110" s="33">
        <v>11</v>
      </c>
      <c r="AU110" s="33">
        <v>14</v>
      </c>
      <c r="AV110" s="33">
        <v>5</v>
      </c>
      <c r="AW110" s="33">
        <v>1</v>
      </c>
      <c r="AX110" s="33">
        <v>9</v>
      </c>
      <c r="AY110" s="33">
        <v>8</v>
      </c>
      <c r="AZ110" s="33">
        <v>4</v>
      </c>
      <c r="BA110" s="33">
        <v>2</v>
      </c>
      <c r="BB110" s="33">
        <v>7</v>
      </c>
      <c r="BC110" s="33">
        <v>7</v>
      </c>
      <c r="BD110" s="33">
        <v>2</v>
      </c>
      <c r="BE110" s="33">
        <v>2</v>
      </c>
      <c r="BF110" s="33">
        <v>9</v>
      </c>
      <c r="BG110" s="33">
        <v>7</v>
      </c>
      <c r="BH110" s="33">
        <v>4</v>
      </c>
      <c r="BI110" s="33">
        <v>7</v>
      </c>
      <c r="BJ110" s="33">
        <v>4</v>
      </c>
      <c r="BK110" s="33">
        <v>1</v>
      </c>
      <c r="BL110" s="33">
        <v>7</v>
      </c>
      <c r="BM110" s="33">
        <v>4</v>
      </c>
      <c r="BN110" s="33">
        <v>4</v>
      </c>
      <c r="BO110" s="33">
        <v>5</v>
      </c>
      <c r="BP110" s="33">
        <v>3</v>
      </c>
      <c r="BQ110" s="33">
        <v>8</v>
      </c>
      <c r="BR110" s="33">
        <v>4</v>
      </c>
      <c r="BS110" s="33">
        <v>3</v>
      </c>
      <c r="BT110" s="33">
        <v>3</v>
      </c>
      <c r="BU110" s="33">
        <v>4</v>
      </c>
      <c r="BV110" s="33">
        <v>3</v>
      </c>
      <c r="BW110" s="33">
        <v>3</v>
      </c>
      <c r="BX110" s="33">
        <v>3</v>
      </c>
      <c r="BY110" s="33">
        <v>8</v>
      </c>
      <c r="BZ110" s="33">
        <v>3</v>
      </c>
      <c r="CA110" s="33">
        <v>4</v>
      </c>
      <c r="CB110" s="33">
        <v>2</v>
      </c>
      <c r="CC110" s="33">
        <v>4</v>
      </c>
      <c r="CD110" s="33">
        <v>2</v>
      </c>
      <c r="CE110" s="33">
        <v>1</v>
      </c>
      <c r="CF110" s="33">
        <v>1</v>
      </c>
      <c r="CG110" s="33">
        <v>1</v>
      </c>
      <c r="CH110" s="33">
        <v>2</v>
      </c>
      <c r="CI110" s="33">
        <v>1</v>
      </c>
      <c r="CJ110" s="33">
        <v>3</v>
      </c>
      <c r="CK110" s="33">
        <v>3</v>
      </c>
      <c r="CL110" s="33">
        <v>0</v>
      </c>
      <c r="CM110" s="33">
        <v>3</v>
      </c>
      <c r="CN110" s="33">
        <v>1</v>
      </c>
      <c r="CO110" s="33">
        <v>0</v>
      </c>
      <c r="CP110" s="33">
        <v>1</v>
      </c>
      <c r="CQ110" s="33">
        <v>2</v>
      </c>
      <c r="CR110" s="33">
        <v>1</v>
      </c>
      <c r="CS110" s="8"/>
      <c r="CT110" s="8"/>
    </row>
    <row r="111" spans="1:98" x14ac:dyDescent="0.25">
      <c r="A111" s="4" t="s">
        <v>111</v>
      </c>
      <c r="B111" t="s">
        <v>110</v>
      </c>
      <c r="C111" t="s">
        <v>570</v>
      </c>
      <c r="D111" s="33">
        <v>317</v>
      </c>
      <c r="E111" s="33"/>
      <c r="F111" s="33">
        <v>5</v>
      </c>
      <c r="G111" s="33">
        <v>2</v>
      </c>
      <c r="H111" s="33">
        <v>6</v>
      </c>
      <c r="I111" s="33">
        <v>3</v>
      </c>
      <c r="J111" s="33">
        <v>0</v>
      </c>
      <c r="K111" s="33">
        <v>3</v>
      </c>
      <c r="L111" s="33">
        <v>2</v>
      </c>
      <c r="M111" s="33">
        <v>2</v>
      </c>
      <c r="N111" s="33">
        <v>3</v>
      </c>
      <c r="O111" s="33">
        <v>4</v>
      </c>
      <c r="P111" s="33">
        <v>0</v>
      </c>
      <c r="Q111" s="33">
        <v>2</v>
      </c>
      <c r="R111" s="33">
        <v>4</v>
      </c>
      <c r="S111" s="33">
        <v>2</v>
      </c>
      <c r="T111" s="33">
        <v>4</v>
      </c>
      <c r="U111" s="33">
        <v>6</v>
      </c>
      <c r="V111" s="33">
        <v>1</v>
      </c>
      <c r="W111" s="33">
        <v>2</v>
      </c>
      <c r="X111" s="33">
        <v>3</v>
      </c>
      <c r="Y111" s="33">
        <v>3</v>
      </c>
      <c r="Z111" s="33">
        <v>1</v>
      </c>
      <c r="AA111" s="33">
        <v>7</v>
      </c>
      <c r="AB111" s="33">
        <v>6</v>
      </c>
      <c r="AC111" s="33">
        <v>8</v>
      </c>
      <c r="AD111" s="33">
        <v>0</v>
      </c>
      <c r="AE111" s="33">
        <v>3</v>
      </c>
      <c r="AF111" s="33">
        <v>7</v>
      </c>
      <c r="AG111" s="33">
        <v>2</v>
      </c>
      <c r="AH111" s="33">
        <v>3</v>
      </c>
      <c r="AI111" s="33">
        <v>12</v>
      </c>
      <c r="AJ111" s="33">
        <v>3</v>
      </c>
      <c r="AK111" s="33">
        <v>6</v>
      </c>
      <c r="AL111" s="33">
        <v>3</v>
      </c>
      <c r="AM111" s="33">
        <v>6</v>
      </c>
      <c r="AN111" s="33">
        <v>5</v>
      </c>
      <c r="AO111" s="33">
        <v>1</v>
      </c>
      <c r="AP111" s="33">
        <v>1</v>
      </c>
      <c r="AQ111" s="33">
        <v>2</v>
      </c>
      <c r="AR111" s="33">
        <v>0</v>
      </c>
      <c r="AS111" s="33">
        <v>4</v>
      </c>
      <c r="AT111" s="33">
        <v>3</v>
      </c>
      <c r="AU111" s="33">
        <v>3</v>
      </c>
      <c r="AV111" s="33">
        <v>5</v>
      </c>
      <c r="AW111" s="33">
        <v>3</v>
      </c>
      <c r="AX111" s="33">
        <v>7</v>
      </c>
      <c r="AY111" s="33">
        <v>6</v>
      </c>
      <c r="AZ111" s="33">
        <v>4</v>
      </c>
      <c r="BA111" s="33">
        <v>3</v>
      </c>
      <c r="BB111" s="33">
        <v>6</v>
      </c>
      <c r="BC111" s="33">
        <v>5</v>
      </c>
      <c r="BD111" s="33">
        <v>4</v>
      </c>
      <c r="BE111" s="33">
        <v>4</v>
      </c>
      <c r="BF111" s="33">
        <v>3</v>
      </c>
      <c r="BG111" s="33">
        <v>2</v>
      </c>
      <c r="BH111" s="33">
        <v>5</v>
      </c>
      <c r="BI111" s="33">
        <v>13</v>
      </c>
      <c r="BJ111" s="33">
        <v>6</v>
      </c>
      <c r="BK111" s="33">
        <v>7</v>
      </c>
      <c r="BL111" s="33">
        <v>4</v>
      </c>
      <c r="BM111" s="33">
        <v>8</v>
      </c>
      <c r="BN111" s="33">
        <v>5</v>
      </c>
      <c r="BO111" s="33">
        <v>6</v>
      </c>
      <c r="BP111" s="33">
        <v>6</v>
      </c>
      <c r="BQ111" s="33">
        <v>11</v>
      </c>
      <c r="BR111" s="33">
        <v>4</v>
      </c>
      <c r="BS111" s="33">
        <v>4</v>
      </c>
      <c r="BT111" s="33">
        <v>3</v>
      </c>
      <c r="BU111" s="33">
        <v>5</v>
      </c>
      <c r="BV111" s="33">
        <v>2</v>
      </c>
      <c r="BW111" s="33">
        <v>5</v>
      </c>
      <c r="BX111" s="33">
        <v>3</v>
      </c>
      <c r="BY111" s="33">
        <v>2</v>
      </c>
      <c r="BZ111" s="33">
        <v>4</v>
      </c>
      <c r="CA111" s="33">
        <v>0</v>
      </c>
      <c r="CB111" s="33">
        <v>3</v>
      </c>
      <c r="CC111" s="33">
        <v>5</v>
      </c>
      <c r="CD111" s="33">
        <v>1</v>
      </c>
      <c r="CE111" s="33">
        <v>1</v>
      </c>
      <c r="CF111" s="33">
        <v>0</v>
      </c>
      <c r="CG111" s="33">
        <v>0</v>
      </c>
      <c r="CH111" s="33">
        <v>0</v>
      </c>
      <c r="CI111" s="33">
        <v>1</v>
      </c>
      <c r="CJ111" s="33">
        <v>0</v>
      </c>
      <c r="CK111" s="33">
        <v>0</v>
      </c>
      <c r="CL111" s="33">
        <v>1</v>
      </c>
      <c r="CM111" s="33">
        <v>0</v>
      </c>
      <c r="CN111" s="33">
        <v>1</v>
      </c>
      <c r="CO111" s="33">
        <v>1</v>
      </c>
      <c r="CP111" s="33">
        <v>0</v>
      </c>
      <c r="CQ111" s="33">
        <v>0</v>
      </c>
      <c r="CR111" s="33">
        <v>5</v>
      </c>
      <c r="CS111" s="8"/>
      <c r="CT111" s="8"/>
    </row>
    <row r="112" spans="1:98" x14ac:dyDescent="0.25">
      <c r="A112" s="4" t="s">
        <v>101</v>
      </c>
      <c r="B112" t="s">
        <v>112</v>
      </c>
      <c r="C112" t="s">
        <v>567</v>
      </c>
      <c r="D112" s="33">
        <v>411</v>
      </c>
      <c r="E112" s="33"/>
      <c r="F112" s="33">
        <v>3</v>
      </c>
      <c r="G112" s="33">
        <v>5</v>
      </c>
      <c r="H112" s="33">
        <v>5</v>
      </c>
      <c r="I112" s="33">
        <v>1</v>
      </c>
      <c r="J112" s="33">
        <v>4</v>
      </c>
      <c r="K112" s="33">
        <v>2</v>
      </c>
      <c r="L112" s="33">
        <v>6</v>
      </c>
      <c r="M112" s="33">
        <v>3</v>
      </c>
      <c r="N112" s="33">
        <v>3</v>
      </c>
      <c r="O112" s="33">
        <v>5</v>
      </c>
      <c r="P112" s="33">
        <v>5</v>
      </c>
      <c r="Q112" s="33">
        <v>3</v>
      </c>
      <c r="R112" s="33">
        <v>6</v>
      </c>
      <c r="S112" s="33">
        <v>7</v>
      </c>
      <c r="T112" s="33">
        <v>3</v>
      </c>
      <c r="U112" s="33">
        <v>2</v>
      </c>
      <c r="V112" s="33">
        <v>6</v>
      </c>
      <c r="W112" s="33">
        <v>4</v>
      </c>
      <c r="X112" s="33">
        <v>9</v>
      </c>
      <c r="Y112" s="33">
        <v>5</v>
      </c>
      <c r="Z112" s="33">
        <v>4</v>
      </c>
      <c r="AA112" s="33">
        <v>1</v>
      </c>
      <c r="AB112" s="33">
        <v>7</v>
      </c>
      <c r="AC112" s="33">
        <v>5</v>
      </c>
      <c r="AD112" s="33">
        <v>3</v>
      </c>
      <c r="AE112" s="33">
        <v>1</v>
      </c>
      <c r="AF112" s="33">
        <v>4</v>
      </c>
      <c r="AG112" s="33">
        <v>3</v>
      </c>
      <c r="AH112" s="33">
        <v>2</v>
      </c>
      <c r="AI112" s="33">
        <v>0</v>
      </c>
      <c r="AJ112" s="33">
        <v>4</v>
      </c>
      <c r="AK112" s="33">
        <v>4</v>
      </c>
      <c r="AL112" s="33">
        <v>7</v>
      </c>
      <c r="AM112" s="33">
        <v>1</v>
      </c>
      <c r="AN112" s="33">
        <v>6</v>
      </c>
      <c r="AO112" s="33">
        <v>0</v>
      </c>
      <c r="AP112" s="33">
        <v>10</v>
      </c>
      <c r="AQ112" s="33">
        <v>14</v>
      </c>
      <c r="AR112" s="33">
        <v>5</v>
      </c>
      <c r="AS112" s="33">
        <v>10</v>
      </c>
      <c r="AT112" s="33">
        <v>3</v>
      </c>
      <c r="AU112" s="33">
        <v>6</v>
      </c>
      <c r="AV112" s="33">
        <v>5</v>
      </c>
      <c r="AW112" s="33">
        <v>5</v>
      </c>
      <c r="AX112" s="33">
        <v>2</v>
      </c>
      <c r="AY112" s="33">
        <v>1</v>
      </c>
      <c r="AZ112" s="33">
        <v>2</v>
      </c>
      <c r="BA112" s="33">
        <v>6</v>
      </c>
      <c r="BB112" s="33">
        <v>5</v>
      </c>
      <c r="BC112" s="33">
        <v>10</v>
      </c>
      <c r="BD112" s="33">
        <v>4</v>
      </c>
      <c r="BE112" s="33">
        <v>5</v>
      </c>
      <c r="BF112" s="33">
        <v>9</v>
      </c>
      <c r="BG112" s="33">
        <v>10</v>
      </c>
      <c r="BH112" s="33">
        <v>8</v>
      </c>
      <c r="BI112" s="33">
        <v>10</v>
      </c>
      <c r="BJ112" s="33">
        <v>7</v>
      </c>
      <c r="BK112" s="33">
        <v>7</v>
      </c>
      <c r="BL112" s="33">
        <v>6</v>
      </c>
      <c r="BM112" s="33">
        <v>8</v>
      </c>
      <c r="BN112" s="33">
        <v>7</v>
      </c>
      <c r="BO112" s="33">
        <v>17</v>
      </c>
      <c r="BP112" s="33">
        <v>8</v>
      </c>
      <c r="BQ112" s="33">
        <v>6</v>
      </c>
      <c r="BR112" s="33">
        <v>6</v>
      </c>
      <c r="BS112" s="33">
        <v>0</v>
      </c>
      <c r="BT112" s="33">
        <v>2</v>
      </c>
      <c r="BU112" s="33">
        <v>3</v>
      </c>
      <c r="BV112" s="33">
        <v>4</v>
      </c>
      <c r="BW112" s="33">
        <v>1</v>
      </c>
      <c r="BX112" s="33">
        <v>2</v>
      </c>
      <c r="BY112" s="33">
        <v>1</v>
      </c>
      <c r="BZ112" s="33">
        <v>5</v>
      </c>
      <c r="CA112" s="33">
        <v>4</v>
      </c>
      <c r="CB112" s="33">
        <v>3</v>
      </c>
      <c r="CC112" s="33">
        <v>3</v>
      </c>
      <c r="CD112" s="33">
        <v>3</v>
      </c>
      <c r="CE112" s="33">
        <v>6</v>
      </c>
      <c r="CF112" s="33">
        <v>2</v>
      </c>
      <c r="CG112" s="33">
        <v>2</v>
      </c>
      <c r="CH112" s="33">
        <v>3</v>
      </c>
      <c r="CI112" s="33">
        <v>4</v>
      </c>
      <c r="CJ112" s="33">
        <v>0</v>
      </c>
      <c r="CK112" s="33">
        <v>3</v>
      </c>
      <c r="CL112" s="33">
        <v>4</v>
      </c>
      <c r="CM112" s="33">
        <v>6</v>
      </c>
      <c r="CN112" s="33">
        <v>4</v>
      </c>
      <c r="CO112" s="33">
        <v>1</v>
      </c>
      <c r="CP112" s="33">
        <v>0</v>
      </c>
      <c r="CQ112" s="33">
        <v>1</v>
      </c>
      <c r="CR112" s="33">
        <v>3</v>
      </c>
      <c r="CS112" s="8"/>
      <c r="CT112" s="8"/>
    </row>
    <row r="113" spans="1:98" x14ac:dyDescent="0.25">
      <c r="A113" s="4" t="s">
        <v>101</v>
      </c>
      <c r="B113" t="s">
        <v>113</v>
      </c>
      <c r="C113" t="s">
        <v>567</v>
      </c>
      <c r="D113" s="33">
        <v>726</v>
      </c>
      <c r="E113" s="33"/>
      <c r="F113" s="33">
        <v>15</v>
      </c>
      <c r="G113" s="33">
        <v>10</v>
      </c>
      <c r="H113" s="33">
        <v>14</v>
      </c>
      <c r="I113" s="33">
        <v>14</v>
      </c>
      <c r="J113" s="33">
        <v>17</v>
      </c>
      <c r="K113" s="33">
        <v>9</v>
      </c>
      <c r="L113" s="33">
        <v>21</v>
      </c>
      <c r="M113" s="33">
        <v>7</v>
      </c>
      <c r="N113" s="33">
        <v>9</v>
      </c>
      <c r="O113" s="33">
        <v>16</v>
      </c>
      <c r="P113" s="33">
        <v>4</v>
      </c>
      <c r="Q113" s="33">
        <v>10</v>
      </c>
      <c r="R113" s="33">
        <v>14</v>
      </c>
      <c r="S113" s="33">
        <v>9</v>
      </c>
      <c r="T113" s="33">
        <v>3</v>
      </c>
      <c r="U113" s="33">
        <v>8</v>
      </c>
      <c r="V113" s="33">
        <v>11</v>
      </c>
      <c r="W113" s="33">
        <v>8</v>
      </c>
      <c r="X113" s="33">
        <v>10</v>
      </c>
      <c r="Y113" s="33">
        <v>4</v>
      </c>
      <c r="Z113" s="33">
        <v>5</v>
      </c>
      <c r="AA113" s="33">
        <v>11</v>
      </c>
      <c r="AB113" s="33">
        <v>2</v>
      </c>
      <c r="AC113" s="33">
        <v>3</v>
      </c>
      <c r="AD113" s="33">
        <v>9</v>
      </c>
      <c r="AE113" s="33">
        <v>4</v>
      </c>
      <c r="AF113" s="33">
        <v>3</v>
      </c>
      <c r="AG113" s="33">
        <v>12</v>
      </c>
      <c r="AH113" s="33">
        <v>21</v>
      </c>
      <c r="AI113" s="33">
        <v>9</v>
      </c>
      <c r="AJ113" s="33">
        <v>18</v>
      </c>
      <c r="AK113" s="33">
        <v>13</v>
      </c>
      <c r="AL113" s="33">
        <v>16</v>
      </c>
      <c r="AM113" s="33">
        <v>9</v>
      </c>
      <c r="AN113" s="33">
        <v>14</v>
      </c>
      <c r="AO113" s="33">
        <v>10</v>
      </c>
      <c r="AP113" s="33">
        <v>15</v>
      </c>
      <c r="AQ113" s="33">
        <v>15</v>
      </c>
      <c r="AR113" s="33">
        <v>11</v>
      </c>
      <c r="AS113" s="33">
        <v>14</v>
      </c>
      <c r="AT113" s="33">
        <v>14</v>
      </c>
      <c r="AU113" s="33">
        <v>10</v>
      </c>
      <c r="AV113" s="33">
        <v>3</v>
      </c>
      <c r="AW113" s="33">
        <v>13</v>
      </c>
      <c r="AX113" s="33">
        <v>9</v>
      </c>
      <c r="AY113" s="33">
        <v>14</v>
      </c>
      <c r="AZ113" s="33">
        <v>4</v>
      </c>
      <c r="BA113" s="33">
        <v>11</v>
      </c>
      <c r="BB113" s="33">
        <v>11</v>
      </c>
      <c r="BC113" s="33">
        <v>11</v>
      </c>
      <c r="BD113" s="33">
        <v>9</v>
      </c>
      <c r="BE113" s="33">
        <v>10</v>
      </c>
      <c r="BF113" s="33">
        <v>4</v>
      </c>
      <c r="BG113" s="33">
        <v>5</v>
      </c>
      <c r="BH113" s="33">
        <v>11</v>
      </c>
      <c r="BI113" s="33">
        <v>4</v>
      </c>
      <c r="BJ113" s="33">
        <v>12</v>
      </c>
      <c r="BK113" s="33">
        <v>10</v>
      </c>
      <c r="BL113" s="33">
        <v>6</v>
      </c>
      <c r="BM113" s="33">
        <v>3</v>
      </c>
      <c r="BN113" s="33">
        <v>7</v>
      </c>
      <c r="BO113" s="33">
        <v>8</v>
      </c>
      <c r="BP113" s="33">
        <v>4</v>
      </c>
      <c r="BQ113" s="33">
        <v>2</v>
      </c>
      <c r="BR113" s="33">
        <v>14</v>
      </c>
      <c r="BS113" s="33">
        <v>1</v>
      </c>
      <c r="BT113" s="33">
        <v>5</v>
      </c>
      <c r="BU113" s="33">
        <v>6</v>
      </c>
      <c r="BV113" s="33">
        <v>5</v>
      </c>
      <c r="BW113" s="33">
        <v>7</v>
      </c>
      <c r="BX113" s="33">
        <v>1</v>
      </c>
      <c r="BY113" s="33">
        <v>4</v>
      </c>
      <c r="BZ113" s="33">
        <v>3</v>
      </c>
      <c r="CA113" s="33">
        <v>10</v>
      </c>
      <c r="CB113" s="33">
        <v>7</v>
      </c>
      <c r="CC113" s="33">
        <v>5</v>
      </c>
      <c r="CD113" s="33">
        <v>2</v>
      </c>
      <c r="CE113" s="33">
        <v>1</v>
      </c>
      <c r="CF113" s="33">
        <v>0</v>
      </c>
      <c r="CG113" s="33">
        <v>7</v>
      </c>
      <c r="CH113" s="33">
        <v>3</v>
      </c>
      <c r="CI113" s="33">
        <v>4</v>
      </c>
      <c r="CJ113" s="33">
        <v>2</v>
      </c>
      <c r="CK113" s="33">
        <v>5</v>
      </c>
      <c r="CL113" s="33">
        <v>3</v>
      </c>
      <c r="CM113" s="33">
        <v>2</v>
      </c>
      <c r="CN113" s="33">
        <v>1</v>
      </c>
      <c r="CO113" s="33">
        <v>2</v>
      </c>
      <c r="CP113" s="33">
        <v>0</v>
      </c>
      <c r="CQ113" s="33">
        <v>2</v>
      </c>
      <c r="CR113" s="33">
        <v>2</v>
      </c>
      <c r="CS113" s="8"/>
      <c r="CT113" s="8"/>
    </row>
    <row r="114" spans="1:98" x14ac:dyDescent="0.25">
      <c r="A114" s="4" t="s">
        <v>101</v>
      </c>
      <c r="B114" t="s">
        <v>114</v>
      </c>
      <c r="C114" t="s">
        <v>567</v>
      </c>
      <c r="D114" s="33">
        <v>340</v>
      </c>
      <c r="E114" s="33"/>
      <c r="F114" s="33">
        <v>3</v>
      </c>
      <c r="G114" s="33">
        <v>3</v>
      </c>
      <c r="H114" s="33">
        <v>3</v>
      </c>
      <c r="I114" s="33">
        <v>4</v>
      </c>
      <c r="J114" s="33">
        <v>5</v>
      </c>
      <c r="K114" s="33">
        <v>5</v>
      </c>
      <c r="L114" s="33">
        <v>5</v>
      </c>
      <c r="M114" s="33">
        <v>9</v>
      </c>
      <c r="N114" s="33">
        <v>4</v>
      </c>
      <c r="O114" s="33">
        <v>6</v>
      </c>
      <c r="P114" s="33">
        <v>6</v>
      </c>
      <c r="Q114" s="33">
        <v>6</v>
      </c>
      <c r="R114" s="33">
        <v>7</v>
      </c>
      <c r="S114" s="33">
        <v>5</v>
      </c>
      <c r="T114" s="33">
        <v>4</v>
      </c>
      <c r="U114" s="33">
        <v>9</v>
      </c>
      <c r="V114" s="33">
        <v>1</v>
      </c>
      <c r="W114" s="33">
        <v>5</v>
      </c>
      <c r="X114" s="33">
        <v>5</v>
      </c>
      <c r="Y114" s="33">
        <v>4</v>
      </c>
      <c r="Z114" s="33">
        <v>0</v>
      </c>
      <c r="AA114" s="33">
        <v>3</v>
      </c>
      <c r="AB114" s="33">
        <v>10</v>
      </c>
      <c r="AC114" s="33">
        <v>2</v>
      </c>
      <c r="AD114" s="33">
        <v>6</v>
      </c>
      <c r="AE114" s="33">
        <v>4</v>
      </c>
      <c r="AF114" s="33">
        <v>3</v>
      </c>
      <c r="AG114" s="33">
        <v>4</v>
      </c>
      <c r="AH114" s="33">
        <v>5</v>
      </c>
      <c r="AI114" s="33">
        <v>3</v>
      </c>
      <c r="AJ114" s="33">
        <v>3</v>
      </c>
      <c r="AK114" s="33">
        <v>4</v>
      </c>
      <c r="AL114" s="33">
        <v>6</v>
      </c>
      <c r="AM114" s="33">
        <v>6</v>
      </c>
      <c r="AN114" s="33">
        <v>2</v>
      </c>
      <c r="AO114" s="33">
        <v>6</v>
      </c>
      <c r="AP114" s="33">
        <v>5</v>
      </c>
      <c r="AQ114" s="33">
        <v>11</v>
      </c>
      <c r="AR114" s="33">
        <v>6</v>
      </c>
      <c r="AS114" s="33">
        <v>11</v>
      </c>
      <c r="AT114" s="33">
        <v>8</v>
      </c>
      <c r="AU114" s="33">
        <v>7</v>
      </c>
      <c r="AV114" s="33">
        <v>10</v>
      </c>
      <c r="AW114" s="33">
        <v>2</v>
      </c>
      <c r="AX114" s="33">
        <v>0</v>
      </c>
      <c r="AY114" s="33">
        <v>4</v>
      </c>
      <c r="AZ114" s="33">
        <v>5</v>
      </c>
      <c r="BA114" s="33">
        <v>7</v>
      </c>
      <c r="BB114" s="33">
        <v>7</v>
      </c>
      <c r="BC114" s="33">
        <v>9</v>
      </c>
      <c r="BD114" s="33">
        <v>8</v>
      </c>
      <c r="BE114" s="33">
        <v>4</v>
      </c>
      <c r="BF114" s="33">
        <v>5</v>
      </c>
      <c r="BG114" s="33">
        <v>2</v>
      </c>
      <c r="BH114" s="33">
        <v>4</v>
      </c>
      <c r="BI114" s="33">
        <v>9</v>
      </c>
      <c r="BJ114" s="33">
        <v>4</v>
      </c>
      <c r="BK114" s="33">
        <v>2</v>
      </c>
      <c r="BL114" s="33">
        <v>4</v>
      </c>
      <c r="BM114" s="33">
        <v>3</v>
      </c>
      <c r="BN114" s="33">
        <v>6</v>
      </c>
      <c r="BO114" s="33">
        <v>3</v>
      </c>
      <c r="BP114" s="33">
        <v>3</v>
      </c>
      <c r="BQ114" s="33">
        <v>1</v>
      </c>
      <c r="BR114" s="33">
        <v>1</v>
      </c>
      <c r="BS114" s="33">
        <v>4</v>
      </c>
      <c r="BT114" s="33">
        <v>2</v>
      </c>
      <c r="BU114" s="33">
        <v>3</v>
      </c>
      <c r="BV114" s="33">
        <v>1</v>
      </c>
      <c r="BW114" s="33">
        <v>1</v>
      </c>
      <c r="BX114" s="33">
        <v>0</v>
      </c>
      <c r="BY114" s="33">
        <v>3</v>
      </c>
      <c r="BZ114" s="33">
        <v>0</v>
      </c>
      <c r="CA114" s="33">
        <v>0</v>
      </c>
      <c r="CB114" s="33">
        <v>0</v>
      </c>
      <c r="CC114" s="33">
        <v>0</v>
      </c>
      <c r="CD114" s="33">
        <v>1</v>
      </c>
      <c r="CE114" s="33">
        <v>1</v>
      </c>
      <c r="CF114" s="33">
        <v>0</v>
      </c>
      <c r="CG114" s="33">
        <v>2</v>
      </c>
      <c r="CH114" s="33">
        <v>2</v>
      </c>
      <c r="CI114" s="33">
        <v>0</v>
      </c>
      <c r="CJ114" s="33">
        <v>1</v>
      </c>
      <c r="CK114" s="33">
        <v>1</v>
      </c>
      <c r="CL114" s="33">
        <v>0</v>
      </c>
      <c r="CM114" s="33">
        <v>0</v>
      </c>
      <c r="CN114" s="33">
        <v>0</v>
      </c>
      <c r="CO114" s="33">
        <v>0</v>
      </c>
      <c r="CP114" s="33">
        <v>0</v>
      </c>
      <c r="CQ114" s="33">
        <v>1</v>
      </c>
      <c r="CR114" s="33">
        <v>0</v>
      </c>
      <c r="CS114" s="8"/>
      <c r="CT114" s="8"/>
    </row>
    <row r="115" spans="1:98" x14ac:dyDescent="0.25">
      <c r="A115" s="4" t="s">
        <v>101</v>
      </c>
      <c r="B115" t="s">
        <v>115</v>
      </c>
      <c r="C115" t="s">
        <v>567</v>
      </c>
      <c r="D115" s="33">
        <v>262</v>
      </c>
      <c r="E115" s="33"/>
      <c r="F115" s="33">
        <v>1</v>
      </c>
      <c r="G115" s="33">
        <v>3</v>
      </c>
      <c r="H115" s="33">
        <v>2</v>
      </c>
      <c r="I115" s="33">
        <v>3</v>
      </c>
      <c r="J115" s="33">
        <v>2</v>
      </c>
      <c r="K115" s="33">
        <v>5</v>
      </c>
      <c r="L115" s="33">
        <v>6</v>
      </c>
      <c r="M115" s="33">
        <v>7</v>
      </c>
      <c r="N115" s="33">
        <v>3</v>
      </c>
      <c r="O115" s="33">
        <v>4</v>
      </c>
      <c r="P115" s="33">
        <v>1</v>
      </c>
      <c r="Q115" s="33">
        <v>4</v>
      </c>
      <c r="R115" s="33">
        <v>3</v>
      </c>
      <c r="S115" s="33">
        <v>3</v>
      </c>
      <c r="T115" s="33">
        <v>2</v>
      </c>
      <c r="U115" s="33">
        <v>4</v>
      </c>
      <c r="V115" s="33">
        <v>2</v>
      </c>
      <c r="W115" s="33">
        <v>8</v>
      </c>
      <c r="X115" s="33">
        <v>6</v>
      </c>
      <c r="Y115" s="33">
        <v>7</v>
      </c>
      <c r="Z115" s="33">
        <v>6</v>
      </c>
      <c r="AA115" s="33">
        <v>3</v>
      </c>
      <c r="AB115" s="33">
        <v>4</v>
      </c>
      <c r="AC115" s="33">
        <v>3</v>
      </c>
      <c r="AD115" s="33">
        <v>3</v>
      </c>
      <c r="AE115" s="33">
        <v>5</v>
      </c>
      <c r="AF115" s="33">
        <v>0</v>
      </c>
      <c r="AG115" s="33">
        <v>2</v>
      </c>
      <c r="AH115" s="33">
        <v>3</v>
      </c>
      <c r="AI115" s="33">
        <v>1</v>
      </c>
      <c r="AJ115" s="33">
        <v>2</v>
      </c>
      <c r="AK115" s="33">
        <v>2</v>
      </c>
      <c r="AL115" s="33">
        <v>2</v>
      </c>
      <c r="AM115" s="33">
        <v>8</v>
      </c>
      <c r="AN115" s="33">
        <v>8</v>
      </c>
      <c r="AO115" s="33">
        <v>8</v>
      </c>
      <c r="AP115" s="33">
        <v>2</v>
      </c>
      <c r="AQ115" s="33">
        <v>7</v>
      </c>
      <c r="AR115" s="33">
        <v>1</v>
      </c>
      <c r="AS115" s="33">
        <v>0</v>
      </c>
      <c r="AT115" s="33">
        <v>3</v>
      </c>
      <c r="AU115" s="33">
        <v>4</v>
      </c>
      <c r="AV115" s="33">
        <v>3</v>
      </c>
      <c r="AW115" s="33">
        <v>0</v>
      </c>
      <c r="AX115" s="33">
        <v>0</v>
      </c>
      <c r="AY115" s="33">
        <v>4</v>
      </c>
      <c r="AZ115" s="33">
        <v>3</v>
      </c>
      <c r="BA115" s="33">
        <v>3</v>
      </c>
      <c r="BB115" s="33">
        <v>6</v>
      </c>
      <c r="BC115" s="33">
        <v>5</v>
      </c>
      <c r="BD115" s="33">
        <v>5</v>
      </c>
      <c r="BE115" s="33">
        <v>9</v>
      </c>
      <c r="BF115" s="33">
        <v>3</v>
      </c>
      <c r="BG115" s="33">
        <v>4</v>
      </c>
      <c r="BH115" s="33">
        <v>6</v>
      </c>
      <c r="BI115" s="33">
        <v>3</v>
      </c>
      <c r="BJ115" s="33">
        <v>0</v>
      </c>
      <c r="BK115" s="33">
        <v>7</v>
      </c>
      <c r="BL115" s="33">
        <v>4</v>
      </c>
      <c r="BM115" s="33">
        <v>3</v>
      </c>
      <c r="BN115" s="33">
        <v>1</v>
      </c>
      <c r="BO115" s="33">
        <v>1</v>
      </c>
      <c r="BP115" s="33">
        <v>4</v>
      </c>
      <c r="BQ115" s="33">
        <v>0</v>
      </c>
      <c r="BR115" s="33">
        <v>1</v>
      </c>
      <c r="BS115" s="33">
        <v>4</v>
      </c>
      <c r="BT115" s="33">
        <v>0</v>
      </c>
      <c r="BU115" s="33">
        <v>1</v>
      </c>
      <c r="BV115" s="33">
        <v>3</v>
      </c>
      <c r="BW115" s="33">
        <v>2</v>
      </c>
      <c r="BX115" s="33">
        <v>3</v>
      </c>
      <c r="BY115" s="33">
        <v>3</v>
      </c>
      <c r="BZ115" s="33">
        <v>1</v>
      </c>
      <c r="CA115" s="33">
        <v>1</v>
      </c>
      <c r="CB115" s="33">
        <v>1</v>
      </c>
      <c r="CC115" s="33">
        <v>4</v>
      </c>
      <c r="CD115" s="33">
        <v>0</v>
      </c>
      <c r="CE115" s="33">
        <v>1</v>
      </c>
      <c r="CF115" s="33">
        <v>3</v>
      </c>
      <c r="CG115" s="33">
        <v>2</v>
      </c>
      <c r="CH115" s="33">
        <v>0</v>
      </c>
      <c r="CI115" s="33">
        <v>0</v>
      </c>
      <c r="CJ115" s="33">
        <v>0</v>
      </c>
      <c r="CK115" s="33">
        <v>1</v>
      </c>
      <c r="CL115" s="33">
        <v>1</v>
      </c>
      <c r="CM115" s="33">
        <v>0</v>
      </c>
      <c r="CN115" s="33">
        <v>1</v>
      </c>
      <c r="CO115" s="33">
        <v>0</v>
      </c>
      <c r="CP115" s="33">
        <v>0</v>
      </c>
      <c r="CQ115" s="33">
        <v>0</v>
      </c>
      <c r="CR115" s="33">
        <v>2</v>
      </c>
      <c r="CS115" s="8"/>
      <c r="CT115" s="8"/>
    </row>
    <row r="116" spans="1:98" x14ac:dyDescent="0.25">
      <c r="A116" s="4" t="s">
        <v>101</v>
      </c>
      <c r="B116" t="s">
        <v>116</v>
      </c>
      <c r="C116" t="s">
        <v>567</v>
      </c>
      <c r="D116" s="33">
        <v>422</v>
      </c>
      <c r="E116" s="33"/>
      <c r="F116" s="33">
        <v>14</v>
      </c>
      <c r="G116" s="33">
        <v>7</v>
      </c>
      <c r="H116" s="33">
        <v>10</v>
      </c>
      <c r="I116" s="33">
        <v>3</v>
      </c>
      <c r="J116" s="33">
        <v>5</v>
      </c>
      <c r="K116" s="33">
        <v>11</v>
      </c>
      <c r="L116" s="33">
        <v>8</v>
      </c>
      <c r="M116" s="33">
        <v>4</v>
      </c>
      <c r="N116" s="33">
        <v>10</v>
      </c>
      <c r="O116" s="33">
        <v>7</v>
      </c>
      <c r="P116" s="33">
        <v>7</v>
      </c>
      <c r="Q116" s="33">
        <v>6</v>
      </c>
      <c r="R116" s="33">
        <v>4</v>
      </c>
      <c r="S116" s="33">
        <v>5</v>
      </c>
      <c r="T116" s="33">
        <v>2</v>
      </c>
      <c r="U116" s="33">
        <v>2</v>
      </c>
      <c r="V116" s="33">
        <v>4</v>
      </c>
      <c r="W116" s="33">
        <v>1</v>
      </c>
      <c r="X116" s="33">
        <v>6</v>
      </c>
      <c r="Y116" s="33">
        <v>3</v>
      </c>
      <c r="Z116" s="33">
        <v>4</v>
      </c>
      <c r="AA116" s="33">
        <v>2</v>
      </c>
      <c r="AB116" s="33">
        <v>5</v>
      </c>
      <c r="AC116" s="33">
        <v>7</v>
      </c>
      <c r="AD116" s="33">
        <v>1</v>
      </c>
      <c r="AE116" s="33">
        <v>5</v>
      </c>
      <c r="AF116" s="33">
        <v>2</v>
      </c>
      <c r="AG116" s="33">
        <v>8</v>
      </c>
      <c r="AH116" s="33">
        <v>6</v>
      </c>
      <c r="AI116" s="33">
        <v>5</v>
      </c>
      <c r="AJ116" s="33">
        <v>4</v>
      </c>
      <c r="AK116" s="33">
        <v>9</v>
      </c>
      <c r="AL116" s="33">
        <v>12</v>
      </c>
      <c r="AM116" s="33">
        <v>5</v>
      </c>
      <c r="AN116" s="33">
        <v>3</v>
      </c>
      <c r="AO116" s="33">
        <v>11</v>
      </c>
      <c r="AP116" s="33">
        <v>6</v>
      </c>
      <c r="AQ116" s="33">
        <v>10</v>
      </c>
      <c r="AR116" s="33">
        <v>10</v>
      </c>
      <c r="AS116" s="33">
        <v>10</v>
      </c>
      <c r="AT116" s="33">
        <v>1</v>
      </c>
      <c r="AU116" s="33">
        <v>8</v>
      </c>
      <c r="AV116" s="33">
        <v>9</v>
      </c>
      <c r="AW116" s="33">
        <v>4</v>
      </c>
      <c r="AX116" s="33">
        <v>3</v>
      </c>
      <c r="AY116" s="33">
        <v>2</v>
      </c>
      <c r="AZ116" s="33">
        <v>8</v>
      </c>
      <c r="BA116" s="33">
        <v>6</v>
      </c>
      <c r="BB116" s="33">
        <v>5</v>
      </c>
      <c r="BC116" s="33">
        <v>2</v>
      </c>
      <c r="BD116" s="33">
        <v>0</v>
      </c>
      <c r="BE116" s="33">
        <v>3</v>
      </c>
      <c r="BF116" s="33">
        <v>2</v>
      </c>
      <c r="BG116" s="33">
        <v>6</v>
      </c>
      <c r="BH116" s="33">
        <v>3</v>
      </c>
      <c r="BI116" s="33">
        <v>6</v>
      </c>
      <c r="BJ116" s="33">
        <v>2</v>
      </c>
      <c r="BK116" s="33">
        <v>7</v>
      </c>
      <c r="BL116" s="33">
        <v>4</v>
      </c>
      <c r="BM116" s="33">
        <v>8</v>
      </c>
      <c r="BN116" s="33">
        <v>9</v>
      </c>
      <c r="BO116" s="33">
        <v>8</v>
      </c>
      <c r="BP116" s="33">
        <v>2</v>
      </c>
      <c r="BQ116" s="33">
        <v>5</v>
      </c>
      <c r="BR116" s="33">
        <v>5</v>
      </c>
      <c r="BS116" s="33">
        <v>5</v>
      </c>
      <c r="BT116" s="33">
        <v>2</v>
      </c>
      <c r="BU116" s="33">
        <v>2</v>
      </c>
      <c r="BV116" s="33">
        <v>3</v>
      </c>
      <c r="BW116" s="33">
        <v>2</v>
      </c>
      <c r="BX116" s="33">
        <v>3</v>
      </c>
      <c r="BY116" s="33">
        <v>0</v>
      </c>
      <c r="BZ116" s="33">
        <v>1</v>
      </c>
      <c r="CA116" s="33">
        <v>8</v>
      </c>
      <c r="CB116" s="33">
        <v>3</v>
      </c>
      <c r="CC116" s="33">
        <v>1</v>
      </c>
      <c r="CD116" s="33">
        <v>7</v>
      </c>
      <c r="CE116" s="33">
        <v>5</v>
      </c>
      <c r="CF116" s="33">
        <v>2</v>
      </c>
      <c r="CG116" s="33">
        <v>0</v>
      </c>
      <c r="CH116" s="33">
        <v>4</v>
      </c>
      <c r="CI116" s="33">
        <v>6</v>
      </c>
      <c r="CJ116" s="33">
        <v>3</v>
      </c>
      <c r="CK116" s="33">
        <v>0</v>
      </c>
      <c r="CL116" s="33">
        <v>1</v>
      </c>
      <c r="CM116" s="33">
        <v>0</v>
      </c>
      <c r="CN116" s="33">
        <v>0</v>
      </c>
      <c r="CO116" s="33">
        <v>1</v>
      </c>
      <c r="CP116" s="33">
        <v>0</v>
      </c>
      <c r="CQ116" s="33">
        <v>0</v>
      </c>
      <c r="CR116" s="33">
        <v>1</v>
      </c>
      <c r="CS116" s="8"/>
      <c r="CT116" s="8"/>
    </row>
    <row r="117" spans="1:98" x14ac:dyDescent="0.25">
      <c r="A117" s="4" t="s">
        <v>101</v>
      </c>
      <c r="B117" t="s">
        <v>117</v>
      </c>
      <c r="C117" t="s">
        <v>567</v>
      </c>
      <c r="D117" s="33">
        <v>269</v>
      </c>
      <c r="E117" s="33"/>
      <c r="F117" s="33">
        <v>3</v>
      </c>
      <c r="G117" s="33">
        <v>1</v>
      </c>
      <c r="H117" s="33">
        <v>2</v>
      </c>
      <c r="I117" s="33">
        <v>2</v>
      </c>
      <c r="J117" s="33">
        <v>3</v>
      </c>
      <c r="K117" s="33">
        <v>1</v>
      </c>
      <c r="L117" s="33">
        <v>1</v>
      </c>
      <c r="M117" s="33">
        <v>4</v>
      </c>
      <c r="N117" s="33">
        <v>2</v>
      </c>
      <c r="O117" s="33">
        <v>2</v>
      </c>
      <c r="P117" s="33">
        <v>0</v>
      </c>
      <c r="Q117" s="33">
        <v>6</v>
      </c>
      <c r="R117" s="33">
        <v>5</v>
      </c>
      <c r="S117" s="33">
        <v>4</v>
      </c>
      <c r="T117" s="33">
        <v>3</v>
      </c>
      <c r="U117" s="33">
        <v>2</v>
      </c>
      <c r="V117" s="33">
        <v>5</v>
      </c>
      <c r="W117" s="33">
        <v>6</v>
      </c>
      <c r="X117" s="33">
        <v>9</v>
      </c>
      <c r="Y117" s="33">
        <v>0</v>
      </c>
      <c r="Z117" s="33">
        <v>0</v>
      </c>
      <c r="AA117" s="33">
        <v>1</v>
      </c>
      <c r="AB117" s="33">
        <v>3</v>
      </c>
      <c r="AC117" s="33">
        <v>2</v>
      </c>
      <c r="AD117" s="33">
        <v>4</v>
      </c>
      <c r="AE117" s="33">
        <v>4</v>
      </c>
      <c r="AF117" s="33">
        <v>4</v>
      </c>
      <c r="AG117" s="33">
        <v>2</v>
      </c>
      <c r="AH117" s="33">
        <v>2</v>
      </c>
      <c r="AI117" s="33">
        <v>1</v>
      </c>
      <c r="AJ117" s="33">
        <v>2</v>
      </c>
      <c r="AK117" s="33">
        <v>1</v>
      </c>
      <c r="AL117" s="33">
        <v>4</v>
      </c>
      <c r="AM117" s="33">
        <v>4</v>
      </c>
      <c r="AN117" s="33">
        <v>8</v>
      </c>
      <c r="AO117" s="33">
        <v>4</v>
      </c>
      <c r="AP117" s="33">
        <v>2</v>
      </c>
      <c r="AQ117" s="33">
        <v>1</v>
      </c>
      <c r="AR117" s="33">
        <v>1</v>
      </c>
      <c r="AS117" s="33">
        <v>3</v>
      </c>
      <c r="AT117" s="33">
        <v>7</v>
      </c>
      <c r="AU117" s="33">
        <v>8</v>
      </c>
      <c r="AV117" s="33">
        <v>0</v>
      </c>
      <c r="AW117" s="33">
        <v>3</v>
      </c>
      <c r="AX117" s="33">
        <v>2</v>
      </c>
      <c r="AY117" s="33">
        <v>5</v>
      </c>
      <c r="AZ117" s="33">
        <v>5</v>
      </c>
      <c r="BA117" s="33">
        <v>3</v>
      </c>
      <c r="BB117" s="33">
        <v>3</v>
      </c>
      <c r="BC117" s="33">
        <v>6</v>
      </c>
      <c r="BD117" s="33">
        <v>5</v>
      </c>
      <c r="BE117" s="33">
        <v>4</v>
      </c>
      <c r="BF117" s="33">
        <v>3</v>
      </c>
      <c r="BG117" s="33">
        <v>4</v>
      </c>
      <c r="BH117" s="33">
        <v>7</v>
      </c>
      <c r="BI117" s="33">
        <v>4</v>
      </c>
      <c r="BJ117" s="33">
        <v>6</v>
      </c>
      <c r="BK117" s="33">
        <v>7</v>
      </c>
      <c r="BL117" s="33">
        <v>0</v>
      </c>
      <c r="BM117" s="33">
        <v>3</v>
      </c>
      <c r="BN117" s="33">
        <v>2</v>
      </c>
      <c r="BO117" s="33">
        <v>4</v>
      </c>
      <c r="BP117" s="33">
        <v>5</v>
      </c>
      <c r="BQ117" s="33">
        <v>4</v>
      </c>
      <c r="BR117" s="33">
        <v>5</v>
      </c>
      <c r="BS117" s="33">
        <v>1</v>
      </c>
      <c r="BT117" s="33">
        <v>3</v>
      </c>
      <c r="BU117" s="33">
        <v>4</v>
      </c>
      <c r="BV117" s="33">
        <v>5</v>
      </c>
      <c r="BW117" s="33">
        <v>7</v>
      </c>
      <c r="BX117" s="33">
        <v>0</v>
      </c>
      <c r="BY117" s="33">
        <v>6</v>
      </c>
      <c r="BZ117" s="33">
        <v>4</v>
      </c>
      <c r="CA117" s="33">
        <v>0</v>
      </c>
      <c r="CB117" s="33">
        <v>0</v>
      </c>
      <c r="CC117" s="33">
        <v>1</v>
      </c>
      <c r="CD117" s="33">
        <v>4</v>
      </c>
      <c r="CE117" s="33">
        <v>4</v>
      </c>
      <c r="CF117" s="33">
        <v>1</v>
      </c>
      <c r="CG117" s="33">
        <v>2</v>
      </c>
      <c r="CH117" s="33">
        <v>0</v>
      </c>
      <c r="CI117" s="33">
        <v>0</v>
      </c>
      <c r="CJ117" s="33">
        <v>1</v>
      </c>
      <c r="CK117" s="33">
        <v>2</v>
      </c>
      <c r="CL117" s="33">
        <v>2</v>
      </c>
      <c r="CM117" s="33">
        <v>2</v>
      </c>
      <c r="CN117" s="33">
        <v>0</v>
      </c>
      <c r="CO117" s="33">
        <v>0</v>
      </c>
      <c r="CP117" s="33">
        <v>1</v>
      </c>
      <c r="CQ117" s="33">
        <v>0</v>
      </c>
      <c r="CR117" s="33">
        <v>0</v>
      </c>
      <c r="CS117" s="8"/>
      <c r="CT117" s="8"/>
    </row>
    <row r="118" spans="1:98" x14ac:dyDescent="0.25">
      <c r="A118" s="4" t="s">
        <v>101</v>
      </c>
      <c r="B118" t="s">
        <v>118</v>
      </c>
      <c r="C118" t="s">
        <v>567</v>
      </c>
      <c r="D118" s="33">
        <v>428</v>
      </c>
      <c r="E118" s="33"/>
      <c r="F118" s="33">
        <v>5</v>
      </c>
      <c r="G118" s="33">
        <v>0</v>
      </c>
      <c r="H118" s="33">
        <v>4</v>
      </c>
      <c r="I118" s="33">
        <v>7</v>
      </c>
      <c r="J118" s="33">
        <v>7</v>
      </c>
      <c r="K118" s="33">
        <v>5</v>
      </c>
      <c r="L118" s="33">
        <v>5</v>
      </c>
      <c r="M118" s="33">
        <v>8</v>
      </c>
      <c r="N118" s="33">
        <v>7</v>
      </c>
      <c r="O118" s="33">
        <v>9</v>
      </c>
      <c r="P118" s="33">
        <v>7</v>
      </c>
      <c r="Q118" s="33">
        <v>10</v>
      </c>
      <c r="R118" s="33">
        <v>4</v>
      </c>
      <c r="S118" s="33">
        <v>6</v>
      </c>
      <c r="T118" s="33">
        <v>17</v>
      </c>
      <c r="U118" s="33">
        <v>5</v>
      </c>
      <c r="V118" s="33">
        <v>5</v>
      </c>
      <c r="W118" s="33">
        <v>9</v>
      </c>
      <c r="X118" s="33">
        <v>7</v>
      </c>
      <c r="Y118" s="33">
        <v>13</v>
      </c>
      <c r="Z118" s="33">
        <v>4</v>
      </c>
      <c r="AA118" s="33">
        <v>6</v>
      </c>
      <c r="AB118" s="33">
        <v>7</v>
      </c>
      <c r="AC118" s="33">
        <v>1</v>
      </c>
      <c r="AD118" s="33">
        <v>11</v>
      </c>
      <c r="AE118" s="33">
        <v>3</v>
      </c>
      <c r="AF118" s="33">
        <v>7</v>
      </c>
      <c r="AG118" s="33">
        <v>3</v>
      </c>
      <c r="AH118" s="33">
        <v>1</v>
      </c>
      <c r="AI118" s="33">
        <v>0</v>
      </c>
      <c r="AJ118" s="33">
        <v>0</v>
      </c>
      <c r="AK118" s="33">
        <v>2</v>
      </c>
      <c r="AL118" s="33">
        <v>3</v>
      </c>
      <c r="AM118" s="33">
        <v>5</v>
      </c>
      <c r="AN118" s="33">
        <v>3</v>
      </c>
      <c r="AO118" s="33">
        <v>8</v>
      </c>
      <c r="AP118" s="33">
        <v>11</v>
      </c>
      <c r="AQ118" s="33">
        <v>1</v>
      </c>
      <c r="AR118" s="33">
        <v>9</v>
      </c>
      <c r="AS118" s="33">
        <v>6</v>
      </c>
      <c r="AT118" s="33">
        <v>17</v>
      </c>
      <c r="AU118" s="33">
        <v>11</v>
      </c>
      <c r="AV118" s="33">
        <v>14</v>
      </c>
      <c r="AW118" s="33">
        <v>9</v>
      </c>
      <c r="AX118" s="33">
        <v>8</v>
      </c>
      <c r="AY118" s="33">
        <v>12</v>
      </c>
      <c r="AZ118" s="33">
        <v>9</v>
      </c>
      <c r="BA118" s="33">
        <v>6</v>
      </c>
      <c r="BB118" s="33">
        <v>7</v>
      </c>
      <c r="BC118" s="33">
        <v>6</v>
      </c>
      <c r="BD118" s="33">
        <v>13</v>
      </c>
      <c r="BE118" s="33">
        <v>9</v>
      </c>
      <c r="BF118" s="33">
        <v>7</v>
      </c>
      <c r="BG118" s="33">
        <v>6</v>
      </c>
      <c r="BH118" s="33">
        <v>5</v>
      </c>
      <c r="BI118" s="33">
        <v>5</v>
      </c>
      <c r="BJ118" s="33">
        <v>6</v>
      </c>
      <c r="BK118" s="33">
        <v>1</v>
      </c>
      <c r="BL118" s="33">
        <v>3</v>
      </c>
      <c r="BM118" s="33">
        <v>3</v>
      </c>
      <c r="BN118" s="33">
        <v>5</v>
      </c>
      <c r="BO118" s="33">
        <v>1</v>
      </c>
      <c r="BP118" s="33">
        <v>4</v>
      </c>
      <c r="BQ118" s="33">
        <v>4</v>
      </c>
      <c r="BR118" s="33">
        <v>0</v>
      </c>
      <c r="BS118" s="33">
        <v>3</v>
      </c>
      <c r="BT118" s="33">
        <v>4</v>
      </c>
      <c r="BU118" s="33">
        <v>3</v>
      </c>
      <c r="BV118" s="33">
        <v>3</v>
      </c>
      <c r="BW118" s="33">
        <v>2</v>
      </c>
      <c r="BX118" s="33">
        <v>0</v>
      </c>
      <c r="BY118" s="33">
        <v>0</v>
      </c>
      <c r="BZ118" s="33">
        <v>1</v>
      </c>
      <c r="CA118" s="33">
        <v>1</v>
      </c>
      <c r="CB118" s="33">
        <v>0</v>
      </c>
      <c r="CC118" s="33">
        <v>2</v>
      </c>
      <c r="CD118" s="33">
        <v>1</v>
      </c>
      <c r="CE118" s="33">
        <v>1</v>
      </c>
      <c r="CF118" s="33">
        <v>0</v>
      </c>
      <c r="CG118" s="33">
        <v>0</v>
      </c>
      <c r="CH118" s="33">
        <v>1</v>
      </c>
      <c r="CI118" s="33">
        <v>0</v>
      </c>
      <c r="CJ118" s="33">
        <v>0</v>
      </c>
      <c r="CK118" s="33">
        <v>0</v>
      </c>
      <c r="CL118" s="33">
        <v>0</v>
      </c>
      <c r="CM118" s="33">
        <v>0</v>
      </c>
      <c r="CN118" s="33">
        <v>0</v>
      </c>
      <c r="CO118" s="33">
        <v>0</v>
      </c>
      <c r="CP118" s="33">
        <v>2</v>
      </c>
      <c r="CQ118" s="33">
        <v>1</v>
      </c>
      <c r="CR118" s="33">
        <v>1</v>
      </c>
      <c r="CS118" s="8"/>
      <c r="CT118" s="8"/>
    </row>
    <row r="119" spans="1:98" x14ac:dyDescent="0.25">
      <c r="A119" s="4" t="s">
        <v>101</v>
      </c>
      <c r="B119" t="s">
        <v>119</v>
      </c>
      <c r="C119" t="s">
        <v>567</v>
      </c>
      <c r="D119" s="33">
        <v>417</v>
      </c>
      <c r="E119" s="33"/>
      <c r="F119" s="33">
        <v>5</v>
      </c>
      <c r="G119" s="33">
        <v>3</v>
      </c>
      <c r="H119" s="33">
        <v>3</v>
      </c>
      <c r="I119" s="33">
        <v>7</v>
      </c>
      <c r="J119" s="33">
        <v>7</v>
      </c>
      <c r="K119" s="33">
        <v>8</v>
      </c>
      <c r="L119" s="33">
        <v>10</v>
      </c>
      <c r="M119" s="33">
        <v>3</v>
      </c>
      <c r="N119" s="33">
        <v>9</v>
      </c>
      <c r="O119" s="33">
        <v>8</v>
      </c>
      <c r="P119" s="33">
        <v>4</v>
      </c>
      <c r="Q119" s="33">
        <v>6</v>
      </c>
      <c r="R119" s="33">
        <v>0</v>
      </c>
      <c r="S119" s="33">
        <v>7</v>
      </c>
      <c r="T119" s="33">
        <v>4</v>
      </c>
      <c r="U119" s="33">
        <v>7</v>
      </c>
      <c r="V119" s="33">
        <v>9</v>
      </c>
      <c r="W119" s="33">
        <v>10</v>
      </c>
      <c r="X119" s="33">
        <v>4</v>
      </c>
      <c r="Y119" s="33">
        <v>9</v>
      </c>
      <c r="Z119" s="33">
        <v>5</v>
      </c>
      <c r="AA119" s="33">
        <v>9</v>
      </c>
      <c r="AB119" s="33">
        <v>3</v>
      </c>
      <c r="AC119" s="33">
        <v>10</v>
      </c>
      <c r="AD119" s="33">
        <v>14</v>
      </c>
      <c r="AE119" s="33">
        <v>2</v>
      </c>
      <c r="AF119" s="33">
        <v>7</v>
      </c>
      <c r="AG119" s="33">
        <v>6</v>
      </c>
      <c r="AH119" s="33">
        <v>6</v>
      </c>
      <c r="AI119" s="33">
        <v>1</v>
      </c>
      <c r="AJ119" s="33">
        <v>0</v>
      </c>
      <c r="AK119" s="33">
        <v>3</v>
      </c>
      <c r="AL119" s="33">
        <v>11</v>
      </c>
      <c r="AM119" s="33">
        <v>6</v>
      </c>
      <c r="AN119" s="33">
        <v>7</v>
      </c>
      <c r="AO119" s="33">
        <v>5</v>
      </c>
      <c r="AP119" s="33">
        <v>5</v>
      </c>
      <c r="AQ119" s="33">
        <v>5</v>
      </c>
      <c r="AR119" s="33">
        <v>7</v>
      </c>
      <c r="AS119" s="33">
        <v>4</v>
      </c>
      <c r="AT119" s="33">
        <v>4</v>
      </c>
      <c r="AU119" s="33">
        <v>2</v>
      </c>
      <c r="AV119" s="33">
        <v>10</v>
      </c>
      <c r="AW119" s="33">
        <v>14</v>
      </c>
      <c r="AX119" s="33">
        <v>1</v>
      </c>
      <c r="AY119" s="33">
        <v>7</v>
      </c>
      <c r="AZ119" s="33">
        <v>2</v>
      </c>
      <c r="BA119" s="33">
        <v>7</v>
      </c>
      <c r="BB119" s="33">
        <v>10</v>
      </c>
      <c r="BC119" s="33">
        <v>5</v>
      </c>
      <c r="BD119" s="33">
        <v>2</v>
      </c>
      <c r="BE119" s="33">
        <v>4</v>
      </c>
      <c r="BF119" s="33">
        <v>4</v>
      </c>
      <c r="BG119" s="33">
        <v>11</v>
      </c>
      <c r="BH119" s="33">
        <v>11</v>
      </c>
      <c r="BI119" s="33">
        <v>3</v>
      </c>
      <c r="BJ119" s="33">
        <v>10</v>
      </c>
      <c r="BK119" s="33">
        <v>6</v>
      </c>
      <c r="BL119" s="33">
        <v>2</v>
      </c>
      <c r="BM119" s="33">
        <v>6</v>
      </c>
      <c r="BN119" s="33">
        <v>6</v>
      </c>
      <c r="BO119" s="33">
        <v>6</v>
      </c>
      <c r="BP119" s="33">
        <v>1</v>
      </c>
      <c r="BQ119" s="33">
        <v>5</v>
      </c>
      <c r="BR119" s="33">
        <v>5</v>
      </c>
      <c r="BS119" s="33">
        <v>2</v>
      </c>
      <c r="BT119" s="33">
        <v>4</v>
      </c>
      <c r="BU119" s="33">
        <v>1</v>
      </c>
      <c r="BV119" s="33">
        <v>2</v>
      </c>
      <c r="BW119" s="33">
        <v>3</v>
      </c>
      <c r="BX119" s="33">
        <v>2</v>
      </c>
      <c r="BY119" s="33">
        <v>0</v>
      </c>
      <c r="BZ119" s="33">
        <v>2</v>
      </c>
      <c r="CA119" s="33">
        <v>0</v>
      </c>
      <c r="CB119" s="33">
        <v>4</v>
      </c>
      <c r="CC119" s="33">
        <v>2</v>
      </c>
      <c r="CD119" s="33">
        <v>0</v>
      </c>
      <c r="CE119" s="33">
        <v>1</v>
      </c>
      <c r="CF119" s="33">
        <v>2</v>
      </c>
      <c r="CG119" s="33">
        <v>1</v>
      </c>
      <c r="CH119" s="33">
        <v>3</v>
      </c>
      <c r="CI119" s="33">
        <v>0</v>
      </c>
      <c r="CJ119" s="33">
        <v>0</v>
      </c>
      <c r="CK119" s="33">
        <v>1</v>
      </c>
      <c r="CL119" s="33">
        <v>1</v>
      </c>
      <c r="CM119" s="33">
        <v>1</v>
      </c>
      <c r="CN119" s="33">
        <v>0</v>
      </c>
      <c r="CO119" s="33">
        <v>1</v>
      </c>
      <c r="CP119" s="33">
        <v>0</v>
      </c>
      <c r="CQ119" s="33">
        <v>0</v>
      </c>
      <c r="CR119" s="33">
        <v>1</v>
      </c>
      <c r="CS119" s="8"/>
      <c r="CT119" s="8"/>
    </row>
    <row r="120" spans="1:98" x14ac:dyDescent="0.25">
      <c r="A120" s="4" t="s">
        <v>101</v>
      </c>
      <c r="B120" t="s">
        <v>120</v>
      </c>
      <c r="C120" t="s">
        <v>567</v>
      </c>
      <c r="D120" s="33">
        <v>586</v>
      </c>
      <c r="E120" s="33"/>
      <c r="F120" s="33">
        <v>10</v>
      </c>
      <c r="G120" s="33">
        <v>3</v>
      </c>
      <c r="H120" s="33">
        <v>13</v>
      </c>
      <c r="I120" s="33">
        <v>14</v>
      </c>
      <c r="J120" s="33">
        <v>7</v>
      </c>
      <c r="K120" s="33">
        <v>10</v>
      </c>
      <c r="L120" s="33">
        <v>6</v>
      </c>
      <c r="M120" s="33">
        <v>6</v>
      </c>
      <c r="N120" s="33">
        <v>8</v>
      </c>
      <c r="O120" s="33">
        <v>5</v>
      </c>
      <c r="P120" s="33">
        <v>8</v>
      </c>
      <c r="Q120" s="33">
        <v>8</v>
      </c>
      <c r="R120" s="33">
        <v>12</v>
      </c>
      <c r="S120" s="33">
        <v>9</v>
      </c>
      <c r="T120" s="33">
        <v>4</v>
      </c>
      <c r="U120" s="33">
        <v>9</v>
      </c>
      <c r="V120" s="33">
        <v>4</v>
      </c>
      <c r="W120" s="33">
        <v>1</v>
      </c>
      <c r="X120" s="33">
        <v>1</v>
      </c>
      <c r="Y120" s="33">
        <v>2</v>
      </c>
      <c r="Z120" s="33">
        <v>9</v>
      </c>
      <c r="AA120" s="33">
        <v>3</v>
      </c>
      <c r="AB120" s="33">
        <v>3</v>
      </c>
      <c r="AC120" s="33">
        <v>5</v>
      </c>
      <c r="AD120" s="33">
        <v>5</v>
      </c>
      <c r="AE120" s="33">
        <v>3</v>
      </c>
      <c r="AF120" s="33">
        <v>2</v>
      </c>
      <c r="AG120" s="33">
        <v>7</v>
      </c>
      <c r="AH120" s="33">
        <v>12</v>
      </c>
      <c r="AI120" s="33">
        <v>18</v>
      </c>
      <c r="AJ120" s="33">
        <v>9</v>
      </c>
      <c r="AK120" s="33">
        <v>7</v>
      </c>
      <c r="AL120" s="33">
        <v>10</v>
      </c>
      <c r="AM120" s="33">
        <v>6</v>
      </c>
      <c r="AN120" s="33">
        <v>5</v>
      </c>
      <c r="AO120" s="33">
        <v>11</v>
      </c>
      <c r="AP120" s="33">
        <v>11</v>
      </c>
      <c r="AQ120" s="33">
        <v>1</v>
      </c>
      <c r="AR120" s="33">
        <v>8</v>
      </c>
      <c r="AS120" s="33">
        <v>11</v>
      </c>
      <c r="AT120" s="33">
        <v>2</v>
      </c>
      <c r="AU120" s="33">
        <v>5</v>
      </c>
      <c r="AV120" s="33">
        <v>7</v>
      </c>
      <c r="AW120" s="33">
        <v>11</v>
      </c>
      <c r="AX120" s="33">
        <v>2</v>
      </c>
      <c r="AY120" s="33">
        <v>5</v>
      </c>
      <c r="AZ120" s="33">
        <v>5</v>
      </c>
      <c r="BA120" s="33">
        <v>2</v>
      </c>
      <c r="BB120" s="33">
        <v>8</v>
      </c>
      <c r="BC120" s="33">
        <v>8</v>
      </c>
      <c r="BD120" s="33">
        <v>9</v>
      </c>
      <c r="BE120" s="33">
        <v>9</v>
      </c>
      <c r="BF120" s="33">
        <v>10</v>
      </c>
      <c r="BG120" s="33">
        <v>7</v>
      </c>
      <c r="BH120" s="33">
        <v>10</v>
      </c>
      <c r="BI120" s="33">
        <v>9</v>
      </c>
      <c r="BJ120" s="33">
        <v>6</v>
      </c>
      <c r="BK120" s="33">
        <v>16</v>
      </c>
      <c r="BL120" s="33">
        <v>8</v>
      </c>
      <c r="BM120" s="33">
        <v>11</v>
      </c>
      <c r="BN120" s="33">
        <v>7</v>
      </c>
      <c r="BO120" s="33">
        <v>7</v>
      </c>
      <c r="BP120" s="33">
        <v>10</v>
      </c>
      <c r="BQ120" s="33">
        <v>4</v>
      </c>
      <c r="BR120" s="33">
        <v>8</v>
      </c>
      <c r="BS120" s="33">
        <v>5</v>
      </c>
      <c r="BT120" s="33">
        <v>6</v>
      </c>
      <c r="BU120" s="33">
        <v>7</v>
      </c>
      <c r="BV120" s="33">
        <v>5</v>
      </c>
      <c r="BW120" s="33">
        <v>7</v>
      </c>
      <c r="BX120" s="33">
        <v>4</v>
      </c>
      <c r="BY120" s="33">
        <v>9</v>
      </c>
      <c r="BZ120" s="33">
        <v>4</v>
      </c>
      <c r="CA120" s="33">
        <v>5</v>
      </c>
      <c r="CB120" s="33">
        <v>5</v>
      </c>
      <c r="CC120" s="33">
        <v>4</v>
      </c>
      <c r="CD120" s="33">
        <v>4</v>
      </c>
      <c r="CE120" s="33">
        <v>9</v>
      </c>
      <c r="CF120" s="33">
        <v>7</v>
      </c>
      <c r="CG120" s="33">
        <v>2</v>
      </c>
      <c r="CH120" s="33">
        <v>0</v>
      </c>
      <c r="CI120" s="33">
        <v>2</v>
      </c>
      <c r="CJ120" s="33">
        <v>5</v>
      </c>
      <c r="CK120" s="33">
        <v>4</v>
      </c>
      <c r="CL120" s="33">
        <v>5</v>
      </c>
      <c r="CM120" s="33">
        <v>2</v>
      </c>
      <c r="CN120" s="33">
        <v>0</v>
      </c>
      <c r="CO120" s="33">
        <v>2</v>
      </c>
      <c r="CP120" s="33">
        <v>1</v>
      </c>
      <c r="CQ120" s="33">
        <v>3</v>
      </c>
      <c r="CR120" s="33">
        <v>7</v>
      </c>
      <c r="CS120" s="8"/>
      <c r="CT120" s="8"/>
    </row>
    <row r="121" spans="1:98" x14ac:dyDescent="0.25">
      <c r="A121" s="4" t="s">
        <v>101</v>
      </c>
      <c r="B121" t="s">
        <v>121</v>
      </c>
      <c r="C121" t="s">
        <v>567</v>
      </c>
      <c r="D121" s="33">
        <v>440</v>
      </c>
      <c r="E121" s="33"/>
      <c r="F121" s="33">
        <v>4</v>
      </c>
      <c r="G121" s="33">
        <v>1</v>
      </c>
      <c r="H121" s="33">
        <v>3</v>
      </c>
      <c r="I121" s="33">
        <v>5</v>
      </c>
      <c r="J121" s="33">
        <v>2</v>
      </c>
      <c r="K121" s="33">
        <v>8</v>
      </c>
      <c r="L121" s="33">
        <v>1</v>
      </c>
      <c r="M121" s="33">
        <v>7</v>
      </c>
      <c r="N121" s="33">
        <v>6</v>
      </c>
      <c r="O121" s="33">
        <v>3</v>
      </c>
      <c r="P121" s="33">
        <v>5</v>
      </c>
      <c r="Q121" s="33">
        <v>5</v>
      </c>
      <c r="R121" s="33">
        <v>4</v>
      </c>
      <c r="S121" s="33">
        <v>4</v>
      </c>
      <c r="T121" s="33">
        <v>5</v>
      </c>
      <c r="U121" s="33">
        <v>0</v>
      </c>
      <c r="V121" s="33">
        <v>2</v>
      </c>
      <c r="W121" s="33">
        <v>1</v>
      </c>
      <c r="X121" s="33">
        <v>4</v>
      </c>
      <c r="Y121" s="33">
        <v>4</v>
      </c>
      <c r="Z121" s="33">
        <v>2</v>
      </c>
      <c r="AA121" s="33">
        <v>6</v>
      </c>
      <c r="AB121" s="33">
        <v>5</v>
      </c>
      <c r="AC121" s="33">
        <v>7</v>
      </c>
      <c r="AD121" s="33">
        <v>3</v>
      </c>
      <c r="AE121" s="33">
        <v>2</v>
      </c>
      <c r="AF121" s="33">
        <v>6</v>
      </c>
      <c r="AG121" s="33">
        <v>1</v>
      </c>
      <c r="AH121" s="33">
        <v>5</v>
      </c>
      <c r="AI121" s="33">
        <v>1</v>
      </c>
      <c r="AJ121" s="33">
        <v>5</v>
      </c>
      <c r="AK121" s="33">
        <v>5</v>
      </c>
      <c r="AL121" s="33">
        <v>8</v>
      </c>
      <c r="AM121" s="33">
        <v>5</v>
      </c>
      <c r="AN121" s="33">
        <v>1</v>
      </c>
      <c r="AO121" s="33">
        <v>6</v>
      </c>
      <c r="AP121" s="33">
        <v>3</v>
      </c>
      <c r="AQ121" s="33">
        <v>7</v>
      </c>
      <c r="AR121" s="33">
        <v>3</v>
      </c>
      <c r="AS121" s="33">
        <v>1</v>
      </c>
      <c r="AT121" s="33">
        <v>0</v>
      </c>
      <c r="AU121" s="33">
        <v>9</v>
      </c>
      <c r="AV121" s="33">
        <v>5</v>
      </c>
      <c r="AW121" s="33">
        <v>2</v>
      </c>
      <c r="AX121" s="33">
        <v>1</v>
      </c>
      <c r="AY121" s="33">
        <v>5</v>
      </c>
      <c r="AZ121" s="33">
        <v>1</v>
      </c>
      <c r="BA121" s="33">
        <v>2</v>
      </c>
      <c r="BB121" s="33">
        <v>7</v>
      </c>
      <c r="BC121" s="33">
        <v>7</v>
      </c>
      <c r="BD121" s="33">
        <v>4</v>
      </c>
      <c r="BE121" s="33">
        <v>4</v>
      </c>
      <c r="BF121" s="33">
        <v>5</v>
      </c>
      <c r="BG121" s="33">
        <v>8</v>
      </c>
      <c r="BH121" s="33">
        <v>8</v>
      </c>
      <c r="BI121" s="33">
        <v>7</v>
      </c>
      <c r="BJ121" s="33">
        <v>6</v>
      </c>
      <c r="BK121" s="33">
        <v>9</v>
      </c>
      <c r="BL121" s="33">
        <v>6</v>
      </c>
      <c r="BM121" s="33">
        <v>8</v>
      </c>
      <c r="BN121" s="33">
        <v>15</v>
      </c>
      <c r="BO121" s="33">
        <v>7</v>
      </c>
      <c r="BP121" s="33">
        <v>6</v>
      </c>
      <c r="BQ121" s="33">
        <v>5</v>
      </c>
      <c r="BR121" s="33">
        <v>2</v>
      </c>
      <c r="BS121" s="33">
        <v>6</v>
      </c>
      <c r="BT121" s="33">
        <v>1</v>
      </c>
      <c r="BU121" s="33">
        <v>4</v>
      </c>
      <c r="BV121" s="33">
        <v>5</v>
      </c>
      <c r="BW121" s="33">
        <v>5</v>
      </c>
      <c r="BX121" s="33">
        <v>10</v>
      </c>
      <c r="BY121" s="33">
        <v>9</v>
      </c>
      <c r="BZ121" s="33">
        <v>1</v>
      </c>
      <c r="CA121" s="33">
        <v>12</v>
      </c>
      <c r="CB121" s="33">
        <v>5</v>
      </c>
      <c r="CC121" s="33">
        <v>10</v>
      </c>
      <c r="CD121" s="33">
        <v>9</v>
      </c>
      <c r="CE121" s="33">
        <v>7</v>
      </c>
      <c r="CF121" s="33">
        <v>6</v>
      </c>
      <c r="CG121" s="33">
        <v>7</v>
      </c>
      <c r="CH121" s="33">
        <v>6</v>
      </c>
      <c r="CI121" s="33">
        <v>3</v>
      </c>
      <c r="CJ121" s="33">
        <v>5</v>
      </c>
      <c r="CK121" s="33">
        <v>6</v>
      </c>
      <c r="CL121" s="33">
        <v>8</v>
      </c>
      <c r="CM121" s="33">
        <v>2</v>
      </c>
      <c r="CN121" s="33">
        <v>0</v>
      </c>
      <c r="CO121" s="33">
        <v>3</v>
      </c>
      <c r="CP121" s="33">
        <v>5</v>
      </c>
      <c r="CQ121" s="33">
        <v>3</v>
      </c>
      <c r="CR121" s="33">
        <v>7</v>
      </c>
      <c r="CS121" s="8"/>
      <c r="CT121" s="8"/>
    </row>
    <row r="122" spans="1:98" x14ac:dyDescent="0.25">
      <c r="A122" s="4" t="s">
        <v>101</v>
      </c>
      <c r="B122" t="s">
        <v>122</v>
      </c>
      <c r="C122" t="s">
        <v>567</v>
      </c>
      <c r="D122" s="33">
        <v>342</v>
      </c>
      <c r="E122" s="33"/>
      <c r="F122" s="33">
        <v>5</v>
      </c>
      <c r="G122" s="33">
        <v>6</v>
      </c>
      <c r="H122" s="33">
        <v>5</v>
      </c>
      <c r="I122" s="33">
        <v>3</v>
      </c>
      <c r="J122" s="33">
        <v>4</v>
      </c>
      <c r="K122" s="33">
        <v>4</v>
      </c>
      <c r="L122" s="33">
        <v>5</v>
      </c>
      <c r="M122" s="33">
        <v>2</v>
      </c>
      <c r="N122" s="33">
        <v>6</v>
      </c>
      <c r="O122" s="33">
        <v>4</v>
      </c>
      <c r="P122" s="33">
        <v>0</v>
      </c>
      <c r="Q122" s="33">
        <v>3</v>
      </c>
      <c r="R122" s="33">
        <v>7</v>
      </c>
      <c r="S122" s="33">
        <v>5</v>
      </c>
      <c r="T122" s="33">
        <v>6</v>
      </c>
      <c r="U122" s="33">
        <v>1</v>
      </c>
      <c r="V122" s="33">
        <v>4</v>
      </c>
      <c r="W122" s="33">
        <v>5</v>
      </c>
      <c r="X122" s="33">
        <v>0</v>
      </c>
      <c r="Y122" s="33">
        <v>6</v>
      </c>
      <c r="Z122" s="33">
        <v>3</v>
      </c>
      <c r="AA122" s="33">
        <v>0</v>
      </c>
      <c r="AB122" s="33">
        <v>9</v>
      </c>
      <c r="AC122" s="33">
        <v>0</v>
      </c>
      <c r="AD122" s="33">
        <v>4</v>
      </c>
      <c r="AE122" s="33">
        <v>2</v>
      </c>
      <c r="AF122" s="33">
        <v>0</v>
      </c>
      <c r="AG122" s="33">
        <v>4</v>
      </c>
      <c r="AH122" s="33">
        <v>3</v>
      </c>
      <c r="AI122" s="33">
        <v>1</v>
      </c>
      <c r="AJ122" s="33">
        <v>5</v>
      </c>
      <c r="AK122" s="33">
        <v>3</v>
      </c>
      <c r="AL122" s="33">
        <v>4</v>
      </c>
      <c r="AM122" s="33">
        <v>5</v>
      </c>
      <c r="AN122" s="33">
        <v>3</v>
      </c>
      <c r="AO122" s="33">
        <v>6</v>
      </c>
      <c r="AP122" s="33">
        <v>7</v>
      </c>
      <c r="AQ122" s="33">
        <v>4</v>
      </c>
      <c r="AR122" s="33">
        <v>10</v>
      </c>
      <c r="AS122" s="33">
        <v>5</v>
      </c>
      <c r="AT122" s="33">
        <v>7</v>
      </c>
      <c r="AU122" s="33">
        <v>6</v>
      </c>
      <c r="AV122" s="33">
        <v>5</v>
      </c>
      <c r="AW122" s="33">
        <v>5</v>
      </c>
      <c r="AX122" s="33">
        <v>2</v>
      </c>
      <c r="AY122" s="33">
        <v>7</v>
      </c>
      <c r="AZ122" s="33">
        <v>6</v>
      </c>
      <c r="BA122" s="33">
        <v>9</v>
      </c>
      <c r="BB122" s="33">
        <v>1</v>
      </c>
      <c r="BC122" s="33">
        <v>4</v>
      </c>
      <c r="BD122" s="33">
        <v>3</v>
      </c>
      <c r="BE122" s="33">
        <v>5</v>
      </c>
      <c r="BF122" s="33">
        <v>7</v>
      </c>
      <c r="BG122" s="33">
        <v>6</v>
      </c>
      <c r="BH122" s="33">
        <v>5</v>
      </c>
      <c r="BI122" s="33">
        <v>6</v>
      </c>
      <c r="BJ122" s="33">
        <v>7</v>
      </c>
      <c r="BK122" s="33">
        <v>0</v>
      </c>
      <c r="BL122" s="33">
        <v>6</v>
      </c>
      <c r="BM122" s="33">
        <v>3</v>
      </c>
      <c r="BN122" s="33">
        <v>0</v>
      </c>
      <c r="BO122" s="33">
        <v>5</v>
      </c>
      <c r="BP122" s="33">
        <v>0</v>
      </c>
      <c r="BQ122" s="33">
        <v>2</v>
      </c>
      <c r="BR122" s="33">
        <v>4</v>
      </c>
      <c r="BS122" s="33">
        <v>6</v>
      </c>
      <c r="BT122" s="33">
        <v>2</v>
      </c>
      <c r="BU122" s="33">
        <v>6</v>
      </c>
      <c r="BV122" s="33">
        <v>5</v>
      </c>
      <c r="BW122" s="33">
        <v>2</v>
      </c>
      <c r="BX122" s="33">
        <v>3</v>
      </c>
      <c r="BY122" s="33">
        <v>1</v>
      </c>
      <c r="BZ122" s="33">
        <v>4</v>
      </c>
      <c r="CA122" s="33">
        <v>6</v>
      </c>
      <c r="CB122" s="33">
        <v>2</v>
      </c>
      <c r="CC122" s="33">
        <v>1</v>
      </c>
      <c r="CD122" s="33">
        <v>4</v>
      </c>
      <c r="CE122" s="33">
        <v>4</v>
      </c>
      <c r="CF122" s="33">
        <v>3</v>
      </c>
      <c r="CG122" s="33">
        <v>6</v>
      </c>
      <c r="CH122" s="33">
        <v>4</v>
      </c>
      <c r="CI122" s="33">
        <v>3</v>
      </c>
      <c r="CJ122" s="33">
        <v>2</v>
      </c>
      <c r="CK122" s="33">
        <v>2</v>
      </c>
      <c r="CL122" s="33">
        <v>2</v>
      </c>
      <c r="CM122" s="33">
        <v>0</v>
      </c>
      <c r="CN122" s="33">
        <v>2</v>
      </c>
      <c r="CO122" s="33">
        <v>2</v>
      </c>
      <c r="CP122" s="33">
        <v>0</v>
      </c>
      <c r="CQ122" s="33">
        <v>0</v>
      </c>
      <c r="CR122" s="33">
        <v>0</v>
      </c>
      <c r="CS122" s="8"/>
      <c r="CT122" s="8"/>
    </row>
    <row r="123" spans="1:98" x14ac:dyDescent="0.25">
      <c r="A123" s="4" t="s">
        <v>13</v>
      </c>
      <c r="B123" t="s">
        <v>123</v>
      </c>
      <c r="C123" t="s">
        <v>567</v>
      </c>
      <c r="D123" s="33">
        <v>349</v>
      </c>
      <c r="E123" s="33"/>
      <c r="F123" s="33">
        <v>5</v>
      </c>
      <c r="G123" s="33">
        <v>2</v>
      </c>
      <c r="H123" s="33">
        <v>2</v>
      </c>
      <c r="I123" s="33">
        <v>4</v>
      </c>
      <c r="J123" s="33">
        <v>4</v>
      </c>
      <c r="K123" s="33">
        <v>3</v>
      </c>
      <c r="L123" s="33">
        <v>5</v>
      </c>
      <c r="M123" s="33">
        <v>0</v>
      </c>
      <c r="N123" s="33">
        <v>5</v>
      </c>
      <c r="O123" s="33">
        <v>1</v>
      </c>
      <c r="P123" s="33">
        <v>3</v>
      </c>
      <c r="Q123" s="33">
        <v>3</v>
      </c>
      <c r="R123" s="33">
        <v>5</v>
      </c>
      <c r="S123" s="33">
        <v>3</v>
      </c>
      <c r="T123" s="33">
        <v>3</v>
      </c>
      <c r="U123" s="33">
        <v>1</v>
      </c>
      <c r="V123" s="33">
        <v>3</v>
      </c>
      <c r="W123" s="33">
        <v>3</v>
      </c>
      <c r="X123" s="33">
        <v>3</v>
      </c>
      <c r="Y123" s="33">
        <v>2</v>
      </c>
      <c r="Z123" s="33">
        <v>9</v>
      </c>
      <c r="AA123" s="33">
        <v>2</v>
      </c>
      <c r="AB123" s="33">
        <v>1</v>
      </c>
      <c r="AC123" s="33">
        <v>5</v>
      </c>
      <c r="AD123" s="33">
        <v>1</v>
      </c>
      <c r="AE123" s="33">
        <v>3</v>
      </c>
      <c r="AF123" s="33">
        <v>4</v>
      </c>
      <c r="AG123" s="33">
        <v>6</v>
      </c>
      <c r="AH123" s="33">
        <v>2</v>
      </c>
      <c r="AI123" s="33">
        <v>4</v>
      </c>
      <c r="AJ123" s="33">
        <v>4</v>
      </c>
      <c r="AK123" s="33">
        <v>8</v>
      </c>
      <c r="AL123" s="33">
        <v>7</v>
      </c>
      <c r="AM123" s="33">
        <v>4</v>
      </c>
      <c r="AN123" s="33">
        <v>4</v>
      </c>
      <c r="AO123" s="33">
        <v>0</v>
      </c>
      <c r="AP123" s="33">
        <v>4</v>
      </c>
      <c r="AQ123" s="33">
        <v>2</v>
      </c>
      <c r="AR123" s="33">
        <v>0</v>
      </c>
      <c r="AS123" s="33">
        <v>3</v>
      </c>
      <c r="AT123" s="33">
        <v>0</v>
      </c>
      <c r="AU123" s="33">
        <v>0</v>
      </c>
      <c r="AV123" s="33">
        <v>3</v>
      </c>
      <c r="AW123" s="33">
        <v>3</v>
      </c>
      <c r="AX123" s="33">
        <v>3</v>
      </c>
      <c r="AY123" s="33">
        <v>4</v>
      </c>
      <c r="AZ123" s="33">
        <v>2</v>
      </c>
      <c r="BA123" s="33">
        <v>6</v>
      </c>
      <c r="BB123" s="33">
        <v>4</v>
      </c>
      <c r="BC123" s="33">
        <v>6</v>
      </c>
      <c r="BD123" s="33">
        <v>3</v>
      </c>
      <c r="BE123" s="33">
        <v>6</v>
      </c>
      <c r="BF123" s="33">
        <v>10</v>
      </c>
      <c r="BG123" s="33">
        <v>5</v>
      </c>
      <c r="BH123" s="33">
        <v>7</v>
      </c>
      <c r="BI123" s="33">
        <v>7</v>
      </c>
      <c r="BJ123" s="33">
        <v>4</v>
      </c>
      <c r="BK123" s="33">
        <v>2</v>
      </c>
      <c r="BL123" s="33">
        <v>7</v>
      </c>
      <c r="BM123" s="33">
        <v>5</v>
      </c>
      <c r="BN123" s="33">
        <v>7</v>
      </c>
      <c r="BO123" s="33">
        <v>5</v>
      </c>
      <c r="BP123" s="33">
        <v>2</v>
      </c>
      <c r="BQ123" s="33">
        <v>4</v>
      </c>
      <c r="BR123" s="33">
        <v>7</v>
      </c>
      <c r="BS123" s="33">
        <v>12</v>
      </c>
      <c r="BT123" s="33">
        <v>4</v>
      </c>
      <c r="BU123" s="33">
        <v>3</v>
      </c>
      <c r="BV123" s="33">
        <v>7</v>
      </c>
      <c r="BW123" s="33">
        <v>2</v>
      </c>
      <c r="BX123" s="33">
        <v>1</v>
      </c>
      <c r="BY123" s="33">
        <v>3</v>
      </c>
      <c r="BZ123" s="33">
        <v>7</v>
      </c>
      <c r="CA123" s="33">
        <v>5</v>
      </c>
      <c r="CB123" s="33">
        <v>4</v>
      </c>
      <c r="CC123" s="33">
        <v>5</v>
      </c>
      <c r="CD123" s="33">
        <v>6</v>
      </c>
      <c r="CE123" s="33">
        <v>2</v>
      </c>
      <c r="CF123" s="33">
        <v>3</v>
      </c>
      <c r="CG123" s="33">
        <v>1</v>
      </c>
      <c r="CH123" s="33">
        <v>5</v>
      </c>
      <c r="CI123" s="33">
        <v>6</v>
      </c>
      <c r="CJ123" s="33">
        <v>5</v>
      </c>
      <c r="CK123" s="33">
        <v>4</v>
      </c>
      <c r="CL123" s="33">
        <v>4</v>
      </c>
      <c r="CM123" s="33">
        <v>6</v>
      </c>
      <c r="CN123" s="33">
        <v>3</v>
      </c>
      <c r="CO123" s="33">
        <v>0</v>
      </c>
      <c r="CP123" s="33">
        <v>1</v>
      </c>
      <c r="CQ123" s="33">
        <v>0</v>
      </c>
      <c r="CR123" s="33">
        <v>5</v>
      </c>
      <c r="CS123" s="8"/>
      <c r="CT123" s="8"/>
    </row>
    <row r="124" spans="1:98" x14ac:dyDescent="0.25">
      <c r="A124" s="4" t="s">
        <v>13</v>
      </c>
      <c r="B124" t="s">
        <v>124</v>
      </c>
      <c r="C124" t="s">
        <v>567</v>
      </c>
      <c r="D124" s="33">
        <v>357</v>
      </c>
      <c r="E124" s="33"/>
      <c r="F124" s="33">
        <v>5</v>
      </c>
      <c r="G124" s="33">
        <v>3</v>
      </c>
      <c r="H124" s="33">
        <v>3</v>
      </c>
      <c r="I124" s="33">
        <v>2</v>
      </c>
      <c r="J124" s="33">
        <v>1</v>
      </c>
      <c r="K124" s="33">
        <v>2</v>
      </c>
      <c r="L124" s="33">
        <v>6</v>
      </c>
      <c r="M124" s="33">
        <v>1</v>
      </c>
      <c r="N124" s="33">
        <v>0</v>
      </c>
      <c r="O124" s="33">
        <v>1</v>
      </c>
      <c r="P124" s="33">
        <v>4</v>
      </c>
      <c r="Q124" s="33">
        <v>3</v>
      </c>
      <c r="R124" s="33">
        <v>3</v>
      </c>
      <c r="S124" s="33">
        <v>1</v>
      </c>
      <c r="T124" s="33">
        <v>8</v>
      </c>
      <c r="U124" s="33">
        <v>2</v>
      </c>
      <c r="V124" s="33">
        <v>2</v>
      </c>
      <c r="W124" s="33">
        <v>5</v>
      </c>
      <c r="X124" s="33">
        <v>1</v>
      </c>
      <c r="Y124" s="33">
        <v>6</v>
      </c>
      <c r="Z124" s="33">
        <v>5</v>
      </c>
      <c r="AA124" s="33">
        <v>6</v>
      </c>
      <c r="AB124" s="33">
        <v>2</v>
      </c>
      <c r="AC124" s="33">
        <v>6</v>
      </c>
      <c r="AD124" s="33">
        <v>8</v>
      </c>
      <c r="AE124" s="33">
        <v>2</v>
      </c>
      <c r="AF124" s="33">
        <v>2</v>
      </c>
      <c r="AG124" s="33">
        <v>2</v>
      </c>
      <c r="AH124" s="33">
        <v>6</v>
      </c>
      <c r="AI124" s="33">
        <v>10</v>
      </c>
      <c r="AJ124" s="33">
        <v>8</v>
      </c>
      <c r="AK124" s="33">
        <v>2</v>
      </c>
      <c r="AL124" s="33">
        <v>2</v>
      </c>
      <c r="AM124" s="33">
        <v>2</v>
      </c>
      <c r="AN124" s="33">
        <v>5</v>
      </c>
      <c r="AO124" s="33">
        <v>3</v>
      </c>
      <c r="AP124" s="33">
        <v>5</v>
      </c>
      <c r="AQ124" s="33">
        <v>6</v>
      </c>
      <c r="AR124" s="33">
        <v>1</v>
      </c>
      <c r="AS124" s="33">
        <v>1</v>
      </c>
      <c r="AT124" s="33">
        <v>5</v>
      </c>
      <c r="AU124" s="33">
        <v>2</v>
      </c>
      <c r="AV124" s="33">
        <v>1</v>
      </c>
      <c r="AW124" s="33">
        <v>0</v>
      </c>
      <c r="AX124" s="33">
        <v>4</v>
      </c>
      <c r="AY124" s="33">
        <v>7</v>
      </c>
      <c r="AZ124" s="33">
        <v>4</v>
      </c>
      <c r="BA124" s="33">
        <v>5</v>
      </c>
      <c r="BB124" s="33">
        <v>7</v>
      </c>
      <c r="BC124" s="33">
        <v>3</v>
      </c>
      <c r="BD124" s="33">
        <v>9</v>
      </c>
      <c r="BE124" s="33">
        <v>5</v>
      </c>
      <c r="BF124" s="33">
        <v>5</v>
      </c>
      <c r="BG124" s="33">
        <v>3</v>
      </c>
      <c r="BH124" s="33">
        <v>2</v>
      </c>
      <c r="BI124" s="33">
        <v>1</v>
      </c>
      <c r="BJ124" s="33">
        <v>5</v>
      </c>
      <c r="BK124" s="33">
        <v>1</v>
      </c>
      <c r="BL124" s="33">
        <v>5</v>
      </c>
      <c r="BM124" s="33">
        <v>6</v>
      </c>
      <c r="BN124" s="33">
        <v>3</v>
      </c>
      <c r="BO124" s="33">
        <v>2</v>
      </c>
      <c r="BP124" s="33">
        <v>7</v>
      </c>
      <c r="BQ124" s="33">
        <v>6</v>
      </c>
      <c r="BR124" s="33">
        <v>6</v>
      </c>
      <c r="BS124" s="33">
        <v>6</v>
      </c>
      <c r="BT124" s="33">
        <v>5</v>
      </c>
      <c r="BU124" s="33">
        <v>2</v>
      </c>
      <c r="BV124" s="33">
        <v>0</v>
      </c>
      <c r="BW124" s="33">
        <v>6</v>
      </c>
      <c r="BX124" s="33">
        <v>5</v>
      </c>
      <c r="BY124" s="33">
        <v>7</v>
      </c>
      <c r="BZ124" s="33">
        <v>1</v>
      </c>
      <c r="CA124" s="33">
        <v>5</v>
      </c>
      <c r="CB124" s="33">
        <v>8</v>
      </c>
      <c r="CC124" s="33">
        <v>3</v>
      </c>
      <c r="CD124" s="33">
        <v>3</v>
      </c>
      <c r="CE124" s="33">
        <v>6</v>
      </c>
      <c r="CF124" s="33">
        <v>9</v>
      </c>
      <c r="CG124" s="33">
        <v>4</v>
      </c>
      <c r="CH124" s="33">
        <v>6</v>
      </c>
      <c r="CI124" s="33">
        <v>5</v>
      </c>
      <c r="CJ124" s="33">
        <v>6</v>
      </c>
      <c r="CK124" s="33">
        <v>3</v>
      </c>
      <c r="CL124" s="33">
        <v>6</v>
      </c>
      <c r="CM124" s="33">
        <v>2</v>
      </c>
      <c r="CN124" s="33">
        <v>0</v>
      </c>
      <c r="CO124" s="33">
        <v>3</v>
      </c>
      <c r="CP124" s="33">
        <v>0</v>
      </c>
      <c r="CQ124" s="33">
        <v>1</v>
      </c>
      <c r="CR124" s="33">
        <v>8</v>
      </c>
      <c r="CS124" s="8"/>
      <c r="CT124" s="8"/>
    </row>
    <row r="125" spans="1:98" x14ac:dyDescent="0.25">
      <c r="A125" s="4" t="s">
        <v>13</v>
      </c>
      <c r="B125" t="s">
        <v>125</v>
      </c>
      <c r="C125" t="s">
        <v>567</v>
      </c>
      <c r="D125" s="33">
        <v>304</v>
      </c>
      <c r="E125" s="33"/>
      <c r="F125" s="33">
        <v>2</v>
      </c>
      <c r="G125" s="33">
        <v>6</v>
      </c>
      <c r="H125" s="33">
        <v>2</v>
      </c>
      <c r="I125" s="33">
        <v>1</v>
      </c>
      <c r="J125" s="33">
        <v>2</v>
      </c>
      <c r="K125" s="33">
        <v>1</v>
      </c>
      <c r="L125" s="33">
        <v>0</v>
      </c>
      <c r="M125" s="33">
        <v>5</v>
      </c>
      <c r="N125" s="33">
        <v>0</v>
      </c>
      <c r="O125" s="33">
        <v>1</v>
      </c>
      <c r="P125" s="33">
        <v>2</v>
      </c>
      <c r="Q125" s="33">
        <v>5</v>
      </c>
      <c r="R125" s="33">
        <v>3</v>
      </c>
      <c r="S125" s="33">
        <v>1</v>
      </c>
      <c r="T125" s="33">
        <v>1</v>
      </c>
      <c r="U125" s="33">
        <v>4</v>
      </c>
      <c r="V125" s="33">
        <v>1</v>
      </c>
      <c r="W125" s="33">
        <v>5</v>
      </c>
      <c r="X125" s="33">
        <v>6</v>
      </c>
      <c r="Y125" s="33">
        <v>0</v>
      </c>
      <c r="Z125" s="33">
        <v>2</v>
      </c>
      <c r="AA125" s="33">
        <v>5</v>
      </c>
      <c r="AB125" s="33">
        <v>4</v>
      </c>
      <c r="AC125" s="33">
        <v>3</v>
      </c>
      <c r="AD125" s="33">
        <v>2</v>
      </c>
      <c r="AE125" s="33">
        <v>5</v>
      </c>
      <c r="AF125" s="33">
        <v>5</v>
      </c>
      <c r="AG125" s="33">
        <v>1</v>
      </c>
      <c r="AH125" s="33">
        <v>7</v>
      </c>
      <c r="AI125" s="33">
        <v>2</v>
      </c>
      <c r="AJ125" s="33">
        <v>2</v>
      </c>
      <c r="AK125" s="33">
        <v>4</v>
      </c>
      <c r="AL125" s="33">
        <v>3</v>
      </c>
      <c r="AM125" s="33">
        <v>8</v>
      </c>
      <c r="AN125" s="33">
        <v>1</v>
      </c>
      <c r="AO125" s="33">
        <v>4</v>
      </c>
      <c r="AP125" s="33">
        <v>0</v>
      </c>
      <c r="AQ125" s="33">
        <v>1</v>
      </c>
      <c r="AR125" s="33">
        <v>2</v>
      </c>
      <c r="AS125" s="33">
        <v>1</v>
      </c>
      <c r="AT125" s="33">
        <v>3</v>
      </c>
      <c r="AU125" s="33">
        <v>3</v>
      </c>
      <c r="AV125" s="33">
        <v>5</v>
      </c>
      <c r="AW125" s="33">
        <v>3</v>
      </c>
      <c r="AX125" s="33">
        <v>6</v>
      </c>
      <c r="AY125" s="33">
        <v>3</v>
      </c>
      <c r="AZ125" s="33">
        <v>1</v>
      </c>
      <c r="BA125" s="33">
        <v>1</v>
      </c>
      <c r="BB125" s="33">
        <v>6</v>
      </c>
      <c r="BC125" s="33">
        <v>6</v>
      </c>
      <c r="BD125" s="33">
        <v>6</v>
      </c>
      <c r="BE125" s="33">
        <v>1</v>
      </c>
      <c r="BF125" s="33">
        <v>2</v>
      </c>
      <c r="BG125" s="33">
        <v>5</v>
      </c>
      <c r="BH125" s="33">
        <v>2</v>
      </c>
      <c r="BI125" s="33">
        <v>4</v>
      </c>
      <c r="BJ125" s="33">
        <v>8</v>
      </c>
      <c r="BK125" s="33">
        <v>2</v>
      </c>
      <c r="BL125" s="33">
        <v>4</v>
      </c>
      <c r="BM125" s="33">
        <v>4</v>
      </c>
      <c r="BN125" s="33">
        <v>9</v>
      </c>
      <c r="BO125" s="33">
        <v>5</v>
      </c>
      <c r="BP125" s="33">
        <v>2</v>
      </c>
      <c r="BQ125" s="33">
        <v>2</v>
      </c>
      <c r="BR125" s="33">
        <v>1</v>
      </c>
      <c r="BS125" s="33">
        <v>5</v>
      </c>
      <c r="BT125" s="33">
        <v>3</v>
      </c>
      <c r="BU125" s="33">
        <v>4</v>
      </c>
      <c r="BV125" s="33">
        <v>1</v>
      </c>
      <c r="BW125" s="33">
        <v>1</v>
      </c>
      <c r="BX125" s="33">
        <v>4</v>
      </c>
      <c r="BY125" s="33">
        <v>5</v>
      </c>
      <c r="BZ125" s="33">
        <v>7</v>
      </c>
      <c r="CA125" s="33">
        <v>5</v>
      </c>
      <c r="CB125" s="33">
        <v>5</v>
      </c>
      <c r="CC125" s="33">
        <v>3</v>
      </c>
      <c r="CD125" s="33">
        <v>2</v>
      </c>
      <c r="CE125" s="33">
        <v>3</v>
      </c>
      <c r="CF125" s="33">
        <v>1</v>
      </c>
      <c r="CG125" s="33">
        <v>1</v>
      </c>
      <c r="CH125" s="33">
        <v>4</v>
      </c>
      <c r="CI125" s="33">
        <v>4</v>
      </c>
      <c r="CJ125" s="33">
        <v>7</v>
      </c>
      <c r="CK125" s="33">
        <v>4</v>
      </c>
      <c r="CL125" s="33">
        <v>3</v>
      </c>
      <c r="CM125" s="33">
        <v>4</v>
      </c>
      <c r="CN125" s="33">
        <v>5</v>
      </c>
      <c r="CO125" s="33">
        <v>1</v>
      </c>
      <c r="CP125" s="33">
        <v>1</v>
      </c>
      <c r="CQ125" s="33">
        <v>4</v>
      </c>
      <c r="CR125" s="33">
        <v>13</v>
      </c>
      <c r="CS125" s="8"/>
      <c r="CT125" s="8"/>
    </row>
    <row r="126" spans="1:98" x14ac:dyDescent="0.25">
      <c r="A126" s="4" t="s">
        <v>127</v>
      </c>
      <c r="B126" t="s">
        <v>126</v>
      </c>
      <c r="C126" t="s">
        <v>567</v>
      </c>
      <c r="D126" s="33">
        <v>216</v>
      </c>
      <c r="E126" s="33"/>
      <c r="F126" s="33">
        <v>0</v>
      </c>
      <c r="G126" s="33">
        <v>1</v>
      </c>
      <c r="H126" s="33">
        <v>2</v>
      </c>
      <c r="I126" s="33">
        <v>0</v>
      </c>
      <c r="J126" s="33">
        <v>1</v>
      </c>
      <c r="K126" s="33">
        <v>0</v>
      </c>
      <c r="L126" s="33">
        <v>2</v>
      </c>
      <c r="M126" s="33">
        <v>2</v>
      </c>
      <c r="N126" s="33">
        <v>0</v>
      </c>
      <c r="O126" s="33">
        <v>3</v>
      </c>
      <c r="P126" s="33">
        <v>3</v>
      </c>
      <c r="Q126" s="33">
        <v>2</v>
      </c>
      <c r="R126" s="33">
        <v>2</v>
      </c>
      <c r="S126" s="33">
        <v>2</v>
      </c>
      <c r="T126" s="33">
        <v>1</v>
      </c>
      <c r="U126" s="33">
        <v>0</v>
      </c>
      <c r="V126" s="33">
        <v>1</v>
      </c>
      <c r="W126" s="33">
        <v>1</v>
      </c>
      <c r="X126" s="33">
        <v>3</v>
      </c>
      <c r="Y126" s="33">
        <v>3</v>
      </c>
      <c r="Z126" s="33">
        <v>4</v>
      </c>
      <c r="AA126" s="33">
        <v>2</v>
      </c>
      <c r="AB126" s="33">
        <v>0</v>
      </c>
      <c r="AC126" s="33">
        <v>2</v>
      </c>
      <c r="AD126" s="33">
        <v>1</v>
      </c>
      <c r="AE126" s="33">
        <v>1</v>
      </c>
      <c r="AF126" s="33">
        <v>1</v>
      </c>
      <c r="AG126" s="33">
        <v>1</v>
      </c>
      <c r="AH126" s="33">
        <v>2</v>
      </c>
      <c r="AI126" s="33">
        <v>1</v>
      </c>
      <c r="AJ126" s="33">
        <v>3</v>
      </c>
      <c r="AK126" s="33">
        <v>1</v>
      </c>
      <c r="AL126" s="33">
        <v>3</v>
      </c>
      <c r="AM126" s="33">
        <v>1</v>
      </c>
      <c r="AN126" s="33">
        <v>6</v>
      </c>
      <c r="AO126" s="33">
        <v>1</v>
      </c>
      <c r="AP126" s="33">
        <v>3</v>
      </c>
      <c r="AQ126" s="33">
        <v>0</v>
      </c>
      <c r="AR126" s="33">
        <v>1</v>
      </c>
      <c r="AS126" s="33">
        <v>0</v>
      </c>
      <c r="AT126" s="33">
        <v>3</v>
      </c>
      <c r="AU126" s="33">
        <v>2</v>
      </c>
      <c r="AV126" s="33">
        <v>1</v>
      </c>
      <c r="AW126" s="33">
        <v>0</v>
      </c>
      <c r="AX126" s="33">
        <v>2</v>
      </c>
      <c r="AY126" s="33">
        <v>3</v>
      </c>
      <c r="AZ126" s="33">
        <v>5</v>
      </c>
      <c r="BA126" s="33">
        <v>2</v>
      </c>
      <c r="BB126" s="33">
        <v>3</v>
      </c>
      <c r="BC126" s="33">
        <v>2</v>
      </c>
      <c r="BD126" s="33">
        <v>4</v>
      </c>
      <c r="BE126" s="33">
        <v>2</v>
      </c>
      <c r="BF126" s="33">
        <v>3</v>
      </c>
      <c r="BG126" s="33">
        <v>4</v>
      </c>
      <c r="BH126" s="33">
        <v>9</v>
      </c>
      <c r="BI126" s="33">
        <v>5</v>
      </c>
      <c r="BJ126" s="33">
        <v>7</v>
      </c>
      <c r="BK126" s="33">
        <v>5</v>
      </c>
      <c r="BL126" s="33">
        <v>2</v>
      </c>
      <c r="BM126" s="33">
        <v>7</v>
      </c>
      <c r="BN126" s="33">
        <v>3</v>
      </c>
      <c r="BO126" s="33">
        <v>2</v>
      </c>
      <c r="BP126" s="33">
        <v>3</v>
      </c>
      <c r="BQ126" s="33">
        <v>4</v>
      </c>
      <c r="BR126" s="33">
        <v>3</v>
      </c>
      <c r="BS126" s="33">
        <v>7</v>
      </c>
      <c r="BT126" s="33">
        <v>4</v>
      </c>
      <c r="BU126" s="33">
        <v>3</v>
      </c>
      <c r="BV126" s="33">
        <v>10</v>
      </c>
      <c r="BW126" s="33">
        <v>1</v>
      </c>
      <c r="BX126" s="33">
        <v>4</v>
      </c>
      <c r="BY126" s="33">
        <v>5</v>
      </c>
      <c r="BZ126" s="33">
        <v>6</v>
      </c>
      <c r="CA126" s="33">
        <v>3</v>
      </c>
      <c r="CB126" s="33">
        <v>2</v>
      </c>
      <c r="CC126" s="33">
        <v>2</v>
      </c>
      <c r="CD126" s="33">
        <v>2</v>
      </c>
      <c r="CE126" s="33">
        <v>1</v>
      </c>
      <c r="CF126" s="33">
        <v>3</v>
      </c>
      <c r="CG126" s="33">
        <v>4</v>
      </c>
      <c r="CH126" s="33">
        <v>1</v>
      </c>
      <c r="CI126" s="33">
        <v>2</v>
      </c>
      <c r="CJ126" s="33">
        <v>2</v>
      </c>
      <c r="CK126" s="33">
        <v>1</v>
      </c>
      <c r="CL126" s="33">
        <v>1</v>
      </c>
      <c r="CM126" s="33">
        <v>0</v>
      </c>
      <c r="CN126" s="33">
        <v>0</v>
      </c>
      <c r="CO126" s="33">
        <v>1</v>
      </c>
      <c r="CP126" s="33">
        <v>2</v>
      </c>
      <c r="CQ126" s="33">
        <v>0</v>
      </c>
      <c r="CR126" s="33">
        <v>0</v>
      </c>
      <c r="CS126" s="8"/>
      <c r="CT126" s="8"/>
    </row>
    <row r="127" spans="1:98" x14ac:dyDescent="0.25">
      <c r="A127" s="4" t="s">
        <v>127</v>
      </c>
      <c r="B127" t="s">
        <v>128</v>
      </c>
      <c r="C127" t="s">
        <v>567</v>
      </c>
      <c r="D127" s="33">
        <v>421</v>
      </c>
      <c r="E127" s="33"/>
      <c r="F127" s="33">
        <v>4</v>
      </c>
      <c r="G127" s="33">
        <v>2</v>
      </c>
      <c r="H127" s="33">
        <v>7</v>
      </c>
      <c r="I127" s="33">
        <v>1</v>
      </c>
      <c r="J127" s="33">
        <v>4</v>
      </c>
      <c r="K127" s="33">
        <v>1</v>
      </c>
      <c r="L127" s="33">
        <v>4</v>
      </c>
      <c r="M127" s="33">
        <v>7</v>
      </c>
      <c r="N127" s="33">
        <v>1</v>
      </c>
      <c r="O127" s="33">
        <v>3</v>
      </c>
      <c r="P127" s="33">
        <v>2</v>
      </c>
      <c r="Q127" s="33">
        <v>2</v>
      </c>
      <c r="R127" s="33">
        <v>3</v>
      </c>
      <c r="S127" s="33">
        <v>8</v>
      </c>
      <c r="T127" s="33">
        <v>2</v>
      </c>
      <c r="U127" s="33">
        <v>5</v>
      </c>
      <c r="V127" s="33">
        <v>5</v>
      </c>
      <c r="W127" s="33">
        <v>6</v>
      </c>
      <c r="X127" s="33">
        <v>7</v>
      </c>
      <c r="Y127" s="33">
        <v>4</v>
      </c>
      <c r="Z127" s="33">
        <v>8</v>
      </c>
      <c r="AA127" s="33">
        <v>1</v>
      </c>
      <c r="AB127" s="33">
        <v>3</v>
      </c>
      <c r="AC127" s="33">
        <v>2</v>
      </c>
      <c r="AD127" s="33">
        <v>3</v>
      </c>
      <c r="AE127" s="33">
        <v>5</v>
      </c>
      <c r="AF127" s="33">
        <v>5</v>
      </c>
      <c r="AG127" s="33">
        <v>5</v>
      </c>
      <c r="AH127" s="33">
        <v>5</v>
      </c>
      <c r="AI127" s="33">
        <v>1</v>
      </c>
      <c r="AJ127" s="33">
        <v>5</v>
      </c>
      <c r="AK127" s="33">
        <v>7</v>
      </c>
      <c r="AL127" s="33">
        <v>0</v>
      </c>
      <c r="AM127" s="33">
        <v>3</v>
      </c>
      <c r="AN127" s="33">
        <v>1</v>
      </c>
      <c r="AO127" s="33">
        <v>8</v>
      </c>
      <c r="AP127" s="33">
        <v>3</v>
      </c>
      <c r="AQ127" s="33">
        <v>1</v>
      </c>
      <c r="AR127" s="33">
        <v>2</v>
      </c>
      <c r="AS127" s="33">
        <v>3</v>
      </c>
      <c r="AT127" s="33">
        <v>4</v>
      </c>
      <c r="AU127" s="33">
        <v>8</v>
      </c>
      <c r="AV127" s="33">
        <v>4</v>
      </c>
      <c r="AW127" s="33">
        <v>3</v>
      </c>
      <c r="AX127" s="33">
        <v>4</v>
      </c>
      <c r="AY127" s="33">
        <v>1</v>
      </c>
      <c r="AZ127" s="33">
        <v>2</v>
      </c>
      <c r="BA127" s="33">
        <v>1</v>
      </c>
      <c r="BB127" s="33">
        <v>1</v>
      </c>
      <c r="BC127" s="33">
        <v>3</v>
      </c>
      <c r="BD127" s="33">
        <v>8</v>
      </c>
      <c r="BE127" s="33">
        <v>8</v>
      </c>
      <c r="BF127" s="33">
        <v>5</v>
      </c>
      <c r="BG127" s="33">
        <v>13</v>
      </c>
      <c r="BH127" s="33">
        <v>7</v>
      </c>
      <c r="BI127" s="33">
        <v>1</v>
      </c>
      <c r="BJ127" s="33">
        <v>7</v>
      </c>
      <c r="BK127" s="33">
        <v>11</v>
      </c>
      <c r="BL127" s="33">
        <v>9</v>
      </c>
      <c r="BM127" s="33">
        <v>8</v>
      </c>
      <c r="BN127" s="33">
        <v>3</v>
      </c>
      <c r="BO127" s="33">
        <v>4</v>
      </c>
      <c r="BP127" s="33">
        <v>6</v>
      </c>
      <c r="BQ127" s="33">
        <v>9</v>
      </c>
      <c r="BR127" s="33">
        <v>7</v>
      </c>
      <c r="BS127" s="33">
        <v>5</v>
      </c>
      <c r="BT127" s="33">
        <v>9</v>
      </c>
      <c r="BU127" s="33">
        <v>9</v>
      </c>
      <c r="BV127" s="33">
        <v>3</v>
      </c>
      <c r="BW127" s="33">
        <v>7</v>
      </c>
      <c r="BX127" s="33">
        <v>12</v>
      </c>
      <c r="BY127" s="33">
        <v>10</v>
      </c>
      <c r="BZ127" s="33">
        <v>10</v>
      </c>
      <c r="CA127" s="33">
        <v>10</v>
      </c>
      <c r="CB127" s="33">
        <v>7</v>
      </c>
      <c r="CC127" s="33">
        <v>8</v>
      </c>
      <c r="CD127" s="33">
        <v>8</v>
      </c>
      <c r="CE127" s="33">
        <v>7</v>
      </c>
      <c r="CF127" s="33">
        <v>1</v>
      </c>
      <c r="CG127" s="33">
        <v>8</v>
      </c>
      <c r="CH127" s="33">
        <v>7</v>
      </c>
      <c r="CI127" s="33">
        <v>2</v>
      </c>
      <c r="CJ127" s="33">
        <v>2</v>
      </c>
      <c r="CK127" s="33">
        <v>1</v>
      </c>
      <c r="CL127" s="33">
        <v>4</v>
      </c>
      <c r="CM127" s="33">
        <v>5</v>
      </c>
      <c r="CN127" s="33">
        <v>0</v>
      </c>
      <c r="CO127" s="33">
        <v>0</v>
      </c>
      <c r="CP127" s="33">
        <v>0</v>
      </c>
      <c r="CQ127" s="33">
        <v>0</v>
      </c>
      <c r="CR127" s="33">
        <v>0</v>
      </c>
      <c r="CS127" s="8"/>
      <c r="CT127" s="8"/>
    </row>
    <row r="128" spans="1:98" x14ac:dyDescent="0.25">
      <c r="A128" s="4" t="s">
        <v>127</v>
      </c>
      <c r="B128" t="s">
        <v>129</v>
      </c>
      <c r="C128" t="s">
        <v>567</v>
      </c>
      <c r="D128" s="33">
        <v>640</v>
      </c>
      <c r="E128" s="33"/>
      <c r="F128" s="33">
        <v>5</v>
      </c>
      <c r="G128" s="33">
        <v>6</v>
      </c>
      <c r="H128" s="33">
        <v>4</v>
      </c>
      <c r="I128" s="33">
        <v>5</v>
      </c>
      <c r="J128" s="33">
        <v>5</v>
      </c>
      <c r="K128" s="33">
        <v>5</v>
      </c>
      <c r="L128" s="33">
        <v>10</v>
      </c>
      <c r="M128" s="33">
        <v>10</v>
      </c>
      <c r="N128" s="33">
        <v>4</v>
      </c>
      <c r="O128" s="33">
        <v>10</v>
      </c>
      <c r="P128" s="33">
        <v>9</v>
      </c>
      <c r="Q128" s="33">
        <v>8</v>
      </c>
      <c r="R128" s="33">
        <v>3</v>
      </c>
      <c r="S128" s="33">
        <v>9</v>
      </c>
      <c r="T128" s="33">
        <v>8</v>
      </c>
      <c r="U128" s="33">
        <v>8</v>
      </c>
      <c r="V128" s="33">
        <v>11</v>
      </c>
      <c r="W128" s="33">
        <v>4</v>
      </c>
      <c r="X128" s="33">
        <v>5</v>
      </c>
      <c r="Y128" s="33">
        <v>10</v>
      </c>
      <c r="Z128" s="33">
        <v>3</v>
      </c>
      <c r="AA128" s="33">
        <v>9</v>
      </c>
      <c r="AB128" s="33">
        <v>10</v>
      </c>
      <c r="AC128" s="33">
        <v>2</v>
      </c>
      <c r="AD128" s="33">
        <v>8</v>
      </c>
      <c r="AE128" s="33">
        <v>12</v>
      </c>
      <c r="AF128" s="33">
        <v>1</v>
      </c>
      <c r="AG128" s="33">
        <v>0</v>
      </c>
      <c r="AH128" s="33">
        <v>6</v>
      </c>
      <c r="AI128" s="33">
        <v>4</v>
      </c>
      <c r="AJ128" s="33">
        <v>2</v>
      </c>
      <c r="AK128" s="33">
        <v>4</v>
      </c>
      <c r="AL128" s="33">
        <v>5</v>
      </c>
      <c r="AM128" s="33">
        <v>1</v>
      </c>
      <c r="AN128" s="33">
        <v>5</v>
      </c>
      <c r="AO128" s="33">
        <v>5</v>
      </c>
      <c r="AP128" s="33">
        <v>8</v>
      </c>
      <c r="AQ128" s="33">
        <v>14</v>
      </c>
      <c r="AR128" s="33">
        <v>6</v>
      </c>
      <c r="AS128" s="33">
        <v>10</v>
      </c>
      <c r="AT128" s="33">
        <v>8</v>
      </c>
      <c r="AU128" s="33">
        <v>11</v>
      </c>
      <c r="AV128" s="33">
        <v>11</v>
      </c>
      <c r="AW128" s="33">
        <v>8</v>
      </c>
      <c r="AX128" s="33">
        <v>14</v>
      </c>
      <c r="AY128" s="33">
        <v>6</v>
      </c>
      <c r="AZ128" s="33">
        <v>10</v>
      </c>
      <c r="BA128" s="33">
        <v>13</v>
      </c>
      <c r="BB128" s="33">
        <v>13</v>
      </c>
      <c r="BC128" s="33">
        <v>14</v>
      </c>
      <c r="BD128" s="33">
        <v>9</v>
      </c>
      <c r="BE128" s="33">
        <v>13</v>
      </c>
      <c r="BF128" s="33">
        <v>4</v>
      </c>
      <c r="BG128" s="33">
        <v>7</v>
      </c>
      <c r="BH128" s="33">
        <v>8</v>
      </c>
      <c r="BI128" s="33">
        <v>9</v>
      </c>
      <c r="BJ128" s="33">
        <v>11</v>
      </c>
      <c r="BK128" s="33">
        <v>11</v>
      </c>
      <c r="BL128" s="33">
        <v>16</v>
      </c>
      <c r="BM128" s="33">
        <v>5</v>
      </c>
      <c r="BN128" s="33">
        <v>5</v>
      </c>
      <c r="BO128" s="33">
        <v>16</v>
      </c>
      <c r="BP128" s="33">
        <v>13</v>
      </c>
      <c r="BQ128" s="33">
        <v>10</v>
      </c>
      <c r="BR128" s="33">
        <v>14</v>
      </c>
      <c r="BS128" s="33">
        <v>7</v>
      </c>
      <c r="BT128" s="33">
        <v>6</v>
      </c>
      <c r="BU128" s="33">
        <v>9</v>
      </c>
      <c r="BV128" s="33">
        <v>4</v>
      </c>
      <c r="BW128" s="33">
        <v>6</v>
      </c>
      <c r="BX128" s="33">
        <v>5</v>
      </c>
      <c r="BY128" s="33">
        <v>6</v>
      </c>
      <c r="BZ128" s="33">
        <v>1</v>
      </c>
      <c r="CA128" s="33">
        <v>6</v>
      </c>
      <c r="CB128" s="33">
        <v>9</v>
      </c>
      <c r="CC128" s="33">
        <v>4</v>
      </c>
      <c r="CD128" s="33">
        <v>6</v>
      </c>
      <c r="CE128" s="33">
        <v>5</v>
      </c>
      <c r="CF128" s="33">
        <v>5</v>
      </c>
      <c r="CG128" s="33">
        <v>6</v>
      </c>
      <c r="CH128" s="33">
        <v>6</v>
      </c>
      <c r="CI128" s="33">
        <v>5</v>
      </c>
      <c r="CJ128" s="33">
        <v>9</v>
      </c>
      <c r="CK128" s="33">
        <v>5</v>
      </c>
      <c r="CL128" s="33">
        <v>5</v>
      </c>
      <c r="CM128" s="33">
        <v>3</v>
      </c>
      <c r="CN128" s="33">
        <v>3</v>
      </c>
      <c r="CO128" s="33">
        <v>2</v>
      </c>
      <c r="CP128" s="33">
        <v>4</v>
      </c>
      <c r="CQ128" s="33">
        <v>0</v>
      </c>
      <c r="CR128" s="33">
        <v>0</v>
      </c>
      <c r="CS128" s="8"/>
      <c r="CT128" s="8"/>
    </row>
    <row r="129" spans="1:98" x14ac:dyDescent="0.25">
      <c r="A129" s="4" t="s">
        <v>127</v>
      </c>
      <c r="B129" t="s">
        <v>130</v>
      </c>
      <c r="C129" t="s">
        <v>567</v>
      </c>
      <c r="D129" s="33">
        <v>522</v>
      </c>
      <c r="E129" s="33"/>
      <c r="F129" s="33">
        <v>10</v>
      </c>
      <c r="G129" s="33">
        <v>1</v>
      </c>
      <c r="H129" s="33">
        <v>6</v>
      </c>
      <c r="I129" s="33">
        <v>4</v>
      </c>
      <c r="J129" s="33">
        <v>6</v>
      </c>
      <c r="K129" s="33">
        <v>6</v>
      </c>
      <c r="L129" s="33">
        <v>9</v>
      </c>
      <c r="M129" s="33">
        <v>4</v>
      </c>
      <c r="N129" s="33">
        <v>7</v>
      </c>
      <c r="O129" s="33">
        <v>2</v>
      </c>
      <c r="P129" s="33">
        <v>5</v>
      </c>
      <c r="Q129" s="33">
        <v>3</v>
      </c>
      <c r="R129" s="33">
        <v>0</v>
      </c>
      <c r="S129" s="33">
        <v>4</v>
      </c>
      <c r="T129" s="33">
        <v>2</v>
      </c>
      <c r="U129" s="33">
        <v>5</v>
      </c>
      <c r="V129" s="33">
        <v>0</v>
      </c>
      <c r="W129" s="33">
        <v>3</v>
      </c>
      <c r="X129" s="33">
        <v>0</v>
      </c>
      <c r="Y129" s="33">
        <v>2</v>
      </c>
      <c r="Z129" s="33">
        <v>8</v>
      </c>
      <c r="AA129" s="33">
        <v>9</v>
      </c>
      <c r="AB129" s="33">
        <v>2</v>
      </c>
      <c r="AC129" s="33">
        <v>5</v>
      </c>
      <c r="AD129" s="33">
        <v>3</v>
      </c>
      <c r="AE129" s="33">
        <v>7</v>
      </c>
      <c r="AF129" s="33">
        <v>6</v>
      </c>
      <c r="AG129" s="33">
        <v>8</v>
      </c>
      <c r="AH129" s="33">
        <v>6</v>
      </c>
      <c r="AI129" s="33">
        <v>5</v>
      </c>
      <c r="AJ129" s="33">
        <v>2</v>
      </c>
      <c r="AK129" s="33">
        <v>7</v>
      </c>
      <c r="AL129" s="33">
        <v>6</v>
      </c>
      <c r="AM129" s="33">
        <v>5</v>
      </c>
      <c r="AN129" s="33">
        <v>10</v>
      </c>
      <c r="AO129" s="33">
        <v>5</v>
      </c>
      <c r="AP129" s="33">
        <v>5</v>
      </c>
      <c r="AQ129" s="33">
        <v>10</v>
      </c>
      <c r="AR129" s="33">
        <v>3</v>
      </c>
      <c r="AS129" s="33">
        <v>8</v>
      </c>
      <c r="AT129" s="33">
        <v>5</v>
      </c>
      <c r="AU129" s="33">
        <v>4</v>
      </c>
      <c r="AV129" s="33">
        <v>6</v>
      </c>
      <c r="AW129" s="33">
        <v>4</v>
      </c>
      <c r="AX129" s="33">
        <v>8</v>
      </c>
      <c r="AY129" s="33">
        <v>8</v>
      </c>
      <c r="AZ129" s="33">
        <v>8</v>
      </c>
      <c r="BA129" s="33">
        <v>8</v>
      </c>
      <c r="BB129" s="33">
        <v>4</v>
      </c>
      <c r="BC129" s="33">
        <v>6</v>
      </c>
      <c r="BD129" s="33">
        <v>10</v>
      </c>
      <c r="BE129" s="33">
        <v>11</v>
      </c>
      <c r="BF129" s="33">
        <v>0</v>
      </c>
      <c r="BG129" s="33">
        <v>10</v>
      </c>
      <c r="BH129" s="33">
        <v>10</v>
      </c>
      <c r="BI129" s="33">
        <v>10</v>
      </c>
      <c r="BJ129" s="33">
        <v>3</v>
      </c>
      <c r="BK129" s="33">
        <v>15</v>
      </c>
      <c r="BL129" s="33">
        <v>7</v>
      </c>
      <c r="BM129" s="33">
        <v>10</v>
      </c>
      <c r="BN129" s="33">
        <v>6</v>
      </c>
      <c r="BO129" s="33">
        <v>10</v>
      </c>
      <c r="BP129" s="33">
        <v>3</v>
      </c>
      <c r="BQ129" s="33">
        <v>6</v>
      </c>
      <c r="BR129" s="33">
        <v>6</v>
      </c>
      <c r="BS129" s="33">
        <v>9</v>
      </c>
      <c r="BT129" s="33">
        <v>7</v>
      </c>
      <c r="BU129" s="33">
        <v>10</v>
      </c>
      <c r="BV129" s="33">
        <v>3</v>
      </c>
      <c r="BW129" s="33">
        <v>8</v>
      </c>
      <c r="BX129" s="33">
        <v>8</v>
      </c>
      <c r="BY129" s="33">
        <v>10</v>
      </c>
      <c r="BZ129" s="33">
        <v>11</v>
      </c>
      <c r="CA129" s="33">
        <v>14</v>
      </c>
      <c r="CB129" s="33">
        <v>9</v>
      </c>
      <c r="CC129" s="33">
        <v>6</v>
      </c>
      <c r="CD129" s="33">
        <v>3</v>
      </c>
      <c r="CE129" s="33">
        <v>4</v>
      </c>
      <c r="CF129" s="33">
        <v>6</v>
      </c>
      <c r="CG129" s="33">
        <v>6</v>
      </c>
      <c r="CH129" s="33">
        <v>3</v>
      </c>
      <c r="CI129" s="33">
        <v>6</v>
      </c>
      <c r="CJ129" s="33">
        <v>6</v>
      </c>
      <c r="CK129" s="33">
        <v>5</v>
      </c>
      <c r="CL129" s="33">
        <v>8</v>
      </c>
      <c r="CM129" s="33">
        <v>0</v>
      </c>
      <c r="CN129" s="33">
        <v>3</v>
      </c>
      <c r="CO129" s="33">
        <v>0</v>
      </c>
      <c r="CP129" s="33">
        <v>0</v>
      </c>
      <c r="CQ129" s="33">
        <v>0</v>
      </c>
      <c r="CR129" s="33">
        <v>0</v>
      </c>
      <c r="CS129" s="8"/>
      <c r="CT129" s="8"/>
    </row>
    <row r="130" spans="1:98" x14ac:dyDescent="0.25">
      <c r="A130" s="4" t="s">
        <v>127</v>
      </c>
      <c r="B130" t="s">
        <v>131</v>
      </c>
      <c r="C130" t="s">
        <v>567</v>
      </c>
      <c r="D130" s="33">
        <v>500</v>
      </c>
      <c r="E130" s="33"/>
      <c r="F130" s="33">
        <v>4</v>
      </c>
      <c r="G130" s="33">
        <v>5</v>
      </c>
      <c r="H130" s="33">
        <v>3</v>
      </c>
      <c r="I130" s="33">
        <v>2</v>
      </c>
      <c r="J130" s="33">
        <v>5</v>
      </c>
      <c r="K130" s="33">
        <v>3</v>
      </c>
      <c r="L130" s="33">
        <v>1</v>
      </c>
      <c r="M130" s="33">
        <v>5</v>
      </c>
      <c r="N130" s="33">
        <v>4</v>
      </c>
      <c r="O130" s="33">
        <v>6</v>
      </c>
      <c r="P130" s="33">
        <v>5</v>
      </c>
      <c r="Q130" s="33">
        <v>5</v>
      </c>
      <c r="R130" s="33">
        <v>4</v>
      </c>
      <c r="S130" s="33">
        <v>4</v>
      </c>
      <c r="T130" s="33">
        <v>8</v>
      </c>
      <c r="U130" s="33">
        <v>9</v>
      </c>
      <c r="V130" s="33">
        <v>9</v>
      </c>
      <c r="W130" s="33">
        <v>4</v>
      </c>
      <c r="X130" s="33">
        <v>3</v>
      </c>
      <c r="Y130" s="33">
        <v>7</v>
      </c>
      <c r="Z130" s="33">
        <v>10</v>
      </c>
      <c r="AA130" s="33">
        <v>3</v>
      </c>
      <c r="AB130" s="33">
        <v>8</v>
      </c>
      <c r="AC130" s="33">
        <v>3</v>
      </c>
      <c r="AD130" s="33">
        <v>2</v>
      </c>
      <c r="AE130" s="33">
        <v>5</v>
      </c>
      <c r="AF130" s="33">
        <v>6</v>
      </c>
      <c r="AG130" s="33">
        <v>9</v>
      </c>
      <c r="AH130" s="33">
        <v>3</v>
      </c>
      <c r="AI130" s="33">
        <v>4</v>
      </c>
      <c r="AJ130" s="33">
        <v>3</v>
      </c>
      <c r="AK130" s="33">
        <v>4</v>
      </c>
      <c r="AL130" s="33">
        <v>2</v>
      </c>
      <c r="AM130" s="33">
        <v>6</v>
      </c>
      <c r="AN130" s="33">
        <v>4</v>
      </c>
      <c r="AO130" s="33">
        <v>4</v>
      </c>
      <c r="AP130" s="33">
        <v>5</v>
      </c>
      <c r="AQ130" s="33">
        <v>9</v>
      </c>
      <c r="AR130" s="33">
        <v>1</v>
      </c>
      <c r="AS130" s="33">
        <v>8</v>
      </c>
      <c r="AT130" s="33">
        <v>3</v>
      </c>
      <c r="AU130" s="33">
        <v>6</v>
      </c>
      <c r="AV130" s="33">
        <v>7</v>
      </c>
      <c r="AW130" s="33">
        <v>6</v>
      </c>
      <c r="AX130" s="33">
        <v>12</v>
      </c>
      <c r="AY130" s="33">
        <v>3</v>
      </c>
      <c r="AZ130" s="33">
        <v>3</v>
      </c>
      <c r="BA130" s="33">
        <v>5</v>
      </c>
      <c r="BB130" s="33">
        <v>4</v>
      </c>
      <c r="BC130" s="33">
        <v>11</v>
      </c>
      <c r="BD130" s="33">
        <v>8</v>
      </c>
      <c r="BE130" s="33">
        <v>8</v>
      </c>
      <c r="BF130" s="33">
        <v>6</v>
      </c>
      <c r="BG130" s="33">
        <v>11</v>
      </c>
      <c r="BH130" s="33">
        <v>13</v>
      </c>
      <c r="BI130" s="33">
        <v>11</v>
      </c>
      <c r="BJ130" s="33">
        <v>12</v>
      </c>
      <c r="BK130" s="33">
        <v>12</v>
      </c>
      <c r="BL130" s="33">
        <v>7</v>
      </c>
      <c r="BM130" s="33">
        <v>4</v>
      </c>
      <c r="BN130" s="33">
        <v>2</v>
      </c>
      <c r="BO130" s="33">
        <v>7</v>
      </c>
      <c r="BP130" s="33">
        <v>10</v>
      </c>
      <c r="BQ130" s="33">
        <v>6</v>
      </c>
      <c r="BR130" s="33">
        <v>8</v>
      </c>
      <c r="BS130" s="33">
        <v>4</v>
      </c>
      <c r="BT130" s="33">
        <v>5</v>
      </c>
      <c r="BU130" s="33">
        <v>7</v>
      </c>
      <c r="BV130" s="33">
        <v>4</v>
      </c>
      <c r="BW130" s="33">
        <v>7</v>
      </c>
      <c r="BX130" s="33">
        <v>4</v>
      </c>
      <c r="BY130" s="33">
        <v>6</v>
      </c>
      <c r="BZ130" s="33">
        <v>4</v>
      </c>
      <c r="CA130" s="33">
        <v>9</v>
      </c>
      <c r="CB130" s="33">
        <v>6</v>
      </c>
      <c r="CC130" s="33">
        <v>7</v>
      </c>
      <c r="CD130" s="33">
        <v>6</v>
      </c>
      <c r="CE130" s="33">
        <v>3</v>
      </c>
      <c r="CF130" s="33">
        <v>8</v>
      </c>
      <c r="CG130" s="33">
        <v>4</v>
      </c>
      <c r="CH130" s="33">
        <v>1</v>
      </c>
      <c r="CI130" s="33">
        <v>4</v>
      </c>
      <c r="CJ130" s="33">
        <v>4</v>
      </c>
      <c r="CK130" s="33">
        <v>5</v>
      </c>
      <c r="CL130" s="33">
        <v>6</v>
      </c>
      <c r="CM130" s="33">
        <v>4</v>
      </c>
      <c r="CN130" s="33">
        <v>3</v>
      </c>
      <c r="CO130" s="33">
        <v>4</v>
      </c>
      <c r="CP130" s="33">
        <v>2</v>
      </c>
      <c r="CQ130" s="33">
        <v>3</v>
      </c>
      <c r="CR130" s="33">
        <v>0</v>
      </c>
      <c r="CS130" s="8"/>
      <c r="CT130" s="8"/>
    </row>
    <row r="131" spans="1:98" x14ac:dyDescent="0.25">
      <c r="A131" s="4" t="s">
        <v>127</v>
      </c>
      <c r="B131" t="s">
        <v>132</v>
      </c>
      <c r="C131" t="s">
        <v>567</v>
      </c>
      <c r="D131" s="33">
        <v>475</v>
      </c>
      <c r="E131" s="33"/>
      <c r="F131" s="33">
        <v>7</v>
      </c>
      <c r="G131" s="33">
        <v>2</v>
      </c>
      <c r="H131" s="33">
        <v>5</v>
      </c>
      <c r="I131" s="33">
        <v>6</v>
      </c>
      <c r="J131" s="33">
        <v>5</v>
      </c>
      <c r="K131" s="33">
        <v>7</v>
      </c>
      <c r="L131" s="33">
        <v>7</v>
      </c>
      <c r="M131" s="33">
        <v>5</v>
      </c>
      <c r="N131" s="33">
        <v>4</v>
      </c>
      <c r="O131" s="33">
        <v>10</v>
      </c>
      <c r="P131" s="33">
        <v>9</v>
      </c>
      <c r="Q131" s="33">
        <v>8</v>
      </c>
      <c r="R131" s="33">
        <v>15</v>
      </c>
      <c r="S131" s="33">
        <v>9</v>
      </c>
      <c r="T131" s="33">
        <v>7</v>
      </c>
      <c r="U131" s="33">
        <v>6</v>
      </c>
      <c r="V131" s="33">
        <v>6</v>
      </c>
      <c r="W131" s="33">
        <v>2</v>
      </c>
      <c r="X131" s="33">
        <v>6</v>
      </c>
      <c r="Y131" s="33">
        <v>4</v>
      </c>
      <c r="Z131" s="33">
        <v>6</v>
      </c>
      <c r="AA131" s="33">
        <v>4</v>
      </c>
      <c r="AB131" s="33">
        <v>1</v>
      </c>
      <c r="AC131" s="33">
        <v>6</v>
      </c>
      <c r="AD131" s="33">
        <v>5</v>
      </c>
      <c r="AE131" s="33">
        <v>9</v>
      </c>
      <c r="AF131" s="33">
        <v>2</v>
      </c>
      <c r="AG131" s="33">
        <v>5</v>
      </c>
      <c r="AH131" s="33">
        <v>5</v>
      </c>
      <c r="AI131" s="33">
        <v>10</v>
      </c>
      <c r="AJ131" s="33">
        <v>5</v>
      </c>
      <c r="AK131" s="33">
        <v>5</v>
      </c>
      <c r="AL131" s="33">
        <v>4</v>
      </c>
      <c r="AM131" s="33">
        <v>3</v>
      </c>
      <c r="AN131" s="33">
        <v>7</v>
      </c>
      <c r="AO131" s="33">
        <v>1</v>
      </c>
      <c r="AP131" s="33">
        <v>9</v>
      </c>
      <c r="AQ131" s="33">
        <v>10</v>
      </c>
      <c r="AR131" s="33">
        <v>8</v>
      </c>
      <c r="AS131" s="33">
        <v>8</v>
      </c>
      <c r="AT131" s="33">
        <v>12</v>
      </c>
      <c r="AU131" s="33">
        <v>11</v>
      </c>
      <c r="AV131" s="33">
        <v>6</v>
      </c>
      <c r="AW131" s="33">
        <v>8</v>
      </c>
      <c r="AX131" s="33">
        <v>7</v>
      </c>
      <c r="AY131" s="33">
        <v>13</v>
      </c>
      <c r="AZ131" s="33">
        <v>9</v>
      </c>
      <c r="BA131" s="33">
        <v>6</v>
      </c>
      <c r="BB131" s="33">
        <v>3</v>
      </c>
      <c r="BC131" s="33">
        <v>11</v>
      </c>
      <c r="BD131" s="33">
        <v>12</v>
      </c>
      <c r="BE131" s="33">
        <v>7</v>
      </c>
      <c r="BF131" s="33">
        <v>7</v>
      </c>
      <c r="BG131" s="33">
        <v>6</v>
      </c>
      <c r="BH131" s="33">
        <v>8</v>
      </c>
      <c r="BI131" s="33">
        <v>7</v>
      </c>
      <c r="BJ131" s="33">
        <v>7</v>
      </c>
      <c r="BK131" s="33">
        <v>5</v>
      </c>
      <c r="BL131" s="33">
        <v>6</v>
      </c>
      <c r="BM131" s="33">
        <v>9</v>
      </c>
      <c r="BN131" s="33">
        <v>2</v>
      </c>
      <c r="BO131" s="33">
        <v>4</v>
      </c>
      <c r="BP131" s="33">
        <v>1</v>
      </c>
      <c r="BQ131" s="33">
        <v>2</v>
      </c>
      <c r="BR131" s="33">
        <v>3</v>
      </c>
      <c r="BS131" s="33">
        <v>3</v>
      </c>
      <c r="BT131" s="33">
        <v>5</v>
      </c>
      <c r="BU131" s="33">
        <v>2</v>
      </c>
      <c r="BV131" s="33">
        <v>4</v>
      </c>
      <c r="BW131" s="33">
        <v>5</v>
      </c>
      <c r="BX131" s="33">
        <v>1</v>
      </c>
      <c r="BY131" s="33">
        <v>4</v>
      </c>
      <c r="BZ131" s="33">
        <v>0</v>
      </c>
      <c r="CA131" s="33">
        <v>4</v>
      </c>
      <c r="CB131" s="33">
        <v>2</v>
      </c>
      <c r="CC131" s="33">
        <v>5</v>
      </c>
      <c r="CD131" s="33">
        <v>5</v>
      </c>
      <c r="CE131" s="33">
        <v>3</v>
      </c>
      <c r="CF131" s="33">
        <v>2</v>
      </c>
      <c r="CG131" s="33">
        <v>2</v>
      </c>
      <c r="CH131" s="33">
        <v>1</v>
      </c>
      <c r="CI131" s="33">
        <v>1</v>
      </c>
      <c r="CJ131" s="33">
        <v>0</v>
      </c>
      <c r="CK131" s="33">
        <v>1</v>
      </c>
      <c r="CL131" s="33">
        <v>1</v>
      </c>
      <c r="CM131" s="33">
        <v>2</v>
      </c>
      <c r="CN131" s="33">
        <v>2</v>
      </c>
      <c r="CO131" s="33">
        <v>0</v>
      </c>
      <c r="CP131" s="33">
        <v>2</v>
      </c>
      <c r="CQ131" s="33">
        <v>1</v>
      </c>
      <c r="CR131" s="33">
        <v>2</v>
      </c>
      <c r="CS131" s="8"/>
      <c r="CT131" s="8"/>
    </row>
    <row r="132" spans="1:98" x14ac:dyDescent="0.25">
      <c r="A132" s="4" t="s">
        <v>127</v>
      </c>
      <c r="B132" t="s">
        <v>133</v>
      </c>
      <c r="C132" t="s">
        <v>567</v>
      </c>
      <c r="D132" s="33">
        <v>436</v>
      </c>
      <c r="E132" s="33"/>
      <c r="F132" s="33">
        <v>2</v>
      </c>
      <c r="G132" s="33">
        <v>4</v>
      </c>
      <c r="H132" s="33">
        <v>2</v>
      </c>
      <c r="I132" s="33">
        <v>3</v>
      </c>
      <c r="J132" s="33">
        <v>1</v>
      </c>
      <c r="K132" s="33">
        <v>5</v>
      </c>
      <c r="L132" s="33">
        <v>4</v>
      </c>
      <c r="M132" s="33">
        <v>3</v>
      </c>
      <c r="N132" s="33">
        <v>4</v>
      </c>
      <c r="O132" s="33">
        <v>8</v>
      </c>
      <c r="P132" s="33">
        <v>6</v>
      </c>
      <c r="Q132" s="33">
        <v>10</v>
      </c>
      <c r="R132" s="33">
        <v>2</v>
      </c>
      <c r="S132" s="33">
        <v>3</v>
      </c>
      <c r="T132" s="33">
        <v>6</v>
      </c>
      <c r="U132" s="33">
        <v>2</v>
      </c>
      <c r="V132" s="33">
        <v>3</v>
      </c>
      <c r="W132" s="33">
        <v>1</v>
      </c>
      <c r="X132" s="33">
        <v>4</v>
      </c>
      <c r="Y132" s="33">
        <v>7</v>
      </c>
      <c r="Z132" s="33">
        <v>5</v>
      </c>
      <c r="AA132" s="33">
        <v>5</v>
      </c>
      <c r="AB132" s="33">
        <v>1</v>
      </c>
      <c r="AC132" s="33">
        <v>9</v>
      </c>
      <c r="AD132" s="33">
        <v>9</v>
      </c>
      <c r="AE132" s="33">
        <v>3</v>
      </c>
      <c r="AF132" s="33">
        <v>1</v>
      </c>
      <c r="AG132" s="33">
        <v>7</v>
      </c>
      <c r="AH132" s="33">
        <v>7</v>
      </c>
      <c r="AI132" s="33">
        <v>6</v>
      </c>
      <c r="AJ132" s="33">
        <v>3</v>
      </c>
      <c r="AK132" s="33">
        <v>10</v>
      </c>
      <c r="AL132" s="33">
        <v>4</v>
      </c>
      <c r="AM132" s="33">
        <v>9</v>
      </c>
      <c r="AN132" s="33">
        <v>3</v>
      </c>
      <c r="AO132" s="33">
        <v>4</v>
      </c>
      <c r="AP132" s="33">
        <v>8</v>
      </c>
      <c r="AQ132" s="33">
        <v>4</v>
      </c>
      <c r="AR132" s="33">
        <v>6</v>
      </c>
      <c r="AS132" s="33">
        <v>1</v>
      </c>
      <c r="AT132" s="33">
        <v>7</v>
      </c>
      <c r="AU132" s="33">
        <v>6</v>
      </c>
      <c r="AV132" s="33">
        <v>1</v>
      </c>
      <c r="AW132" s="33">
        <v>10</v>
      </c>
      <c r="AX132" s="33">
        <v>6</v>
      </c>
      <c r="AY132" s="33">
        <v>6</v>
      </c>
      <c r="AZ132" s="33">
        <v>7</v>
      </c>
      <c r="BA132" s="33">
        <v>4</v>
      </c>
      <c r="BB132" s="33">
        <v>6</v>
      </c>
      <c r="BC132" s="33">
        <v>1</v>
      </c>
      <c r="BD132" s="33">
        <v>7</v>
      </c>
      <c r="BE132" s="33">
        <v>1</v>
      </c>
      <c r="BF132" s="33">
        <v>8</v>
      </c>
      <c r="BG132" s="33">
        <v>5</v>
      </c>
      <c r="BH132" s="33">
        <v>7</v>
      </c>
      <c r="BI132" s="33">
        <v>7</v>
      </c>
      <c r="BJ132" s="33">
        <v>8</v>
      </c>
      <c r="BK132" s="33">
        <v>2</v>
      </c>
      <c r="BL132" s="33">
        <v>9</v>
      </c>
      <c r="BM132" s="33">
        <v>9</v>
      </c>
      <c r="BN132" s="33">
        <v>4</v>
      </c>
      <c r="BO132" s="33">
        <v>4</v>
      </c>
      <c r="BP132" s="33">
        <v>4</v>
      </c>
      <c r="BQ132" s="33">
        <v>4</v>
      </c>
      <c r="BR132" s="33">
        <v>4</v>
      </c>
      <c r="BS132" s="33">
        <v>5</v>
      </c>
      <c r="BT132" s="33">
        <v>3</v>
      </c>
      <c r="BU132" s="33">
        <v>5</v>
      </c>
      <c r="BV132" s="33">
        <v>2</v>
      </c>
      <c r="BW132" s="33">
        <v>6</v>
      </c>
      <c r="BX132" s="33">
        <v>5</v>
      </c>
      <c r="BY132" s="33">
        <v>4</v>
      </c>
      <c r="BZ132" s="33">
        <v>8</v>
      </c>
      <c r="CA132" s="33">
        <v>5</v>
      </c>
      <c r="CB132" s="33">
        <v>4</v>
      </c>
      <c r="CC132" s="33">
        <v>9</v>
      </c>
      <c r="CD132" s="33">
        <v>5</v>
      </c>
      <c r="CE132" s="33">
        <v>7</v>
      </c>
      <c r="CF132" s="33">
        <v>5</v>
      </c>
      <c r="CG132" s="33">
        <v>9</v>
      </c>
      <c r="CH132" s="33">
        <v>4</v>
      </c>
      <c r="CI132" s="33">
        <v>4</v>
      </c>
      <c r="CJ132" s="33">
        <v>4</v>
      </c>
      <c r="CK132" s="33">
        <v>2</v>
      </c>
      <c r="CL132" s="33">
        <v>5</v>
      </c>
      <c r="CM132" s="33">
        <v>2</v>
      </c>
      <c r="CN132" s="33">
        <v>1</v>
      </c>
      <c r="CO132" s="33">
        <v>1</v>
      </c>
      <c r="CP132" s="33">
        <v>2</v>
      </c>
      <c r="CQ132" s="33">
        <v>0</v>
      </c>
      <c r="CR132" s="33">
        <v>7</v>
      </c>
      <c r="CS132" s="8"/>
      <c r="CT132" s="8"/>
    </row>
    <row r="133" spans="1:98" x14ac:dyDescent="0.25">
      <c r="A133" s="4" t="s">
        <v>127</v>
      </c>
      <c r="B133" t="s">
        <v>134</v>
      </c>
      <c r="C133" t="s">
        <v>567</v>
      </c>
      <c r="D133" s="33">
        <v>248</v>
      </c>
      <c r="E133" s="33"/>
      <c r="F133" s="33">
        <v>1</v>
      </c>
      <c r="G133" s="33">
        <v>1</v>
      </c>
      <c r="H133" s="33">
        <v>4</v>
      </c>
      <c r="I133" s="33">
        <v>1</v>
      </c>
      <c r="J133" s="33">
        <v>2</v>
      </c>
      <c r="K133" s="33">
        <v>3</v>
      </c>
      <c r="L133" s="33">
        <v>1</v>
      </c>
      <c r="M133" s="33">
        <v>2</v>
      </c>
      <c r="N133" s="33">
        <v>3</v>
      </c>
      <c r="O133" s="33">
        <v>2</v>
      </c>
      <c r="P133" s="33">
        <v>0</v>
      </c>
      <c r="Q133" s="33">
        <v>1</v>
      </c>
      <c r="R133" s="33">
        <v>2</v>
      </c>
      <c r="S133" s="33">
        <v>2</v>
      </c>
      <c r="T133" s="33">
        <v>2</v>
      </c>
      <c r="U133" s="33">
        <v>1</v>
      </c>
      <c r="V133" s="33">
        <v>2</v>
      </c>
      <c r="W133" s="33">
        <v>4</v>
      </c>
      <c r="X133" s="33">
        <v>2</v>
      </c>
      <c r="Y133" s="33">
        <v>6</v>
      </c>
      <c r="Z133" s="33">
        <v>4</v>
      </c>
      <c r="AA133" s="33">
        <v>1</v>
      </c>
      <c r="AB133" s="33">
        <v>4</v>
      </c>
      <c r="AC133" s="33">
        <v>2</v>
      </c>
      <c r="AD133" s="33">
        <v>0</v>
      </c>
      <c r="AE133" s="33">
        <v>2</v>
      </c>
      <c r="AF133" s="33">
        <v>3</v>
      </c>
      <c r="AG133" s="33">
        <v>0</v>
      </c>
      <c r="AH133" s="33">
        <v>5</v>
      </c>
      <c r="AI133" s="33">
        <v>5</v>
      </c>
      <c r="AJ133" s="33">
        <v>3</v>
      </c>
      <c r="AK133" s="33">
        <v>1</v>
      </c>
      <c r="AL133" s="33">
        <v>2</v>
      </c>
      <c r="AM133" s="33">
        <v>4</v>
      </c>
      <c r="AN133" s="33">
        <v>1</v>
      </c>
      <c r="AO133" s="33">
        <v>4</v>
      </c>
      <c r="AP133" s="33">
        <v>2</v>
      </c>
      <c r="AQ133" s="33">
        <v>4</v>
      </c>
      <c r="AR133" s="33">
        <v>1</v>
      </c>
      <c r="AS133" s="33">
        <v>0</v>
      </c>
      <c r="AT133" s="33">
        <v>1</v>
      </c>
      <c r="AU133" s="33">
        <v>6</v>
      </c>
      <c r="AV133" s="33">
        <v>1</v>
      </c>
      <c r="AW133" s="33">
        <v>3</v>
      </c>
      <c r="AX133" s="33">
        <v>3</v>
      </c>
      <c r="AY133" s="33">
        <v>4</v>
      </c>
      <c r="AZ133" s="33">
        <v>5</v>
      </c>
      <c r="BA133" s="33">
        <v>3</v>
      </c>
      <c r="BB133" s="33">
        <v>1</v>
      </c>
      <c r="BC133" s="33">
        <v>7</v>
      </c>
      <c r="BD133" s="33">
        <v>5</v>
      </c>
      <c r="BE133" s="33">
        <v>5</v>
      </c>
      <c r="BF133" s="33">
        <v>6</v>
      </c>
      <c r="BG133" s="33">
        <v>3</v>
      </c>
      <c r="BH133" s="33">
        <v>6</v>
      </c>
      <c r="BI133" s="33">
        <v>3</v>
      </c>
      <c r="BJ133" s="33">
        <v>3</v>
      </c>
      <c r="BK133" s="33">
        <v>5</v>
      </c>
      <c r="BL133" s="33">
        <v>0</v>
      </c>
      <c r="BM133" s="33">
        <v>3</v>
      </c>
      <c r="BN133" s="33">
        <v>3</v>
      </c>
      <c r="BO133" s="33">
        <v>5</v>
      </c>
      <c r="BP133" s="33">
        <v>3</v>
      </c>
      <c r="BQ133" s="33">
        <v>4</v>
      </c>
      <c r="BR133" s="33">
        <v>7</v>
      </c>
      <c r="BS133" s="33">
        <v>3</v>
      </c>
      <c r="BT133" s="33">
        <v>7</v>
      </c>
      <c r="BU133" s="33">
        <v>5</v>
      </c>
      <c r="BV133" s="33">
        <v>6</v>
      </c>
      <c r="BW133" s="33">
        <v>3</v>
      </c>
      <c r="BX133" s="33">
        <v>3</v>
      </c>
      <c r="BY133" s="33">
        <v>3</v>
      </c>
      <c r="BZ133" s="33">
        <v>2</v>
      </c>
      <c r="CA133" s="33">
        <v>6</v>
      </c>
      <c r="CB133" s="33">
        <v>3</v>
      </c>
      <c r="CC133" s="33">
        <v>3</v>
      </c>
      <c r="CD133" s="33">
        <v>3</v>
      </c>
      <c r="CE133" s="33">
        <v>3</v>
      </c>
      <c r="CF133" s="33">
        <v>3</v>
      </c>
      <c r="CG133" s="33">
        <v>3</v>
      </c>
      <c r="CH133" s="33">
        <v>1</v>
      </c>
      <c r="CI133" s="33">
        <v>0</v>
      </c>
      <c r="CJ133" s="33">
        <v>0</v>
      </c>
      <c r="CK133" s="33">
        <v>0</v>
      </c>
      <c r="CL133" s="33">
        <v>1</v>
      </c>
      <c r="CM133" s="33">
        <v>0</v>
      </c>
      <c r="CN133" s="33">
        <v>0</v>
      </c>
      <c r="CO133" s="33">
        <v>2</v>
      </c>
      <c r="CP133" s="33">
        <v>1</v>
      </c>
      <c r="CQ133" s="33">
        <v>1</v>
      </c>
      <c r="CR133" s="33">
        <v>1</v>
      </c>
      <c r="CS133" s="8"/>
      <c r="CT133" s="8"/>
    </row>
    <row r="134" spans="1:98" x14ac:dyDescent="0.25">
      <c r="A134" s="4" t="s">
        <v>127</v>
      </c>
      <c r="B134" t="s">
        <v>135</v>
      </c>
      <c r="C134" t="s">
        <v>567</v>
      </c>
      <c r="D134" s="33">
        <v>455</v>
      </c>
      <c r="E134" s="33"/>
      <c r="F134" s="33">
        <v>5</v>
      </c>
      <c r="G134" s="33">
        <v>2</v>
      </c>
      <c r="H134" s="33">
        <v>6</v>
      </c>
      <c r="I134" s="33">
        <v>5</v>
      </c>
      <c r="J134" s="33">
        <v>4</v>
      </c>
      <c r="K134" s="33">
        <v>5</v>
      </c>
      <c r="L134" s="33">
        <v>5</v>
      </c>
      <c r="M134" s="33">
        <v>6</v>
      </c>
      <c r="N134" s="33">
        <v>4</v>
      </c>
      <c r="O134" s="33">
        <v>1</v>
      </c>
      <c r="P134" s="33">
        <v>4</v>
      </c>
      <c r="Q134" s="33">
        <v>6</v>
      </c>
      <c r="R134" s="33">
        <v>1</v>
      </c>
      <c r="S134" s="33">
        <v>8</v>
      </c>
      <c r="T134" s="33">
        <v>5</v>
      </c>
      <c r="U134" s="33">
        <v>5</v>
      </c>
      <c r="V134" s="33">
        <v>12</v>
      </c>
      <c r="W134" s="33">
        <v>7</v>
      </c>
      <c r="X134" s="33">
        <v>6</v>
      </c>
      <c r="Y134" s="33">
        <v>5</v>
      </c>
      <c r="Z134" s="33">
        <v>5</v>
      </c>
      <c r="AA134" s="33">
        <v>6</v>
      </c>
      <c r="AB134" s="33">
        <v>3</v>
      </c>
      <c r="AC134" s="33">
        <v>13</v>
      </c>
      <c r="AD134" s="33">
        <v>7</v>
      </c>
      <c r="AE134" s="33">
        <v>6</v>
      </c>
      <c r="AF134" s="33">
        <v>6</v>
      </c>
      <c r="AG134" s="33">
        <v>9</v>
      </c>
      <c r="AH134" s="33">
        <v>1</v>
      </c>
      <c r="AI134" s="33">
        <v>0</v>
      </c>
      <c r="AJ134" s="33">
        <v>6</v>
      </c>
      <c r="AK134" s="33">
        <v>3</v>
      </c>
      <c r="AL134" s="33">
        <v>2</v>
      </c>
      <c r="AM134" s="33">
        <v>8</v>
      </c>
      <c r="AN134" s="33">
        <v>5</v>
      </c>
      <c r="AO134" s="33">
        <v>4</v>
      </c>
      <c r="AP134" s="33">
        <v>4</v>
      </c>
      <c r="AQ134" s="33">
        <v>4</v>
      </c>
      <c r="AR134" s="33">
        <v>9</v>
      </c>
      <c r="AS134" s="33">
        <v>3</v>
      </c>
      <c r="AT134" s="33">
        <v>6</v>
      </c>
      <c r="AU134" s="33">
        <v>3</v>
      </c>
      <c r="AV134" s="33">
        <v>4</v>
      </c>
      <c r="AW134" s="33">
        <v>3</v>
      </c>
      <c r="AX134" s="33">
        <v>5</v>
      </c>
      <c r="AY134" s="33">
        <v>7</v>
      </c>
      <c r="AZ134" s="33">
        <v>2</v>
      </c>
      <c r="BA134" s="33">
        <v>6</v>
      </c>
      <c r="BB134" s="33">
        <v>6</v>
      </c>
      <c r="BC134" s="33">
        <v>6</v>
      </c>
      <c r="BD134" s="33">
        <v>6</v>
      </c>
      <c r="BE134" s="33">
        <v>11</v>
      </c>
      <c r="BF134" s="33">
        <v>5</v>
      </c>
      <c r="BG134" s="33">
        <v>8</v>
      </c>
      <c r="BH134" s="33">
        <v>4</v>
      </c>
      <c r="BI134" s="33">
        <v>9</v>
      </c>
      <c r="BJ134" s="33">
        <v>8</v>
      </c>
      <c r="BK134" s="33">
        <v>7</v>
      </c>
      <c r="BL134" s="33">
        <v>2</v>
      </c>
      <c r="BM134" s="33">
        <v>11</v>
      </c>
      <c r="BN134" s="33">
        <v>8</v>
      </c>
      <c r="BO134" s="33">
        <v>7</v>
      </c>
      <c r="BP134" s="33">
        <v>1</v>
      </c>
      <c r="BQ134" s="33">
        <v>12</v>
      </c>
      <c r="BR134" s="33">
        <v>6</v>
      </c>
      <c r="BS134" s="33">
        <v>1</v>
      </c>
      <c r="BT134" s="33">
        <v>9</v>
      </c>
      <c r="BU134" s="33">
        <v>10</v>
      </c>
      <c r="BV134" s="33">
        <v>6</v>
      </c>
      <c r="BW134" s="33">
        <v>5</v>
      </c>
      <c r="BX134" s="33">
        <v>4</v>
      </c>
      <c r="BY134" s="33">
        <v>1</v>
      </c>
      <c r="BZ134" s="33">
        <v>4</v>
      </c>
      <c r="CA134" s="33">
        <v>9</v>
      </c>
      <c r="CB134" s="33">
        <v>7</v>
      </c>
      <c r="CC134" s="33">
        <v>5</v>
      </c>
      <c r="CD134" s="33">
        <v>6</v>
      </c>
      <c r="CE134" s="33">
        <v>3</v>
      </c>
      <c r="CF134" s="33">
        <v>2</v>
      </c>
      <c r="CG134" s="33">
        <v>1</v>
      </c>
      <c r="CH134" s="33">
        <v>3</v>
      </c>
      <c r="CI134" s="33">
        <v>2</v>
      </c>
      <c r="CJ134" s="33">
        <v>2</v>
      </c>
      <c r="CK134" s="33">
        <v>1</v>
      </c>
      <c r="CL134" s="33">
        <v>3</v>
      </c>
      <c r="CM134" s="33">
        <v>3</v>
      </c>
      <c r="CN134" s="33">
        <v>2</v>
      </c>
      <c r="CO134" s="33">
        <v>2</v>
      </c>
      <c r="CP134" s="33">
        <v>0</v>
      </c>
      <c r="CQ134" s="33">
        <v>2</v>
      </c>
      <c r="CR134" s="33">
        <v>3</v>
      </c>
      <c r="CS134" s="8"/>
      <c r="CT134" s="8"/>
    </row>
    <row r="135" spans="1:98" x14ac:dyDescent="0.25">
      <c r="A135" s="4" t="s">
        <v>127</v>
      </c>
      <c r="B135" t="s">
        <v>136</v>
      </c>
      <c r="C135" t="s">
        <v>567</v>
      </c>
      <c r="D135" s="33">
        <v>526</v>
      </c>
      <c r="E135" s="33"/>
      <c r="F135" s="33">
        <v>3</v>
      </c>
      <c r="G135" s="33">
        <v>5</v>
      </c>
      <c r="H135" s="33">
        <v>3</v>
      </c>
      <c r="I135" s="33">
        <v>7</v>
      </c>
      <c r="J135" s="33">
        <v>8</v>
      </c>
      <c r="K135" s="33">
        <v>7</v>
      </c>
      <c r="L135" s="33">
        <v>7</v>
      </c>
      <c r="M135" s="33">
        <v>8</v>
      </c>
      <c r="N135" s="33">
        <v>11</v>
      </c>
      <c r="O135" s="33">
        <v>7</v>
      </c>
      <c r="P135" s="33">
        <v>6</v>
      </c>
      <c r="Q135" s="33">
        <v>9</v>
      </c>
      <c r="R135" s="33">
        <v>13</v>
      </c>
      <c r="S135" s="33">
        <v>9</v>
      </c>
      <c r="T135" s="33">
        <v>4</v>
      </c>
      <c r="U135" s="33">
        <v>15</v>
      </c>
      <c r="V135" s="33">
        <v>8</v>
      </c>
      <c r="W135" s="33">
        <v>8</v>
      </c>
      <c r="X135" s="33">
        <v>0</v>
      </c>
      <c r="Y135" s="33">
        <v>8</v>
      </c>
      <c r="Z135" s="33">
        <v>8</v>
      </c>
      <c r="AA135" s="33">
        <v>7</v>
      </c>
      <c r="AB135" s="33">
        <v>7</v>
      </c>
      <c r="AC135" s="33">
        <v>12</v>
      </c>
      <c r="AD135" s="33">
        <v>10</v>
      </c>
      <c r="AE135" s="33">
        <v>6</v>
      </c>
      <c r="AF135" s="33">
        <v>6</v>
      </c>
      <c r="AG135" s="33">
        <v>7</v>
      </c>
      <c r="AH135" s="33">
        <v>2</v>
      </c>
      <c r="AI135" s="33">
        <v>2</v>
      </c>
      <c r="AJ135" s="33">
        <v>1</v>
      </c>
      <c r="AK135" s="33">
        <v>4</v>
      </c>
      <c r="AL135" s="33">
        <v>8</v>
      </c>
      <c r="AM135" s="33">
        <v>9</v>
      </c>
      <c r="AN135" s="33">
        <v>8</v>
      </c>
      <c r="AO135" s="33">
        <v>3</v>
      </c>
      <c r="AP135" s="33">
        <v>15</v>
      </c>
      <c r="AQ135" s="33">
        <v>4</v>
      </c>
      <c r="AR135" s="33">
        <v>5</v>
      </c>
      <c r="AS135" s="33">
        <v>11</v>
      </c>
      <c r="AT135" s="33">
        <v>10</v>
      </c>
      <c r="AU135" s="33">
        <v>8</v>
      </c>
      <c r="AV135" s="33">
        <v>7</v>
      </c>
      <c r="AW135" s="33">
        <v>5</v>
      </c>
      <c r="AX135" s="33">
        <v>5</v>
      </c>
      <c r="AY135" s="33">
        <v>2</v>
      </c>
      <c r="AZ135" s="33">
        <v>8</v>
      </c>
      <c r="BA135" s="33">
        <v>9</v>
      </c>
      <c r="BB135" s="33">
        <v>7</v>
      </c>
      <c r="BC135" s="33">
        <v>8</v>
      </c>
      <c r="BD135" s="33">
        <v>12</v>
      </c>
      <c r="BE135" s="33">
        <v>6</v>
      </c>
      <c r="BF135" s="33">
        <v>7</v>
      </c>
      <c r="BG135" s="33">
        <v>6</v>
      </c>
      <c r="BH135" s="33">
        <v>2</v>
      </c>
      <c r="BI135" s="33">
        <v>12</v>
      </c>
      <c r="BJ135" s="33">
        <v>11</v>
      </c>
      <c r="BK135" s="33">
        <v>5</v>
      </c>
      <c r="BL135" s="33">
        <v>9</v>
      </c>
      <c r="BM135" s="33">
        <v>5</v>
      </c>
      <c r="BN135" s="33">
        <v>5</v>
      </c>
      <c r="BO135" s="33">
        <v>5</v>
      </c>
      <c r="BP135" s="33">
        <v>4</v>
      </c>
      <c r="BQ135" s="33">
        <v>6</v>
      </c>
      <c r="BR135" s="33">
        <v>4</v>
      </c>
      <c r="BS135" s="33">
        <v>3</v>
      </c>
      <c r="BT135" s="33">
        <v>6</v>
      </c>
      <c r="BU135" s="33">
        <v>7</v>
      </c>
      <c r="BV135" s="33">
        <v>4</v>
      </c>
      <c r="BW135" s="33">
        <v>0</v>
      </c>
      <c r="BX135" s="33">
        <v>7</v>
      </c>
      <c r="BY135" s="33">
        <v>6</v>
      </c>
      <c r="BZ135" s="33">
        <v>1</v>
      </c>
      <c r="CA135" s="33">
        <v>2</v>
      </c>
      <c r="CB135" s="33">
        <v>6</v>
      </c>
      <c r="CC135" s="33">
        <v>1</v>
      </c>
      <c r="CD135" s="33">
        <v>7</v>
      </c>
      <c r="CE135" s="33">
        <v>3</v>
      </c>
      <c r="CF135" s="33">
        <v>3</v>
      </c>
      <c r="CG135" s="33">
        <v>5</v>
      </c>
      <c r="CH135" s="33">
        <v>5</v>
      </c>
      <c r="CI135" s="33">
        <v>2</v>
      </c>
      <c r="CJ135" s="33">
        <v>4</v>
      </c>
      <c r="CK135" s="33">
        <v>1</v>
      </c>
      <c r="CL135" s="33">
        <v>1</v>
      </c>
      <c r="CM135" s="33">
        <v>1</v>
      </c>
      <c r="CN135" s="33">
        <v>0</v>
      </c>
      <c r="CO135" s="33">
        <v>1</v>
      </c>
      <c r="CP135" s="33">
        <v>0</v>
      </c>
      <c r="CQ135" s="33">
        <v>0</v>
      </c>
      <c r="CR135" s="33">
        <v>1</v>
      </c>
      <c r="CS135" s="8"/>
      <c r="CT135" s="8"/>
    </row>
    <row r="136" spans="1:98" x14ac:dyDescent="0.25">
      <c r="A136" s="4" t="s">
        <v>127</v>
      </c>
      <c r="B136" t="s">
        <v>137</v>
      </c>
      <c r="C136" t="s">
        <v>567</v>
      </c>
      <c r="D136" s="33">
        <v>303</v>
      </c>
      <c r="E136" s="33"/>
      <c r="F136" s="33">
        <v>1</v>
      </c>
      <c r="G136" s="33">
        <v>2</v>
      </c>
      <c r="H136" s="33">
        <v>2</v>
      </c>
      <c r="I136" s="33">
        <v>4</v>
      </c>
      <c r="J136" s="33">
        <v>2</v>
      </c>
      <c r="K136" s="33">
        <v>5</v>
      </c>
      <c r="L136" s="33">
        <v>8</v>
      </c>
      <c r="M136" s="33">
        <v>4</v>
      </c>
      <c r="N136" s="33">
        <v>7</v>
      </c>
      <c r="O136" s="33">
        <v>2</v>
      </c>
      <c r="P136" s="33">
        <v>5</v>
      </c>
      <c r="Q136" s="33">
        <v>8</v>
      </c>
      <c r="R136" s="33">
        <v>3</v>
      </c>
      <c r="S136" s="33">
        <v>2</v>
      </c>
      <c r="T136" s="33">
        <v>2</v>
      </c>
      <c r="U136" s="33">
        <v>0</v>
      </c>
      <c r="V136" s="33">
        <v>1</v>
      </c>
      <c r="W136" s="33">
        <v>6</v>
      </c>
      <c r="X136" s="33">
        <v>6</v>
      </c>
      <c r="Y136" s="33">
        <v>2</v>
      </c>
      <c r="Z136" s="33">
        <v>8</v>
      </c>
      <c r="AA136" s="33">
        <v>3</v>
      </c>
      <c r="AB136" s="33">
        <v>5</v>
      </c>
      <c r="AC136" s="33">
        <v>6</v>
      </c>
      <c r="AD136" s="33">
        <v>5</v>
      </c>
      <c r="AE136" s="33">
        <v>1</v>
      </c>
      <c r="AF136" s="33">
        <v>5</v>
      </c>
      <c r="AG136" s="33">
        <v>7</v>
      </c>
      <c r="AH136" s="33">
        <v>6</v>
      </c>
      <c r="AI136" s="33">
        <v>3</v>
      </c>
      <c r="AJ136" s="33">
        <v>6</v>
      </c>
      <c r="AK136" s="33">
        <v>1</v>
      </c>
      <c r="AL136" s="33">
        <v>1</v>
      </c>
      <c r="AM136" s="33">
        <v>3</v>
      </c>
      <c r="AN136" s="33">
        <v>4</v>
      </c>
      <c r="AO136" s="33">
        <v>3</v>
      </c>
      <c r="AP136" s="33">
        <v>8</v>
      </c>
      <c r="AQ136" s="33">
        <v>5</v>
      </c>
      <c r="AR136" s="33">
        <v>7</v>
      </c>
      <c r="AS136" s="33">
        <v>5</v>
      </c>
      <c r="AT136" s="33">
        <v>5</v>
      </c>
      <c r="AU136" s="33">
        <v>3</v>
      </c>
      <c r="AV136" s="33">
        <v>5</v>
      </c>
      <c r="AW136" s="33">
        <v>4</v>
      </c>
      <c r="AX136" s="33">
        <v>5</v>
      </c>
      <c r="AY136" s="33">
        <v>6</v>
      </c>
      <c r="AZ136" s="33">
        <v>3</v>
      </c>
      <c r="BA136" s="33">
        <v>7</v>
      </c>
      <c r="BB136" s="33">
        <v>3</v>
      </c>
      <c r="BC136" s="33">
        <v>3</v>
      </c>
      <c r="BD136" s="33">
        <v>3</v>
      </c>
      <c r="BE136" s="33">
        <v>6</v>
      </c>
      <c r="BF136" s="33">
        <v>4</v>
      </c>
      <c r="BG136" s="33">
        <v>1</v>
      </c>
      <c r="BH136" s="33">
        <v>1</v>
      </c>
      <c r="BI136" s="33">
        <v>5</v>
      </c>
      <c r="BJ136" s="33">
        <v>6</v>
      </c>
      <c r="BK136" s="33">
        <v>1</v>
      </c>
      <c r="BL136" s="33">
        <v>4</v>
      </c>
      <c r="BM136" s="33">
        <v>4</v>
      </c>
      <c r="BN136" s="33">
        <v>0</v>
      </c>
      <c r="BO136" s="33">
        <v>6</v>
      </c>
      <c r="BP136" s="33">
        <v>1</v>
      </c>
      <c r="BQ136" s="33">
        <v>3</v>
      </c>
      <c r="BR136" s="33">
        <v>1</v>
      </c>
      <c r="BS136" s="33">
        <v>2</v>
      </c>
      <c r="BT136" s="33">
        <v>0</v>
      </c>
      <c r="BU136" s="33">
        <v>2</v>
      </c>
      <c r="BV136" s="33">
        <v>0</v>
      </c>
      <c r="BW136" s="33">
        <v>3</v>
      </c>
      <c r="BX136" s="33">
        <v>2</v>
      </c>
      <c r="BY136" s="33">
        <v>4</v>
      </c>
      <c r="BZ136" s="33">
        <v>2</v>
      </c>
      <c r="CA136" s="33">
        <v>3</v>
      </c>
      <c r="CB136" s="33">
        <v>1</v>
      </c>
      <c r="CC136" s="33">
        <v>4</v>
      </c>
      <c r="CD136" s="33">
        <v>2</v>
      </c>
      <c r="CE136" s="33">
        <v>3</v>
      </c>
      <c r="CF136" s="33">
        <v>3</v>
      </c>
      <c r="CG136" s="33">
        <v>2</v>
      </c>
      <c r="CH136" s="33">
        <v>2</v>
      </c>
      <c r="CI136" s="33">
        <v>0</v>
      </c>
      <c r="CJ136" s="33">
        <v>3</v>
      </c>
      <c r="CK136" s="33">
        <v>2</v>
      </c>
      <c r="CL136" s="33">
        <v>1</v>
      </c>
      <c r="CM136" s="33">
        <v>3</v>
      </c>
      <c r="CN136" s="33">
        <v>1</v>
      </c>
      <c r="CO136" s="33">
        <v>1</v>
      </c>
      <c r="CP136" s="33">
        <v>0</v>
      </c>
      <c r="CQ136" s="33">
        <v>0</v>
      </c>
      <c r="CR136" s="33">
        <v>3</v>
      </c>
      <c r="CS136" s="8"/>
      <c r="CT136" s="8"/>
    </row>
    <row r="137" spans="1:98" x14ac:dyDescent="0.25">
      <c r="A137" s="4" t="s">
        <v>127</v>
      </c>
      <c r="B137" t="s">
        <v>138</v>
      </c>
      <c r="C137" t="s">
        <v>567</v>
      </c>
      <c r="D137" s="33">
        <v>577</v>
      </c>
      <c r="E137" s="33"/>
      <c r="F137" s="33">
        <v>4</v>
      </c>
      <c r="G137" s="33">
        <v>1</v>
      </c>
      <c r="H137" s="33">
        <v>2</v>
      </c>
      <c r="I137" s="33">
        <v>4</v>
      </c>
      <c r="J137" s="33">
        <v>0</v>
      </c>
      <c r="K137" s="33">
        <v>4</v>
      </c>
      <c r="L137" s="33">
        <v>6</v>
      </c>
      <c r="M137" s="33">
        <v>8</v>
      </c>
      <c r="N137" s="33">
        <v>3</v>
      </c>
      <c r="O137" s="33">
        <v>2</v>
      </c>
      <c r="P137" s="33">
        <v>8</v>
      </c>
      <c r="Q137" s="33">
        <v>6</v>
      </c>
      <c r="R137" s="33">
        <v>12</v>
      </c>
      <c r="S137" s="33">
        <v>11</v>
      </c>
      <c r="T137" s="33">
        <v>9</v>
      </c>
      <c r="U137" s="33">
        <v>10</v>
      </c>
      <c r="V137" s="33">
        <v>11</v>
      </c>
      <c r="W137" s="33">
        <v>8</v>
      </c>
      <c r="X137" s="33">
        <v>7</v>
      </c>
      <c r="Y137" s="33">
        <v>11</v>
      </c>
      <c r="Z137" s="33">
        <v>6</v>
      </c>
      <c r="AA137" s="33">
        <v>6</v>
      </c>
      <c r="AB137" s="33">
        <v>11</v>
      </c>
      <c r="AC137" s="33">
        <v>6</v>
      </c>
      <c r="AD137" s="33">
        <v>7</v>
      </c>
      <c r="AE137" s="33">
        <v>3</v>
      </c>
      <c r="AF137" s="33">
        <v>4</v>
      </c>
      <c r="AG137" s="33">
        <v>14</v>
      </c>
      <c r="AH137" s="33">
        <v>11</v>
      </c>
      <c r="AI137" s="33">
        <v>12</v>
      </c>
      <c r="AJ137" s="33">
        <v>11</v>
      </c>
      <c r="AK137" s="33">
        <v>2</v>
      </c>
      <c r="AL137" s="33">
        <v>3</v>
      </c>
      <c r="AM137" s="33">
        <v>1</v>
      </c>
      <c r="AN137" s="33">
        <v>6</v>
      </c>
      <c r="AO137" s="33">
        <v>2</v>
      </c>
      <c r="AP137" s="33">
        <v>10</v>
      </c>
      <c r="AQ137" s="33">
        <v>15</v>
      </c>
      <c r="AR137" s="33">
        <v>4</v>
      </c>
      <c r="AS137" s="33">
        <v>4</v>
      </c>
      <c r="AT137" s="33">
        <v>17</v>
      </c>
      <c r="AU137" s="33">
        <v>8</v>
      </c>
      <c r="AV137" s="33">
        <v>8</v>
      </c>
      <c r="AW137" s="33">
        <v>9</v>
      </c>
      <c r="AX137" s="33">
        <v>3</v>
      </c>
      <c r="AY137" s="33">
        <v>3</v>
      </c>
      <c r="AZ137" s="33">
        <v>13</v>
      </c>
      <c r="BA137" s="33">
        <v>7</v>
      </c>
      <c r="BB137" s="33">
        <v>8</v>
      </c>
      <c r="BC137" s="33">
        <v>6</v>
      </c>
      <c r="BD137" s="33">
        <v>12</v>
      </c>
      <c r="BE137" s="33">
        <v>11</v>
      </c>
      <c r="BF137" s="33">
        <v>7</v>
      </c>
      <c r="BG137" s="33">
        <v>9</v>
      </c>
      <c r="BH137" s="33">
        <v>7</v>
      </c>
      <c r="BI137" s="33">
        <v>11</v>
      </c>
      <c r="BJ137" s="33">
        <v>3</v>
      </c>
      <c r="BK137" s="33">
        <v>14</v>
      </c>
      <c r="BL137" s="33">
        <v>9</v>
      </c>
      <c r="BM137" s="33">
        <v>13</v>
      </c>
      <c r="BN137" s="33">
        <v>10</v>
      </c>
      <c r="BO137" s="33">
        <v>6</v>
      </c>
      <c r="BP137" s="33">
        <v>4</v>
      </c>
      <c r="BQ137" s="33">
        <v>5</v>
      </c>
      <c r="BR137" s="33">
        <v>4</v>
      </c>
      <c r="BS137" s="33">
        <v>6</v>
      </c>
      <c r="BT137" s="33">
        <v>5</v>
      </c>
      <c r="BU137" s="33">
        <v>1</v>
      </c>
      <c r="BV137" s="33">
        <v>3</v>
      </c>
      <c r="BW137" s="33">
        <v>3</v>
      </c>
      <c r="BX137" s="33">
        <v>7</v>
      </c>
      <c r="BY137" s="33">
        <v>2</v>
      </c>
      <c r="BZ137" s="33">
        <v>5</v>
      </c>
      <c r="CA137" s="33">
        <v>4</v>
      </c>
      <c r="CB137" s="33">
        <v>3</v>
      </c>
      <c r="CC137" s="33">
        <v>5</v>
      </c>
      <c r="CD137" s="33">
        <v>6</v>
      </c>
      <c r="CE137" s="33">
        <v>3</v>
      </c>
      <c r="CF137" s="33">
        <v>5</v>
      </c>
      <c r="CG137" s="33">
        <v>4</v>
      </c>
      <c r="CH137" s="33">
        <v>4</v>
      </c>
      <c r="CI137" s="33">
        <v>4</v>
      </c>
      <c r="CJ137" s="33">
        <v>0</v>
      </c>
      <c r="CK137" s="33">
        <v>3</v>
      </c>
      <c r="CL137" s="33">
        <v>2</v>
      </c>
      <c r="CM137" s="33">
        <v>0</v>
      </c>
      <c r="CN137" s="33">
        <v>3</v>
      </c>
      <c r="CO137" s="33">
        <v>2</v>
      </c>
      <c r="CP137" s="33">
        <v>4</v>
      </c>
      <c r="CQ137" s="33">
        <v>3</v>
      </c>
      <c r="CR137" s="33">
        <v>18</v>
      </c>
      <c r="CS137" s="8"/>
      <c r="CT137" s="8"/>
    </row>
    <row r="138" spans="1:98" x14ac:dyDescent="0.25">
      <c r="A138" s="4" t="s">
        <v>127</v>
      </c>
      <c r="B138" t="s">
        <v>139</v>
      </c>
      <c r="C138" t="s">
        <v>567</v>
      </c>
      <c r="D138" s="33">
        <v>358</v>
      </c>
      <c r="E138" s="33"/>
      <c r="F138" s="33">
        <v>1</v>
      </c>
      <c r="G138" s="33">
        <v>4</v>
      </c>
      <c r="H138" s="33">
        <v>5</v>
      </c>
      <c r="I138" s="33">
        <v>4</v>
      </c>
      <c r="J138" s="33">
        <v>2</v>
      </c>
      <c r="K138" s="33">
        <v>9</v>
      </c>
      <c r="L138" s="33">
        <v>9</v>
      </c>
      <c r="M138" s="33">
        <v>4</v>
      </c>
      <c r="N138" s="33">
        <v>1</v>
      </c>
      <c r="O138" s="33">
        <v>14</v>
      </c>
      <c r="P138" s="33">
        <v>7</v>
      </c>
      <c r="Q138" s="33">
        <v>1</v>
      </c>
      <c r="R138" s="33">
        <v>2</v>
      </c>
      <c r="S138" s="33">
        <v>8</v>
      </c>
      <c r="T138" s="33">
        <v>7</v>
      </c>
      <c r="U138" s="33">
        <v>6</v>
      </c>
      <c r="V138" s="33">
        <v>2</v>
      </c>
      <c r="W138" s="33">
        <v>3</v>
      </c>
      <c r="X138" s="33">
        <v>2</v>
      </c>
      <c r="Y138" s="33">
        <v>5</v>
      </c>
      <c r="Z138" s="33">
        <v>3</v>
      </c>
      <c r="AA138" s="33">
        <v>1</v>
      </c>
      <c r="AB138" s="33">
        <v>6</v>
      </c>
      <c r="AC138" s="33">
        <v>5</v>
      </c>
      <c r="AD138" s="33">
        <v>8</v>
      </c>
      <c r="AE138" s="33">
        <v>4</v>
      </c>
      <c r="AF138" s="33">
        <v>5</v>
      </c>
      <c r="AG138" s="33">
        <v>9</v>
      </c>
      <c r="AH138" s="33">
        <v>2</v>
      </c>
      <c r="AI138" s="33">
        <v>5</v>
      </c>
      <c r="AJ138" s="33">
        <v>5</v>
      </c>
      <c r="AK138" s="33">
        <v>10</v>
      </c>
      <c r="AL138" s="33">
        <v>0</v>
      </c>
      <c r="AM138" s="33">
        <v>8</v>
      </c>
      <c r="AN138" s="33">
        <v>13</v>
      </c>
      <c r="AO138" s="33">
        <v>0</v>
      </c>
      <c r="AP138" s="33">
        <v>4</v>
      </c>
      <c r="AQ138" s="33">
        <v>1</v>
      </c>
      <c r="AR138" s="33">
        <v>6</v>
      </c>
      <c r="AS138" s="33">
        <v>6</v>
      </c>
      <c r="AT138" s="33">
        <v>6</v>
      </c>
      <c r="AU138" s="33">
        <v>4</v>
      </c>
      <c r="AV138" s="33">
        <v>6</v>
      </c>
      <c r="AW138" s="33">
        <v>9</v>
      </c>
      <c r="AX138" s="33">
        <v>4</v>
      </c>
      <c r="AY138" s="33">
        <v>7</v>
      </c>
      <c r="AZ138" s="33">
        <v>9</v>
      </c>
      <c r="BA138" s="33">
        <v>3</v>
      </c>
      <c r="BB138" s="33">
        <v>3</v>
      </c>
      <c r="BC138" s="33">
        <v>6</v>
      </c>
      <c r="BD138" s="33">
        <v>2</v>
      </c>
      <c r="BE138" s="33">
        <v>0</v>
      </c>
      <c r="BF138" s="33">
        <v>6</v>
      </c>
      <c r="BG138" s="33">
        <v>4</v>
      </c>
      <c r="BH138" s="33">
        <v>2</v>
      </c>
      <c r="BI138" s="33">
        <v>5</v>
      </c>
      <c r="BJ138" s="33">
        <v>1</v>
      </c>
      <c r="BK138" s="33">
        <v>5</v>
      </c>
      <c r="BL138" s="33">
        <v>2</v>
      </c>
      <c r="BM138" s="33">
        <v>11</v>
      </c>
      <c r="BN138" s="33">
        <v>2</v>
      </c>
      <c r="BO138" s="33">
        <v>3</v>
      </c>
      <c r="BP138" s="33">
        <v>3</v>
      </c>
      <c r="BQ138" s="33">
        <v>4</v>
      </c>
      <c r="BR138" s="33">
        <v>4</v>
      </c>
      <c r="BS138" s="33">
        <v>6</v>
      </c>
      <c r="BT138" s="33">
        <v>0</v>
      </c>
      <c r="BU138" s="33">
        <v>5</v>
      </c>
      <c r="BV138" s="33">
        <v>1</v>
      </c>
      <c r="BW138" s="33">
        <v>2</v>
      </c>
      <c r="BX138" s="33">
        <v>0</v>
      </c>
      <c r="BY138" s="33">
        <v>0</v>
      </c>
      <c r="BZ138" s="33">
        <v>0</v>
      </c>
      <c r="CA138" s="33">
        <v>1</v>
      </c>
      <c r="CB138" s="33">
        <v>6</v>
      </c>
      <c r="CC138" s="33">
        <v>4</v>
      </c>
      <c r="CD138" s="33">
        <v>4</v>
      </c>
      <c r="CE138" s="33">
        <v>0</v>
      </c>
      <c r="CF138" s="33">
        <v>4</v>
      </c>
      <c r="CG138" s="33">
        <v>1</v>
      </c>
      <c r="CH138" s="33">
        <v>1</v>
      </c>
      <c r="CI138" s="33">
        <v>3</v>
      </c>
      <c r="CJ138" s="33">
        <v>4</v>
      </c>
      <c r="CK138" s="33">
        <v>1</v>
      </c>
      <c r="CL138" s="33">
        <v>2</v>
      </c>
      <c r="CM138" s="33">
        <v>0</v>
      </c>
      <c r="CN138" s="33">
        <v>1</v>
      </c>
      <c r="CO138" s="33">
        <v>0</v>
      </c>
      <c r="CP138" s="33">
        <v>0</v>
      </c>
      <c r="CQ138" s="33">
        <v>2</v>
      </c>
      <c r="CR138" s="33">
        <v>2</v>
      </c>
      <c r="CS138" s="8"/>
      <c r="CT138" s="8"/>
    </row>
    <row r="139" spans="1:98" x14ac:dyDescent="0.25">
      <c r="A139" s="4" t="s">
        <v>127</v>
      </c>
      <c r="B139" t="s">
        <v>140</v>
      </c>
      <c r="C139" t="s">
        <v>567</v>
      </c>
      <c r="D139" s="33">
        <v>347</v>
      </c>
      <c r="E139" s="33"/>
      <c r="F139" s="33">
        <v>1</v>
      </c>
      <c r="G139" s="33">
        <v>5</v>
      </c>
      <c r="H139" s="33">
        <v>1</v>
      </c>
      <c r="I139" s="33">
        <v>4</v>
      </c>
      <c r="J139" s="33">
        <v>4</v>
      </c>
      <c r="K139" s="33">
        <v>6</v>
      </c>
      <c r="L139" s="33">
        <v>9</v>
      </c>
      <c r="M139" s="33">
        <v>4</v>
      </c>
      <c r="N139" s="33">
        <v>0</v>
      </c>
      <c r="O139" s="33">
        <v>2</v>
      </c>
      <c r="P139" s="33">
        <v>8</v>
      </c>
      <c r="Q139" s="33">
        <v>8</v>
      </c>
      <c r="R139" s="33">
        <v>5</v>
      </c>
      <c r="S139" s="33">
        <v>3</v>
      </c>
      <c r="T139" s="33">
        <v>6</v>
      </c>
      <c r="U139" s="33">
        <v>10</v>
      </c>
      <c r="V139" s="33">
        <v>4</v>
      </c>
      <c r="W139" s="33">
        <v>6</v>
      </c>
      <c r="X139" s="33">
        <v>3</v>
      </c>
      <c r="Y139" s="33">
        <v>8</v>
      </c>
      <c r="Z139" s="33">
        <v>2</v>
      </c>
      <c r="AA139" s="33">
        <v>5</v>
      </c>
      <c r="AB139" s="33">
        <v>2</v>
      </c>
      <c r="AC139" s="33">
        <v>7</v>
      </c>
      <c r="AD139" s="33">
        <v>3</v>
      </c>
      <c r="AE139" s="33">
        <v>0</v>
      </c>
      <c r="AF139" s="33">
        <v>5</v>
      </c>
      <c r="AG139" s="33">
        <v>2</v>
      </c>
      <c r="AH139" s="33">
        <v>2</v>
      </c>
      <c r="AI139" s="33">
        <v>7</v>
      </c>
      <c r="AJ139" s="33">
        <v>5</v>
      </c>
      <c r="AK139" s="33">
        <v>3</v>
      </c>
      <c r="AL139" s="33">
        <v>6</v>
      </c>
      <c r="AM139" s="33">
        <v>6</v>
      </c>
      <c r="AN139" s="33">
        <v>3</v>
      </c>
      <c r="AO139" s="33">
        <v>2</v>
      </c>
      <c r="AP139" s="33">
        <v>3</v>
      </c>
      <c r="AQ139" s="33">
        <v>3</v>
      </c>
      <c r="AR139" s="33">
        <v>3</v>
      </c>
      <c r="AS139" s="33">
        <v>8</v>
      </c>
      <c r="AT139" s="33">
        <v>3</v>
      </c>
      <c r="AU139" s="33">
        <v>10</v>
      </c>
      <c r="AV139" s="33">
        <v>8</v>
      </c>
      <c r="AW139" s="33">
        <v>6</v>
      </c>
      <c r="AX139" s="33">
        <v>3</v>
      </c>
      <c r="AY139" s="33">
        <v>9</v>
      </c>
      <c r="AZ139" s="33">
        <v>8</v>
      </c>
      <c r="BA139" s="33">
        <v>4</v>
      </c>
      <c r="BB139" s="33">
        <v>2</v>
      </c>
      <c r="BC139" s="33">
        <v>7</v>
      </c>
      <c r="BD139" s="33">
        <v>8</v>
      </c>
      <c r="BE139" s="33">
        <v>10</v>
      </c>
      <c r="BF139" s="33">
        <v>10</v>
      </c>
      <c r="BG139" s="33">
        <v>3</v>
      </c>
      <c r="BH139" s="33">
        <v>5</v>
      </c>
      <c r="BI139" s="33">
        <v>7</v>
      </c>
      <c r="BJ139" s="33">
        <v>7</v>
      </c>
      <c r="BK139" s="33">
        <v>5</v>
      </c>
      <c r="BL139" s="33">
        <v>10</v>
      </c>
      <c r="BM139" s="33">
        <v>3</v>
      </c>
      <c r="BN139" s="33">
        <v>8</v>
      </c>
      <c r="BO139" s="33">
        <v>5</v>
      </c>
      <c r="BP139" s="33">
        <v>4</v>
      </c>
      <c r="BQ139" s="33">
        <v>2</v>
      </c>
      <c r="BR139" s="33">
        <v>4</v>
      </c>
      <c r="BS139" s="33">
        <v>1</v>
      </c>
      <c r="BT139" s="33">
        <v>1</v>
      </c>
      <c r="BU139" s="33">
        <v>1</v>
      </c>
      <c r="BV139" s="33">
        <v>3</v>
      </c>
      <c r="BW139" s="33">
        <v>2</v>
      </c>
      <c r="BX139" s="33">
        <v>2</v>
      </c>
      <c r="BY139" s="33">
        <v>1</v>
      </c>
      <c r="BZ139" s="33">
        <v>2</v>
      </c>
      <c r="CA139" s="33">
        <v>2</v>
      </c>
      <c r="CB139" s="33">
        <v>0</v>
      </c>
      <c r="CC139" s="33">
        <v>1</v>
      </c>
      <c r="CD139" s="33">
        <v>0</v>
      </c>
      <c r="CE139" s="33">
        <v>1</v>
      </c>
      <c r="CF139" s="33">
        <v>1</v>
      </c>
      <c r="CG139" s="33">
        <v>1</v>
      </c>
      <c r="CH139" s="33">
        <v>0</v>
      </c>
      <c r="CI139" s="33">
        <v>1</v>
      </c>
      <c r="CJ139" s="33">
        <v>0</v>
      </c>
      <c r="CK139" s="33">
        <v>0</v>
      </c>
      <c r="CL139" s="33">
        <v>0</v>
      </c>
      <c r="CM139" s="33">
        <v>0</v>
      </c>
      <c r="CN139" s="33">
        <v>0</v>
      </c>
      <c r="CO139" s="33">
        <v>0</v>
      </c>
      <c r="CP139" s="33">
        <v>1</v>
      </c>
      <c r="CQ139" s="33">
        <v>0</v>
      </c>
      <c r="CR139" s="33">
        <v>1</v>
      </c>
      <c r="CS139" s="8"/>
      <c r="CT139" s="8"/>
    </row>
    <row r="140" spans="1:98" x14ac:dyDescent="0.25">
      <c r="A140" s="4" t="s">
        <v>127</v>
      </c>
      <c r="B140" t="s">
        <v>141</v>
      </c>
      <c r="C140" t="s">
        <v>567</v>
      </c>
      <c r="D140" s="33">
        <v>591</v>
      </c>
      <c r="E140" s="33"/>
      <c r="F140" s="33">
        <v>3</v>
      </c>
      <c r="G140" s="33">
        <v>9</v>
      </c>
      <c r="H140" s="33">
        <v>7</v>
      </c>
      <c r="I140" s="33">
        <v>10</v>
      </c>
      <c r="J140" s="33">
        <v>4</v>
      </c>
      <c r="K140" s="33">
        <v>11</v>
      </c>
      <c r="L140" s="33">
        <v>8</v>
      </c>
      <c r="M140" s="33">
        <v>7</v>
      </c>
      <c r="N140" s="33">
        <v>6</v>
      </c>
      <c r="O140" s="33">
        <v>5</v>
      </c>
      <c r="P140" s="33">
        <v>5</v>
      </c>
      <c r="Q140" s="33">
        <v>8</v>
      </c>
      <c r="R140" s="33">
        <v>6</v>
      </c>
      <c r="S140" s="33">
        <v>6</v>
      </c>
      <c r="T140" s="33">
        <v>0</v>
      </c>
      <c r="U140" s="33">
        <v>3</v>
      </c>
      <c r="V140" s="33">
        <v>10</v>
      </c>
      <c r="W140" s="33">
        <v>4</v>
      </c>
      <c r="X140" s="33">
        <v>1</v>
      </c>
      <c r="Y140" s="33">
        <v>1</v>
      </c>
      <c r="Z140" s="33">
        <v>8</v>
      </c>
      <c r="AA140" s="33">
        <v>3</v>
      </c>
      <c r="AB140" s="33">
        <v>6</v>
      </c>
      <c r="AC140" s="33">
        <v>5</v>
      </c>
      <c r="AD140" s="33">
        <v>3</v>
      </c>
      <c r="AE140" s="33">
        <v>9</v>
      </c>
      <c r="AF140" s="33">
        <v>9</v>
      </c>
      <c r="AG140" s="33">
        <v>8</v>
      </c>
      <c r="AH140" s="33">
        <v>5</v>
      </c>
      <c r="AI140" s="33">
        <v>6</v>
      </c>
      <c r="AJ140" s="33">
        <v>14</v>
      </c>
      <c r="AK140" s="33">
        <v>8</v>
      </c>
      <c r="AL140" s="33">
        <v>4</v>
      </c>
      <c r="AM140" s="33">
        <v>14</v>
      </c>
      <c r="AN140" s="33">
        <v>0</v>
      </c>
      <c r="AO140" s="33">
        <v>3</v>
      </c>
      <c r="AP140" s="33">
        <v>11</v>
      </c>
      <c r="AQ140" s="33">
        <v>5</v>
      </c>
      <c r="AR140" s="33">
        <v>12</v>
      </c>
      <c r="AS140" s="33">
        <v>9</v>
      </c>
      <c r="AT140" s="33">
        <v>11</v>
      </c>
      <c r="AU140" s="33">
        <v>9</v>
      </c>
      <c r="AV140" s="33">
        <v>3</v>
      </c>
      <c r="AW140" s="33">
        <v>5</v>
      </c>
      <c r="AX140" s="33">
        <v>5</v>
      </c>
      <c r="AY140" s="33">
        <v>4</v>
      </c>
      <c r="AZ140" s="33">
        <v>3</v>
      </c>
      <c r="BA140" s="33">
        <v>9</v>
      </c>
      <c r="BB140" s="33">
        <v>5</v>
      </c>
      <c r="BC140" s="33">
        <v>10</v>
      </c>
      <c r="BD140" s="33">
        <v>11</v>
      </c>
      <c r="BE140" s="33">
        <v>9</v>
      </c>
      <c r="BF140" s="33">
        <v>13</v>
      </c>
      <c r="BG140" s="33">
        <v>13</v>
      </c>
      <c r="BH140" s="33">
        <v>6</v>
      </c>
      <c r="BI140" s="33">
        <v>14</v>
      </c>
      <c r="BJ140" s="33">
        <v>6</v>
      </c>
      <c r="BK140" s="33">
        <v>7</v>
      </c>
      <c r="BL140" s="33">
        <v>9</v>
      </c>
      <c r="BM140" s="33">
        <v>6</v>
      </c>
      <c r="BN140" s="33">
        <v>3</v>
      </c>
      <c r="BO140" s="33">
        <v>9</v>
      </c>
      <c r="BP140" s="33">
        <v>8</v>
      </c>
      <c r="BQ140" s="33">
        <v>0</v>
      </c>
      <c r="BR140" s="33">
        <v>8</v>
      </c>
      <c r="BS140" s="33">
        <v>12</v>
      </c>
      <c r="BT140" s="33">
        <v>5</v>
      </c>
      <c r="BU140" s="33">
        <v>12</v>
      </c>
      <c r="BV140" s="33">
        <v>9</v>
      </c>
      <c r="BW140" s="33">
        <v>11</v>
      </c>
      <c r="BX140" s="33">
        <v>7</v>
      </c>
      <c r="BY140" s="33">
        <v>8</v>
      </c>
      <c r="BZ140" s="33">
        <v>4</v>
      </c>
      <c r="CA140" s="33">
        <v>4</v>
      </c>
      <c r="CB140" s="33">
        <v>4</v>
      </c>
      <c r="CC140" s="33">
        <v>5</v>
      </c>
      <c r="CD140" s="33">
        <v>7</v>
      </c>
      <c r="CE140" s="33">
        <v>4</v>
      </c>
      <c r="CF140" s="33">
        <v>3</v>
      </c>
      <c r="CG140" s="33">
        <v>6</v>
      </c>
      <c r="CH140" s="33">
        <v>1</v>
      </c>
      <c r="CI140" s="33">
        <v>4</v>
      </c>
      <c r="CJ140" s="33">
        <v>5</v>
      </c>
      <c r="CK140" s="33">
        <v>4</v>
      </c>
      <c r="CL140" s="33">
        <v>2</v>
      </c>
      <c r="CM140" s="33">
        <v>2</v>
      </c>
      <c r="CN140" s="33">
        <v>4</v>
      </c>
      <c r="CO140" s="33">
        <v>3</v>
      </c>
      <c r="CP140" s="33">
        <v>5</v>
      </c>
      <c r="CQ140" s="33">
        <v>3</v>
      </c>
      <c r="CR140" s="33">
        <v>15</v>
      </c>
      <c r="CS140" s="8"/>
      <c r="CT140" s="8"/>
    </row>
    <row r="141" spans="1:98" x14ac:dyDescent="0.25">
      <c r="A141" s="4" t="s">
        <v>127</v>
      </c>
      <c r="B141" t="s">
        <v>142</v>
      </c>
      <c r="C141" t="s">
        <v>567</v>
      </c>
      <c r="D141" s="33">
        <v>252</v>
      </c>
      <c r="E141" s="33"/>
      <c r="F141" s="33">
        <v>2</v>
      </c>
      <c r="G141" s="33">
        <v>3</v>
      </c>
      <c r="H141" s="33">
        <v>3</v>
      </c>
      <c r="I141" s="33">
        <v>1</v>
      </c>
      <c r="J141" s="33">
        <v>3</v>
      </c>
      <c r="K141" s="33">
        <v>2</v>
      </c>
      <c r="L141" s="33">
        <v>0</v>
      </c>
      <c r="M141" s="33">
        <v>1</v>
      </c>
      <c r="N141" s="33">
        <v>3</v>
      </c>
      <c r="O141" s="33">
        <v>3</v>
      </c>
      <c r="P141" s="33">
        <v>0</v>
      </c>
      <c r="Q141" s="33">
        <v>0</v>
      </c>
      <c r="R141" s="33">
        <v>5</v>
      </c>
      <c r="S141" s="33">
        <v>3</v>
      </c>
      <c r="T141" s="33">
        <v>1</v>
      </c>
      <c r="U141" s="33">
        <v>2</v>
      </c>
      <c r="V141" s="33">
        <v>2</v>
      </c>
      <c r="W141" s="33">
        <v>0</v>
      </c>
      <c r="X141" s="33">
        <v>2</v>
      </c>
      <c r="Y141" s="33">
        <v>2</v>
      </c>
      <c r="Z141" s="33">
        <v>5</v>
      </c>
      <c r="AA141" s="33">
        <v>3</v>
      </c>
      <c r="AB141" s="33">
        <v>5</v>
      </c>
      <c r="AC141" s="33">
        <v>2</v>
      </c>
      <c r="AD141" s="33">
        <v>4</v>
      </c>
      <c r="AE141" s="33">
        <v>5</v>
      </c>
      <c r="AF141" s="33">
        <v>2</v>
      </c>
      <c r="AG141" s="33">
        <v>0</v>
      </c>
      <c r="AH141" s="33">
        <v>1</v>
      </c>
      <c r="AI141" s="33">
        <v>4</v>
      </c>
      <c r="AJ141" s="33">
        <v>7</v>
      </c>
      <c r="AK141" s="33">
        <v>1</v>
      </c>
      <c r="AL141" s="33">
        <v>4</v>
      </c>
      <c r="AM141" s="33">
        <v>4</v>
      </c>
      <c r="AN141" s="33">
        <v>7</v>
      </c>
      <c r="AO141" s="33">
        <v>1</v>
      </c>
      <c r="AP141" s="33">
        <v>3</v>
      </c>
      <c r="AQ141" s="33">
        <v>2</v>
      </c>
      <c r="AR141" s="33">
        <v>2</v>
      </c>
      <c r="AS141" s="33">
        <v>0</v>
      </c>
      <c r="AT141" s="33">
        <v>0</v>
      </c>
      <c r="AU141" s="33">
        <v>6</v>
      </c>
      <c r="AV141" s="33">
        <v>4</v>
      </c>
      <c r="AW141" s="33">
        <v>1</v>
      </c>
      <c r="AX141" s="33">
        <v>4</v>
      </c>
      <c r="AY141" s="33">
        <v>3</v>
      </c>
      <c r="AZ141" s="33">
        <v>5</v>
      </c>
      <c r="BA141" s="33">
        <v>3</v>
      </c>
      <c r="BB141" s="33">
        <v>6</v>
      </c>
      <c r="BC141" s="33">
        <v>3</v>
      </c>
      <c r="BD141" s="33">
        <v>5</v>
      </c>
      <c r="BE141" s="33">
        <v>3</v>
      </c>
      <c r="BF141" s="33">
        <v>3</v>
      </c>
      <c r="BG141" s="33">
        <v>2</v>
      </c>
      <c r="BH141" s="33">
        <v>2</v>
      </c>
      <c r="BI141" s="33">
        <v>4</v>
      </c>
      <c r="BJ141" s="33">
        <v>7</v>
      </c>
      <c r="BK141" s="33">
        <v>5</v>
      </c>
      <c r="BL141" s="33">
        <v>5</v>
      </c>
      <c r="BM141" s="33">
        <v>4</v>
      </c>
      <c r="BN141" s="33">
        <v>6</v>
      </c>
      <c r="BO141" s="33">
        <v>3</v>
      </c>
      <c r="BP141" s="33">
        <v>3</v>
      </c>
      <c r="BQ141" s="33">
        <v>9</v>
      </c>
      <c r="BR141" s="33">
        <v>3</v>
      </c>
      <c r="BS141" s="33">
        <v>2</v>
      </c>
      <c r="BT141" s="33">
        <v>6</v>
      </c>
      <c r="BU141" s="33">
        <v>4</v>
      </c>
      <c r="BV141" s="33">
        <v>1</v>
      </c>
      <c r="BW141" s="33">
        <v>3</v>
      </c>
      <c r="BX141" s="33">
        <v>0</v>
      </c>
      <c r="BY141" s="33">
        <v>3</v>
      </c>
      <c r="BZ141" s="33">
        <v>6</v>
      </c>
      <c r="CA141" s="33">
        <v>2</v>
      </c>
      <c r="CB141" s="33">
        <v>5</v>
      </c>
      <c r="CC141" s="33">
        <v>0</v>
      </c>
      <c r="CD141" s="33">
        <v>1</v>
      </c>
      <c r="CE141" s="33">
        <v>2</v>
      </c>
      <c r="CF141" s="33">
        <v>2</v>
      </c>
      <c r="CG141" s="33">
        <v>2</v>
      </c>
      <c r="CH141" s="33">
        <v>0</v>
      </c>
      <c r="CI141" s="33">
        <v>2</v>
      </c>
      <c r="CJ141" s="33">
        <v>0</v>
      </c>
      <c r="CK141" s="33">
        <v>1</v>
      </c>
      <c r="CL141" s="33">
        <v>1</v>
      </c>
      <c r="CM141" s="33">
        <v>3</v>
      </c>
      <c r="CN141" s="33">
        <v>1</v>
      </c>
      <c r="CO141" s="33">
        <v>1</v>
      </c>
      <c r="CP141" s="33">
        <v>0</v>
      </c>
      <c r="CQ141" s="33">
        <v>0</v>
      </c>
      <c r="CR141" s="33">
        <v>5</v>
      </c>
      <c r="CS141" s="8"/>
      <c r="CT141" s="8"/>
    </row>
    <row r="142" spans="1:98" x14ac:dyDescent="0.25">
      <c r="A142" s="4" t="s">
        <v>127</v>
      </c>
      <c r="B142" t="s">
        <v>143</v>
      </c>
      <c r="C142" t="s">
        <v>567</v>
      </c>
      <c r="D142" s="33">
        <v>314</v>
      </c>
      <c r="E142" s="33"/>
      <c r="F142" s="33">
        <v>7</v>
      </c>
      <c r="G142" s="33">
        <v>3</v>
      </c>
      <c r="H142" s="33">
        <v>6</v>
      </c>
      <c r="I142" s="33">
        <v>1</v>
      </c>
      <c r="J142" s="33">
        <v>6</v>
      </c>
      <c r="K142" s="33">
        <v>0</v>
      </c>
      <c r="L142" s="33">
        <v>1</v>
      </c>
      <c r="M142" s="33">
        <v>2</v>
      </c>
      <c r="N142" s="33">
        <v>6</v>
      </c>
      <c r="O142" s="33">
        <v>4</v>
      </c>
      <c r="P142" s="33">
        <v>12</v>
      </c>
      <c r="Q142" s="33">
        <v>7</v>
      </c>
      <c r="R142" s="33">
        <v>8</v>
      </c>
      <c r="S142" s="33">
        <v>2</v>
      </c>
      <c r="T142" s="33">
        <v>8</v>
      </c>
      <c r="U142" s="33">
        <v>0</v>
      </c>
      <c r="V142" s="33">
        <v>0</v>
      </c>
      <c r="W142" s="33">
        <v>13</v>
      </c>
      <c r="X142" s="33">
        <v>3</v>
      </c>
      <c r="Y142" s="33">
        <v>4</v>
      </c>
      <c r="Z142" s="33">
        <v>1</v>
      </c>
      <c r="AA142" s="33">
        <v>2</v>
      </c>
      <c r="AB142" s="33">
        <v>2</v>
      </c>
      <c r="AC142" s="33">
        <v>5</v>
      </c>
      <c r="AD142" s="33">
        <v>5</v>
      </c>
      <c r="AE142" s="33">
        <v>4</v>
      </c>
      <c r="AF142" s="33">
        <v>1</v>
      </c>
      <c r="AG142" s="33">
        <v>2</v>
      </c>
      <c r="AH142" s="33">
        <v>10</v>
      </c>
      <c r="AI142" s="33">
        <v>5</v>
      </c>
      <c r="AJ142" s="33">
        <v>7</v>
      </c>
      <c r="AK142" s="33">
        <v>4</v>
      </c>
      <c r="AL142" s="33">
        <v>1</v>
      </c>
      <c r="AM142" s="33">
        <v>4</v>
      </c>
      <c r="AN142" s="33">
        <v>4</v>
      </c>
      <c r="AO142" s="33">
        <v>6</v>
      </c>
      <c r="AP142" s="33">
        <v>6</v>
      </c>
      <c r="AQ142" s="33">
        <v>4</v>
      </c>
      <c r="AR142" s="33">
        <v>10</v>
      </c>
      <c r="AS142" s="33">
        <v>10</v>
      </c>
      <c r="AT142" s="33">
        <v>5</v>
      </c>
      <c r="AU142" s="33">
        <v>7</v>
      </c>
      <c r="AV142" s="33">
        <v>0</v>
      </c>
      <c r="AW142" s="33">
        <v>1</v>
      </c>
      <c r="AX142" s="33">
        <v>1</v>
      </c>
      <c r="AY142" s="33">
        <v>1</v>
      </c>
      <c r="AZ142" s="33">
        <v>3</v>
      </c>
      <c r="BA142" s="33">
        <v>6</v>
      </c>
      <c r="BB142" s="33">
        <v>4</v>
      </c>
      <c r="BC142" s="33">
        <v>0</v>
      </c>
      <c r="BD142" s="33">
        <v>7</v>
      </c>
      <c r="BE142" s="33">
        <v>2</v>
      </c>
      <c r="BF142" s="33">
        <v>5</v>
      </c>
      <c r="BG142" s="33">
        <v>2</v>
      </c>
      <c r="BH142" s="33">
        <v>6</v>
      </c>
      <c r="BI142" s="33">
        <v>5</v>
      </c>
      <c r="BJ142" s="33">
        <v>4</v>
      </c>
      <c r="BK142" s="33">
        <v>8</v>
      </c>
      <c r="BL142" s="33">
        <v>1</v>
      </c>
      <c r="BM142" s="33">
        <v>4</v>
      </c>
      <c r="BN142" s="33">
        <v>4</v>
      </c>
      <c r="BO142" s="33">
        <v>2</v>
      </c>
      <c r="BP142" s="33">
        <v>2</v>
      </c>
      <c r="BQ142" s="33">
        <v>4</v>
      </c>
      <c r="BR142" s="33">
        <v>3</v>
      </c>
      <c r="BS142" s="33">
        <v>5</v>
      </c>
      <c r="BT142" s="33">
        <v>1</v>
      </c>
      <c r="BU142" s="33">
        <v>1</v>
      </c>
      <c r="BV142" s="33">
        <v>2</v>
      </c>
      <c r="BW142" s="33">
        <v>3</v>
      </c>
      <c r="BX142" s="33">
        <v>0</v>
      </c>
      <c r="BY142" s="33">
        <v>5</v>
      </c>
      <c r="BZ142" s="33">
        <v>4</v>
      </c>
      <c r="CA142" s="33">
        <v>1</v>
      </c>
      <c r="CB142" s="33">
        <v>3</v>
      </c>
      <c r="CC142" s="33">
        <v>0</v>
      </c>
      <c r="CD142" s="33">
        <v>0</v>
      </c>
      <c r="CE142" s="33">
        <v>0</v>
      </c>
      <c r="CF142" s="33">
        <v>1</v>
      </c>
      <c r="CG142" s="33">
        <v>0</v>
      </c>
      <c r="CH142" s="33">
        <v>2</v>
      </c>
      <c r="CI142" s="33">
        <v>0</v>
      </c>
      <c r="CJ142" s="33">
        <v>1</v>
      </c>
      <c r="CK142" s="33">
        <v>2</v>
      </c>
      <c r="CL142" s="33">
        <v>1</v>
      </c>
      <c r="CM142" s="33">
        <v>2</v>
      </c>
      <c r="CN142" s="33">
        <v>0</v>
      </c>
      <c r="CO142" s="33">
        <v>1</v>
      </c>
      <c r="CP142" s="33">
        <v>1</v>
      </c>
      <c r="CQ142" s="33">
        <v>1</v>
      </c>
      <c r="CR142" s="33">
        <v>4</v>
      </c>
      <c r="CS142" s="8"/>
      <c r="CT142" s="8"/>
    </row>
    <row r="143" spans="1:98" x14ac:dyDescent="0.25">
      <c r="A143" s="4" t="s">
        <v>101</v>
      </c>
      <c r="B143" t="s">
        <v>144</v>
      </c>
      <c r="C143" t="s">
        <v>567</v>
      </c>
      <c r="D143" s="33">
        <v>245</v>
      </c>
      <c r="E143" s="33"/>
      <c r="F143" s="33">
        <v>3</v>
      </c>
      <c r="G143" s="33">
        <v>1</v>
      </c>
      <c r="H143" s="33">
        <v>1</v>
      </c>
      <c r="I143" s="33">
        <v>1</v>
      </c>
      <c r="J143" s="33">
        <v>1</v>
      </c>
      <c r="K143" s="33">
        <v>1</v>
      </c>
      <c r="L143" s="33">
        <v>1</v>
      </c>
      <c r="M143" s="33">
        <v>2</v>
      </c>
      <c r="N143" s="33">
        <v>2</v>
      </c>
      <c r="O143" s="33">
        <v>2</v>
      </c>
      <c r="P143" s="33">
        <v>3</v>
      </c>
      <c r="Q143" s="33">
        <v>1</v>
      </c>
      <c r="R143" s="33">
        <v>2</v>
      </c>
      <c r="S143" s="33">
        <v>4</v>
      </c>
      <c r="T143" s="33">
        <v>2</v>
      </c>
      <c r="U143" s="33">
        <v>2</v>
      </c>
      <c r="V143" s="33">
        <v>2</v>
      </c>
      <c r="W143" s="33">
        <v>7</v>
      </c>
      <c r="X143" s="33">
        <v>5</v>
      </c>
      <c r="Y143" s="33">
        <v>4</v>
      </c>
      <c r="Z143" s="33">
        <v>3</v>
      </c>
      <c r="AA143" s="33">
        <v>1</v>
      </c>
      <c r="AB143" s="33">
        <v>8</v>
      </c>
      <c r="AC143" s="33">
        <v>3</v>
      </c>
      <c r="AD143" s="33">
        <v>4</v>
      </c>
      <c r="AE143" s="33">
        <v>0</v>
      </c>
      <c r="AF143" s="33">
        <v>6</v>
      </c>
      <c r="AG143" s="33">
        <v>2</v>
      </c>
      <c r="AH143" s="33">
        <v>3</v>
      </c>
      <c r="AI143" s="33">
        <v>4</v>
      </c>
      <c r="AJ143" s="33">
        <v>4</v>
      </c>
      <c r="AK143" s="33">
        <v>0</v>
      </c>
      <c r="AL143" s="33">
        <v>6</v>
      </c>
      <c r="AM143" s="33">
        <v>2</v>
      </c>
      <c r="AN143" s="33">
        <v>3</v>
      </c>
      <c r="AO143" s="33">
        <v>3</v>
      </c>
      <c r="AP143" s="33">
        <v>0</v>
      </c>
      <c r="AQ143" s="33">
        <v>3</v>
      </c>
      <c r="AR143" s="33">
        <v>1</v>
      </c>
      <c r="AS143" s="33">
        <v>1</v>
      </c>
      <c r="AT143" s="33">
        <v>6</v>
      </c>
      <c r="AU143" s="33">
        <v>0</v>
      </c>
      <c r="AV143" s="33">
        <v>6</v>
      </c>
      <c r="AW143" s="33">
        <v>3</v>
      </c>
      <c r="AX143" s="33">
        <v>4</v>
      </c>
      <c r="AY143" s="33">
        <v>3</v>
      </c>
      <c r="AZ143" s="33">
        <v>1</v>
      </c>
      <c r="BA143" s="33">
        <v>2</v>
      </c>
      <c r="BB143" s="33">
        <v>3</v>
      </c>
      <c r="BC143" s="33">
        <v>5</v>
      </c>
      <c r="BD143" s="33">
        <v>6</v>
      </c>
      <c r="BE143" s="33">
        <v>9</v>
      </c>
      <c r="BF143" s="33">
        <v>4</v>
      </c>
      <c r="BG143" s="33">
        <v>5</v>
      </c>
      <c r="BH143" s="33">
        <v>11</v>
      </c>
      <c r="BI143" s="33">
        <v>6</v>
      </c>
      <c r="BJ143" s="33">
        <v>7</v>
      </c>
      <c r="BK143" s="33">
        <v>5</v>
      </c>
      <c r="BL143" s="33">
        <v>5</v>
      </c>
      <c r="BM143" s="33">
        <v>5</v>
      </c>
      <c r="BN143" s="33">
        <v>8</v>
      </c>
      <c r="BO143" s="33">
        <v>2</v>
      </c>
      <c r="BP143" s="33">
        <v>3</v>
      </c>
      <c r="BQ143" s="33">
        <v>4</v>
      </c>
      <c r="BR143" s="33">
        <v>8</v>
      </c>
      <c r="BS143" s="33">
        <v>0</v>
      </c>
      <c r="BT143" s="33">
        <v>1</v>
      </c>
      <c r="BU143" s="33">
        <v>3</v>
      </c>
      <c r="BV143" s="33">
        <v>1</v>
      </c>
      <c r="BW143" s="33">
        <v>2</v>
      </c>
      <c r="BX143" s="33">
        <v>2</v>
      </c>
      <c r="BY143" s="33">
        <v>1</v>
      </c>
      <c r="BZ143" s="33">
        <v>3</v>
      </c>
      <c r="CA143" s="33">
        <v>0</v>
      </c>
      <c r="CB143" s="33">
        <v>1</v>
      </c>
      <c r="CC143" s="33">
        <v>1</v>
      </c>
      <c r="CD143" s="33">
        <v>0</v>
      </c>
      <c r="CE143" s="33">
        <v>0</v>
      </c>
      <c r="CF143" s="33">
        <v>1</v>
      </c>
      <c r="CG143" s="33">
        <v>0</v>
      </c>
      <c r="CH143" s="33">
        <v>0</v>
      </c>
      <c r="CI143" s="33">
        <v>0</v>
      </c>
      <c r="CJ143" s="33">
        <v>1</v>
      </c>
      <c r="CK143" s="33">
        <v>1</v>
      </c>
      <c r="CL143" s="33">
        <v>0</v>
      </c>
      <c r="CM143" s="33">
        <v>1</v>
      </c>
      <c r="CN143" s="33">
        <v>0</v>
      </c>
      <c r="CO143" s="33">
        <v>0</v>
      </c>
      <c r="CP143" s="33">
        <v>0</v>
      </c>
      <c r="CQ143" s="33">
        <v>0</v>
      </c>
      <c r="CR143" s="33">
        <v>1</v>
      </c>
      <c r="CS143" s="8"/>
      <c r="CT143" s="8"/>
    </row>
    <row r="144" spans="1:98" x14ac:dyDescent="0.25">
      <c r="A144" s="4" t="s">
        <v>101</v>
      </c>
      <c r="B144" t="s">
        <v>145</v>
      </c>
      <c r="C144" t="s">
        <v>567</v>
      </c>
      <c r="D144" s="33">
        <v>367</v>
      </c>
      <c r="E144" s="33"/>
      <c r="F144" s="33">
        <v>5</v>
      </c>
      <c r="G144" s="33">
        <v>5</v>
      </c>
      <c r="H144" s="33">
        <v>2</v>
      </c>
      <c r="I144" s="33">
        <v>2</v>
      </c>
      <c r="J144" s="33">
        <v>5</v>
      </c>
      <c r="K144" s="33">
        <v>5</v>
      </c>
      <c r="L144" s="33">
        <v>1</v>
      </c>
      <c r="M144" s="33">
        <v>2</v>
      </c>
      <c r="N144" s="33">
        <v>4</v>
      </c>
      <c r="O144" s="33">
        <v>3</v>
      </c>
      <c r="P144" s="33">
        <v>1</v>
      </c>
      <c r="Q144" s="33">
        <v>3</v>
      </c>
      <c r="R144" s="33">
        <v>0</v>
      </c>
      <c r="S144" s="33">
        <v>4</v>
      </c>
      <c r="T144" s="33">
        <v>4</v>
      </c>
      <c r="U144" s="33">
        <v>3</v>
      </c>
      <c r="V144" s="33">
        <v>3</v>
      </c>
      <c r="W144" s="33">
        <v>6</v>
      </c>
      <c r="X144" s="33">
        <v>2</v>
      </c>
      <c r="Y144" s="33">
        <v>5</v>
      </c>
      <c r="Z144" s="33">
        <v>3</v>
      </c>
      <c r="AA144" s="33">
        <v>3</v>
      </c>
      <c r="AB144" s="33">
        <v>3</v>
      </c>
      <c r="AC144" s="33">
        <v>6</v>
      </c>
      <c r="AD144" s="33">
        <v>3</v>
      </c>
      <c r="AE144" s="33">
        <v>0</v>
      </c>
      <c r="AF144" s="33">
        <v>6</v>
      </c>
      <c r="AG144" s="33">
        <v>4</v>
      </c>
      <c r="AH144" s="33">
        <v>0</v>
      </c>
      <c r="AI144" s="33">
        <v>2</v>
      </c>
      <c r="AJ144" s="33">
        <v>6</v>
      </c>
      <c r="AK144" s="33">
        <v>7</v>
      </c>
      <c r="AL144" s="33">
        <v>7</v>
      </c>
      <c r="AM144" s="33">
        <v>2</v>
      </c>
      <c r="AN144" s="33">
        <v>5</v>
      </c>
      <c r="AO144" s="33">
        <v>1</v>
      </c>
      <c r="AP144" s="33">
        <v>6</v>
      </c>
      <c r="AQ144" s="33">
        <v>6</v>
      </c>
      <c r="AR144" s="33">
        <v>5</v>
      </c>
      <c r="AS144" s="33">
        <v>12</v>
      </c>
      <c r="AT144" s="33">
        <v>8</v>
      </c>
      <c r="AU144" s="33">
        <v>2</v>
      </c>
      <c r="AV144" s="33">
        <v>4</v>
      </c>
      <c r="AW144" s="33">
        <v>4</v>
      </c>
      <c r="AX144" s="33">
        <v>2</v>
      </c>
      <c r="AY144" s="33">
        <v>9</v>
      </c>
      <c r="AZ144" s="33">
        <v>1</v>
      </c>
      <c r="BA144" s="33">
        <v>2</v>
      </c>
      <c r="BB144" s="33">
        <v>9</v>
      </c>
      <c r="BC144" s="33">
        <v>6</v>
      </c>
      <c r="BD144" s="33">
        <v>5</v>
      </c>
      <c r="BE144" s="33">
        <v>6</v>
      </c>
      <c r="BF144" s="33">
        <v>7</v>
      </c>
      <c r="BG144" s="33">
        <v>7</v>
      </c>
      <c r="BH144" s="33">
        <v>4</v>
      </c>
      <c r="BI144" s="33">
        <v>4</v>
      </c>
      <c r="BJ144" s="33">
        <v>4</v>
      </c>
      <c r="BK144" s="33">
        <v>9</v>
      </c>
      <c r="BL144" s="33">
        <v>1</v>
      </c>
      <c r="BM144" s="33">
        <v>6</v>
      </c>
      <c r="BN144" s="33">
        <v>2</v>
      </c>
      <c r="BO144" s="33">
        <v>4</v>
      </c>
      <c r="BP144" s="33">
        <v>10</v>
      </c>
      <c r="BQ144" s="33">
        <v>9</v>
      </c>
      <c r="BR144" s="33">
        <v>2</v>
      </c>
      <c r="BS144" s="33">
        <v>3</v>
      </c>
      <c r="BT144" s="33">
        <v>8</v>
      </c>
      <c r="BU144" s="33">
        <v>5</v>
      </c>
      <c r="BV144" s="33">
        <v>0</v>
      </c>
      <c r="BW144" s="33">
        <v>5</v>
      </c>
      <c r="BX144" s="33">
        <v>2</v>
      </c>
      <c r="BY144" s="33">
        <v>4</v>
      </c>
      <c r="BZ144" s="33">
        <v>2</v>
      </c>
      <c r="CA144" s="33">
        <v>10</v>
      </c>
      <c r="CB144" s="33">
        <v>4</v>
      </c>
      <c r="CC144" s="33">
        <v>5</v>
      </c>
      <c r="CD144" s="33">
        <v>3</v>
      </c>
      <c r="CE144" s="33">
        <v>5</v>
      </c>
      <c r="CF144" s="33">
        <v>3</v>
      </c>
      <c r="CG144" s="33">
        <v>1</v>
      </c>
      <c r="CH144" s="33">
        <v>1</v>
      </c>
      <c r="CI144" s="33">
        <v>3</v>
      </c>
      <c r="CJ144" s="33">
        <v>6</v>
      </c>
      <c r="CK144" s="33">
        <v>0</v>
      </c>
      <c r="CL144" s="33">
        <v>3</v>
      </c>
      <c r="CM144" s="33">
        <v>4</v>
      </c>
      <c r="CN144" s="33">
        <v>0</v>
      </c>
      <c r="CO144" s="33">
        <v>2</v>
      </c>
      <c r="CP144" s="33">
        <v>3</v>
      </c>
      <c r="CQ144" s="33">
        <v>6</v>
      </c>
      <c r="CR144" s="33">
        <v>0</v>
      </c>
      <c r="CS144" s="8"/>
      <c r="CT144" s="8"/>
    </row>
    <row r="145" spans="1:98" x14ac:dyDescent="0.25">
      <c r="A145" s="4" t="s">
        <v>101</v>
      </c>
      <c r="B145" t="s">
        <v>146</v>
      </c>
      <c r="C145" t="s">
        <v>567</v>
      </c>
      <c r="D145" s="33">
        <v>399</v>
      </c>
      <c r="E145" s="33"/>
      <c r="F145" s="33">
        <v>3</v>
      </c>
      <c r="G145" s="33">
        <v>7</v>
      </c>
      <c r="H145" s="33">
        <v>5</v>
      </c>
      <c r="I145" s="33">
        <v>4</v>
      </c>
      <c r="J145" s="33">
        <v>3</v>
      </c>
      <c r="K145" s="33">
        <v>7</v>
      </c>
      <c r="L145" s="33">
        <v>6</v>
      </c>
      <c r="M145" s="33">
        <v>4</v>
      </c>
      <c r="N145" s="33">
        <v>3</v>
      </c>
      <c r="O145" s="33">
        <v>5</v>
      </c>
      <c r="P145" s="33">
        <v>5</v>
      </c>
      <c r="Q145" s="33">
        <v>4</v>
      </c>
      <c r="R145" s="33">
        <v>6</v>
      </c>
      <c r="S145" s="33">
        <v>7</v>
      </c>
      <c r="T145" s="33">
        <v>4</v>
      </c>
      <c r="U145" s="33">
        <v>3</v>
      </c>
      <c r="V145" s="33">
        <v>7</v>
      </c>
      <c r="W145" s="33">
        <v>7</v>
      </c>
      <c r="X145" s="33">
        <v>1</v>
      </c>
      <c r="Y145" s="33">
        <v>8</v>
      </c>
      <c r="Z145" s="33">
        <v>3</v>
      </c>
      <c r="AA145" s="33">
        <v>1</v>
      </c>
      <c r="AB145" s="33">
        <v>5</v>
      </c>
      <c r="AC145" s="33">
        <v>2</v>
      </c>
      <c r="AD145" s="33">
        <v>2</v>
      </c>
      <c r="AE145" s="33">
        <v>6</v>
      </c>
      <c r="AF145" s="33">
        <v>7</v>
      </c>
      <c r="AG145" s="33">
        <v>6</v>
      </c>
      <c r="AH145" s="33">
        <v>5</v>
      </c>
      <c r="AI145" s="33">
        <v>1</v>
      </c>
      <c r="AJ145" s="33">
        <v>6</v>
      </c>
      <c r="AK145" s="33">
        <v>2</v>
      </c>
      <c r="AL145" s="33">
        <v>8</v>
      </c>
      <c r="AM145" s="33">
        <v>5</v>
      </c>
      <c r="AN145" s="33">
        <v>7</v>
      </c>
      <c r="AO145" s="33">
        <v>11</v>
      </c>
      <c r="AP145" s="33">
        <v>1</v>
      </c>
      <c r="AQ145" s="33">
        <v>8</v>
      </c>
      <c r="AR145" s="33">
        <v>4</v>
      </c>
      <c r="AS145" s="33">
        <v>2</v>
      </c>
      <c r="AT145" s="33">
        <v>7</v>
      </c>
      <c r="AU145" s="33">
        <v>7</v>
      </c>
      <c r="AV145" s="33">
        <v>4</v>
      </c>
      <c r="AW145" s="33">
        <v>1</v>
      </c>
      <c r="AX145" s="33">
        <v>6</v>
      </c>
      <c r="AY145" s="33">
        <v>3</v>
      </c>
      <c r="AZ145" s="33">
        <v>5</v>
      </c>
      <c r="BA145" s="33">
        <v>2</v>
      </c>
      <c r="BB145" s="33">
        <v>8</v>
      </c>
      <c r="BC145" s="33">
        <v>11</v>
      </c>
      <c r="BD145" s="33">
        <v>6</v>
      </c>
      <c r="BE145" s="33">
        <v>6</v>
      </c>
      <c r="BF145" s="33">
        <v>8</v>
      </c>
      <c r="BG145" s="33">
        <v>11</v>
      </c>
      <c r="BH145" s="33">
        <v>6</v>
      </c>
      <c r="BI145" s="33">
        <v>0</v>
      </c>
      <c r="BJ145" s="33">
        <v>7</v>
      </c>
      <c r="BK145" s="33">
        <v>6</v>
      </c>
      <c r="BL145" s="33">
        <v>2</v>
      </c>
      <c r="BM145" s="33">
        <v>5</v>
      </c>
      <c r="BN145" s="33">
        <v>4</v>
      </c>
      <c r="BO145" s="33">
        <v>3</v>
      </c>
      <c r="BP145" s="33">
        <v>6</v>
      </c>
      <c r="BQ145" s="33">
        <v>6</v>
      </c>
      <c r="BR145" s="33">
        <v>5</v>
      </c>
      <c r="BS145" s="33">
        <v>8</v>
      </c>
      <c r="BT145" s="33">
        <v>5</v>
      </c>
      <c r="BU145" s="33">
        <v>3</v>
      </c>
      <c r="BV145" s="33">
        <v>6</v>
      </c>
      <c r="BW145" s="33">
        <v>3</v>
      </c>
      <c r="BX145" s="33">
        <v>5</v>
      </c>
      <c r="BY145" s="33">
        <v>1</v>
      </c>
      <c r="BZ145" s="33">
        <v>5</v>
      </c>
      <c r="CA145" s="33">
        <v>4</v>
      </c>
      <c r="CB145" s="33">
        <v>5</v>
      </c>
      <c r="CC145" s="33">
        <v>1</v>
      </c>
      <c r="CD145" s="33">
        <v>0</v>
      </c>
      <c r="CE145" s="33">
        <v>1</v>
      </c>
      <c r="CF145" s="33">
        <v>2</v>
      </c>
      <c r="CG145" s="33">
        <v>0</v>
      </c>
      <c r="CH145" s="33">
        <v>4</v>
      </c>
      <c r="CI145" s="33">
        <v>1</v>
      </c>
      <c r="CJ145" s="33">
        <v>4</v>
      </c>
      <c r="CK145" s="33">
        <v>4</v>
      </c>
      <c r="CL145" s="33">
        <v>1</v>
      </c>
      <c r="CM145" s="33">
        <v>2</v>
      </c>
      <c r="CN145" s="33">
        <v>2</v>
      </c>
      <c r="CO145" s="33">
        <v>1</v>
      </c>
      <c r="CP145" s="33">
        <v>1</v>
      </c>
      <c r="CQ145" s="33">
        <v>1</v>
      </c>
      <c r="CR145" s="33">
        <v>3</v>
      </c>
      <c r="CS145" s="8"/>
      <c r="CT145" s="8"/>
    </row>
    <row r="146" spans="1:98" x14ac:dyDescent="0.25">
      <c r="A146" s="4" t="s">
        <v>127</v>
      </c>
      <c r="B146" t="s">
        <v>147</v>
      </c>
      <c r="C146" t="s">
        <v>567</v>
      </c>
      <c r="D146" s="33">
        <v>357</v>
      </c>
      <c r="E146" s="33"/>
      <c r="F146" s="33">
        <v>0</v>
      </c>
      <c r="G146" s="33">
        <v>3</v>
      </c>
      <c r="H146" s="33">
        <v>6</v>
      </c>
      <c r="I146" s="33">
        <v>3</v>
      </c>
      <c r="J146" s="33">
        <v>1</v>
      </c>
      <c r="K146" s="33">
        <v>4</v>
      </c>
      <c r="L146" s="33">
        <v>3</v>
      </c>
      <c r="M146" s="33">
        <v>5</v>
      </c>
      <c r="N146" s="33">
        <v>4</v>
      </c>
      <c r="O146" s="33">
        <v>7</v>
      </c>
      <c r="P146" s="33">
        <v>15</v>
      </c>
      <c r="Q146" s="33">
        <v>9</v>
      </c>
      <c r="R146" s="33">
        <v>1</v>
      </c>
      <c r="S146" s="33">
        <v>5</v>
      </c>
      <c r="T146" s="33">
        <v>5</v>
      </c>
      <c r="U146" s="33">
        <v>6</v>
      </c>
      <c r="V146" s="33">
        <v>8</v>
      </c>
      <c r="W146" s="33">
        <v>3</v>
      </c>
      <c r="X146" s="33">
        <v>3</v>
      </c>
      <c r="Y146" s="33">
        <v>7</v>
      </c>
      <c r="Z146" s="33">
        <v>3</v>
      </c>
      <c r="AA146" s="33">
        <v>4</v>
      </c>
      <c r="AB146" s="33">
        <v>0</v>
      </c>
      <c r="AC146" s="33">
        <v>5</v>
      </c>
      <c r="AD146" s="33">
        <v>7</v>
      </c>
      <c r="AE146" s="33">
        <v>4</v>
      </c>
      <c r="AF146" s="33">
        <v>1</v>
      </c>
      <c r="AG146" s="33">
        <v>3</v>
      </c>
      <c r="AH146" s="33">
        <v>4</v>
      </c>
      <c r="AI146" s="33">
        <v>4</v>
      </c>
      <c r="AJ146" s="33">
        <v>3</v>
      </c>
      <c r="AK146" s="33">
        <v>3</v>
      </c>
      <c r="AL146" s="33">
        <v>4</v>
      </c>
      <c r="AM146" s="33">
        <v>9</v>
      </c>
      <c r="AN146" s="33">
        <v>8</v>
      </c>
      <c r="AO146" s="33">
        <v>1</v>
      </c>
      <c r="AP146" s="33">
        <v>9</v>
      </c>
      <c r="AQ146" s="33">
        <v>7</v>
      </c>
      <c r="AR146" s="33">
        <v>9</v>
      </c>
      <c r="AS146" s="33">
        <v>6</v>
      </c>
      <c r="AT146" s="33">
        <v>4</v>
      </c>
      <c r="AU146" s="33">
        <v>7</v>
      </c>
      <c r="AV146" s="33">
        <v>9</v>
      </c>
      <c r="AW146" s="33">
        <v>5</v>
      </c>
      <c r="AX146" s="33">
        <v>8</v>
      </c>
      <c r="AY146" s="33">
        <v>6</v>
      </c>
      <c r="AZ146" s="33">
        <v>6</v>
      </c>
      <c r="BA146" s="33">
        <v>7</v>
      </c>
      <c r="BB146" s="33">
        <v>6</v>
      </c>
      <c r="BC146" s="33">
        <v>5</v>
      </c>
      <c r="BD146" s="33">
        <v>0</v>
      </c>
      <c r="BE146" s="33">
        <v>1</v>
      </c>
      <c r="BF146" s="33">
        <v>5</v>
      </c>
      <c r="BG146" s="33">
        <v>5</v>
      </c>
      <c r="BH146" s="33">
        <v>10</v>
      </c>
      <c r="BI146" s="33">
        <v>6</v>
      </c>
      <c r="BJ146" s="33">
        <v>10</v>
      </c>
      <c r="BK146" s="33">
        <v>2</v>
      </c>
      <c r="BL146" s="33">
        <v>3</v>
      </c>
      <c r="BM146" s="33">
        <v>7</v>
      </c>
      <c r="BN146" s="33">
        <v>2</v>
      </c>
      <c r="BO146" s="33">
        <v>4</v>
      </c>
      <c r="BP146" s="33">
        <v>2</v>
      </c>
      <c r="BQ146" s="33">
        <v>3</v>
      </c>
      <c r="BR146" s="33">
        <v>2</v>
      </c>
      <c r="BS146" s="33">
        <v>2</v>
      </c>
      <c r="BT146" s="33">
        <v>3</v>
      </c>
      <c r="BU146" s="33">
        <v>4</v>
      </c>
      <c r="BV146" s="33">
        <v>5</v>
      </c>
      <c r="BW146" s="33">
        <v>2</v>
      </c>
      <c r="BX146" s="33">
        <v>6</v>
      </c>
      <c r="BY146" s="33">
        <v>1</v>
      </c>
      <c r="BZ146" s="33">
        <v>2</v>
      </c>
      <c r="CA146" s="33">
        <v>1</v>
      </c>
      <c r="CB146" s="33">
        <v>1</v>
      </c>
      <c r="CC146" s="33">
        <v>2</v>
      </c>
      <c r="CD146" s="33">
        <v>3</v>
      </c>
      <c r="CE146" s="33">
        <v>0</v>
      </c>
      <c r="CF146" s="33">
        <v>0</v>
      </c>
      <c r="CG146" s="33">
        <v>3</v>
      </c>
      <c r="CH146" s="33">
        <v>0</v>
      </c>
      <c r="CI146" s="33">
        <v>0</v>
      </c>
      <c r="CJ146" s="33">
        <v>0</v>
      </c>
      <c r="CK146" s="33">
        <v>0</v>
      </c>
      <c r="CL146" s="33">
        <v>1</v>
      </c>
      <c r="CM146" s="33">
        <v>0</v>
      </c>
      <c r="CN146" s="33">
        <v>0</v>
      </c>
      <c r="CO146" s="33">
        <v>2</v>
      </c>
      <c r="CP146" s="33">
        <v>0</v>
      </c>
      <c r="CQ146" s="33">
        <v>1</v>
      </c>
      <c r="CR146" s="33">
        <v>1</v>
      </c>
      <c r="CS146" s="8"/>
      <c r="CT146" s="8"/>
    </row>
    <row r="147" spans="1:98" x14ac:dyDescent="0.25">
      <c r="A147" s="4" t="s">
        <v>111</v>
      </c>
      <c r="B147" t="s">
        <v>148</v>
      </c>
      <c r="C147" t="s">
        <v>570</v>
      </c>
      <c r="D147" s="33">
        <v>320</v>
      </c>
      <c r="E147" s="33"/>
      <c r="F147" s="33">
        <v>1</v>
      </c>
      <c r="G147" s="33">
        <v>6</v>
      </c>
      <c r="H147" s="33">
        <v>4</v>
      </c>
      <c r="I147" s="33">
        <v>2</v>
      </c>
      <c r="J147" s="33">
        <v>1</v>
      </c>
      <c r="K147" s="33">
        <v>1</v>
      </c>
      <c r="L147" s="33">
        <v>6</v>
      </c>
      <c r="M147" s="33">
        <v>2</v>
      </c>
      <c r="N147" s="33">
        <v>0</v>
      </c>
      <c r="O147" s="33">
        <v>1</v>
      </c>
      <c r="P147" s="33">
        <v>3</v>
      </c>
      <c r="Q147" s="33">
        <v>3</v>
      </c>
      <c r="R147" s="33">
        <v>5</v>
      </c>
      <c r="S147" s="33">
        <v>5</v>
      </c>
      <c r="T147" s="33">
        <v>3</v>
      </c>
      <c r="U147" s="33">
        <v>3</v>
      </c>
      <c r="V147" s="33">
        <v>3</v>
      </c>
      <c r="W147" s="33">
        <v>2</v>
      </c>
      <c r="X147" s="33">
        <v>6</v>
      </c>
      <c r="Y147" s="33">
        <v>6</v>
      </c>
      <c r="Z147" s="33">
        <v>5</v>
      </c>
      <c r="AA147" s="33">
        <v>3</v>
      </c>
      <c r="AB147" s="33">
        <v>2</v>
      </c>
      <c r="AC147" s="33">
        <v>8</v>
      </c>
      <c r="AD147" s="33">
        <v>2</v>
      </c>
      <c r="AE147" s="33">
        <v>6</v>
      </c>
      <c r="AF147" s="33">
        <v>0</v>
      </c>
      <c r="AG147" s="33">
        <v>5</v>
      </c>
      <c r="AH147" s="33">
        <v>3</v>
      </c>
      <c r="AI147" s="33">
        <v>1</v>
      </c>
      <c r="AJ147" s="33">
        <v>0</v>
      </c>
      <c r="AK147" s="33">
        <v>9</v>
      </c>
      <c r="AL147" s="33">
        <v>4</v>
      </c>
      <c r="AM147" s="33">
        <v>7</v>
      </c>
      <c r="AN147" s="33">
        <v>9</v>
      </c>
      <c r="AO147" s="33">
        <v>11</v>
      </c>
      <c r="AP147" s="33">
        <v>9</v>
      </c>
      <c r="AQ147" s="33">
        <v>6</v>
      </c>
      <c r="AR147" s="33">
        <v>6</v>
      </c>
      <c r="AS147" s="33">
        <v>5</v>
      </c>
      <c r="AT147" s="33">
        <v>10</v>
      </c>
      <c r="AU147" s="33">
        <v>3</v>
      </c>
      <c r="AV147" s="33">
        <v>4</v>
      </c>
      <c r="AW147" s="33">
        <v>6</v>
      </c>
      <c r="AX147" s="33">
        <v>4</v>
      </c>
      <c r="AY147" s="33">
        <v>9</v>
      </c>
      <c r="AZ147" s="33">
        <v>1</v>
      </c>
      <c r="BA147" s="33">
        <v>5</v>
      </c>
      <c r="BB147" s="33">
        <v>2</v>
      </c>
      <c r="BC147" s="33">
        <v>0</v>
      </c>
      <c r="BD147" s="33">
        <v>2</v>
      </c>
      <c r="BE147" s="33">
        <v>5</v>
      </c>
      <c r="BF147" s="33">
        <v>5</v>
      </c>
      <c r="BG147" s="33">
        <v>6</v>
      </c>
      <c r="BH147" s="33">
        <v>5</v>
      </c>
      <c r="BI147" s="33">
        <v>3</v>
      </c>
      <c r="BJ147" s="33">
        <v>5</v>
      </c>
      <c r="BK147" s="33">
        <v>8</v>
      </c>
      <c r="BL147" s="33">
        <v>8</v>
      </c>
      <c r="BM147" s="33">
        <v>5</v>
      </c>
      <c r="BN147" s="33">
        <v>0</v>
      </c>
      <c r="BO147" s="33">
        <v>1</v>
      </c>
      <c r="BP147" s="33">
        <v>7</v>
      </c>
      <c r="BQ147" s="33">
        <v>2</v>
      </c>
      <c r="BR147" s="33">
        <v>8</v>
      </c>
      <c r="BS147" s="33">
        <v>2</v>
      </c>
      <c r="BT147" s="33">
        <v>3</v>
      </c>
      <c r="BU147" s="33">
        <v>3</v>
      </c>
      <c r="BV147" s="33">
        <v>3</v>
      </c>
      <c r="BW147" s="33">
        <v>3</v>
      </c>
      <c r="BX147" s="33">
        <v>4</v>
      </c>
      <c r="BY147" s="33">
        <v>4</v>
      </c>
      <c r="BZ147" s="33">
        <v>1</v>
      </c>
      <c r="CA147" s="33">
        <v>6</v>
      </c>
      <c r="CB147" s="33">
        <v>1</v>
      </c>
      <c r="CC147" s="33">
        <v>1</v>
      </c>
      <c r="CD147" s="33">
        <v>1</v>
      </c>
      <c r="CE147" s="33">
        <v>4</v>
      </c>
      <c r="CF147" s="33">
        <v>0</v>
      </c>
      <c r="CG147" s="33">
        <v>0</v>
      </c>
      <c r="CH147" s="33">
        <v>2</v>
      </c>
      <c r="CI147" s="33">
        <v>1</v>
      </c>
      <c r="CJ147" s="33">
        <v>1</v>
      </c>
      <c r="CK147" s="33">
        <v>1</v>
      </c>
      <c r="CL147" s="33">
        <v>1</v>
      </c>
      <c r="CM147" s="33">
        <v>0</v>
      </c>
      <c r="CN147" s="33">
        <v>0</v>
      </c>
      <c r="CO147" s="33">
        <v>0</v>
      </c>
      <c r="CP147" s="33">
        <v>0</v>
      </c>
      <c r="CQ147" s="33">
        <v>0</v>
      </c>
      <c r="CR147" s="33">
        <v>0</v>
      </c>
      <c r="CS147" s="8"/>
      <c r="CT147" s="8"/>
    </row>
    <row r="148" spans="1:98" x14ac:dyDescent="0.25">
      <c r="A148" s="4" t="s">
        <v>111</v>
      </c>
      <c r="B148" t="s">
        <v>149</v>
      </c>
      <c r="C148" t="s">
        <v>570</v>
      </c>
      <c r="D148" s="33">
        <v>313</v>
      </c>
      <c r="E148" s="33"/>
      <c r="F148" s="33">
        <v>4</v>
      </c>
      <c r="G148" s="33">
        <v>1</v>
      </c>
      <c r="H148" s="33">
        <v>2</v>
      </c>
      <c r="I148" s="33">
        <v>1</v>
      </c>
      <c r="J148" s="33">
        <v>4</v>
      </c>
      <c r="K148" s="33">
        <v>3</v>
      </c>
      <c r="L148" s="33">
        <v>2</v>
      </c>
      <c r="M148" s="33">
        <v>3</v>
      </c>
      <c r="N148" s="33">
        <v>1</v>
      </c>
      <c r="O148" s="33">
        <v>3</v>
      </c>
      <c r="P148" s="33">
        <v>5</v>
      </c>
      <c r="Q148" s="33">
        <v>3</v>
      </c>
      <c r="R148" s="33">
        <v>4</v>
      </c>
      <c r="S148" s="33">
        <v>1</v>
      </c>
      <c r="T148" s="33">
        <v>5</v>
      </c>
      <c r="U148" s="33">
        <v>3</v>
      </c>
      <c r="V148" s="33">
        <v>5</v>
      </c>
      <c r="W148" s="33">
        <v>9</v>
      </c>
      <c r="X148" s="33">
        <v>2</v>
      </c>
      <c r="Y148" s="33">
        <v>2</v>
      </c>
      <c r="Z148" s="33">
        <v>5</v>
      </c>
      <c r="AA148" s="33">
        <v>6</v>
      </c>
      <c r="AB148" s="33">
        <v>2</v>
      </c>
      <c r="AC148" s="33">
        <v>4</v>
      </c>
      <c r="AD148" s="33">
        <v>2</v>
      </c>
      <c r="AE148" s="33">
        <v>5</v>
      </c>
      <c r="AF148" s="33">
        <v>2</v>
      </c>
      <c r="AG148" s="33">
        <v>7</v>
      </c>
      <c r="AH148" s="33">
        <v>4</v>
      </c>
      <c r="AI148" s="33">
        <v>3</v>
      </c>
      <c r="AJ148" s="33">
        <v>1</v>
      </c>
      <c r="AK148" s="33">
        <v>0</v>
      </c>
      <c r="AL148" s="33">
        <v>2</v>
      </c>
      <c r="AM148" s="33">
        <v>2</v>
      </c>
      <c r="AN148" s="33">
        <v>2</v>
      </c>
      <c r="AO148" s="33">
        <v>4</v>
      </c>
      <c r="AP148" s="33">
        <v>0</v>
      </c>
      <c r="AQ148" s="33">
        <v>8</v>
      </c>
      <c r="AR148" s="33">
        <v>8</v>
      </c>
      <c r="AS148" s="33">
        <v>7</v>
      </c>
      <c r="AT148" s="33">
        <v>6</v>
      </c>
      <c r="AU148" s="33">
        <v>4</v>
      </c>
      <c r="AV148" s="33">
        <v>3</v>
      </c>
      <c r="AW148" s="33">
        <v>1</v>
      </c>
      <c r="AX148" s="33">
        <v>3</v>
      </c>
      <c r="AY148" s="33">
        <v>5</v>
      </c>
      <c r="AZ148" s="33">
        <v>6</v>
      </c>
      <c r="BA148" s="33">
        <v>3</v>
      </c>
      <c r="BB148" s="33">
        <v>3</v>
      </c>
      <c r="BC148" s="33">
        <v>3</v>
      </c>
      <c r="BD148" s="33">
        <v>6</v>
      </c>
      <c r="BE148" s="33">
        <v>7</v>
      </c>
      <c r="BF148" s="33">
        <v>10</v>
      </c>
      <c r="BG148" s="33">
        <v>4</v>
      </c>
      <c r="BH148" s="33">
        <v>8</v>
      </c>
      <c r="BI148" s="33">
        <v>7</v>
      </c>
      <c r="BJ148" s="33">
        <v>9</v>
      </c>
      <c r="BK148" s="33">
        <v>8</v>
      </c>
      <c r="BL148" s="33">
        <v>12</v>
      </c>
      <c r="BM148" s="33">
        <v>9</v>
      </c>
      <c r="BN148" s="33">
        <v>3</v>
      </c>
      <c r="BO148" s="33">
        <v>8</v>
      </c>
      <c r="BP148" s="33">
        <v>9</v>
      </c>
      <c r="BQ148" s="33">
        <v>6</v>
      </c>
      <c r="BR148" s="33">
        <v>2</v>
      </c>
      <c r="BS148" s="33">
        <v>4</v>
      </c>
      <c r="BT148" s="33">
        <v>1</v>
      </c>
      <c r="BU148" s="33">
        <v>0</v>
      </c>
      <c r="BV148" s="33">
        <v>1</v>
      </c>
      <c r="BW148" s="33">
        <v>4</v>
      </c>
      <c r="BX148" s="33">
        <v>2</v>
      </c>
      <c r="BY148" s="33">
        <v>5</v>
      </c>
      <c r="BZ148" s="33">
        <v>0</v>
      </c>
      <c r="CA148" s="33">
        <v>0</v>
      </c>
      <c r="CB148" s="33">
        <v>4</v>
      </c>
      <c r="CC148" s="33">
        <v>1</v>
      </c>
      <c r="CD148" s="33">
        <v>0</v>
      </c>
      <c r="CE148" s="33">
        <v>1</v>
      </c>
      <c r="CF148" s="33">
        <v>2</v>
      </c>
      <c r="CG148" s="33">
        <v>0</v>
      </c>
      <c r="CH148" s="33">
        <v>0</v>
      </c>
      <c r="CI148" s="33">
        <v>0</v>
      </c>
      <c r="CJ148" s="33">
        <v>1</v>
      </c>
      <c r="CK148" s="33">
        <v>0</v>
      </c>
      <c r="CL148" s="33">
        <v>1</v>
      </c>
      <c r="CM148" s="33">
        <v>0</v>
      </c>
      <c r="CN148" s="33">
        <v>0</v>
      </c>
      <c r="CO148" s="33">
        <v>0</v>
      </c>
      <c r="CP148" s="33">
        <v>1</v>
      </c>
      <c r="CQ148" s="33">
        <v>1</v>
      </c>
      <c r="CR148" s="33">
        <v>2</v>
      </c>
      <c r="CS148" s="8"/>
      <c r="CT148" s="8"/>
    </row>
    <row r="149" spans="1:98" x14ac:dyDescent="0.25">
      <c r="A149" s="4" t="s">
        <v>111</v>
      </c>
      <c r="B149" t="s">
        <v>150</v>
      </c>
      <c r="C149" t="s">
        <v>570</v>
      </c>
      <c r="D149" s="33">
        <v>367</v>
      </c>
      <c r="E149" s="33"/>
      <c r="F149" s="33">
        <v>3</v>
      </c>
      <c r="G149" s="33">
        <v>3</v>
      </c>
      <c r="H149" s="33">
        <v>3</v>
      </c>
      <c r="I149" s="33">
        <v>3</v>
      </c>
      <c r="J149" s="33">
        <v>5</v>
      </c>
      <c r="K149" s="33">
        <v>4</v>
      </c>
      <c r="L149" s="33">
        <v>1</v>
      </c>
      <c r="M149" s="33">
        <v>2</v>
      </c>
      <c r="N149" s="33">
        <v>5</v>
      </c>
      <c r="O149" s="33">
        <v>4</v>
      </c>
      <c r="P149" s="33">
        <v>5</v>
      </c>
      <c r="Q149" s="33">
        <v>0</v>
      </c>
      <c r="R149" s="33">
        <v>6</v>
      </c>
      <c r="S149" s="33">
        <v>3</v>
      </c>
      <c r="T149" s="33">
        <v>0</v>
      </c>
      <c r="U149" s="33">
        <v>5</v>
      </c>
      <c r="V149" s="33">
        <v>1</v>
      </c>
      <c r="W149" s="33">
        <v>4</v>
      </c>
      <c r="X149" s="33">
        <v>1</v>
      </c>
      <c r="Y149" s="33">
        <v>4</v>
      </c>
      <c r="Z149" s="33">
        <v>3</v>
      </c>
      <c r="AA149" s="33">
        <v>7</v>
      </c>
      <c r="AB149" s="33">
        <v>4</v>
      </c>
      <c r="AC149" s="33">
        <v>1</v>
      </c>
      <c r="AD149" s="33">
        <v>3</v>
      </c>
      <c r="AE149" s="33">
        <v>3</v>
      </c>
      <c r="AF149" s="33">
        <v>10</v>
      </c>
      <c r="AG149" s="33">
        <v>6</v>
      </c>
      <c r="AH149" s="33">
        <v>4</v>
      </c>
      <c r="AI149" s="33">
        <v>7</v>
      </c>
      <c r="AJ149" s="33">
        <v>3</v>
      </c>
      <c r="AK149" s="33">
        <v>4</v>
      </c>
      <c r="AL149" s="33">
        <v>3</v>
      </c>
      <c r="AM149" s="33">
        <v>3</v>
      </c>
      <c r="AN149" s="33">
        <v>7</v>
      </c>
      <c r="AO149" s="33">
        <v>8</v>
      </c>
      <c r="AP149" s="33">
        <v>5</v>
      </c>
      <c r="AQ149" s="33">
        <v>1</v>
      </c>
      <c r="AR149" s="33">
        <v>5</v>
      </c>
      <c r="AS149" s="33">
        <v>5</v>
      </c>
      <c r="AT149" s="33">
        <v>3</v>
      </c>
      <c r="AU149" s="33">
        <v>4</v>
      </c>
      <c r="AV149" s="33">
        <v>4</v>
      </c>
      <c r="AW149" s="33">
        <v>7</v>
      </c>
      <c r="AX149" s="33">
        <v>2</v>
      </c>
      <c r="AY149" s="33">
        <v>4</v>
      </c>
      <c r="AZ149" s="33">
        <v>6</v>
      </c>
      <c r="BA149" s="33">
        <v>4</v>
      </c>
      <c r="BB149" s="33">
        <v>3</v>
      </c>
      <c r="BC149" s="33">
        <v>1</v>
      </c>
      <c r="BD149" s="33">
        <v>3</v>
      </c>
      <c r="BE149" s="33">
        <v>4</v>
      </c>
      <c r="BF149" s="33">
        <v>3</v>
      </c>
      <c r="BG149" s="33">
        <v>2</v>
      </c>
      <c r="BH149" s="33">
        <v>4</v>
      </c>
      <c r="BI149" s="33">
        <v>8</v>
      </c>
      <c r="BJ149" s="33">
        <v>7</v>
      </c>
      <c r="BK149" s="33">
        <v>7</v>
      </c>
      <c r="BL149" s="33">
        <v>2</v>
      </c>
      <c r="BM149" s="33">
        <v>9</v>
      </c>
      <c r="BN149" s="33">
        <v>13</v>
      </c>
      <c r="BO149" s="33">
        <v>5</v>
      </c>
      <c r="BP149" s="33">
        <v>9</v>
      </c>
      <c r="BQ149" s="33">
        <v>10</v>
      </c>
      <c r="BR149" s="33">
        <v>6</v>
      </c>
      <c r="BS149" s="33">
        <v>5</v>
      </c>
      <c r="BT149" s="33">
        <v>12</v>
      </c>
      <c r="BU149" s="33">
        <v>3</v>
      </c>
      <c r="BV149" s="33">
        <v>10</v>
      </c>
      <c r="BW149" s="33">
        <v>2</v>
      </c>
      <c r="BX149" s="33">
        <v>6</v>
      </c>
      <c r="BY149" s="33">
        <v>4</v>
      </c>
      <c r="BZ149" s="33">
        <v>7</v>
      </c>
      <c r="CA149" s="33">
        <v>2</v>
      </c>
      <c r="CB149" s="33">
        <v>5</v>
      </c>
      <c r="CC149" s="33">
        <v>1</v>
      </c>
      <c r="CD149" s="33">
        <v>1</v>
      </c>
      <c r="CE149" s="33">
        <v>0</v>
      </c>
      <c r="CF149" s="33">
        <v>3</v>
      </c>
      <c r="CG149" s="33">
        <v>6</v>
      </c>
      <c r="CH149" s="33">
        <v>1</v>
      </c>
      <c r="CI149" s="33">
        <v>1</v>
      </c>
      <c r="CJ149" s="33">
        <v>2</v>
      </c>
      <c r="CK149" s="33">
        <v>0</v>
      </c>
      <c r="CL149" s="33">
        <v>1</v>
      </c>
      <c r="CM149" s="33">
        <v>3</v>
      </c>
      <c r="CN149" s="33">
        <v>0</v>
      </c>
      <c r="CO149" s="33">
        <v>2</v>
      </c>
      <c r="CP149" s="33">
        <v>2</v>
      </c>
      <c r="CQ149" s="33">
        <v>0</v>
      </c>
      <c r="CR149" s="33">
        <v>4</v>
      </c>
      <c r="CS149" s="8"/>
      <c r="CT149" s="8"/>
    </row>
    <row r="150" spans="1:98" x14ac:dyDescent="0.25">
      <c r="A150" s="4" t="s">
        <v>111</v>
      </c>
      <c r="B150" t="s">
        <v>151</v>
      </c>
      <c r="C150" t="s">
        <v>570</v>
      </c>
      <c r="D150" s="33">
        <v>225</v>
      </c>
      <c r="E150" s="33"/>
      <c r="F150" s="33">
        <v>0</v>
      </c>
      <c r="G150" s="33">
        <v>1</v>
      </c>
      <c r="H150" s="33">
        <v>2</v>
      </c>
      <c r="I150" s="33">
        <v>3</v>
      </c>
      <c r="J150" s="33">
        <v>5</v>
      </c>
      <c r="K150" s="33">
        <v>0</v>
      </c>
      <c r="L150" s="33">
        <v>2</v>
      </c>
      <c r="M150" s="33">
        <v>3</v>
      </c>
      <c r="N150" s="33">
        <v>1</v>
      </c>
      <c r="O150" s="33">
        <v>2</v>
      </c>
      <c r="P150" s="33">
        <v>5</v>
      </c>
      <c r="Q150" s="33">
        <v>2</v>
      </c>
      <c r="R150" s="33">
        <v>2</v>
      </c>
      <c r="S150" s="33">
        <v>1</v>
      </c>
      <c r="T150" s="33">
        <v>1</v>
      </c>
      <c r="U150" s="33">
        <v>3</v>
      </c>
      <c r="V150" s="33">
        <v>5</v>
      </c>
      <c r="W150" s="33">
        <v>1</v>
      </c>
      <c r="X150" s="33">
        <v>2</v>
      </c>
      <c r="Y150" s="33">
        <v>0</v>
      </c>
      <c r="Z150" s="33">
        <v>1</v>
      </c>
      <c r="AA150" s="33">
        <v>4</v>
      </c>
      <c r="AB150" s="33">
        <v>3</v>
      </c>
      <c r="AC150" s="33">
        <v>5</v>
      </c>
      <c r="AD150" s="33">
        <v>5</v>
      </c>
      <c r="AE150" s="33">
        <v>2</v>
      </c>
      <c r="AF150" s="33">
        <v>3</v>
      </c>
      <c r="AG150" s="33">
        <v>5</v>
      </c>
      <c r="AH150" s="33">
        <v>2</v>
      </c>
      <c r="AI150" s="33">
        <v>1</v>
      </c>
      <c r="AJ150" s="33">
        <v>4</v>
      </c>
      <c r="AK150" s="33">
        <v>6</v>
      </c>
      <c r="AL150" s="33">
        <v>3</v>
      </c>
      <c r="AM150" s="33">
        <v>1</v>
      </c>
      <c r="AN150" s="33">
        <v>0</v>
      </c>
      <c r="AO150" s="33">
        <v>2</v>
      </c>
      <c r="AP150" s="33">
        <v>0</v>
      </c>
      <c r="AQ150" s="33">
        <v>3</v>
      </c>
      <c r="AR150" s="33">
        <v>3</v>
      </c>
      <c r="AS150" s="33">
        <v>9</v>
      </c>
      <c r="AT150" s="33">
        <v>3</v>
      </c>
      <c r="AU150" s="33">
        <v>3</v>
      </c>
      <c r="AV150" s="33">
        <v>3</v>
      </c>
      <c r="AW150" s="33">
        <v>1</v>
      </c>
      <c r="AX150" s="33">
        <v>0</v>
      </c>
      <c r="AY150" s="33">
        <v>2</v>
      </c>
      <c r="AZ150" s="33">
        <v>3</v>
      </c>
      <c r="BA150" s="33">
        <v>2</v>
      </c>
      <c r="BB150" s="33">
        <v>2</v>
      </c>
      <c r="BC150" s="33">
        <v>5</v>
      </c>
      <c r="BD150" s="33">
        <v>2</v>
      </c>
      <c r="BE150" s="33">
        <v>1</v>
      </c>
      <c r="BF150" s="33">
        <v>4</v>
      </c>
      <c r="BG150" s="33">
        <v>3</v>
      </c>
      <c r="BH150" s="33">
        <v>0</v>
      </c>
      <c r="BI150" s="33">
        <v>4</v>
      </c>
      <c r="BJ150" s="33">
        <v>4</v>
      </c>
      <c r="BK150" s="33">
        <v>1</v>
      </c>
      <c r="BL150" s="33">
        <v>3</v>
      </c>
      <c r="BM150" s="33">
        <v>3</v>
      </c>
      <c r="BN150" s="33">
        <v>3</v>
      </c>
      <c r="BO150" s="33">
        <v>5</v>
      </c>
      <c r="BP150" s="33">
        <v>5</v>
      </c>
      <c r="BQ150" s="33">
        <v>3</v>
      </c>
      <c r="BR150" s="33">
        <v>6</v>
      </c>
      <c r="BS150" s="33">
        <v>4</v>
      </c>
      <c r="BT150" s="33">
        <v>5</v>
      </c>
      <c r="BU150" s="33">
        <v>3</v>
      </c>
      <c r="BV150" s="33">
        <v>3</v>
      </c>
      <c r="BW150" s="33">
        <v>2</v>
      </c>
      <c r="BX150" s="33">
        <v>2</v>
      </c>
      <c r="BY150" s="33">
        <v>5</v>
      </c>
      <c r="BZ150" s="33">
        <v>0</v>
      </c>
      <c r="CA150" s="33">
        <v>3</v>
      </c>
      <c r="CB150" s="33">
        <v>5</v>
      </c>
      <c r="CC150" s="33">
        <v>3</v>
      </c>
      <c r="CD150" s="33">
        <v>2</v>
      </c>
      <c r="CE150" s="33">
        <v>1</v>
      </c>
      <c r="CF150" s="33">
        <v>1</v>
      </c>
      <c r="CG150" s="33">
        <v>3</v>
      </c>
      <c r="CH150" s="33">
        <v>1</v>
      </c>
      <c r="CI150" s="33">
        <v>1</v>
      </c>
      <c r="CJ150" s="33">
        <v>3</v>
      </c>
      <c r="CK150" s="33">
        <v>0</v>
      </c>
      <c r="CL150" s="33">
        <v>0</v>
      </c>
      <c r="CM150" s="33">
        <v>1</v>
      </c>
      <c r="CN150" s="33">
        <v>0</v>
      </c>
      <c r="CO150" s="33">
        <v>0</v>
      </c>
      <c r="CP150" s="33">
        <v>1</v>
      </c>
      <c r="CQ150" s="33">
        <v>0</v>
      </c>
      <c r="CR150" s="33">
        <v>2</v>
      </c>
      <c r="CS150" s="8"/>
      <c r="CT150" s="8"/>
    </row>
    <row r="151" spans="1:98" x14ac:dyDescent="0.25">
      <c r="A151" s="4" t="s">
        <v>111</v>
      </c>
      <c r="B151" t="s">
        <v>152</v>
      </c>
      <c r="C151" t="s">
        <v>570</v>
      </c>
      <c r="D151" s="33">
        <v>304</v>
      </c>
      <c r="E151" s="33"/>
      <c r="F151" s="33">
        <v>2</v>
      </c>
      <c r="G151" s="33">
        <v>4</v>
      </c>
      <c r="H151" s="33">
        <v>1</v>
      </c>
      <c r="I151" s="33">
        <v>3</v>
      </c>
      <c r="J151" s="33">
        <v>5</v>
      </c>
      <c r="K151" s="33">
        <v>2</v>
      </c>
      <c r="L151" s="33">
        <v>6</v>
      </c>
      <c r="M151" s="33">
        <v>2</v>
      </c>
      <c r="N151" s="33">
        <v>1</v>
      </c>
      <c r="O151" s="33">
        <v>1</v>
      </c>
      <c r="P151" s="33">
        <v>3</v>
      </c>
      <c r="Q151" s="33">
        <v>1</v>
      </c>
      <c r="R151" s="33">
        <v>0</v>
      </c>
      <c r="S151" s="33">
        <v>6</v>
      </c>
      <c r="T151" s="33">
        <v>1</v>
      </c>
      <c r="U151" s="33">
        <v>6</v>
      </c>
      <c r="V151" s="33">
        <v>4</v>
      </c>
      <c r="W151" s="33">
        <v>2</v>
      </c>
      <c r="X151" s="33">
        <v>5</v>
      </c>
      <c r="Y151" s="33">
        <v>3</v>
      </c>
      <c r="Z151" s="33">
        <v>2</v>
      </c>
      <c r="AA151" s="33">
        <v>2</v>
      </c>
      <c r="AB151" s="33">
        <v>8</v>
      </c>
      <c r="AC151" s="33">
        <v>4</v>
      </c>
      <c r="AD151" s="33">
        <v>0</v>
      </c>
      <c r="AE151" s="33">
        <v>2</v>
      </c>
      <c r="AF151" s="33">
        <v>3</v>
      </c>
      <c r="AG151" s="33">
        <v>3</v>
      </c>
      <c r="AH151" s="33">
        <v>5</v>
      </c>
      <c r="AI151" s="33">
        <v>6</v>
      </c>
      <c r="AJ151" s="33">
        <v>5</v>
      </c>
      <c r="AK151" s="33">
        <v>1</v>
      </c>
      <c r="AL151" s="33">
        <v>7</v>
      </c>
      <c r="AM151" s="33">
        <v>7</v>
      </c>
      <c r="AN151" s="33">
        <v>8</v>
      </c>
      <c r="AO151" s="33">
        <v>5</v>
      </c>
      <c r="AP151" s="33">
        <v>4</v>
      </c>
      <c r="AQ151" s="33">
        <v>0</v>
      </c>
      <c r="AR151" s="33">
        <v>9</v>
      </c>
      <c r="AS151" s="33">
        <v>6</v>
      </c>
      <c r="AT151" s="33">
        <v>2</v>
      </c>
      <c r="AU151" s="33">
        <v>5</v>
      </c>
      <c r="AV151" s="33">
        <v>2</v>
      </c>
      <c r="AW151" s="33">
        <v>5</v>
      </c>
      <c r="AX151" s="33">
        <v>2</v>
      </c>
      <c r="AY151" s="33">
        <v>1</v>
      </c>
      <c r="AZ151" s="33">
        <v>5</v>
      </c>
      <c r="BA151" s="33">
        <v>4</v>
      </c>
      <c r="BB151" s="33">
        <v>6</v>
      </c>
      <c r="BC151" s="33">
        <v>3</v>
      </c>
      <c r="BD151" s="33">
        <v>3</v>
      </c>
      <c r="BE151" s="33">
        <v>3</v>
      </c>
      <c r="BF151" s="33">
        <v>6</v>
      </c>
      <c r="BG151" s="33">
        <v>3</v>
      </c>
      <c r="BH151" s="33">
        <v>8</v>
      </c>
      <c r="BI151" s="33">
        <v>3</v>
      </c>
      <c r="BJ151" s="33">
        <v>4</v>
      </c>
      <c r="BK151" s="33">
        <v>8</v>
      </c>
      <c r="BL151" s="33">
        <v>1</v>
      </c>
      <c r="BM151" s="33">
        <v>6</v>
      </c>
      <c r="BN151" s="33">
        <v>9</v>
      </c>
      <c r="BO151" s="33">
        <v>5</v>
      </c>
      <c r="BP151" s="33">
        <v>6</v>
      </c>
      <c r="BQ151" s="33">
        <v>0</v>
      </c>
      <c r="BR151" s="33">
        <v>5</v>
      </c>
      <c r="BS151" s="33">
        <v>6</v>
      </c>
      <c r="BT151" s="33">
        <v>4</v>
      </c>
      <c r="BU151" s="33">
        <v>4</v>
      </c>
      <c r="BV151" s="33">
        <v>1</v>
      </c>
      <c r="BW151" s="33">
        <v>3</v>
      </c>
      <c r="BX151" s="33">
        <v>3</v>
      </c>
      <c r="BY151" s="33">
        <v>4</v>
      </c>
      <c r="BZ151" s="33">
        <v>2</v>
      </c>
      <c r="CA151" s="33">
        <v>0</v>
      </c>
      <c r="CB151" s="33">
        <v>4</v>
      </c>
      <c r="CC151" s="33">
        <v>3</v>
      </c>
      <c r="CD151" s="33">
        <v>4</v>
      </c>
      <c r="CE151" s="33">
        <v>2</v>
      </c>
      <c r="CF151" s="33">
        <v>2</v>
      </c>
      <c r="CG151" s="33">
        <v>1</v>
      </c>
      <c r="CH151" s="33">
        <v>1</v>
      </c>
      <c r="CI151" s="33">
        <v>1</v>
      </c>
      <c r="CJ151" s="33">
        <v>1</v>
      </c>
      <c r="CK151" s="33">
        <v>4</v>
      </c>
      <c r="CL151" s="33">
        <v>0</v>
      </c>
      <c r="CM151" s="33">
        <v>0</v>
      </c>
      <c r="CN151" s="33">
        <v>1</v>
      </c>
      <c r="CO151" s="33">
        <v>0</v>
      </c>
      <c r="CP151" s="33">
        <v>0</v>
      </c>
      <c r="CQ151" s="33">
        <v>0</v>
      </c>
      <c r="CR151" s="33">
        <v>3</v>
      </c>
      <c r="CS151" s="8"/>
      <c r="CT151" s="8"/>
    </row>
    <row r="152" spans="1:98" x14ac:dyDescent="0.25">
      <c r="A152" s="4" t="s">
        <v>111</v>
      </c>
      <c r="B152" t="s">
        <v>153</v>
      </c>
      <c r="C152" t="s">
        <v>570</v>
      </c>
      <c r="D152" s="33">
        <v>388</v>
      </c>
      <c r="E152" s="33"/>
      <c r="F152" s="33">
        <v>3</v>
      </c>
      <c r="G152" s="33">
        <v>1</v>
      </c>
      <c r="H152" s="33">
        <v>1</v>
      </c>
      <c r="I152" s="33">
        <v>0</v>
      </c>
      <c r="J152" s="33">
        <v>5</v>
      </c>
      <c r="K152" s="33">
        <v>2</v>
      </c>
      <c r="L152" s="33">
        <v>5</v>
      </c>
      <c r="M152" s="33">
        <v>5</v>
      </c>
      <c r="N152" s="33">
        <v>5</v>
      </c>
      <c r="O152" s="33">
        <v>3</v>
      </c>
      <c r="P152" s="33">
        <v>5</v>
      </c>
      <c r="Q152" s="33">
        <v>6</v>
      </c>
      <c r="R152" s="33">
        <v>4</v>
      </c>
      <c r="S152" s="33">
        <v>11</v>
      </c>
      <c r="T152" s="33">
        <v>6</v>
      </c>
      <c r="U152" s="33">
        <v>6</v>
      </c>
      <c r="V152" s="33">
        <v>5</v>
      </c>
      <c r="W152" s="33">
        <v>5</v>
      </c>
      <c r="X152" s="33">
        <v>7</v>
      </c>
      <c r="Y152" s="33">
        <v>8</v>
      </c>
      <c r="Z152" s="33">
        <v>3</v>
      </c>
      <c r="AA152" s="33">
        <v>4</v>
      </c>
      <c r="AB152" s="33">
        <v>2</v>
      </c>
      <c r="AC152" s="33">
        <v>2</v>
      </c>
      <c r="AD152" s="33">
        <v>3</v>
      </c>
      <c r="AE152" s="33">
        <v>3</v>
      </c>
      <c r="AF152" s="33">
        <v>2</v>
      </c>
      <c r="AG152" s="33">
        <v>4</v>
      </c>
      <c r="AH152" s="33">
        <v>3</v>
      </c>
      <c r="AI152" s="33">
        <v>5</v>
      </c>
      <c r="AJ152" s="33">
        <v>9</v>
      </c>
      <c r="AK152" s="33">
        <v>3</v>
      </c>
      <c r="AL152" s="33">
        <v>8</v>
      </c>
      <c r="AM152" s="33">
        <v>4</v>
      </c>
      <c r="AN152" s="33">
        <v>5</v>
      </c>
      <c r="AO152" s="33">
        <v>3</v>
      </c>
      <c r="AP152" s="33">
        <v>3</v>
      </c>
      <c r="AQ152" s="33">
        <v>10</v>
      </c>
      <c r="AR152" s="33">
        <v>1</v>
      </c>
      <c r="AS152" s="33">
        <v>7</v>
      </c>
      <c r="AT152" s="33">
        <v>2</v>
      </c>
      <c r="AU152" s="33">
        <v>4</v>
      </c>
      <c r="AV152" s="33">
        <v>9</v>
      </c>
      <c r="AW152" s="33">
        <v>8</v>
      </c>
      <c r="AX152" s="33">
        <v>7</v>
      </c>
      <c r="AY152" s="33">
        <v>3</v>
      </c>
      <c r="AZ152" s="33">
        <v>2</v>
      </c>
      <c r="BA152" s="33">
        <v>5</v>
      </c>
      <c r="BB152" s="33">
        <v>0</v>
      </c>
      <c r="BC152" s="33">
        <v>6</v>
      </c>
      <c r="BD152" s="33">
        <v>7</v>
      </c>
      <c r="BE152" s="33">
        <v>2</v>
      </c>
      <c r="BF152" s="33">
        <v>2</v>
      </c>
      <c r="BG152" s="33">
        <v>8</v>
      </c>
      <c r="BH152" s="33">
        <v>9</v>
      </c>
      <c r="BI152" s="33">
        <v>6</v>
      </c>
      <c r="BJ152" s="33">
        <v>3</v>
      </c>
      <c r="BK152" s="33">
        <v>5</v>
      </c>
      <c r="BL152" s="33">
        <v>4</v>
      </c>
      <c r="BM152" s="33">
        <v>4</v>
      </c>
      <c r="BN152" s="33">
        <v>8</v>
      </c>
      <c r="BO152" s="33">
        <v>0</v>
      </c>
      <c r="BP152" s="33">
        <v>7</v>
      </c>
      <c r="BQ152" s="33">
        <v>4</v>
      </c>
      <c r="BR152" s="33">
        <v>4</v>
      </c>
      <c r="BS152" s="33">
        <v>3</v>
      </c>
      <c r="BT152" s="33">
        <v>4</v>
      </c>
      <c r="BU152" s="33">
        <v>3</v>
      </c>
      <c r="BV152" s="33">
        <v>3</v>
      </c>
      <c r="BW152" s="33">
        <v>6</v>
      </c>
      <c r="BX152" s="33">
        <v>4</v>
      </c>
      <c r="BY152" s="33">
        <v>2</v>
      </c>
      <c r="BZ152" s="33">
        <v>8</v>
      </c>
      <c r="CA152" s="33">
        <v>5</v>
      </c>
      <c r="CB152" s="33">
        <v>4</v>
      </c>
      <c r="CC152" s="33">
        <v>6</v>
      </c>
      <c r="CD152" s="33">
        <v>8</v>
      </c>
      <c r="CE152" s="33">
        <v>6</v>
      </c>
      <c r="CF152" s="33">
        <v>5</v>
      </c>
      <c r="CG152" s="33">
        <v>6</v>
      </c>
      <c r="CH152" s="33">
        <v>1</v>
      </c>
      <c r="CI152" s="33">
        <v>1</v>
      </c>
      <c r="CJ152" s="33">
        <v>2</v>
      </c>
      <c r="CK152" s="33">
        <v>0</v>
      </c>
      <c r="CL152" s="33">
        <v>1</v>
      </c>
      <c r="CM152" s="33">
        <v>2</v>
      </c>
      <c r="CN152" s="33">
        <v>1</v>
      </c>
      <c r="CO152" s="33">
        <v>1</v>
      </c>
      <c r="CP152" s="33">
        <v>3</v>
      </c>
      <c r="CQ152" s="33">
        <v>2</v>
      </c>
      <c r="CR152" s="33">
        <v>5</v>
      </c>
      <c r="CS152" s="8"/>
      <c r="CT152" s="8"/>
    </row>
    <row r="153" spans="1:98" x14ac:dyDescent="0.25">
      <c r="A153" s="4" t="s">
        <v>111</v>
      </c>
      <c r="B153" t="s">
        <v>154</v>
      </c>
      <c r="C153" t="s">
        <v>570</v>
      </c>
      <c r="D153" s="33">
        <v>313</v>
      </c>
      <c r="E153" s="33"/>
      <c r="F153" s="33">
        <v>5</v>
      </c>
      <c r="G153" s="33">
        <v>1</v>
      </c>
      <c r="H153" s="33">
        <v>3</v>
      </c>
      <c r="I153" s="33">
        <v>4</v>
      </c>
      <c r="J153" s="33">
        <v>4</v>
      </c>
      <c r="K153" s="33">
        <v>5</v>
      </c>
      <c r="L153" s="33">
        <v>2</v>
      </c>
      <c r="M153" s="33">
        <v>5</v>
      </c>
      <c r="N153" s="33">
        <v>6</v>
      </c>
      <c r="O153" s="33">
        <v>3</v>
      </c>
      <c r="P153" s="33">
        <v>6</v>
      </c>
      <c r="Q153" s="33">
        <v>6</v>
      </c>
      <c r="R153" s="33">
        <v>2</v>
      </c>
      <c r="S153" s="33">
        <v>1</v>
      </c>
      <c r="T153" s="33">
        <v>8</v>
      </c>
      <c r="U153" s="33">
        <v>2</v>
      </c>
      <c r="V153" s="33">
        <v>4</v>
      </c>
      <c r="W153" s="33">
        <v>2</v>
      </c>
      <c r="X153" s="33">
        <v>5</v>
      </c>
      <c r="Y153" s="33">
        <v>0</v>
      </c>
      <c r="Z153" s="33">
        <v>2</v>
      </c>
      <c r="AA153" s="33">
        <v>5</v>
      </c>
      <c r="AB153" s="33">
        <v>2</v>
      </c>
      <c r="AC153" s="33">
        <v>0</v>
      </c>
      <c r="AD153" s="33">
        <v>2</v>
      </c>
      <c r="AE153" s="33">
        <v>6</v>
      </c>
      <c r="AF153" s="33">
        <v>2</v>
      </c>
      <c r="AG153" s="33">
        <v>5</v>
      </c>
      <c r="AH153" s="33">
        <v>2</v>
      </c>
      <c r="AI153" s="33">
        <v>4</v>
      </c>
      <c r="AJ153" s="33">
        <v>5</v>
      </c>
      <c r="AK153" s="33">
        <v>4</v>
      </c>
      <c r="AL153" s="33">
        <v>3</v>
      </c>
      <c r="AM153" s="33">
        <v>7</v>
      </c>
      <c r="AN153" s="33">
        <v>0</v>
      </c>
      <c r="AO153" s="33">
        <v>3</v>
      </c>
      <c r="AP153" s="33">
        <v>4</v>
      </c>
      <c r="AQ153" s="33">
        <v>1</v>
      </c>
      <c r="AR153" s="33">
        <v>6</v>
      </c>
      <c r="AS153" s="33">
        <v>0</v>
      </c>
      <c r="AT153" s="33">
        <v>10</v>
      </c>
      <c r="AU153" s="33">
        <v>4</v>
      </c>
      <c r="AV153" s="33">
        <v>6</v>
      </c>
      <c r="AW153" s="33">
        <v>6</v>
      </c>
      <c r="AX153" s="33">
        <v>4</v>
      </c>
      <c r="AY153" s="33">
        <v>2</v>
      </c>
      <c r="AZ153" s="33">
        <v>6</v>
      </c>
      <c r="BA153" s="33">
        <v>5</v>
      </c>
      <c r="BB153" s="33">
        <v>4</v>
      </c>
      <c r="BC153" s="33">
        <v>4</v>
      </c>
      <c r="BD153" s="33">
        <v>9</v>
      </c>
      <c r="BE153" s="33">
        <v>4</v>
      </c>
      <c r="BF153" s="33">
        <v>4</v>
      </c>
      <c r="BG153" s="33">
        <v>5</v>
      </c>
      <c r="BH153" s="33">
        <v>4</v>
      </c>
      <c r="BI153" s="33">
        <v>2</v>
      </c>
      <c r="BJ153" s="33">
        <v>3</v>
      </c>
      <c r="BK153" s="33">
        <v>3</v>
      </c>
      <c r="BL153" s="33">
        <v>1</v>
      </c>
      <c r="BM153" s="33">
        <v>3</v>
      </c>
      <c r="BN153" s="33">
        <v>4</v>
      </c>
      <c r="BO153" s="33">
        <v>4</v>
      </c>
      <c r="BP153" s="33">
        <v>8</v>
      </c>
      <c r="BQ153" s="33">
        <v>5</v>
      </c>
      <c r="BR153" s="33">
        <v>2</v>
      </c>
      <c r="BS153" s="33">
        <v>4</v>
      </c>
      <c r="BT153" s="33">
        <v>8</v>
      </c>
      <c r="BU153" s="33">
        <v>2</v>
      </c>
      <c r="BV153" s="33">
        <v>4</v>
      </c>
      <c r="BW153" s="33">
        <v>3</v>
      </c>
      <c r="BX153" s="33">
        <v>1</v>
      </c>
      <c r="BY153" s="33">
        <v>2</v>
      </c>
      <c r="BZ153" s="33">
        <v>3</v>
      </c>
      <c r="CA153" s="33">
        <v>6</v>
      </c>
      <c r="CB153" s="33">
        <v>5</v>
      </c>
      <c r="CC153" s="33">
        <v>7</v>
      </c>
      <c r="CD153" s="33">
        <v>1</v>
      </c>
      <c r="CE153" s="33">
        <v>2</v>
      </c>
      <c r="CF153" s="33">
        <v>8</v>
      </c>
      <c r="CG153" s="33">
        <v>0</v>
      </c>
      <c r="CH153" s="33">
        <v>1</v>
      </c>
      <c r="CI153" s="33">
        <v>1</v>
      </c>
      <c r="CJ153" s="33">
        <v>2</v>
      </c>
      <c r="CK153" s="33">
        <v>1</v>
      </c>
      <c r="CL153" s="33">
        <v>2</v>
      </c>
      <c r="CM153" s="33">
        <v>1</v>
      </c>
      <c r="CN153" s="33">
        <v>0</v>
      </c>
      <c r="CO153" s="33">
        <v>0</v>
      </c>
      <c r="CP153" s="33">
        <v>0</v>
      </c>
      <c r="CQ153" s="33">
        <v>0</v>
      </c>
      <c r="CR153" s="33">
        <v>0</v>
      </c>
      <c r="CS153" s="8"/>
      <c r="CT153" s="8"/>
    </row>
    <row r="154" spans="1:98" x14ac:dyDescent="0.25">
      <c r="A154" s="4" t="s">
        <v>111</v>
      </c>
      <c r="B154" t="s">
        <v>155</v>
      </c>
      <c r="C154" t="s">
        <v>570</v>
      </c>
      <c r="D154" s="33">
        <v>435</v>
      </c>
      <c r="E154" s="33"/>
      <c r="F154" s="33">
        <v>6</v>
      </c>
      <c r="G154" s="33">
        <v>2</v>
      </c>
      <c r="H154" s="33">
        <v>1</v>
      </c>
      <c r="I154" s="33">
        <v>4</v>
      </c>
      <c r="J154" s="33">
        <v>8</v>
      </c>
      <c r="K154" s="33">
        <v>7</v>
      </c>
      <c r="L154" s="33">
        <v>8</v>
      </c>
      <c r="M154" s="33">
        <v>7</v>
      </c>
      <c r="N154" s="33">
        <v>5</v>
      </c>
      <c r="O154" s="33">
        <v>3</v>
      </c>
      <c r="P154" s="33">
        <v>2</v>
      </c>
      <c r="Q154" s="33">
        <v>11</v>
      </c>
      <c r="R154" s="33">
        <v>4</v>
      </c>
      <c r="S154" s="33">
        <v>6</v>
      </c>
      <c r="T154" s="33">
        <v>4</v>
      </c>
      <c r="U154" s="33">
        <v>7</v>
      </c>
      <c r="V154" s="33">
        <v>8</v>
      </c>
      <c r="W154" s="33">
        <v>1</v>
      </c>
      <c r="X154" s="33">
        <v>0</v>
      </c>
      <c r="Y154" s="33">
        <v>2</v>
      </c>
      <c r="Z154" s="33">
        <v>4</v>
      </c>
      <c r="AA154" s="33">
        <v>3</v>
      </c>
      <c r="AB154" s="33">
        <v>4</v>
      </c>
      <c r="AC154" s="33">
        <v>6</v>
      </c>
      <c r="AD154" s="33">
        <v>8</v>
      </c>
      <c r="AE154" s="33">
        <v>6</v>
      </c>
      <c r="AF154" s="33">
        <v>4</v>
      </c>
      <c r="AG154" s="33">
        <v>4</v>
      </c>
      <c r="AH154" s="33">
        <v>5</v>
      </c>
      <c r="AI154" s="33">
        <v>14</v>
      </c>
      <c r="AJ154" s="33">
        <v>7</v>
      </c>
      <c r="AK154" s="33">
        <v>8</v>
      </c>
      <c r="AL154" s="33">
        <v>6</v>
      </c>
      <c r="AM154" s="33">
        <v>11</v>
      </c>
      <c r="AN154" s="33">
        <v>8</v>
      </c>
      <c r="AO154" s="33">
        <v>17</v>
      </c>
      <c r="AP154" s="33">
        <v>3</v>
      </c>
      <c r="AQ154" s="33">
        <v>3</v>
      </c>
      <c r="AR154" s="33">
        <v>7</v>
      </c>
      <c r="AS154" s="33">
        <v>5</v>
      </c>
      <c r="AT154" s="33">
        <v>4</v>
      </c>
      <c r="AU154" s="33">
        <v>5</v>
      </c>
      <c r="AV154" s="33">
        <v>6</v>
      </c>
      <c r="AW154" s="33">
        <v>3</v>
      </c>
      <c r="AX154" s="33">
        <v>4</v>
      </c>
      <c r="AY154" s="33">
        <v>5</v>
      </c>
      <c r="AZ154" s="33">
        <v>4</v>
      </c>
      <c r="BA154" s="33">
        <v>4</v>
      </c>
      <c r="BB154" s="33">
        <v>4</v>
      </c>
      <c r="BC154" s="33">
        <v>8</v>
      </c>
      <c r="BD154" s="33">
        <v>7</v>
      </c>
      <c r="BE154" s="33">
        <v>6</v>
      </c>
      <c r="BF154" s="33">
        <v>5</v>
      </c>
      <c r="BG154" s="33">
        <v>6</v>
      </c>
      <c r="BH154" s="33">
        <v>4</v>
      </c>
      <c r="BI154" s="33">
        <v>4</v>
      </c>
      <c r="BJ154" s="33">
        <v>4</v>
      </c>
      <c r="BK154" s="33">
        <v>5</v>
      </c>
      <c r="BL154" s="33">
        <v>9</v>
      </c>
      <c r="BM154" s="33">
        <v>10</v>
      </c>
      <c r="BN154" s="33">
        <v>7</v>
      </c>
      <c r="BO154" s="33">
        <v>2</v>
      </c>
      <c r="BP154" s="33">
        <v>9</v>
      </c>
      <c r="BQ154" s="33">
        <v>9</v>
      </c>
      <c r="BR154" s="33">
        <v>4</v>
      </c>
      <c r="BS154" s="33">
        <v>2</v>
      </c>
      <c r="BT154" s="33">
        <v>4</v>
      </c>
      <c r="BU154" s="33">
        <v>5</v>
      </c>
      <c r="BV154" s="33">
        <v>3</v>
      </c>
      <c r="BW154" s="33">
        <v>1</v>
      </c>
      <c r="BX154" s="33">
        <v>8</v>
      </c>
      <c r="BY154" s="33">
        <v>4</v>
      </c>
      <c r="BZ154" s="33">
        <v>3</v>
      </c>
      <c r="CA154" s="33">
        <v>8</v>
      </c>
      <c r="CB154" s="33">
        <v>5</v>
      </c>
      <c r="CC154" s="33">
        <v>2</v>
      </c>
      <c r="CD154" s="33">
        <v>4</v>
      </c>
      <c r="CE154" s="33">
        <v>4</v>
      </c>
      <c r="CF154" s="33">
        <v>1</v>
      </c>
      <c r="CG154" s="33">
        <v>0</v>
      </c>
      <c r="CH154" s="33">
        <v>4</v>
      </c>
      <c r="CI154" s="33">
        <v>0</v>
      </c>
      <c r="CJ154" s="33">
        <v>1</v>
      </c>
      <c r="CK154" s="33">
        <v>3</v>
      </c>
      <c r="CL154" s="33">
        <v>1</v>
      </c>
      <c r="CM154" s="33">
        <v>0</v>
      </c>
      <c r="CN154" s="33">
        <v>2</v>
      </c>
      <c r="CO154" s="33">
        <v>0</v>
      </c>
      <c r="CP154" s="33">
        <v>1</v>
      </c>
      <c r="CQ154" s="33">
        <v>2</v>
      </c>
      <c r="CR154" s="33">
        <v>0</v>
      </c>
      <c r="CS154" s="8"/>
      <c r="CT154" s="8"/>
    </row>
    <row r="155" spans="1:98" x14ac:dyDescent="0.25">
      <c r="A155" s="4" t="s">
        <v>111</v>
      </c>
      <c r="B155" t="s">
        <v>156</v>
      </c>
      <c r="C155" t="s">
        <v>570</v>
      </c>
      <c r="D155" s="33">
        <v>356</v>
      </c>
      <c r="E155" s="33"/>
      <c r="F155" s="33">
        <v>7</v>
      </c>
      <c r="G155" s="33">
        <v>7</v>
      </c>
      <c r="H155" s="33">
        <v>6</v>
      </c>
      <c r="I155" s="33">
        <v>4</v>
      </c>
      <c r="J155" s="33">
        <v>2</v>
      </c>
      <c r="K155" s="33">
        <v>4</v>
      </c>
      <c r="L155" s="33">
        <v>5</v>
      </c>
      <c r="M155" s="33">
        <v>3</v>
      </c>
      <c r="N155" s="33">
        <v>6</v>
      </c>
      <c r="O155" s="33">
        <v>2</v>
      </c>
      <c r="P155" s="33">
        <v>4</v>
      </c>
      <c r="Q155" s="33">
        <v>0</v>
      </c>
      <c r="R155" s="33">
        <v>7</v>
      </c>
      <c r="S155" s="33">
        <v>8</v>
      </c>
      <c r="T155" s="33">
        <v>3</v>
      </c>
      <c r="U155" s="33">
        <v>1</v>
      </c>
      <c r="V155" s="33">
        <v>7</v>
      </c>
      <c r="W155" s="33">
        <v>4</v>
      </c>
      <c r="X155" s="33">
        <v>2</v>
      </c>
      <c r="Y155" s="33">
        <v>5</v>
      </c>
      <c r="Z155" s="33">
        <v>3</v>
      </c>
      <c r="AA155" s="33">
        <v>8</v>
      </c>
      <c r="AB155" s="33">
        <v>4</v>
      </c>
      <c r="AC155" s="33">
        <v>4</v>
      </c>
      <c r="AD155" s="33">
        <v>3</v>
      </c>
      <c r="AE155" s="33">
        <v>11</v>
      </c>
      <c r="AF155" s="33">
        <v>4</v>
      </c>
      <c r="AG155" s="33">
        <v>1</v>
      </c>
      <c r="AH155" s="33">
        <v>9</v>
      </c>
      <c r="AI155" s="33">
        <v>6</v>
      </c>
      <c r="AJ155" s="33">
        <v>9</v>
      </c>
      <c r="AK155" s="33">
        <v>11</v>
      </c>
      <c r="AL155" s="33">
        <v>7</v>
      </c>
      <c r="AM155" s="33">
        <v>9</v>
      </c>
      <c r="AN155" s="33">
        <v>4</v>
      </c>
      <c r="AO155" s="33">
        <v>8</v>
      </c>
      <c r="AP155" s="33">
        <v>7</v>
      </c>
      <c r="AQ155" s="33">
        <v>6</v>
      </c>
      <c r="AR155" s="33">
        <v>5</v>
      </c>
      <c r="AS155" s="33">
        <v>2</v>
      </c>
      <c r="AT155" s="33">
        <v>4</v>
      </c>
      <c r="AU155" s="33">
        <v>3</v>
      </c>
      <c r="AV155" s="33">
        <v>7</v>
      </c>
      <c r="AW155" s="33">
        <v>6</v>
      </c>
      <c r="AX155" s="33">
        <v>3</v>
      </c>
      <c r="AY155" s="33">
        <v>5</v>
      </c>
      <c r="AZ155" s="33">
        <v>6</v>
      </c>
      <c r="BA155" s="33">
        <v>4</v>
      </c>
      <c r="BB155" s="33">
        <v>5</v>
      </c>
      <c r="BC155" s="33">
        <v>2</v>
      </c>
      <c r="BD155" s="33">
        <v>1</v>
      </c>
      <c r="BE155" s="33">
        <v>1</v>
      </c>
      <c r="BF155" s="33">
        <v>4</v>
      </c>
      <c r="BG155" s="33">
        <v>6</v>
      </c>
      <c r="BH155" s="33">
        <v>5</v>
      </c>
      <c r="BI155" s="33">
        <v>14</v>
      </c>
      <c r="BJ155" s="33">
        <v>1</v>
      </c>
      <c r="BK155" s="33">
        <v>6</v>
      </c>
      <c r="BL155" s="33">
        <v>4</v>
      </c>
      <c r="BM155" s="33">
        <v>6</v>
      </c>
      <c r="BN155" s="33">
        <v>2</v>
      </c>
      <c r="BO155" s="33">
        <v>2</v>
      </c>
      <c r="BP155" s="33">
        <v>6</v>
      </c>
      <c r="BQ155" s="33">
        <v>0</v>
      </c>
      <c r="BR155" s="33">
        <v>4</v>
      </c>
      <c r="BS155" s="33">
        <v>7</v>
      </c>
      <c r="BT155" s="33">
        <v>4</v>
      </c>
      <c r="BU155" s="33">
        <v>0</v>
      </c>
      <c r="BV155" s="33">
        <v>0</v>
      </c>
      <c r="BW155" s="33">
        <v>4</v>
      </c>
      <c r="BX155" s="33">
        <v>2</v>
      </c>
      <c r="BY155" s="33">
        <v>2</v>
      </c>
      <c r="BZ155" s="33">
        <v>1</v>
      </c>
      <c r="CA155" s="33">
        <v>2</v>
      </c>
      <c r="CB155" s="33">
        <v>1</v>
      </c>
      <c r="CC155" s="33">
        <v>3</v>
      </c>
      <c r="CD155" s="33">
        <v>0</v>
      </c>
      <c r="CE155" s="33">
        <v>2</v>
      </c>
      <c r="CF155" s="33">
        <v>2</v>
      </c>
      <c r="CG155" s="33">
        <v>0</v>
      </c>
      <c r="CH155" s="33">
        <v>2</v>
      </c>
      <c r="CI155" s="33">
        <v>0</v>
      </c>
      <c r="CJ155" s="33">
        <v>2</v>
      </c>
      <c r="CK155" s="33">
        <v>1</v>
      </c>
      <c r="CL155" s="33">
        <v>1</v>
      </c>
      <c r="CM155" s="33">
        <v>0</v>
      </c>
      <c r="CN155" s="33">
        <v>1</v>
      </c>
      <c r="CO155" s="33">
        <v>1</v>
      </c>
      <c r="CP155" s="33">
        <v>1</v>
      </c>
      <c r="CQ155" s="33">
        <v>0</v>
      </c>
      <c r="CR155" s="33">
        <v>2</v>
      </c>
      <c r="CS155" s="8"/>
      <c r="CT155" s="8"/>
    </row>
    <row r="156" spans="1:98" x14ac:dyDescent="0.25">
      <c r="A156" s="4" t="s">
        <v>111</v>
      </c>
      <c r="B156" t="s">
        <v>157</v>
      </c>
      <c r="C156" t="s">
        <v>570</v>
      </c>
      <c r="D156" s="33">
        <v>263</v>
      </c>
      <c r="E156" s="33"/>
      <c r="F156" s="33">
        <v>1</v>
      </c>
      <c r="G156" s="33">
        <v>0</v>
      </c>
      <c r="H156" s="33">
        <v>2</v>
      </c>
      <c r="I156" s="33">
        <v>1</v>
      </c>
      <c r="J156" s="33">
        <v>3</v>
      </c>
      <c r="K156" s="33">
        <v>1</v>
      </c>
      <c r="L156" s="33">
        <v>4</v>
      </c>
      <c r="M156" s="33">
        <v>0</v>
      </c>
      <c r="N156" s="33">
        <v>5</v>
      </c>
      <c r="O156" s="33">
        <v>5</v>
      </c>
      <c r="P156" s="33">
        <v>8</v>
      </c>
      <c r="Q156" s="33">
        <v>3</v>
      </c>
      <c r="R156" s="33">
        <v>2</v>
      </c>
      <c r="S156" s="33">
        <v>5</v>
      </c>
      <c r="T156" s="33">
        <v>0</v>
      </c>
      <c r="U156" s="33">
        <v>2</v>
      </c>
      <c r="V156" s="33">
        <v>1</v>
      </c>
      <c r="W156" s="33">
        <v>1</v>
      </c>
      <c r="X156" s="33">
        <v>0</v>
      </c>
      <c r="Y156" s="33">
        <v>3</v>
      </c>
      <c r="Z156" s="33">
        <v>0</v>
      </c>
      <c r="AA156" s="33">
        <v>1</v>
      </c>
      <c r="AB156" s="33">
        <v>3</v>
      </c>
      <c r="AC156" s="33">
        <v>1</v>
      </c>
      <c r="AD156" s="33">
        <v>3</v>
      </c>
      <c r="AE156" s="33">
        <v>1</v>
      </c>
      <c r="AF156" s="33">
        <v>3</v>
      </c>
      <c r="AG156" s="33">
        <v>5</v>
      </c>
      <c r="AH156" s="33">
        <v>4</v>
      </c>
      <c r="AI156" s="33">
        <v>3</v>
      </c>
      <c r="AJ156" s="33">
        <v>5</v>
      </c>
      <c r="AK156" s="33">
        <v>6</v>
      </c>
      <c r="AL156" s="33">
        <v>1</v>
      </c>
      <c r="AM156" s="33">
        <v>4</v>
      </c>
      <c r="AN156" s="33">
        <v>3</v>
      </c>
      <c r="AO156" s="33">
        <v>0</v>
      </c>
      <c r="AP156" s="33">
        <v>1</v>
      </c>
      <c r="AQ156" s="33">
        <v>5</v>
      </c>
      <c r="AR156" s="33">
        <v>1</v>
      </c>
      <c r="AS156" s="33">
        <v>2</v>
      </c>
      <c r="AT156" s="33">
        <v>6</v>
      </c>
      <c r="AU156" s="33">
        <v>4</v>
      </c>
      <c r="AV156" s="33">
        <v>1</v>
      </c>
      <c r="AW156" s="33">
        <v>0</v>
      </c>
      <c r="AX156" s="33">
        <v>8</v>
      </c>
      <c r="AY156" s="33">
        <v>3</v>
      </c>
      <c r="AZ156" s="33">
        <v>4</v>
      </c>
      <c r="BA156" s="33">
        <v>0</v>
      </c>
      <c r="BB156" s="33">
        <v>3</v>
      </c>
      <c r="BC156" s="33">
        <v>0</v>
      </c>
      <c r="BD156" s="33">
        <v>5</v>
      </c>
      <c r="BE156" s="33">
        <v>4</v>
      </c>
      <c r="BF156" s="33">
        <v>7</v>
      </c>
      <c r="BG156" s="33">
        <v>3</v>
      </c>
      <c r="BH156" s="33">
        <v>3</v>
      </c>
      <c r="BI156" s="33">
        <v>6</v>
      </c>
      <c r="BJ156" s="33">
        <v>6</v>
      </c>
      <c r="BK156" s="33">
        <v>3</v>
      </c>
      <c r="BL156" s="33">
        <v>6</v>
      </c>
      <c r="BM156" s="33">
        <v>3</v>
      </c>
      <c r="BN156" s="33">
        <v>4</v>
      </c>
      <c r="BO156" s="33">
        <v>6</v>
      </c>
      <c r="BP156" s="33">
        <v>7</v>
      </c>
      <c r="BQ156" s="33">
        <v>5</v>
      </c>
      <c r="BR156" s="33">
        <v>3</v>
      </c>
      <c r="BS156" s="33">
        <v>5</v>
      </c>
      <c r="BT156" s="33">
        <v>7</v>
      </c>
      <c r="BU156" s="33">
        <v>0</v>
      </c>
      <c r="BV156" s="33">
        <v>4</v>
      </c>
      <c r="BW156" s="33">
        <v>3</v>
      </c>
      <c r="BX156" s="33">
        <v>7</v>
      </c>
      <c r="BY156" s="33">
        <v>4</v>
      </c>
      <c r="BZ156" s="33">
        <v>1</v>
      </c>
      <c r="CA156" s="33">
        <v>4</v>
      </c>
      <c r="CB156" s="33">
        <v>1</v>
      </c>
      <c r="CC156" s="33">
        <v>5</v>
      </c>
      <c r="CD156" s="33">
        <v>3</v>
      </c>
      <c r="CE156" s="33">
        <v>1</v>
      </c>
      <c r="CF156" s="33">
        <v>3</v>
      </c>
      <c r="CG156" s="33">
        <v>2</v>
      </c>
      <c r="CH156" s="33">
        <v>2</v>
      </c>
      <c r="CI156" s="33">
        <v>1</v>
      </c>
      <c r="CJ156" s="33">
        <v>3</v>
      </c>
      <c r="CK156" s="33">
        <v>0</v>
      </c>
      <c r="CL156" s="33">
        <v>2</v>
      </c>
      <c r="CM156" s="33">
        <v>1</v>
      </c>
      <c r="CN156" s="33">
        <v>0</v>
      </c>
      <c r="CO156" s="33">
        <v>1</v>
      </c>
      <c r="CP156" s="33">
        <v>0</v>
      </c>
      <c r="CQ156" s="33">
        <v>0</v>
      </c>
      <c r="CR156" s="33">
        <v>4</v>
      </c>
      <c r="CS156" s="8"/>
      <c r="CT156" s="8"/>
    </row>
    <row r="157" spans="1:98" x14ac:dyDescent="0.25">
      <c r="A157" s="4" t="s">
        <v>111</v>
      </c>
      <c r="B157" t="s">
        <v>158</v>
      </c>
      <c r="C157" t="s">
        <v>570</v>
      </c>
      <c r="D157" s="33">
        <v>348</v>
      </c>
      <c r="E157" s="33"/>
      <c r="F157" s="33">
        <v>3</v>
      </c>
      <c r="G157" s="33">
        <v>2</v>
      </c>
      <c r="H157" s="33">
        <v>3</v>
      </c>
      <c r="I157" s="33">
        <v>2</v>
      </c>
      <c r="J157" s="33">
        <v>5</v>
      </c>
      <c r="K157" s="33">
        <v>2</v>
      </c>
      <c r="L157" s="33">
        <v>6</v>
      </c>
      <c r="M157" s="33">
        <v>4</v>
      </c>
      <c r="N157" s="33">
        <v>3</v>
      </c>
      <c r="O157" s="33">
        <v>5</v>
      </c>
      <c r="P157" s="33">
        <v>5</v>
      </c>
      <c r="Q157" s="33">
        <v>8</v>
      </c>
      <c r="R157" s="33">
        <v>5</v>
      </c>
      <c r="S157" s="33">
        <v>8</v>
      </c>
      <c r="T157" s="33">
        <v>3</v>
      </c>
      <c r="U157" s="33">
        <v>3</v>
      </c>
      <c r="V157" s="33">
        <v>3</v>
      </c>
      <c r="W157" s="33">
        <v>3</v>
      </c>
      <c r="X157" s="33">
        <v>5</v>
      </c>
      <c r="Y157" s="33">
        <v>1</v>
      </c>
      <c r="Z157" s="33">
        <v>0</v>
      </c>
      <c r="AA157" s="33">
        <v>4</v>
      </c>
      <c r="AB157" s="33">
        <v>6</v>
      </c>
      <c r="AC157" s="33">
        <v>5</v>
      </c>
      <c r="AD157" s="33">
        <v>5</v>
      </c>
      <c r="AE157" s="33">
        <v>4</v>
      </c>
      <c r="AF157" s="33">
        <v>4</v>
      </c>
      <c r="AG157" s="33">
        <v>5</v>
      </c>
      <c r="AH157" s="33">
        <v>1</v>
      </c>
      <c r="AI157" s="33">
        <v>0</v>
      </c>
      <c r="AJ157" s="33">
        <v>4</v>
      </c>
      <c r="AK157" s="33">
        <v>2</v>
      </c>
      <c r="AL157" s="33">
        <v>2</v>
      </c>
      <c r="AM157" s="33">
        <v>5</v>
      </c>
      <c r="AN157" s="33">
        <v>8</v>
      </c>
      <c r="AO157" s="33">
        <v>5</v>
      </c>
      <c r="AP157" s="33">
        <v>8</v>
      </c>
      <c r="AQ157" s="33">
        <v>2</v>
      </c>
      <c r="AR157" s="33">
        <v>7</v>
      </c>
      <c r="AS157" s="33">
        <v>2</v>
      </c>
      <c r="AT157" s="33">
        <v>7</v>
      </c>
      <c r="AU157" s="33">
        <v>6</v>
      </c>
      <c r="AV157" s="33">
        <v>3</v>
      </c>
      <c r="AW157" s="33">
        <v>5</v>
      </c>
      <c r="AX157" s="33">
        <v>6</v>
      </c>
      <c r="AY157" s="33">
        <v>4</v>
      </c>
      <c r="AZ157" s="33">
        <v>4</v>
      </c>
      <c r="BA157" s="33">
        <v>2</v>
      </c>
      <c r="BB157" s="33">
        <v>6</v>
      </c>
      <c r="BC157" s="33">
        <v>7</v>
      </c>
      <c r="BD157" s="33">
        <v>1</v>
      </c>
      <c r="BE157" s="33">
        <v>5</v>
      </c>
      <c r="BF157" s="33">
        <v>5</v>
      </c>
      <c r="BG157" s="33">
        <v>7</v>
      </c>
      <c r="BH157" s="33">
        <v>5</v>
      </c>
      <c r="BI157" s="33">
        <v>6</v>
      </c>
      <c r="BJ157" s="33">
        <v>10</v>
      </c>
      <c r="BK157" s="33">
        <v>3</v>
      </c>
      <c r="BL157" s="33">
        <v>3</v>
      </c>
      <c r="BM157" s="33">
        <v>5</v>
      </c>
      <c r="BN157" s="33">
        <v>6</v>
      </c>
      <c r="BO157" s="33">
        <v>7</v>
      </c>
      <c r="BP157" s="33">
        <v>5</v>
      </c>
      <c r="BQ157" s="33">
        <v>6</v>
      </c>
      <c r="BR157" s="33">
        <v>0</v>
      </c>
      <c r="BS157" s="33">
        <v>5</v>
      </c>
      <c r="BT157" s="33">
        <v>6</v>
      </c>
      <c r="BU157" s="33">
        <v>5</v>
      </c>
      <c r="BV157" s="33">
        <v>5</v>
      </c>
      <c r="BW157" s="33">
        <v>6</v>
      </c>
      <c r="BX157" s="33">
        <v>2</v>
      </c>
      <c r="BY157" s="33">
        <v>6</v>
      </c>
      <c r="BZ157" s="33">
        <v>5</v>
      </c>
      <c r="CA157" s="33">
        <v>1</v>
      </c>
      <c r="CB157" s="33">
        <v>2</v>
      </c>
      <c r="CC157" s="33">
        <v>2</v>
      </c>
      <c r="CD157" s="33">
        <v>2</v>
      </c>
      <c r="CE157" s="33">
        <v>2</v>
      </c>
      <c r="CF157" s="33">
        <v>3</v>
      </c>
      <c r="CG157" s="33">
        <v>4</v>
      </c>
      <c r="CH157" s="33">
        <v>2</v>
      </c>
      <c r="CI157" s="33">
        <v>1</v>
      </c>
      <c r="CJ157" s="33">
        <v>3</v>
      </c>
      <c r="CK157" s="33">
        <v>2</v>
      </c>
      <c r="CL157" s="33">
        <v>1</v>
      </c>
      <c r="CM157" s="33">
        <v>0</v>
      </c>
      <c r="CN157" s="33">
        <v>0</v>
      </c>
      <c r="CO157" s="33">
        <v>0</v>
      </c>
      <c r="CP157" s="33">
        <v>0</v>
      </c>
      <c r="CQ157" s="33">
        <v>0</v>
      </c>
      <c r="CR157" s="33">
        <v>1</v>
      </c>
      <c r="CS157" s="8"/>
      <c r="CT157" s="8"/>
    </row>
    <row r="158" spans="1:98" x14ac:dyDescent="0.25">
      <c r="A158" s="4" t="s">
        <v>111</v>
      </c>
      <c r="B158" t="s">
        <v>159</v>
      </c>
      <c r="C158" t="s">
        <v>570</v>
      </c>
      <c r="D158" s="33">
        <v>422</v>
      </c>
      <c r="E158" s="33"/>
      <c r="F158" s="33">
        <v>3</v>
      </c>
      <c r="G158" s="33">
        <v>8</v>
      </c>
      <c r="H158" s="33">
        <v>3</v>
      </c>
      <c r="I158" s="33">
        <v>3</v>
      </c>
      <c r="J158" s="33">
        <v>1</v>
      </c>
      <c r="K158" s="33">
        <v>0</v>
      </c>
      <c r="L158" s="33">
        <v>3</v>
      </c>
      <c r="M158" s="33">
        <v>4</v>
      </c>
      <c r="N158" s="33">
        <v>4</v>
      </c>
      <c r="O158" s="33">
        <v>8</v>
      </c>
      <c r="P158" s="33">
        <v>3</v>
      </c>
      <c r="Q158" s="33">
        <v>2</v>
      </c>
      <c r="R158" s="33">
        <v>5</v>
      </c>
      <c r="S158" s="33">
        <v>8</v>
      </c>
      <c r="T158" s="33">
        <v>6</v>
      </c>
      <c r="U158" s="33">
        <v>1</v>
      </c>
      <c r="V158" s="33">
        <v>5</v>
      </c>
      <c r="W158" s="33">
        <v>3</v>
      </c>
      <c r="X158" s="33">
        <v>2</v>
      </c>
      <c r="Y158" s="33">
        <v>7</v>
      </c>
      <c r="Z158" s="33">
        <v>4</v>
      </c>
      <c r="AA158" s="33">
        <v>7</v>
      </c>
      <c r="AB158" s="33">
        <v>4</v>
      </c>
      <c r="AC158" s="33">
        <v>6</v>
      </c>
      <c r="AD158" s="33">
        <v>6</v>
      </c>
      <c r="AE158" s="33">
        <v>6</v>
      </c>
      <c r="AF158" s="33">
        <v>3</v>
      </c>
      <c r="AG158" s="33">
        <v>4</v>
      </c>
      <c r="AH158" s="33">
        <v>3</v>
      </c>
      <c r="AI158" s="33">
        <v>9</v>
      </c>
      <c r="AJ158" s="33">
        <v>5</v>
      </c>
      <c r="AK158" s="33">
        <v>17</v>
      </c>
      <c r="AL158" s="33">
        <v>0</v>
      </c>
      <c r="AM158" s="33">
        <v>5</v>
      </c>
      <c r="AN158" s="33">
        <v>0</v>
      </c>
      <c r="AO158" s="33">
        <v>15</v>
      </c>
      <c r="AP158" s="33">
        <v>4</v>
      </c>
      <c r="AQ158" s="33">
        <v>2</v>
      </c>
      <c r="AR158" s="33">
        <v>7</v>
      </c>
      <c r="AS158" s="33">
        <v>10</v>
      </c>
      <c r="AT158" s="33">
        <v>8</v>
      </c>
      <c r="AU158" s="33">
        <v>6</v>
      </c>
      <c r="AV158" s="33">
        <v>10</v>
      </c>
      <c r="AW158" s="33">
        <v>5</v>
      </c>
      <c r="AX158" s="33">
        <v>8</v>
      </c>
      <c r="AY158" s="33">
        <v>7</v>
      </c>
      <c r="AZ158" s="33">
        <v>5</v>
      </c>
      <c r="BA158" s="33">
        <v>9</v>
      </c>
      <c r="BB158" s="33">
        <v>5</v>
      </c>
      <c r="BC158" s="33">
        <v>4</v>
      </c>
      <c r="BD158" s="33">
        <v>7</v>
      </c>
      <c r="BE158" s="33">
        <v>8</v>
      </c>
      <c r="BF158" s="33">
        <v>7</v>
      </c>
      <c r="BG158" s="33">
        <v>8</v>
      </c>
      <c r="BH158" s="33">
        <v>8</v>
      </c>
      <c r="BI158" s="33">
        <v>8</v>
      </c>
      <c r="BJ158" s="33">
        <v>3</v>
      </c>
      <c r="BK158" s="33">
        <v>8</v>
      </c>
      <c r="BL158" s="33">
        <v>5</v>
      </c>
      <c r="BM158" s="33">
        <v>8</v>
      </c>
      <c r="BN158" s="33">
        <v>9</v>
      </c>
      <c r="BO158" s="33">
        <v>4</v>
      </c>
      <c r="BP158" s="33">
        <v>3</v>
      </c>
      <c r="BQ158" s="33">
        <v>5</v>
      </c>
      <c r="BR158" s="33">
        <v>3</v>
      </c>
      <c r="BS158" s="33">
        <v>1</v>
      </c>
      <c r="BT158" s="33">
        <v>4</v>
      </c>
      <c r="BU158" s="33">
        <v>3</v>
      </c>
      <c r="BV158" s="33">
        <v>7</v>
      </c>
      <c r="BW158" s="33">
        <v>7</v>
      </c>
      <c r="BX158" s="33">
        <v>3</v>
      </c>
      <c r="BY158" s="33">
        <v>1</v>
      </c>
      <c r="BZ158" s="33">
        <v>1</v>
      </c>
      <c r="CA158" s="33">
        <v>4</v>
      </c>
      <c r="CB158" s="33">
        <v>6</v>
      </c>
      <c r="CC158" s="33">
        <v>4</v>
      </c>
      <c r="CD158" s="33">
        <v>1</v>
      </c>
      <c r="CE158" s="33">
        <v>3</v>
      </c>
      <c r="CF158" s="33">
        <v>0</v>
      </c>
      <c r="CG158" s="33">
        <v>0</v>
      </c>
      <c r="CH158" s="33">
        <v>3</v>
      </c>
      <c r="CI158" s="33">
        <v>4</v>
      </c>
      <c r="CJ158" s="33">
        <v>2</v>
      </c>
      <c r="CK158" s="33">
        <v>1</v>
      </c>
      <c r="CL158" s="33">
        <v>1</v>
      </c>
      <c r="CM158" s="33">
        <v>5</v>
      </c>
      <c r="CN158" s="33">
        <v>2</v>
      </c>
      <c r="CO158" s="33">
        <v>0</v>
      </c>
      <c r="CP158" s="33">
        <v>0</v>
      </c>
      <c r="CQ158" s="33">
        <v>0</v>
      </c>
      <c r="CR158" s="33">
        <v>2</v>
      </c>
      <c r="CS158" s="8"/>
      <c r="CT158" s="8"/>
    </row>
    <row r="159" spans="1:98" x14ac:dyDescent="0.25">
      <c r="A159" s="4" t="s">
        <v>111</v>
      </c>
      <c r="B159" t="s">
        <v>160</v>
      </c>
      <c r="C159" t="s">
        <v>570</v>
      </c>
      <c r="D159" s="33">
        <v>268</v>
      </c>
      <c r="E159" s="33"/>
      <c r="F159" s="33">
        <v>1</v>
      </c>
      <c r="G159" s="33">
        <v>3</v>
      </c>
      <c r="H159" s="33">
        <v>1</v>
      </c>
      <c r="I159" s="33">
        <v>1</v>
      </c>
      <c r="J159" s="33">
        <v>7</v>
      </c>
      <c r="K159" s="33">
        <v>1</v>
      </c>
      <c r="L159" s="33">
        <v>1</v>
      </c>
      <c r="M159" s="33">
        <v>3</v>
      </c>
      <c r="N159" s="33">
        <v>0</v>
      </c>
      <c r="O159" s="33">
        <v>2</v>
      </c>
      <c r="P159" s="33">
        <v>7</v>
      </c>
      <c r="Q159" s="33">
        <v>2</v>
      </c>
      <c r="R159" s="33">
        <v>0</v>
      </c>
      <c r="S159" s="33">
        <v>5</v>
      </c>
      <c r="T159" s="33">
        <v>0</v>
      </c>
      <c r="U159" s="33">
        <v>2</v>
      </c>
      <c r="V159" s="33">
        <v>0</v>
      </c>
      <c r="W159" s="33">
        <v>3</v>
      </c>
      <c r="X159" s="33">
        <v>2</v>
      </c>
      <c r="Y159" s="33">
        <v>2</v>
      </c>
      <c r="Z159" s="33">
        <v>2</v>
      </c>
      <c r="AA159" s="33">
        <v>2</v>
      </c>
      <c r="AB159" s="33">
        <v>2</v>
      </c>
      <c r="AC159" s="33">
        <v>5</v>
      </c>
      <c r="AD159" s="33">
        <v>3</v>
      </c>
      <c r="AE159" s="33">
        <v>0</v>
      </c>
      <c r="AF159" s="33">
        <v>1</v>
      </c>
      <c r="AG159" s="33">
        <v>6</v>
      </c>
      <c r="AH159" s="33">
        <v>4</v>
      </c>
      <c r="AI159" s="33">
        <v>4</v>
      </c>
      <c r="AJ159" s="33">
        <v>3</v>
      </c>
      <c r="AK159" s="33">
        <v>8</v>
      </c>
      <c r="AL159" s="33">
        <v>1</v>
      </c>
      <c r="AM159" s="33">
        <v>2</v>
      </c>
      <c r="AN159" s="33">
        <v>6</v>
      </c>
      <c r="AO159" s="33">
        <v>0</v>
      </c>
      <c r="AP159" s="33">
        <v>0</v>
      </c>
      <c r="AQ159" s="33">
        <v>2</v>
      </c>
      <c r="AR159" s="33">
        <v>3</v>
      </c>
      <c r="AS159" s="33">
        <v>6</v>
      </c>
      <c r="AT159" s="33">
        <v>0</v>
      </c>
      <c r="AU159" s="33">
        <v>2</v>
      </c>
      <c r="AV159" s="33">
        <v>2</v>
      </c>
      <c r="AW159" s="33">
        <v>1</v>
      </c>
      <c r="AX159" s="33">
        <v>4</v>
      </c>
      <c r="AY159" s="33">
        <v>3</v>
      </c>
      <c r="AZ159" s="33">
        <v>2</v>
      </c>
      <c r="BA159" s="33">
        <v>4</v>
      </c>
      <c r="BB159" s="33">
        <v>3</v>
      </c>
      <c r="BC159" s="33">
        <v>5</v>
      </c>
      <c r="BD159" s="33">
        <v>4</v>
      </c>
      <c r="BE159" s="33">
        <v>5</v>
      </c>
      <c r="BF159" s="33">
        <v>4</v>
      </c>
      <c r="BG159" s="33">
        <v>2</v>
      </c>
      <c r="BH159" s="33">
        <v>4</v>
      </c>
      <c r="BI159" s="33">
        <v>4</v>
      </c>
      <c r="BJ159" s="33">
        <v>8</v>
      </c>
      <c r="BK159" s="33">
        <v>4</v>
      </c>
      <c r="BL159" s="33">
        <v>2</v>
      </c>
      <c r="BM159" s="33">
        <v>6</v>
      </c>
      <c r="BN159" s="33">
        <v>7</v>
      </c>
      <c r="BO159" s="33">
        <v>5</v>
      </c>
      <c r="BP159" s="33">
        <v>9</v>
      </c>
      <c r="BQ159" s="33">
        <v>7</v>
      </c>
      <c r="BR159" s="33">
        <v>12</v>
      </c>
      <c r="BS159" s="33">
        <v>4</v>
      </c>
      <c r="BT159" s="33">
        <v>4</v>
      </c>
      <c r="BU159" s="33">
        <v>5</v>
      </c>
      <c r="BV159" s="33">
        <v>6</v>
      </c>
      <c r="BW159" s="33">
        <v>0</v>
      </c>
      <c r="BX159" s="33">
        <v>0</v>
      </c>
      <c r="BY159" s="33">
        <v>4</v>
      </c>
      <c r="BZ159" s="33">
        <v>2</v>
      </c>
      <c r="CA159" s="33">
        <v>3</v>
      </c>
      <c r="CB159" s="33">
        <v>2</v>
      </c>
      <c r="CC159" s="33">
        <v>1</v>
      </c>
      <c r="CD159" s="33">
        <v>3</v>
      </c>
      <c r="CE159" s="33">
        <v>3</v>
      </c>
      <c r="CF159" s="33">
        <v>4</v>
      </c>
      <c r="CG159" s="33">
        <v>1</v>
      </c>
      <c r="CH159" s="33">
        <v>3</v>
      </c>
      <c r="CI159" s="33">
        <v>4</v>
      </c>
      <c r="CJ159" s="33">
        <v>0</v>
      </c>
      <c r="CK159" s="33">
        <v>2</v>
      </c>
      <c r="CL159" s="33">
        <v>0</v>
      </c>
      <c r="CM159" s="33">
        <v>0</v>
      </c>
      <c r="CN159" s="33">
        <v>2</v>
      </c>
      <c r="CO159" s="33">
        <v>1</v>
      </c>
      <c r="CP159" s="33">
        <v>0</v>
      </c>
      <c r="CQ159" s="33">
        <v>0</v>
      </c>
      <c r="CR159" s="33">
        <v>2</v>
      </c>
      <c r="CS159" s="8"/>
      <c r="CT159" s="8"/>
    </row>
    <row r="160" spans="1:98" x14ac:dyDescent="0.25">
      <c r="A160" s="4" t="s">
        <v>111</v>
      </c>
      <c r="B160" t="s">
        <v>161</v>
      </c>
      <c r="C160" t="s">
        <v>570</v>
      </c>
      <c r="D160" s="33">
        <v>561</v>
      </c>
      <c r="E160" s="33"/>
      <c r="F160" s="33">
        <v>3</v>
      </c>
      <c r="G160" s="33">
        <v>3</v>
      </c>
      <c r="H160" s="33">
        <v>3</v>
      </c>
      <c r="I160" s="33">
        <v>9</v>
      </c>
      <c r="J160" s="33">
        <v>7</v>
      </c>
      <c r="K160" s="33">
        <v>6</v>
      </c>
      <c r="L160" s="33">
        <v>8</v>
      </c>
      <c r="M160" s="33">
        <v>8</v>
      </c>
      <c r="N160" s="33">
        <v>9</v>
      </c>
      <c r="O160" s="33">
        <v>10</v>
      </c>
      <c r="P160" s="33">
        <v>13</v>
      </c>
      <c r="Q160" s="33">
        <v>6</v>
      </c>
      <c r="R160" s="33">
        <v>5</v>
      </c>
      <c r="S160" s="33">
        <v>1</v>
      </c>
      <c r="T160" s="33">
        <v>4</v>
      </c>
      <c r="U160" s="33">
        <v>12</v>
      </c>
      <c r="V160" s="33">
        <v>12</v>
      </c>
      <c r="W160" s="33">
        <v>5</v>
      </c>
      <c r="X160" s="33">
        <v>6</v>
      </c>
      <c r="Y160" s="33">
        <v>8</v>
      </c>
      <c r="Z160" s="33">
        <v>5</v>
      </c>
      <c r="AA160" s="33">
        <v>5</v>
      </c>
      <c r="AB160" s="33">
        <v>10</v>
      </c>
      <c r="AC160" s="33">
        <v>9</v>
      </c>
      <c r="AD160" s="33">
        <v>3</v>
      </c>
      <c r="AE160" s="33">
        <v>10</v>
      </c>
      <c r="AF160" s="33">
        <v>2</v>
      </c>
      <c r="AG160" s="33">
        <v>6</v>
      </c>
      <c r="AH160" s="33">
        <v>11</v>
      </c>
      <c r="AI160" s="33">
        <v>7</v>
      </c>
      <c r="AJ160" s="33">
        <v>6</v>
      </c>
      <c r="AK160" s="33">
        <v>3</v>
      </c>
      <c r="AL160" s="33">
        <v>6</v>
      </c>
      <c r="AM160" s="33">
        <v>7</v>
      </c>
      <c r="AN160" s="33">
        <v>4</v>
      </c>
      <c r="AO160" s="33">
        <v>7</v>
      </c>
      <c r="AP160" s="33">
        <v>7</v>
      </c>
      <c r="AQ160" s="33">
        <v>8</v>
      </c>
      <c r="AR160" s="33">
        <v>13</v>
      </c>
      <c r="AS160" s="33">
        <v>6</v>
      </c>
      <c r="AT160" s="33">
        <v>7</v>
      </c>
      <c r="AU160" s="33">
        <v>2</v>
      </c>
      <c r="AV160" s="33">
        <v>8</v>
      </c>
      <c r="AW160" s="33">
        <v>8</v>
      </c>
      <c r="AX160" s="33">
        <v>11</v>
      </c>
      <c r="AY160" s="33">
        <v>9</v>
      </c>
      <c r="AZ160" s="33">
        <v>7</v>
      </c>
      <c r="BA160" s="33">
        <v>12</v>
      </c>
      <c r="BB160" s="33">
        <v>9</v>
      </c>
      <c r="BC160" s="33">
        <v>13</v>
      </c>
      <c r="BD160" s="33">
        <v>13</v>
      </c>
      <c r="BE160" s="33">
        <v>11</v>
      </c>
      <c r="BF160" s="33">
        <v>13</v>
      </c>
      <c r="BG160" s="33">
        <v>13</v>
      </c>
      <c r="BH160" s="33">
        <v>6</v>
      </c>
      <c r="BI160" s="33">
        <v>5</v>
      </c>
      <c r="BJ160" s="33">
        <v>7</v>
      </c>
      <c r="BK160" s="33">
        <v>5</v>
      </c>
      <c r="BL160" s="33">
        <v>6</v>
      </c>
      <c r="BM160" s="33">
        <v>3</v>
      </c>
      <c r="BN160" s="33">
        <v>6</v>
      </c>
      <c r="BO160" s="33">
        <v>2</v>
      </c>
      <c r="BP160" s="33">
        <v>9</v>
      </c>
      <c r="BQ160" s="33">
        <v>5</v>
      </c>
      <c r="BR160" s="33">
        <v>4</v>
      </c>
      <c r="BS160" s="33">
        <v>8</v>
      </c>
      <c r="BT160" s="33">
        <v>3</v>
      </c>
      <c r="BU160" s="33">
        <v>8</v>
      </c>
      <c r="BV160" s="33">
        <v>9</v>
      </c>
      <c r="BW160" s="33">
        <v>6</v>
      </c>
      <c r="BX160" s="33">
        <v>5</v>
      </c>
      <c r="BY160" s="33">
        <v>2</v>
      </c>
      <c r="BZ160" s="33">
        <v>4</v>
      </c>
      <c r="CA160" s="33">
        <v>3</v>
      </c>
      <c r="CB160" s="33">
        <v>7</v>
      </c>
      <c r="CC160" s="33">
        <v>3</v>
      </c>
      <c r="CD160" s="33">
        <v>2</v>
      </c>
      <c r="CE160" s="33">
        <v>5</v>
      </c>
      <c r="CF160" s="33">
        <v>3</v>
      </c>
      <c r="CG160" s="33">
        <v>4</v>
      </c>
      <c r="CH160" s="33">
        <v>2</v>
      </c>
      <c r="CI160" s="33">
        <v>8</v>
      </c>
      <c r="CJ160" s="33">
        <v>2</v>
      </c>
      <c r="CK160" s="33">
        <v>3</v>
      </c>
      <c r="CL160" s="33">
        <v>0</v>
      </c>
      <c r="CM160" s="33">
        <v>2</v>
      </c>
      <c r="CN160" s="33">
        <v>2</v>
      </c>
      <c r="CO160" s="33">
        <v>1</v>
      </c>
      <c r="CP160" s="33">
        <v>2</v>
      </c>
      <c r="CQ160" s="33">
        <v>0</v>
      </c>
      <c r="CR160" s="33">
        <v>0</v>
      </c>
      <c r="CS160" s="8"/>
      <c r="CT160" s="8"/>
    </row>
    <row r="161" spans="1:98" x14ac:dyDescent="0.25">
      <c r="A161" s="4" t="s">
        <v>111</v>
      </c>
      <c r="B161" t="s">
        <v>162</v>
      </c>
      <c r="C161" t="s">
        <v>570</v>
      </c>
      <c r="D161" s="33">
        <v>261</v>
      </c>
      <c r="E161" s="33"/>
      <c r="F161" s="33">
        <v>2</v>
      </c>
      <c r="G161" s="33">
        <v>7</v>
      </c>
      <c r="H161" s="33">
        <v>3</v>
      </c>
      <c r="I161" s="33">
        <v>2</v>
      </c>
      <c r="J161" s="33">
        <v>2</v>
      </c>
      <c r="K161" s="33">
        <v>5</v>
      </c>
      <c r="L161" s="33">
        <v>2</v>
      </c>
      <c r="M161" s="33">
        <v>2</v>
      </c>
      <c r="N161" s="33">
        <v>3</v>
      </c>
      <c r="O161" s="33">
        <v>1</v>
      </c>
      <c r="P161" s="33">
        <v>8</v>
      </c>
      <c r="Q161" s="33">
        <v>2</v>
      </c>
      <c r="R161" s="33">
        <v>0</v>
      </c>
      <c r="S161" s="33">
        <v>4</v>
      </c>
      <c r="T161" s="33">
        <v>1</v>
      </c>
      <c r="U161" s="33">
        <v>0</v>
      </c>
      <c r="V161" s="33">
        <v>3</v>
      </c>
      <c r="W161" s="33">
        <v>4</v>
      </c>
      <c r="X161" s="33">
        <v>0</v>
      </c>
      <c r="Y161" s="33">
        <v>3</v>
      </c>
      <c r="Z161" s="33">
        <v>7</v>
      </c>
      <c r="AA161" s="33">
        <v>0</v>
      </c>
      <c r="AB161" s="33">
        <v>4</v>
      </c>
      <c r="AC161" s="33">
        <v>6</v>
      </c>
      <c r="AD161" s="33">
        <v>4</v>
      </c>
      <c r="AE161" s="33">
        <v>5</v>
      </c>
      <c r="AF161" s="33">
        <v>6</v>
      </c>
      <c r="AG161" s="33">
        <v>2</v>
      </c>
      <c r="AH161" s="33">
        <v>2</v>
      </c>
      <c r="AI161" s="33">
        <v>4</v>
      </c>
      <c r="AJ161" s="33">
        <v>2</v>
      </c>
      <c r="AK161" s="33">
        <v>9</v>
      </c>
      <c r="AL161" s="33">
        <v>3</v>
      </c>
      <c r="AM161" s="33">
        <v>0</v>
      </c>
      <c r="AN161" s="33">
        <v>7</v>
      </c>
      <c r="AO161" s="33">
        <v>5</v>
      </c>
      <c r="AP161" s="33">
        <v>1</v>
      </c>
      <c r="AQ161" s="33">
        <v>2</v>
      </c>
      <c r="AR161" s="33">
        <v>4</v>
      </c>
      <c r="AS161" s="33">
        <v>3</v>
      </c>
      <c r="AT161" s="33">
        <v>1</v>
      </c>
      <c r="AU161" s="33">
        <v>4</v>
      </c>
      <c r="AV161" s="33">
        <v>2</v>
      </c>
      <c r="AW161" s="33">
        <v>1</v>
      </c>
      <c r="AX161" s="33">
        <v>1</v>
      </c>
      <c r="AY161" s="33">
        <v>1</v>
      </c>
      <c r="AZ161" s="33">
        <v>3</v>
      </c>
      <c r="BA161" s="33">
        <v>9</v>
      </c>
      <c r="BB161" s="33">
        <v>2</v>
      </c>
      <c r="BC161" s="33">
        <v>0</v>
      </c>
      <c r="BD161" s="33">
        <v>0</v>
      </c>
      <c r="BE161" s="33">
        <v>6</v>
      </c>
      <c r="BF161" s="33">
        <v>4</v>
      </c>
      <c r="BG161" s="33">
        <v>2</v>
      </c>
      <c r="BH161" s="33">
        <v>2</v>
      </c>
      <c r="BI161" s="33">
        <v>6</v>
      </c>
      <c r="BJ161" s="33">
        <v>2</v>
      </c>
      <c r="BK161" s="33">
        <v>3</v>
      </c>
      <c r="BL161" s="33">
        <v>1</v>
      </c>
      <c r="BM161" s="33">
        <v>3</v>
      </c>
      <c r="BN161" s="33">
        <v>5</v>
      </c>
      <c r="BO161" s="33">
        <v>4</v>
      </c>
      <c r="BP161" s="33">
        <v>9</v>
      </c>
      <c r="BQ161" s="33">
        <v>7</v>
      </c>
      <c r="BR161" s="33">
        <v>2</v>
      </c>
      <c r="BS161" s="33">
        <v>3</v>
      </c>
      <c r="BT161" s="33">
        <v>5</v>
      </c>
      <c r="BU161" s="33">
        <v>3</v>
      </c>
      <c r="BV161" s="33">
        <v>1</v>
      </c>
      <c r="BW161" s="33">
        <v>1</v>
      </c>
      <c r="BX161" s="33">
        <v>2</v>
      </c>
      <c r="BY161" s="33">
        <v>2</v>
      </c>
      <c r="BZ161" s="33">
        <v>2</v>
      </c>
      <c r="CA161" s="33">
        <v>2</v>
      </c>
      <c r="CB161" s="33">
        <v>2</v>
      </c>
      <c r="CC161" s="33">
        <v>2</v>
      </c>
      <c r="CD161" s="33">
        <v>1</v>
      </c>
      <c r="CE161" s="33">
        <v>2</v>
      </c>
      <c r="CF161" s="33">
        <v>5</v>
      </c>
      <c r="CG161" s="33">
        <v>2</v>
      </c>
      <c r="CH161" s="33">
        <v>1</v>
      </c>
      <c r="CI161" s="33">
        <v>2</v>
      </c>
      <c r="CJ161" s="33">
        <v>2</v>
      </c>
      <c r="CK161" s="33">
        <v>1</v>
      </c>
      <c r="CL161" s="33">
        <v>0</v>
      </c>
      <c r="CM161" s="33">
        <v>2</v>
      </c>
      <c r="CN161" s="33">
        <v>0</v>
      </c>
      <c r="CO161" s="33">
        <v>0</v>
      </c>
      <c r="CP161" s="33">
        <v>1</v>
      </c>
      <c r="CQ161" s="33">
        <v>0</v>
      </c>
      <c r="CR161" s="33">
        <v>7</v>
      </c>
      <c r="CS161" s="8"/>
      <c r="CT161" s="8"/>
    </row>
    <row r="162" spans="1:98" x14ac:dyDescent="0.25">
      <c r="A162" s="4" t="s">
        <v>164</v>
      </c>
      <c r="B162" t="s">
        <v>163</v>
      </c>
      <c r="C162" t="s">
        <v>570</v>
      </c>
      <c r="D162" s="33">
        <v>438</v>
      </c>
      <c r="E162" s="33"/>
      <c r="F162" s="33">
        <v>2</v>
      </c>
      <c r="G162" s="33">
        <v>10</v>
      </c>
      <c r="H162" s="33">
        <v>5</v>
      </c>
      <c r="I162" s="33">
        <v>3</v>
      </c>
      <c r="J162" s="33">
        <v>6</v>
      </c>
      <c r="K162" s="33">
        <v>8</v>
      </c>
      <c r="L162" s="33">
        <v>9</v>
      </c>
      <c r="M162" s="33">
        <v>4</v>
      </c>
      <c r="N162" s="33">
        <v>13</v>
      </c>
      <c r="O162" s="33">
        <v>3</v>
      </c>
      <c r="P162" s="33">
        <v>2</v>
      </c>
      <c r="Q162" s="33">
        <v>6</v>
      </c>
      <c r="R162" s="33">
        <v>14</v>
      </c>
      <c r="S162" s="33">
        <v>2</v>
      </c>
      <c r="T162" s="33">
        <v>8</v>
      </c>
      <c r="U162" s="33">
        <v>8</v>
      </c>
      <c r="V162" s="33">
        <v>5</v>
      </c>
      <c r="W162" s="33">
        <v>5</v>
      </c>
      <c r="X162" s="33">
        <v>3</v>
      </c>
      <c r="Y162" s="33">
        <v>7</v>
      </c>
      <c r="Z162" s="33">
        <v>6</v>
      </c>
      <c r="AA162" s="33">
        <v>1</v>
      </c>
      <c r="AB162" s="33">
        <v>3</v>
      </c>
      <c r="AC162" s="33">
        <v>6</v>
      </c>
      <c r="AD162" s="33">
        <v>3</v>
      </c>
      <c r="AE162" s="33">
        <v>11</v>
      </c>
      <c r="AF162" s="33">
        <v>12</v>
      </c>
      <c r="AG162" s="33">
        <v>10</v>
      </c>
      <c r="AH162" s="33">
        <v>9</v>
      </c>
      <c r="AI162" s="33">
        <v>6</v>
      </c>
      <c r="AJ162" s="33">
        <v>9</v>
      </c>
      <c r="AK162" s="33">
        <v>4</v>
      </c>
      <c r="AL162" s="33">
        <v>12</v>
      </c>
      <c r="AM162" s="33">
        <v>2</v>
      </c>
      <c r="AN162" s="33">
        <v>10</v>
      </c>
      <c r="AO162" s="33">
        <v>0</v>
      </c>
      <c r="AP162" s="33">
        <v>1</v>
      </c>
      <c r="AQ162" s="33">
        <v>2</v>
      </c>
      <c r="AR162" s="33">
        <v>5</v>
      </c>
      <c r="AS162" s="33">
        <v>4</v>
      </c>
      <c r="AT162" s="33">
        <v>13</v>
      </c>
      <c r="AU162" s="33">
        <v>2</v>
      </c>
      <c r="AV162" s="33">
        <v>2</v>
      </c>
      <c r="AW162" s="33">
        <v>7</v>
      </c>
      <c r="AX162" s="33">
        <v>2</v>
      </c>
      <c r="AY162" s="33">
        <v>3</v>
      </c>
      <c r="AZ162" s="33">
        <v>4</v>
      </c>
      <c r="BA162" s="33">
        <v>4</v>
      </c>
      <c r="BB162" s="33">
        <v>6</v>
      </c>
      <c r="BC162" s="33">
        <v>5</v>
      </c>
      <c r="BD162" s="33">
        <v>6</v>
      </c>
      <c r="BE162" s="33">
        <v>1</v>
      </c>
      <c r="BF162" s="33">
        <v>4</v>
      </c>
      <c r="BG162" s="33">
        <v>7</v>
      </c>
      <c r="BH162" s="33">
        <v>11</v>
      </c>
      <c r="BI162" s="33">
        <v>8</v>
      </c>
      <c r="BJ162" s="33">
        <v>5</v>
      </c>
      <c r="BK162" s="33">
        <v>4</v>
      </c>
      <c r="BL162" s="33">
        <v>7</v>
      </c>
      <c r="BM162" s="33">
        <v>7</v>
      </c>
      <c r="BN162" s="33">
        <v>0</v>
      </c>
      <c r="BO162" s="33">
        <v>9</v>
      </c>
      <c r="BP162" s="33">
        <v>5</v>
      </c>
      <c r="BQ162" s="33">
        <v>6</v>
      </c>
      <c r="BR162" s="33">
        <v>6</v>
      </c>
      <c r="BS162" s="33">
        <v>6</v>
      </c>
      <c r="BT162" s="33">
        <v>1</v>
      </c>
      <c r="BU162" s="33">
        <v>3</v>
      </c>
      <c r="BV162" s="33">
        <v>1</v>
      </c>
      <c r="BW162" s="33">
        <v>3</v>
      </c>
      <c r="BX162" s="33">
        <v>7</v>
      </c>
      <c r="BY162" s="33">
        <v>6</v>
      </c>
      <c r="BZ162" s="33">
        <v>5</v>
      </c>
      <c r="CA162" s="33">
        <v>9</v>
      </c>
      <c r="CB162" s="33">
        <v>3</v>
      </c>
      <c r="CC162" s="33">
        <v>3</v>
      </c>
      <c r="CD162" s="33">
        <v>6</v>
      </c>
      <c r="CE162" s="33">
        <v>3</v>
      </c>
      <c r="CF162" s="33">
        <v>0</v>
      </c>
      <c r="CG162" s="33">
        <v>1</v>
      </c>
      <c r="CH162" s="33">
        <v>1</v>
      </c>
      <c r="CI162" s="33">
        <v>1</v>
      </c>
      <c r="CJ162" s="33">
        <v>2</v>
      </c>
      <c r="CK162" s="33">
        <v>0</v>
      </c>
      <c r="CL162" s="33">
        <v>0</v>
      </c>
      <c r="CM162" s="33">
        <v>1</v>
      </c>
      <c r="CN162" s="33">
        <v>0</v>
      </c>
      <c r="CO162" s="33">
        <v>0</v>
      </c>
      <c r="CP162" s="33">
        <v>0</v>
      </c>
      <c r="CQ162" s="33">
        <v>0</v>
      </c>
      <c r="CR162" s="33">
        <v>3</v>
      </c>
      <c r="CS162" s="8"/>
      <c r="CT162" s="8"/>
    </row>
    <row r="163" spans="1:98" x14ac:dyDescent="0.25">
      <c r="A163" s="4" t="s">
        <v>164</v>
      </c>
      <c r="B163" t="s">
        <v>165</v>
      </c>
      <c r="C163" t="s">
        <v>570</v>
      </c>
      <c r="D163" s="33">
        <v>380</v>
      </c>
      <c r="E163" s="33"/>
      <c r="F163" s="33">
        <v>1</v>
      </c>
      <c r="G163" s="33">
        <v>3</v>
      </c>
      <c r="H163" s="33">
        <v>3</v>
      </c>
      <c r="I163" s="33">
        <v>3</v>
      </c>
      <c r="J163" s="33">
        <v>6</v>
      </c>
      <c r="K163" s="33">
        <v>3</v>
      </c>
      <c r="L163" s="33">
        <v>4</v>
      </c>
      <c r="M163" s="33">
        <v>2</v>
      </c>
      <c r="N163" s="33">
        <v>8</v>
      </c>
      <c r="O163" s="33">
        <v>2</v>
      </c>
      <c r="P163" s="33">
        <v>5</v>
      </c>
      <c r="Q163" s="33">
        <v>3</v>
      </c>
      <c r="R163" s="33">
        <v>3</v>
      </c>
      <c r="S163" s="33">
        <v>2</v>
      </c>
      <c r="T163" s="33">
        <v>10</v>
      </c>
      <c r="U163" s="33">
        <v>1</v>
      </c>
      <c r="V163" s="33">
        <v>9</v>
      </c>
      <c r="W163" s="33">
        <v>4</v>
      </c>
      <c r="X163" s="33">
        <v>2</v>
      </c>
      <c r="Y163" s="33">
        <v>4</v>
      </c>
      <c r="Z163" s="33">
        <v>4</v>
      </c>
      <c r="AA163" s="33">
        <v>2</v>
      </c>
      <c r="AB163" s="33">
        <v>7</v>
      </c>
      <c r="AC163" s="33">
        <v>6</v>
      </c>
      <c r="AD163" s="33">
        <v>3</v>
      </c>
      <c r="AE163" s="33">
        <v>5</v>
      </c>
      <c r="AF163" s="33">
        <v>9</v>
      </c>
      <c r="AG163" s="33">
        <v>5</v>
      </c>
      <c r="AH163" s="33">
        <v>2</v>
      </c>
      <c r="AI163" s="33">
        <v>8</v>
      </c>
      <c r="AJ163" s="33">
        <v>6</v>
      </c>
      <c r="AK163" s="33">
        <v>4</v>
      </c>
      <c r="AL163" s="33">
        <v>9</v>
      </c>
      <c r="AM163" s="33">
        <v>6</v>
      </c>
      <c r="AN163" s="33">
        <v>8</v>
      </c>
      <c r="AO163" s="33">
        <v>7</v>
      </c>
      <c r="AP163" s="33">
        <v>8</v>
      </c>
      <c r="AQ163" s="33">
        <v>6</v>
      </c>
      <c r="AR163" s="33">
        <v>1</v>
      </c>
      <c r="AS163" s="33">
        <v>7</v>
      </c>
      <c r="AT163" s="33">
        <v>4</v>
      </c>
      <c r="AU163" s="33">
        <v>6</v>
      </c>
      <c r="AV163" s="33">
        <v>5</v>
      </c>
      <c r="AW163" s="33">
        <v>4</v>
      </c>
      <c r="AX163" s="33">
        <v>2</v>
      </c>
      <c r="AY163" s="33">
        <v>3</v>
      </c>
      <c r="AZ163" s="33">
        <v>8</v>
      </c>
      <c r="BA163" s="33">
        <v>8</v>
      </c>
      <c r="BB163" s="33">
        <v>3</v>
      </c>
      <c r="BC163" s="33">
        <v>2</v>
      </c>
      <c r="BD163" s="33">
        <v>6</v>
      </c>
      <c r="BE163" s="33">
        <v>4</v>
      </c>
      <c r="BF163" s="33">
        <v>7</v>
      </c>
      <c r="BG163" s="33">
        <v>8</v>
      </c>
      <c r="BH163" s="33">
        <v>4</v>
      </c>
      <c r="BI163" s="33">
        <v>8</v>
      </c>
      <c r="BJ163" s="33">
        <v>6</v>
      </c>
      <c r="BK163" s="33">
        <v>3</v>
      </c>
      <c r="BL163" s="33">
        <v>11</v>
      </c>
      <c r="BM163" s="33">
        <v>4</v>
      </c>
      <c r="BN163" s="33">
        <v>4</v>
      </c>
      <c r="BO163" s="33">
        <v>2</v>
      </c>
      <c r="BP163" s="33">
        <v>3</v>
      </c>
      <c r="BQ163" s="33">
        <v>6</v>
      </c>
      <c r="BR163" s="33">
        <v>7</v>
      </c>
      <c r="BS163" s="33">
        <v>1</v>
      </c>
      <c r="BT163" s="33">
        <v>6</v>
      </c>
      <c r="BU163" s="33">
        <v>5</v>
      </c>
      <c r="BV163" s="33">
        <v>4</v>
      </c>
      <c r="BW163" s="33">
        <v>3</v>
      </c>
      <c r="BX163" s="33">
        <v>4</v>
      </c>
      <c r="BY163" s="33">
        <v>6</v>
      </c>
      <c r="BZ163" s="33">
        <v>4</v>
      </c>
      <c r="CA163" s="33">
        <v>7</v>
      </c>
      <c r="CB163" s="33">
        <v>3</v>
      </c>
      <c r="CC163" s="33">
        <v>6</v>
      </c>
      <c r="CD163" s="33">
        <v>2</v>
      </c>
      <c r="CE163" s="33">
        <v>2</v>
      </c>
      <c r="CF163" s="33">
        <v>0</v>
      </c>
      <c r="CG163" s="33">
        <v>0</v>
      </c>
      <c r="CH163" s="33">
        <v>3</v>
      </c>
      <c r="CI163" s="33">
        <v>1</v>
      </c>
      <c r="CJ163" s="33">
        <v>1</v>
      </c>
      <c r="CK163" s="33">
        <v>1</v>
      </c>
      <c r="CL163" s="33">
        <v>0</v>
      </c>
      <c r="CM163" s="33">
        <v>0</v>
      </c>
      <c r="CN163" s="33">
        <v>1</v>
      </c>
      <c r="CO163" s="33">
        <v>0</v>
      </c>
      <c r="CP163" s="33">
        <v>0</v>
      </c>
      <c r="CQ163" s="33">
        <v>0</v>
      </c>
      <c r="CR163" s="33">
        <v>1</v>
      </c>
      <c r="CS163" s="8"/>
      <c r="CT163" s="8"/>
    </row>
    <row r="164" spans="1:98" x14ac:dyDescent="0.25">
      <c r="A164" s="4" t="s">
        <v>164</v>
      </c>
      <c r="B164" t="s">
        <v>166</v>
      </c>
      <c r="C164" t="s">
        <v>570</v>
      </c>
      <c r="D164" s="33">
        <v>482</v>
      </c>
      <c r="E164" s="33"/>
      <c r="F164" s="33">
        <v>0</v>
      </c>
      <c r="G164" s="33">
        <v>5</v>
      </c>
      <c r="H164" s="33">
        <v>4</v>
      </c>
      <c r="I164" s="33">
        <v>4</v>
      </c>
      <c r="J164" s="33">
        <v>1</v>
      </c>
      <c r="K164" s="33">
        <v>8</v>
      </c>
      <c r="L164" s="33">
        <v>6</v>
      </c>
      <c r="M164" s="33">
        <v>6</v>
      </c>
      <c r="N164" s="33">
        <v>5</v>
      </c>
      <c r="O164" s="33">
        <v>8</v>
      </c>
      <c r="P164" s="33">
        <v>4</v>
      </c>
      <c r="Q164" s="33">
        <v>6</v>
      </c>
      <c r="R164" s="33">
        <v>8</v>
      </c>
      <c r="S164" s="33">
        <v>5</v>
      </c>
      <c r="T164" s="33">
        <v>4</v>
      </c>
      <c r="U164" s="33">
        <v>12</v>
      </c>
      <c r="V164" s="33">
        <v>6</v>
      </c>
      <c r="W164" s="33">
        <v>9</v>
      </c>
      <c r="X164" s="33">
        <v>7</v>
      </c>
      <c r="Y164" s="33">
        <v>11</v>
      </c>
      <c r="Z164" s="33">
        <v>5</v>
      </c>
      <c r="AA164" s="33">
        <v>3</v>
      </c>
      <c r="AB164" s="33">
        <v>4</v>
      </c>
      <c r="AC164" s="33">
        <v>7</v>
      </c>
      <c r="AD164" s="33">
        <v>7</v>
      </c>
      <c r="AE164" s="33">
        <v>5</v>
      </c>
      <c r="AF164" s="33">
        <v>7</v>
      </c>
      <c r="AG164" s="33">
        <v>9</v>
      </c>
      <c r="AH164" s="33">
        <v>4</v>
      </c>
      <c r="AI164" s="33">
        <v>3</v>
      </c>
      <c r="AJ164" s="33">
        <v>0</v>
      </c>
      <c r="AK164" s="33">
        <v>8</v>
      </c>
      <c r="AL164" s="33">
        <v>9</v>
      </c>
      <c r="AM164" s="33">
        <v>1</v>
      </c>
      <c r="AN164" s="33">
        <v>6</v>
      </c>
      <c r="AO164" s="33">
        <v>3</v>
      </c>
      <c r="AP164" s="33">
        <v>5</v>
      </c>
      <c r="AQ164" s="33">
        <v>12</v>
      </c>
      <c r="AR164" s="33">
        <v>9</v>
      </c>
      <c r="AS164" s="33">
        <v>7</v>
      </c>
      <c r="AT164" s="33">
        <v>11</v>
      </c>
      <c r="AU164" s="33">
        <v>6</v>
      </c>
      <c r="AV164" s="33">
        <v>5</v>
      </c>
      <c r="AW164" s="33">
        <v>6</v>
      </c>
      <c r="AX164" s="33">
        <v>7</v>
      </c>
      <c r="AY164" s="33">
        <v>8</v>
      </c>
      <c r="AZ164" s="33">
        <v>10</v>
      </c>
      <c r="BA164" s="33">
        <v>4</v>
      </c>
      <c r="BB164" s="33">
        <v>5</v>
      </c>
      <c r="BC164" s="33">
        <v>7</v>
      </c>
      <c r="BD164" s="33">
        <v>3</v>
      </c>
      <c r="BE164" s="33">
        <v>7</v>
      </c>
      <c r="BF164" s="33">
        <v>10</v>
      </c>
      <c r="BG164" s="33">
        <v>7</v>
      </c>
      <c r="BH164" s="33">
        <v>8</v>
      </c>
      <c r="BI164" s="33">
        <v>4</v>
      </c>
      <c r="BJ164" s="33">
        <v>6</v>
      </c>
      <c r="BK164" s="33">
        <v>4</v>
      </c>
      <c r="BL164" s="33">
        <v>3</v>
      </c>
      <c r="BM164" s="33">
        <v>7</v>
      </c>
      <c r="BN164" s="33">
        <v>6</v>
      </c>
      <c r="BO164" s="33">
        <v>6</v>
      </c>
      <c r="BP164" s="33">
        <v>9</v>
      </c>
      <c r="BQ164" s="33">
        <v>7</v>
      </c>
      <c r="BR164" s="33">
        <v>4</v>
      </c>
      <c r="BS164" s="33">
        <v>7</v>
      </c>
      <c r="BT164" s="33">
        <v>4</v>
      </c>
      <c r="BU164" s="33">
        <v>6</v>
      </c>
      <c r="BV164" s="33">
        <v>5</v>
      </c>
      <c r="BW164" s="33">
        <v>3</v>
      </c>
      <c r="BX164" s="33">
        <v>6</v>
      </c>
      <c r="BY164" s="33">
        <v>4</v>
      </c>
      <c r="BZ164" s="33">
        <v>3</v>
      </c>
      <c r="CA164" s="33">
        <v>9</v>
      </c>
      <c r="CB164" s="33">
        <v>4</v>
      </c>
      <c r="CC164" s="33">
        <v>6</v>
      </c>
      <c r="CD164" s="33">
        <v>3</v>
      </c>
      <c r="CE164" s="33">
        <v>8</v>
      </c>
      <c r="CF164" s="33">
        <v>3</v>
      </c>
      <c r="CG164" s="33">
        <v>1</v>
      </c>
      <c r="CH164" s="33">
        <v>2</v>
      </c>
      <c r="CI164" s="33">
        <v>1</v>
      </c>
      <c r="CJ164" s="33">
        <v>5</v>
      </c>
      <c r="CK164" s="33">
        <v>0</v>
      </c>
      <c r="CL164" s="33">
        <v>2</v>
      </c>
      <c r="CM164" s="33">
        <v>1</v>
      </c>
      <c r="CN164" s="33">
        <v>0</v>
      </c>
      <c r="CO164" s="33">
        <v>2</v>
      </c>
      <c r="CP164" s="33">
        <v>0</v>
      </c>
      <c r="CQ164" s="33">
        <v>0</v>
      </c>
      <c r="CR164" s="33">
        <v>4</v>
      </c>
      <c r="CS164" s="8"/>
      <c r="CT164" s="8"/>
    </row>
    <row r="165" spans="1:98" x14ac:dyDescent="0.25">
      <c r="A165" s="4" t="s">
        <v>164</v>
      </c>
      <c r="B165" t="s">
        <v>167</v>
      </c>
      <c r="C165" t="s">
        <v>570</v>
      </c>
      <c r="D165" s="33">
        <v>216</v>
      </c>
      <c r="E165" s="33"/>
      <c r="F165" s="33">
        <v>0</v>
      </c>
      <c r="G165" s="33">
        <v>5</v>
      </c>
      <c r="H165" s="33">
        <v>2</v>
      </c>
      <c r="I165" s="33">
        <v>0</v>
      </c>
      <c r="J165" s="33">
        <v>1</v>
      </c>
      <c r="K165" s="33">
        <v>1</v>
      </c>
      <c r="L165" s="33">
        <v>4</v>
      </c>
      <c r="M165" s="33">
        <v>0</v>
      </c>
      <c r="N165" s="33">
        <v>1</v>
      </c>
      <c r="O165" s="33">
        <v>0</v>
      </c>
      <c r="P165" s="33">
        <v>1</v>
      </c>
      <c r="Q165" s="33">
        <v>0</v>
      </c>
      <c r="R165" s="33">
        <v>0</v>
      </c>
      <c r="S165" s="33">
        <v>1</v>
      </c>
      <c r="T165" s="33">
        <v>1</v>
      </c>
      <c r="U165" s="33">
        <v>3</v>
      </c>
      <c r="V165" s="33">
        <v>1</v>
      </c>
      <c r="W165" s="33">
        <v>1</v>
      </c>
      <c r="X165" s="33">
        <v>1</v>
      </c>
      <c r="Y165" s="33">
        <v>3</v>
      </c>
      <c r="Z165" s="33">
        <v>0</v>
      </c>
      <c r="AA165" s="33">
        <v>1</v>
      </c>
      <c r="AB165" s="33">
        <v>2</v>
      </c>
      <c r="AC165" s="33">
        <v>4</v>
      </c>
      <c r="AD165" s="33">
        <v>1</v>
      </c>
      <c r="AE165" s="33">
        <v>1</v>
      </c>
      <c r="AF165" s="33">
        <v>0</v>
      </c>
      <c r="AG165" s="33">
        <v>2</v>
      </c>
      <c r="AH165" s="33">
        <v>1</v>
      </c>
      <c r="AI165" s="33">
        <v>1</v>
      </c>
      <c r="AJ165" s="33">
        <v>3</v>
      </c>
      <c r="AK165" s="33">
        <v>6</v>
      </c>
      <c r="AL165" s="33">
        <v>2</v>
      </c>
      <c r="AM165" s="33">
        <v>4</v>
      </c>
      <c r="AN165" s="33">
        <v>2</v>
      </c>
      <c r="AO165" s="33">
        <v>1</v>
      </c>
      <c r="AP165" s="33">
        <v>4</v>
      </c>
      <c r="AQ165" s="33">
        <v>5</v>
      </c>
      <c r="AR165" s="33">
        <v>0</v>
      </c>
      <c r="AS165" s="33">
        <v>0</v>
      </c>
      <c r="AT165" s="33">
        <v>1</v>
      </c>
      <c r="AU165" s="33">
        <v>2</v>
      </c>
      <c r="AV165" s="33">
        <v>5</v>
      </c>
      <c r="AW165" s="33">
        <v>0</v>
      </c>
      <c r="AX165" s="33">
        <v>1</v>
      </c>
      <c r="AY165" s="33">
        <v>0</v>
      </c>
      <c r="AZ165" s="33">
        <v>5</v>
      </c>
      <c r="BA165" s="33">
        <v>4</v>
      </c>
      <c r="BB165" s="33">
        <v>4</v>
      </c>
      <c r="BC165" s="33">
        <v>5</v>
      </c>
      <c r="BD165" s="33">
        <v>10</v>
      </c>
      <c r="BE165" s="33">
        <v>11</v>
      </c>
      <c r="BF165" s="33">
        <v>4</v>
      </c>
      <c r="BG165" s="33">
        <v>4</v>
      </c>
      <c r="BH165" s="33">
        <v>0</v>
      </c>
      <c r="BI165" s="33">
        <v>4</v>
      </c>
      <c r="BJ165" s="33">
        <v>5</v>
      </c>
      <c r="BK165" s="33">
        <v>4</v>
      </c>
      <c r="BL165" s="33">
        <v>3</v>
      </c>
      <c r="BM165" s="33">
        <v>4</v>
      </c>
      <c r="BN165" s="33">
        <v>2</v>
      </c>
      <c r="BO165" s="33">
        <v>5</v>
      </c>
      <c r="BP165" s="33">
        <v>7</v>
      </c>
      <c r="BQ165" s="33">
        <v>3</v>
      </c>
      <c r="BR165" s="33">
        <v>3</v>
      </c>
      <c r="BS165" s="33">
        <v>6</v>
      </c>
      <c r="BT165" s="33">
        <v>5</v>
      </c>
      <c r="BU165" s="33">
        <v>5</v>
      </c>
      <c r="BV165" s="33">
        <v>7</v>
      </c>
      <c r="BW165" s="33">
        <v>3</v>
      </c>
      <c r="BX165" s="33">
        <v>3</v>
      </c>
      <c r="BY165" s="33">
        <v>3</v>
      </c>
      <c r="BZ165" s="33">
        <v>2</v>
      </c>
      <c r="CA165" s="33">
        <v>3</v>
      </c>
      <c r="CB165" s="33">
        <v>0</v>
      </c>
      <c r="CC165" s="33">
        <v>1</v>
      </c>
      <c r="CD165" s="33">
        <v>0</v>
      </c>
      <c r="CE165" s="33">
        <v>4</v>
      </c>
      <c r="CF165" s="33">
        <v>3</v>
      </c>
      <c r="CG165" s="33">
        <v>0</v>
      </c>
      <c r="CH165" s="33">
        <v>0</v>
      </c>
      <c r="CI165" s="33">
        <v>0</v>
      </c>
      <c r="CJ165" s="33">
        <v>1</v>
      </c>
      <c r="CK165" s="33">
        <v>1</v>
      </c>
      <c r="CL165" s="33">
        <v>2</v>
      </c>
      <c r="CM165" s="33">
        <v>0</v>
      </c>
      <c r="CN165" s="33">
        <v>1</v>
      </c>
      <c r="CO165" s="33">
        <v>2</v>
      </c>
      <c r="CP165" s="33">
        <v>1</v>
      </c>
      <c r="CQ165" s="33">
        <v>0</v>
      </c>
      <c r="CR165" s="33">
        <v>1</v>
      </c>
      <c r="CS165" s="8"/>
      <c r="CT165" s="8"/>
    </row>
    <row r="166" spans="1:98" x14ac:dyDescent="0.25">
      <c r="A166" s="4" t="s">
        <v>164</v>
      </c>
      <c r="B166" t="s">
        <v>168</v>
      </c>
      <c r="C166" t="s">
        <v>570</v>
      </c>
      <c r="D166" s="33">
        <v>403</v>
      </c>
      <c r="E166" s="33"/>
      <c r="F166" s="33">
        <v>6</v>
      </c>
      <c r="G166" s="33">
        <v>1</v>
      </c>
      <c r="H166" s="33">
        <v>3</v>
      </c>
      <c r="I166" s="33">
        <v>5</v>
      </c>
      <c r="J166" s="33">
        <v>0</v>
      </c>
      <c r="K166" s="33">
        <v>3</v>
      </c>
      <c r="L166" s="33">
        <v>6</v>
      </c>
      <c r="M166" s="33">
        <v>5</v>
      </c>
      <c r="N166" s="33">
        <v>2</v>
      </c>
      <c r="O166" s="33">
        <v>3</v>
      </c>
      <c r="P166" s="33">
        <v>4</v>
      </c>
      <c r="Q166" s="33">
        <v>4</v>
      </c>
      <c r="R166" s="33">
        <v>3</v>
      </c>
      <c r="S166" s="33">
        <v>1</v>
      </c>
      <c r="T166" s="33">
        <v>3</v>
      </c>
      <c r="U166" s="33">
        <v>4</v>
      </c>
      <c r="V166" s="33">
        <v>4</v>
      </c>
      <c r="W166" s="33">
        <v>4</v>
      </c>
      <c r="X166" s="33">
        <v>4</v>
      </c>
      <c r="Y166" s="33">
        <v>5</v>
      </c>
      <c r="Z166" s="33">
        <v>5</v>
      </c>
      <c r="AA166" s="33">
        <v>6</v>
      </c>
      <c r="AB166" s="33">
        <v>12</v>
      </c>
      <c r="AC166" s="33">
        <v>0</v>
      </c>
      <c r="AD166" s="33">
        <v>5</v>
      </c>
      <c r="AE166" s="33">
        <v>4</v>
      </c>
      <c r="AF166" s="33">
        <v>10</v>
      </c>
      <c r="AG166" s="33">
        <v>2</v>
      </c>
      <c r="AH166" s="33">
        <v>5</v>
      </c>
      <c r="AI166" s="33">
        <v>0</v>
      </c>
      <c r="AJ166" s="33">
        <v>5</v>
      </c>
      <c r="AK166" s="33">
        <v>8</v>
      </c>
      <c r="AL166" s="33">
        <v>1</v>
      </c>
      <c r="AM166" s="33">
        <v>6</v>
      </c>
      <c r="AN166" s="33">
        <v>0</v>
      </c>
      <c r="AO166" s="33">
        <v>2</v>
      </c>
      <c r="AP166" s="33">
        <v>3</v>
      </c>
      <c r="AQ166" s="33">
        <v>3</v>
      </c>
      <c r="AR166" s="33">
        <v>9</v>
      </c>
      <c r="AS166" s="33">
        <v>6</v>
      </c>
      <c r="AT166" s="33">
        <v>2</v>
      </c>
      <c r="AU166" s="33">
        <v>8</v>
      </c>
      <c r="AV166" s="33">
        <v>3</v>
      </c>
      <c r="AW166" s="33">
        <v>9</v>
      </c>
      <c r="AX166" s="33">
        <v>5</v>
      </c>
      <c r="AY166" s="33">
        <v>4</v>
      </c>
      <c r="AZ166" s="33">
        <v>4</v>
      </c>
      <c r="BA166" s="33">
        <v>5</v>
      </c>
      <c r="BB166" s="33">
        <v>4</v>
      </c>
      <c r="BC166" s="33">
        <v>8</v>
      </c>
      <c r="BD166" s="33">
        <v>5</v>
      </c>
      <c r="BE166" s="33">
        <v>10</v>
      </c>
      <c r="BF166" s="33">
        <v>13</v>
      </c>
      <c r="BG166" s="33">
        <v>6</v>
      </c>
      <c r="BH166" s="33">
        <v>11</v>
      </c>
      <c r="BI166" s="33">
        <v>9</v>
      </c>
      <c r="BJ166" s="33">
        <v>6</v>
      </c>
      <c r="BK166" s="33">
        <v>7</v>
      </c>
      <c r="BL166" s="33">
        <v>10</v>
      </c>
      <c r="BM166" s="33">
        <v>8</v>
      </c>
      <c r="BN166" s="33">
        <v>5</v>
      </c>
      <c r="BO166" s="33">
        <v>6</v>
      </c>
      <c r="BP166" s="33">
        <v>4</v>
      </c>
      <c r="BQ166" s="33">
        <v>11</v>
      </c>
      <c r="BR166" s="33">
        <v>3</v>
      </c>
      <c r="BS166" s="33">
        <v>12</v>
      </c>
      <c r="BT166" s="33">
        <v>3</v>
      </c>
      <c r="BU166" s="33">
        <v>6</v>
      </c>
      <c r="BV166" s="33">
        <v>7</v>
      </c>
      <c r="BW166" s="33">
        <v>5</v>
      </c>
      <c r="BX166" s="33">
        <v>5</v>
      </c>
      <c r="BY166" s="33">
        <v>7</v>
      </c>
      <c r="BZ166" s="33">
        <v>2</v>
      </c>
      <c r="CA166" s="33">
        <v>3</v>
      </c>
      <c r="CB166" s="33">
        <v>4</v>
      </c>
      <c r="CC166" s="33">
        <v>0</v>
      </c>
      <c r="CD166" s="33">
        <v>2</v>
      </c>
      <c r="CE166" s="33">
        <v>2</v>
      </c>
      <c r="CF166" s="33">
        <v>0</v>
      </c>
      <c r="CG166" s="33">
        <v>2</v>
      </c>
      <c r="CH166" s="33">
        <v>3</v>
      </c>
      <c r="CI166" s="33">
        <v>0</v>
      </c>
      <c r="CJ166" s="33">
        <v>2</v>
      </c>
      <c r="CK166" s="33">
        <v>2</v>
      </c>
      <c r="CL166" s="33">
        <v>3</v>
      </c>
      <c r="CM166" s="33">
        <v>0</v>
      </c>
      <c r="CN166" s="33">
        <v>1</v>
      </c>
      <c r="CO166" s="33">
        <v>0</v>
      </c>
      <c r="CP166" s="33">
        <v>0</v>
      </c>
      <c r="CQ166" s="33">
        <v>2</v>
      </c>
      <c r="CR166" s="33">
        <v>2</v>
      </c>
      <c r="CS166" s="8"/>
      <c r="CT166" s="8"/>
    </row>
    <row r="167" spans="1:98" x14ac:dyDescent="0.25">
      <c r="A167" s="4" t="s">
        <v>164</v>
      </c>
      <c r="B167" t="s">
        <v>169</v>
      </c>
      <c r="C167" t="s">
        <v>570</v>
      </c>
      <c r="D167" s="33">
        <v>258</v>
      </c>
      <c r="E167" s="33"/>
      <c r="F167" s="33">
        <v>1</v>
      </c>
      <c r="G167" s="33">
        <v>1</v>
      </c>
      <c r="H167" s="33">
        <v>2</v>
      </c>
      <c r="I167" s="33">
        <v>1</v>
      </c>
      <c r="J167" s="33">
        <v>0</v>
      </c>
      <c r="K167" s="33">
        <v>1</v>
      </c>
      <c r="L167" s="33">
        <v>0</v>
      </c>
      <c r="M167" s="33">
        <v>5</v>
      </c>
      <c r="N167" s="33">
        <v>2</v>
      </c>
      <c r="O167" s="33">
        <v>3</v>
      </c>
      <c r="P167" s="33">
        <v>1</v>
      </c>
      <c r="Q167" s="33">
        <v>3</v>
      </c>
      <c r="R167" s="33">
        <v>3</v>
      </c>
      <c r="S167" s="33">
        <v>4</v>
      </c>
      <c r="T167" s="33">
        <v>5</v>
      </c>
      <c r="U167" s="33">
        <v>2</v>
      </c>
      <c r="V167" s="33">
        <v>2</v>
      </c>
      <c r="W167" s="33">
        <v>4</v>
      </c>
      <c r="X167" s="33">
        <v>4</v>
      </c>
      <c r="Y167" s="33">
        <v>2</v>
      </c>
      <c r="Z167" s="33">
        <v>5</v>
      </c>
      <c r="AA167" s="33">
        <v>1</v>
      </c>
      <c r="AB167" s="33">
        <v>2</v>
      </c>
      <c r="AC167" s="33">
        <v>9</v>
      </c>
      <c r="AD167" s="33">
        <v>3</v>
      </c>
      <c r="AE167" s="33">
        <v>2</v>
      </c>
      <c r="AF167" s="33">
        <v>1</v>
      </c>
      <c r="AG167" s="33">
        <v>0</v>
      </c>
      <c r="AH167" s="33">
        <v>5</v>
      </c>
      <c r="AI167" s="33">
        <v>1</v>
      </c>
      <c r="AJ167" s="33">
        <v>0</v>
      </c>
      <c r="AK167" s="33">
        <v>3</v>
      </c>
      <c r="AL167" s="33">
        <v>4</v>
      </c>
      <c r="AM167" s="33">
        <v>2</v>
      </c>
      <c r="AN167" s="33">
        <v>6</v>
      </c>
      <c r="AO167" s="33">
        <v>4</v>
      </c>
      <c r="AP167" s="33">
        <v>2</v>
      </c>
      <c r="AQ167" s="33">
        <v>4</v>
      </c>
      <c r="AR167" s="33">
        <v>5</v>
      </c>
      <c r="AS167" s="33">
        <v>2</v>
      </c>
      <c r="AT167" s="33">
        <v>3</v>
      </c>
      <c r="AU167" s="33">
        <v>2</v>
      </c>
      <c r="AV167" s="33">
        <v>4</v>
      </c>
      <c r="AW167" s="33">
        <v>6</v>
      </c>
      <c r="AX167" s="33">
        <v>1</v>
      </c>
      <c r="AY167" s="33">
        <v>0</v>
      </c>
      <c r="AZ167" s="33">
        <v>5</v>
      </c>
      <c r="BA167" s="33">
        <v>1</v>
      </c>
      <c r="BB167" s="33">
        <v>3</v>
      </c>
      <c r="BC167" s="33">
        <v>3</v>
      </c>
      <c r="BD167" s="33">
        <v>7</v>
      </c>
      <c r="BE167" s="33">
        <v>4</v>
      </c>
      <c r="BF167" s="33">
        <v>3</v>
      </c>
      <c r="BG167" s="33">
        <v>8</v>
      </c>
      <c r="BH167" s="33">
        <v>0</v>
      </c>
      <c r="BI167" s="33">
        <v>4</v>
      </c>
      <c r="BJ167" s="33">
        <v>6</v>
      </c>
      <c r="BK167" s="33">
        <v>6</v>
      </c>
      <c r="BL167" s="33">
        <v>0</v>
      </c>
      <c r="BM167" s="33">
        <v>2</v>
      </c>
      <c r="BN167" s="33">
        <v>10</v>
      </c>
      <c r="BO167" s="33">
        <v>11</v>
      </c>
      <c r="BP167" s="33">
        <v>2</v>
      </c>
      <c r="BQ167" s="33">
        <v>2</v>
      </c>
      <c r="BR167" s="33">
        <v>4</v>
      </c>
      <c r="BS167" s="33">
        <v>3</v>
      </c>
      <c r="BT167" s="33">
        <v>1</v>
      </c>
      <c r="BU167" s="33">
        <v>4</v>
      </c>
      <c r="BV167" s="33">
        <v>1</v>
      </c>
      <c r="BW167" s="33">
        <v>3</v>
      </c>
      <c r="BX167" s="33">
        <v>3</v>
      </c>
      <c r="BY167" s="33">
        <v>5</v>
      </c>
      <c r="BZ167" s="33">
        <v>3</v>
      </c>
      <c r="CA167" s="33">
        <v>2</v>
      </c>
      <c r="CB167" s="33">
        <v>6</v>
      </c>
      <c r="CC167" s="33">
        <v>1</v>
      </c>
      <c r="CD167" s="33">
        <v>3</v>
      </c>
      <c r="CE167" s="33">
        <v>4</v>
      </c>
      <c r="CF167" s="33">
        <v>1</v>
      </c>
      <c r="CG167" s="33">
        <v>1</v>
      </c>
      <c r="CH167" s="33">
        <v>2</v>
      </c>
      <c r="CI167" s="33">
        <v>1</v>
      </c>
      <c r="CJ167" s="33">
        <v>1</v>
      </c>
      <c r="CK167" s="33">
        <v>1</v>
      </c>
      <c r="CL167" s="33">
        <v>0</v>
      </c>
      <c r="CM167" s="33">
        <v>2</v>
      </c>
      <c r="CN167" s="33">
        <v>1</v>
      </c>
      <c r="CO167" s="33">
        <v>1</v>
      </c>
      <c r="CP167" s="33">
        <v>1</v>
      </c>
      <c r="CQ167" s="33">
        <v>1</v>
      </c>
      <c r="CR167" s="33">
        <v>2</v>
      </c>
      <c r="CS167" s="8"/>
      <c r="CT167" s="8"/>
    </row>
    <row r="168" spans="1:98" x14ac:dyDescent="0.25">
      <c r="A168" s="4" t="s">
        <v>164</v>
      </c>
      <c r="B168" t="s">
        <v>170</v>
      </c>
      <c r="C168" t="s">
        <v>570</v>
      </c>
      <c r="D168" s="33">
        <v>376</v>
      </c>
      <c r="E168" s="33"/>
      <c r="F168" s="33">
        <v>2</v>
      </c>
      <c r="G168" s="33">
        <v>6</v>
      </c>
      <c r="H168" s="33">
        <v>4</v>
      </c>
      <c r="I168" s="33">
        <v>8</v>
      </c>
      <c r="J168" s="33">
        <v>3</v>
      </c>
      <c r="K168" s="33">
        <v>3</v>
      </c>
      <c r="L168" s="33">
        <v>0</v>
      </c>
      <c r="M168" s="33">
        <v>6</v>
      </c>
      <c r="N168" s="33">
        <v>6</v>
      </c>
      <c r="O168" s="33">
        <v>4</v>
      </c>
      <c r="P168" s="33">
        <v>1</v>
      </c>
      <c r="Q168" s="33">
        <v>5</v>
      </c>
      <c r="R168" s="33">
        <v>4</v>
      </c>
      <c r="S168" s="33">
        <v>5</v>
      </c>
      <c r="T168" s="33">
        <v>7</v>
      </c>
      <c r="U168" s="33">
        <v>7</v>
      </c>
      <c r="V168" s="33">
        <v>4</v>
      </c>
      <c r="W168" s="33">
        <v>6</v>
      </c>
      <c r="X168" s="33">
        <v>3</v>
      </c>
      <c r="Y168" s="33">
        <v>1</v>
      </c>
      <c r="Z168" s="33">
        <v>2</v>
      </c>
      <c r="AA168" s="33">
        <v>6</v>
      </c>
      <c r="AB168" s="33">
        <v>0</v>
      </c>
      <c r="AC168" s="33">
        <v>2</v>
      </c>
      <c r="AD168" s="33">
        <v>3</v>
      </c>
      <c r="AE168" s="33">
        <v>10</v>
      </c>
      <c r="AF168" s="33">
        <v>5</v>
      </c>
      <c r="AG168" s="33">
        <v>6</v>
      </c>
      <c r="AH168" s="33">
        <v>3</v>
      </c>
      <c r="AI168" s="33">
        <v>7</v>
      </c>
      <c r="AJ168" s="33">
        <v>2</v>
      </c>
      <c r="AK168" s="33">
        <v>3</v>
      </c>
      <c r="AL168" s="33">
        <v>8</v>
      </c>
      <c r="AM168" s="33">
        <v>3</v>
      </c>
      <c r="AN168" s="33">
        <v>7</v>
      </c>
      <c r="AO168" s="33">
        <v>0</v>
      </c>
      <c r="AP168" s="33">
        <v>5</v>
      </c>
      <c r="AQ168" s="33">
        <v>3</v>
      </c>
      <c r="AR168" s="33">
        <v>4</v>
      </c>
      <c r="AS168" s="33">
        <v>3</v>
      </c>
      <c r="AT168" s="33">
        <v>5</v>
      </c>
      <c r="AU168" s="33">
        <v>2</v>
      </c>
      <c r="AV168" s="33">
        <v>1</v>
      </c>
      <c r="AW168" s="33">
        <v>2</v>
      </c>
      <c r="AX168" s="33">
        <v>4</v>
      </c>
      <c r="AY168" s="33">
        <v>3</v>
      </c>
      <c r="AZ168" s="33">
        <v>6</v>
      </c>
      <c r="BA168" s="33">
        <v>3</v>
      </c>
      <c r="BB168" s="33">
        <v>9</v>
      </c>
      <c r="BC168" s="33">
        <v>3</v>
      </c>
      <c r="BD168" s="33">
        <v>6</v>
      </c>
      <c r="BE168" s="33">
        <v>7</v>
      </c>
      <c r="BF168" s="33">
        <v>6</v>
      </c>
      <c r="BG168" s="33">
        <v>2</v>
      </c>
      <c r="BH168" s="33">
        <v>3</v>
      </c>
      <c r="BI168" s="33">
        <v>5</v>
      </c>
      <c r="BJ168" s="33">
        <v>6</v>
      </c>
      <c r="BK168" s="33">
        <v>5</v>
      </c>
      <c r="BL168" s="33">
        <v>7</v>
      </c>
      <c r="BM168" s="33">
        <v>0</v>
      </c>
      <c r="BN168" s="33">
        <v>3</v>
      </c>
      <c r="BO168" s="33">
        <v>3</v>
      </c>
      <c r="BP168" s="33">
        <v>3</v>
      </c>
      <c r="BQ168" s="33">
        <v>11</v>
      </c>
      <c r="BR168" s="33">
        <v>8</v>
      </c>
      <c r="BS168" s="33">
        <v>6</v>
      </c>
      <c r="BT168" s="33">
        <v>3</v>
      </c>
      <c r="BU168" s="33">
        <v>3</v>
      </c>
      <c r="BV168" s="33">
        <v>7</v>
      </c>
      <c r="BW168" s="33">
        <v>5</v>
      </c>
      <c r="BX168" s="33">
        <v>2</v>
      </c>
      <c r="BY168" s="33">
        <v>7</v>
      </c>
      <c r="BZ168" s="33">
        <v>8</v>
      </c>
      <c r="CA168" s="33">
        <v>0</v>
      </c>
      <c r="CB168" s="33">
        <v>4</v>
      </c>
      <c r="CC168" s="33">
        <v>8</v>
      </c>
      <c r="CD168" s="33">
        <v>3</v>
      </c>
      <c r="CE168" s="33">
        <v>1</v>
      </c>
      <c r="CF168" s="33">
        <v>8</v>
      </c>
      <c r="CG168" s="33">
        <v>3</v>
      </c>
      <c r="CH168" s="33">
        <v>0</v>
      </c>
      <c r="CI168" s="33">
        <v>4</v>
      </c>
      <c r="CJ168" s="33">
        <v>3</v>
      </c>
      <c r="CK168" s="33">
        <v>1</v>
      </c>
      <c r="CL168" s="33">
        <v>6</v>
      </c>
      <c r="CM168" s="33">
        <v>5</v>
      </c>
      <c r="CN168" s="33">
        <v>3</v>
      </c>
      <c r="CO168" s="33">
        <v>3</v>
      </c>
      <c r="CP168" s="33">
        <v>0</v>
      </c>
      <c r="CQ168" s="33">
        <v>2</v>
      </c>
      <c r="CR168" s="33">
        <v>1</v>
      </c>
      <c r="CS168" s="8"/>
      <c r="CT168" s="8"/>
    </row>
    <row r="169" spans="1:98" x14ac:dyDescent="0.25">
      <c r="A169" s="4" t="s">
        <v>164</v>
      </c>
      <c r="B169" t="s">
        <v>171</v>
      </c>
      <c r="C169" t="s">
        <v>570</v>
      </c>
      <c r="D169" s="33">
        <v>363</v>
      </c>
      <c r="E169" s="33"/>
      <c r="F169" s="33">
        <v>4</v>
      </c>
      <c r="G169" s="33">
        <v>4</v>
      </c>
      <c r="H169" s="33">
        <v>3</v>
      </c>
      <c r="I169" s="33">
        <v>2</v>
      </c>
      <c r="J169" s="33">
        <v>4</v>
      </c>
      <c r="K169" s="33">
        <v>2</v>
      </c>
      <c r="L169" s="33">
        <v>7</v>
      </c>
      <c r="M169" s="33">
        <v>3</v>
      </c>
      <c r="N169" s="33">
        <v>3</v>
      </c>
      <c r="O169" s="33">
        <v>5</v>
      </c>
      <c r="P169" s="33">
        <v>3</v>
      </c>
      <c r="Q169" s="33">
        <v>2</v>
      </c>
      <c r="R169" s="33">
        <v>5</v>
      </c>
      <c r="S169" s="33">
        <v>2</v>
      </c>
      <c r="T169" s="33">
        <v>2</v>
      </c>
      <c r="U169" s="33">
        <v>2</v>
      </c>
      <c r="V169" s="33">
        <v>5</v>
      </c>
      <c r="W169" s="33">
        <v>5</v>
      </c>
      <c r="X169" s="33">
        <v>7</v>
      </c>
      <c r="Y169" s="33">
        <v>2</v>
      </c>
      <c r="Z169" s="33">
        <v>7</v>
      </c>
      <c r="AA169" s="33">
        <v>6</v>
      </c>
      <c r="AB169" s="33">
        <v>3</v>
      </c>
      <c r="AC169" s="33">
        <v>5</v>
      </c>
      <c r="AD169" s="33">
        <v>8</v>
      </c>
      <c r="AE169" s="33">
        <v>3</v>
      </c>
      <c r="AF169" s="33">
        <v>1</v>
      </c>
      <c r="AG169" s="33">
        <v>1</v>
      </c>
      <c r="AH169" s="33">
        <v>9</v>
      </c>
      <c r="AI169" s="33">
        <v>2</v>
      </c>
      <c r="AJ169" s="33">
        <v>3</v>
      </c>
      <c r="AK169" s="33">
        <v>10</v>
      </c>
      <c r="AL169" s="33">
        <v>5</v>
      </c>
      <c r="AM169" s="33">
        <v>4</v>
      </c>
      <c r="AN169" s="33">
        <v>0</v>
      </c>
      <c r="AO169" s="33">
        <v>1</v>
      </c>
      <c r="AP169" s="33">
        <v>4</v>
      </c>
      <c r="AQ169" s="33">
        <v>3</v>
      </c>
      <c r="AR169" s="33">
        <v>2</v>
      </c>
      <c r="AS169" s="33">
        <v>6</v>
      </c>
      <c r="AT169" s="33">
        <v>0</v>
      </c>
      <c r="AU169" s="33">
        <v>6</v>
      </c>
      <c r="AV169" s="33">
        <v>6</v>
      </c>
      <c r="AW169" s="33">
        <v>1</v>
      </c>
      <c r="AX169" s="33">
        <v>1</v>
      </c>
      <c r="AY169" s="33">
        <v>0</v>
      </c>
      <c r="AZ169" s="33">
        <v>6</v>
      </c>
      <c r="BA169" s="33">
        <v>2</v>
      </c>
      <c r="BB169" s="33">
        <v>5</v>
      </c>
      <c r="BC169" s="33">
        <v>3</v>
      </c>
      <c r="BD169" s="33">
        <v>9</v>
      </c>
      <c r="BE169" s="33">
        <v>8</v>
      </c>
      <c r="BF169" s="33">
        <v>8</v>
      </c>
      <c r="BG169" s="33">
        <v>11</v>
      </c>
      <c r="BH169" s="33">
        <v>11</v>
      </c>
      <c r="BI169" s="33">
        <v>5</v>
      </c>
      <c r="BJ169" s="33">
        <v>5</v>
      </c>
      <c r="BK169" s="33">
        <v>2</v>
      </c>
      <c r="BL169" s="33">
        <v>2</v>
      </c>
      <c r="BM169" s="33">
        <v>6</v>
      </c>
      <c r="BN169" s="33">
        <v>5</v>
      </c>
      <c r="BO169" s="33">
        <v>7</v>
      </c>
      <c r="BP169" s="33">
        <v>4</v>
      </c>
      <c r="BQ169" s="33">
        <v>5</v>
      </c>
      <c r="BR169" s="33">
        <v>6</v>
      </c>
      <c r="BS169" s="33">
        <v>9</v>
      </c>
      <c r="BT169" s="33">
        <v>3</v>
      </c>
      <c r="BU169" s="33">
        <v>3</v>
      </c>
      <c r="BV169" s="33">
        <v>2</v>
      </c>
      <c r="BW169" s="33">
        <v>5</v>
      </c>
      <c r="BX169" s="33">
        <v>7</v>
      </c>
      <c r="BY169" s="33">
        <v>9</v>
      </c>
      <c r="BZ169" s="33">
        <v>7</v>
      </c>
      <c r="CA169" s="33">
        <v>5</v>
      </c>
      <c r="CB169" s="33">
        <v>5</v>
      </c>
      <c r="CC169" s="33">
        <v>7</v>
      </c>
      <c r="CD169" s="33">
        <v>0</v>
      </c>
      <c r="CE169" s="33">
        <v>3</v>
      </c>
      <c r="CF169" s="33">
        <v>3</v>
      </c>
      <c r="CG169" s="33">
        <v>0</v>
      </c>
      <c r="CH169" s="33">
        <v>5</v>
      </c>
      <c r="CI169" s="33">
        <v>1</v>
      </c>
      <c r="CJ169" s="33">
        <v>1</v>
      </c>
      <c r="CK169" s="33">
        <v>2</v>
      </c>
      <c r="CL169" s="33">
        <v>0</v>
      </c>
      <c r="CM169" s="33">
        <v>3</v>
      </c>
      <c r="CN169" s="33">
        <v>2</v>
      </c>
      <c r="CO169" s="33">
        <v>0</v>
      </c>
      <c r="CP169" s="33">
        <v>0</v>
      </c>
      <c r="CQ169" s="33">
        <v>2</v>
      </c>
      <c r="CR169" s="33">
        <v>0</v>
      </c>
      <c r="CS169" s="8"/>
      <c r="CT169" s="8"/>
    </row>
    <row r="170" spans="1:98" x14ac:dyDescent="0.25">
      <c r="A170" s="4" t="s">
        <v>164</v>
      </c>
      <c r="B170" t="s">
        <v>172</v>
      </c>
      <c r="C170" t="s">
        <v>570</v>
      </c>
      <c r="D170" s="33">
        <v>346</v>
      </c>
      <c r="E170" s="33"/>
      <c r="F170" s="33">
        <v>4</v>
      </c>
      <c r="G170" s="33">
        <v>5</v>
      </c>
      <c r="H170" s="33">
        <v>2</v>
      </c>
      <c r="I170" s="33">
        <v>5</v>
      </c>
      <c r="J170" s="33">
        <v>8</v>
      </c>
      <c r="K170" s="33">
        <v>1</v>
      </c>
      <c r="L170" s="33">
        <v>7</v>
      </c>
      <c r="M170" s="33">
        <v>7</v>
      </c>
      <c r="N170" s="33">
        <v>2</v>
      </c>
      <c r="O170" s="33">
        <v>2</v>
      </c>
      <c r="P170" s="33">
        <v>8</v>
      </c>
      <c r="Q170" s="33">
        <v>7</v>
      </c>
      <c r="R170" s="33">
        <v>7</v>
      </c>
      <c r="S170" s="33">
        <v>5</v>
      </c>
      <c r="T170" s="33">
        <v>7</v>
      </c>
      <c r="U170" s="33">
        <v>4</v>
      </c>
      <c r="V170" s="33">
        <v>4</v>
      </c>
      <c r="W170" s="33">
        <v>4</v>
      </c>
      <c r="X170" s="33">
        <v>3</v>
      </c>
      <c r="Y170" s="33">
        <v>1</v>
      </c>
      <c r="Z170" s="33">
        <v>5</v>
      </c>
      <c r="AA170" s="33">
        <v>2</v>
      </c>
      <c r="AB170" s="33">
        <v>4</v>
      </c>
      <c r="AC170" s="33">
        <v>3</v>
      </c>
      <c r="AD170" s="33">
        <v>1</v>
      </c>
      <c r="AE170" s="33">
        <v>2</v>
      </c>
      <c r="AF170" s="33">
        <v>9</v>
      </c>
      <c r="AG170" s="33">
        <v>1</v>
      </c>
      <c r="AH170" s="33">
        <v>0</v>
      </c>
      <c r="AI170" s="33">
        <v>9</v>
      </c>
      <c r="AJ170" s="33">
        <v>2</v>
      </c>
      <c r="AK170" s="33">
        <v>7</v>
      </c>
      <c r="AL170" s="33">
        <v>1</v>
      </c>
      <c r="AM170" s="33">
        <v>4</v>
      </c>
      <c r="AN170" s="33">
        <v>9</v>
      </c>
      <c r="AO170" s="33">
        <v>4</v>
      </c>
      <c r="AP170" s="33">
        <v>6</v>
      </c>
      <c r="AQ170" s="33">
        <v>7</v>
      </c>
      <c r="AR170" s="33">
        <v>8</v>
      </c>
      <c r="AS170" s="33">
        <v>7</v>
      </c>
      <c r="AT170" s="33">
        <v>6</v>
      </c>
      <c r="AU170" s="33">
        <v>6</v>
      </c>
      <c r="AV170" s="33">
        <v>1</v>
      </c>
      <c r="AW170" s="33">
        <v>3</v>
      </c>
      <c r="AX170" s="33">
        <v>4</v>
      </c>
      <c r="AY170" s="33">
        <v>8</v>
      </c>
      <c r="AZ170" s="33">
        <v>4</v>
      </c>
      <c r="BA170" s="33">
        <v>0</v>
      </c>
      <c r="BB170" s="33">
        <v>4</v>
      </c>
      <c r="BC170" s="33">
        <v>8</v>
      </c>
      <c r="BD170" s="33">
        <v>6</v>
      </c>
      <c r="BE170" s="33">
        <v>1</v>
      </c>
      <c r="BF170" s="33">
        <v>2</v>
      </c>
      <c r="BG170" s="33">
        <v>4</v>
      </c>
      <c r="BH170" s="33">
        <v>6</v>
      </c>
      <c r="BI170" s="33">
        <v>4</v>
      </c>
      <c r="BJ170" s="33">
        <v>1</v>
      </c>
      <c r="BK170" s="33">
        <v>3</v>
      </c>
      <c r="BL170" s="33">
        <v>6</v>
      </c>
      <c r="BM170" s="33">
        <v>2</v>
      </c>
      <c r="BN170" s="33">
        <v>4</v>
      </c>
      <c r="BO170" s="33">
        <v>4</v>
      </c>
      <c r="BP170" s="33">
        <v>7</v>
      </c>
      <c r="BQ170" s="33">
        <v>2</v>
      </c>
      <c r="BR170" s="33">
        <v>2</v>
      </c>
      <c r="BS170" s="33">
        <v>4</v>
      </c>
      <c r="BT170" s="33">
        <v>4</v>
      </c>
      <c r="BU170" s="33">
        <v>5</v>
      </c>
      <c r="BV170" s="33">
        <v>2</v>
      </c>
      <c r="BW170" s="33">
        <v>5</v>
      </c>
      <c r="BX170" s="33">
        <v>3</v>
      </c>
      <c r="BY170" s="33">
        <v>3</v>
      </c>
      <c r="BZ170" s="33">
        <v>4</v>
      </c>
      <c r="CA170" s="33">
        <v>5</v>
      </c>
      <c r="CB170" s="33">
        <v>3</v>
      </c>
      <c r="CC170" s="33">
        <v>3</v>
      </c>
      <c r="CD170" s="33">
        <v>2</v>
      </c>
      <c r="CE170" s="33">
        <v>5</v>
      </c>
      <c r="CF170" s="33">
        <v>1</v>
      </c>
      <c r="CG170" s="33">
        <v>2</v>
      </c>
      <c r="CH170" s="33">
        <v>2</v>
      </c>
      <c r="CI170" s="33">
        <v>1</v>
      </c>
      <c r="CJ170" s="33">
        <v>1</v>
      </c>
      <c r="CK170" s="33">
        <v>3</v>
      </c>
      <c r="CL170" s="33">
        <v>1</v>
      </c>
      <c r="CM170" s="33">
        <v>4</v>
      </c>
      <c r="CN170" s="33">
        <v>1</v>
      </c>
      <c r="CO170" s="33">
        <v>0</v>
      </c>
      <c r="CP170" s="33">
        <v>0</v>
      </c>
      <c r="CQ170" s="33">
        <v>0</v>
      </c>
      <c r="CR170" s="33">
        <v>0</v>
      </c>
      <c r="CS170" s="8"/>
      <c r="CT170" s="8"/>
    </row>
    <row r="171" spans="1:98" x14ac:dyDescent="0.25">
      <c r="A171" s="4" t="s">
        <v>111</v>
      </c>
      <c r="B171" t="s">
        <v>173</v>
      </c>
      <c r="C171" t="s">
        <v>570</v>
      </c>
      <c r="D171" s="33">
        <v>475</v>
      </c>
      <c r="E171" s="33"/>
      <c r="F171" s="33">
        <v>5</v>
      </c>
      <c r="G171" s="33">
        <v>7</v>
      </c>
      <c r="H171" s="33">
        <v>5</v>
      </c>
      <c r="I171" s="33">
        <v>5</v>
      </c>
      <c r="J171" s="33">
        <v>4</v>
      </c>
      <c r="K171" s="33">
        <v>7</v>
      </c>
      <c r="L171" s="33">
        <v>2</v>
      </c>
      <c r="M171" s="33">
        <v>7</v>
      </c>
      <c r="N171" s="33">
        <v>5</v>
      </c>
      <c r="O171" s="33">
        <v>4</v>
      </c>
      <c r="P171" s="33">
        <v>4</v>
      </c>
      <c r="Q171" s="33">
        <v>9</v>
      </c>
      <c r="R171" s="33">
        <v>4</v>
      </c>
      <c r="S171" s="33">
        <v>4</v>
      </c>
      <c r="T171" s="33">
        <v>5</v>
      </c>
      <c r="U171" s="33">
        <v>12</v>
      </c>
      <c r="V171" s="33">
        <v>5</v>
      </c>
      <c r="W171" s="33">
        <v>3</v>
      </c>
      <c r="X171" s="33">
        <v>7</v>
      </c>
      <c r="Y171" s="33">
        <v>4</v>
      </c>
      <c r="Z171" s="33">
        <v>9</v>
      </c>
      <c r="AA171" s="33">
        <v>11</v>
      </c>
      <c r="AB171" s="33">
        <v>4</v>
      </c>
      <c r="AC171" s="33">
        <v>6</v>
      </c>
      <c r="AD171" s="33">
        <v>5</v>
      </c>
      <c r="AE171" s="33">
        <v>7</v>
      </c>
      <c r="AF171" s="33">
        <v>10</v>
      </c>
      <c r="AG171" s="33">
        <v>11</v>
      </c>
      <c r="AH171" s="33">
        <v>11</v>
      </c>
      <c r="AI171" s="33">
        <v>2</v>
      </c>
      <c r="AJ171" s="33">
        <v>11</v>
      </c>
      <c r="AK171" s="33">
        <v>1</v>
      </c>
      <c r="AL171" s="33">
        <v>9</v>
      </c>
      <c r="AM171" s="33">
        <v>4</v>
      </c>
      <c r="AN171" s="33">
        <v>2</v>
      </c>
      <c r="AO171" s="33">
        <v>10</v>
      </c>
      <c r="AP171" s="33">
        <v>9</v>
      </c>
      <c r="AQ171" s="33">
        <v>8</v>
      </c>
      <c r="AR171" s="33">
        <v>1</v>
      </c>
      <c r="AS171" s="33">
        <v>10</v>
      </c>
      <c r="AT171" s="33">
        <v>7</v>
      </c>
      <c r="AU171" s="33">
        <v>2</v>
      </c>
      <c r="AV171" s="33">
        <v>13</v>
      </c>
      <c r="AW171" s="33">
        <v>8</v>
      </c>
      <c r="AX171" s="33">
        <v>5</v>
      </c>
      <c r="AY171" s="33">
        <v>0</v>
      </c>
      <c r="AZ171" s="33">
        <v>7</v>
      </c>
      <c r="BA171" s="33">
        <v>7</v>
      </c>
      <c r="BB171" s="33">
        <v>6</v>
      </c>
      <c r="BC171" s="33">
        <v>12</v>
      </c>
      <c r="BD171" s="33">
        <v>2</v>
      </c>
      <c r="BE171" s="33">
        <v>4</v>
      </c>
      <c r="BF171" s="33">
        <v>13</v>
      </c>
      <c r="BG171" s="33">
        <v>2</v>
      </c>
      <c r="BH171" s="33">
        <v>5</v>
      </c>
      <c r="BI171" s="33">
        <v>4</v>
      </c>
      <c r="BJ171" s="33">
        <v>6</v>
      </c>
      <c r="BK171" s="33">
        <v>8</v>
      </c>
      <c r="BL171" s="33">
        <v>10</v>
      </c>
      <c r="BM171" s="33">
        <v>8</v>
      </c>
      <c r="BN171" s="33">
        <v>4</v>
      </c>
      <c r="BO171" s="33">
        <v>1</v>
      </c>
      <c r="BP171" s="33">
        <v>5</v>
      </c>
      <c r="BQ171" s="33">
        <v>3</v>
      </c>
      <c r="BR171" s="33">
        <v>8</v>
      </c>
      <c r="BS171" s="33">
        <v>5</v>
      </c>
      <c r="BT171" s="33">
        <v>6</v>
      </c>
      <c r="BU171" s="33">
        <v>5</v>
      </c>
      <c r="BV171" s="33">
        <v>3</v>
      </c>
      <c r="BW171" s="33">
        <v>4</v>
      </c>
      <c r="BX171" s="33">
        <v>6</v>
      </c>
      <c r="BY171" s="33">
        <v>3</v>
      </c>
      <c r="BZ171" s="33">
        <v>4</v>
      </c>
      <c r="CA171" s="33">
        <v>4</v>
      </c>
      <c r="CB171" s="33">
        <v>5</v>
      </c>
      <c r="CC171" s="33">
        <v>1</v>
      </c>
      <c r="CD171" s="33">
        <v>0</v>
      </c>
      <c r="CE171" s="33">
        <v>2</v>
      </c>
      <c r="CF171" s="33">
        <v>2</v>
      </c>
      <c r="CG171" s="33">
        <v>3</v>
      </c>
      <c r="CH171" s="33">
        <v>2</v>
      </c>
      <c r="CI171" s="33">
        <v>2</v>
      </c>
      <c r="CJ171" s="33">
        <v>1</v>
      </c>
      <c r="CK171" s="33">
        <v>2</v>
      </c>
      <c r="CL171" s="33">
        <v>3</v>
      </c>
      <c r="CM171" s="33">
        <v>3</v>
      </c>
      <c r="CN171" s="33">
        <v>4</v>
      </c>
      <c r="CO171" s="33">
        <v>1</v>
      </c>
      <c r="CP171" s="33">
        <v>1</v>
      </c>
      <c r="CQ171" s="33">
        <v>0</v>
      </c>
      <c r="CR171" s="33">
        <v>4</v>
      </c>
      <c r="CS171" s="8"/>
      <c r="CT171" s="8"/>
    </row>
    <row r="172" spans="1:98" x14ac:dyDescent="0.25">
      <c r="A172" s="4" t="s">
        <v>111</v>
      </c>
      <c r="B172" t="s">
        <v>174</v>
      </c>
      <c r="C172" t="s">
        <v>570</v>
      </c>
      <c r="D172" s="33">
        <v>421</v>
      </c>
      <c r="E172" s="33"/>
      <c r="F172" s="33">
        <v>4</v>
      </c>
      <c r="G172" s="33">
        <v>2</v>
      </c>
      <c r="H172" s="33">
        <v>4</v>
      </c>
      <c r="I172" s="33">
        <v>2</v>
      </c>
      <c r="J172" s="33">
        <v>1</v>
      </c>
      <c r="K172" s="33">
        <v>0</v>
      </c>
      <c r="L172" s="33">
        <v>6</v>
      </c>
      <c r="M172" s="33">
        <v>2</v>
      </c>
      <c r="N172" s="33">
        <v>5</v>
      </c>
      <c r="O172" s="33">
        <v>2</v>
      </c>
      <c r="P172" s="33">
        <v>3</v>
      </c>
      <c r="Q172" s="33">
        <v>2</v>
      </c>
      <c r="R172" s="33">
        <v>0</v>
      </c>
      <c r="S172" s="33">
        <v>4</v>
      </c>
      <c r="T172" s="33">
        <v>5</v>
      </c>
      <c r="U172" s="33">
        <v>7</v>
      </c>
      <c r="V172" s="33">
        <v>3</v>
      </c>
      <c r="W172" s="33">
        <v>1</v>
      </c>
      <c r="X172" s="33">
        <v>5</v>
      </c>
      <c r="Y172" s="33">
        <v>5</v>
      </c>
      <c r="Z172" s="33">
        <v>4</v>
      </c>
      <c r="AA172" s="33">
        <v>5</v>
      </c>
      <c r="AB172" s="33">
        <v>3</v>
      </c>
      <c r="AC172" s="33">
        <v>7</v>
      </c>
      <c r="AD172" s="33">
        <v>9</v>
      </c>
      <c r="AE172" s="33">
        <v>2</v>
      </c>
      <c r="AF172" s="33">
        <v>5</v>
      </c>
      <c r="AG172" s="33">
        <v>6</v>
      </c>
      <c r="AH172" s="33">
        <v>7</v>
      </c>
      <c r="AI172" s="33">
        <v>2</v>
      </c>
      <c r="AJ172" s="33">
        <v>4</v>
      </c>
      <c r="AK172" s="33">
        <v>3</v>
      </c>
      <c r="AL172" s="33">
        <v>10</v>
      </c>
      <c r="AM172" s="33">
        <v>5</v>
      </c>
      <c r="AN172" s="33">
        <v>5</v>
      </c>
      <c r="AO172" s="33">
        <v>6</v>
      </c>
      <c r="AP172" s="33">
        <v>2</v>
      </c>
      <c r="AQ172" s="33">
        <v>4</v>
      </c>
      <c r="AR172" s="33">
        <v>10</v>
      </c>
      <c r="AS172" s="33">
        <v>1</v>
      </c>
      <c r="AT172" s="33">
        <v>0</v>
      </c>
      <c r="AU172" s="33">
        <v>3</v>
      </c>
      <c r="AV172" s="33">
        <v>3</v>
      </c>
      <c r="AW172" s="33">
        <v>7</v>
      </c>
      <c r="AX172" s="33">
        <v>3</v>
      </c>
      <c r="AY172" s="33">
        <v>9</v>
      </c>
      <c r="AZ172" s="33">
        <v>8</v>
      </c>
      <c r="BA172" s="33">
        <v>5</v>
      </c>
      <c r="BB172" s="33">
        <v>6</v>
      </c>
      <c r="BC172" s="33">
        <v>3</v>
      </c>
      <c r="BD172" s="33">
        <v>7</v>
      </c>
      <c r="BE172" s="33">
        <v>6</v>
      </c>
      <c r="BF172" s="33">
        <v>13</v>
      </c>
      <c r="BG172" s="33">
        <v>7</v>
      </c>
      <c r="BH172" s="33">
        <v>4</v>
      </c>
      <c r="BI172" s="33">
        <v>6</v>
      </c>
      <c r="BJ172" s="33">
        <v>12</v>
      </c>
      <c r="BK172" s="33">
        <v>5</v>
      </c>
      <c r="BL172" s="33">
        <v>12</v>
      </c>
      <c r="BM172" s="33">
        <v>15</v>
      </c>
      <c r="BN172" s="33">
        <v>12</v>
      </c>
      <c r="BO172" s="33">
        <v>9</v>
      </c>
      <c r="BP172" s="33">
        <v>7</v>
      </c>
      <c r="BQ172" s="33">
        <v>7</v>
      </c>
      <c r="BR172" s="33">
        <v>2</v>
      </c>
      <c r="BS172" s="33">
        <v>4</v>
      </c>
      <c r="BT172" s="33">
        <v>5</v>
      </c>
      <c r="BU172" s="33">
        <v>8</v>
      </c>
      <c r="BV172" s="33">
        <v>1</v>
      </c>
      <c r="BW172" s="33">
        <v>3</v>
      </c>
      <c r="BX172" s="33">
        <v>9</v>
      </c>
      <c r="BY172" s="33">
        <v>5</v>
      </c>
      <c r="BZ172" s="33">
        <v>5</v>
      </c>
      <c r="CA172" s="33">
        <v>5</v>
      </c>
      <c r="CB172" s="33">
        <v>5</v>
      </c>
      <c r="CC172" s="33">
        <v>3</v>
      </c>
      <c r="CD172" s="33">
        <v>1</v>
      </c>
      <c r="CE172" s="33">
        <v>1</v>
      </c>
      <c r="CF172" s="33">
        <v>3</v>
      </c>
      <c r="CG172" s="33">
        <v>4</v>
      </c>
      <c r="CH172" s="33">
        <v>2</v>
      </c>
      <c r="CI172" s="33">
        <v>5</v>
      </c>
      <c r="CJ172" s="33">
        <v>6</v>
      </c>
      <c r="CK172" s="33">
        <v>5</v>
      </c>
      <c r="CL172" s="33">
        <v>0</v>
      </c>
      <c r="CM172" s="33">
        <v>2</v>
      </c>
      <c r="CN172" s="33">
        <v>3</v>
      </c>
      <c r="CO172" s="33">
        <v>0</v>
      </c>
      <c r="CP172" s="33">
        <v>0</v>
      </c>
      <c r="CQ172" s="33">
        <v>2</v>
      </c>
      <c r="CR172" s="33">
        <v>0</v>
      </c>
      <c r="CS172" s="8"/>
      <c r="CT172" s="8"/>
    </row>
    <row r="173" spans="1:98" x14ac:dyDescent="0.25">
      <c r="A173" s="4" t="s">
        <v>164</v>
      </c>
      <c r="B173" t="s">
        <v>175</v>
      </c>
      <c r="C173" t="s">
        <v>570</v>
      </c>
      <c r="D173" s="33">
        <v>346</v>
      </c>
      <c r="E173" s="33"/>
      <c r="F173" s="33">
        <v>2</v>
      </c>
      <c r="G173" s="33">
        <v>1</v>
      </c>
      <c r="H173" s="33">
        <v>6</v>
      </c>
      <c r="I173" s="33">
        <v>2</v>
      </c>
      <c r="J173" s="33">
        <v>2</v>
      </c>
      <c r="K173" s="33">
        <v>1</v>
      </c>
      <c r="L173" s="33">
        <v>10</v>
      </c>
      <c r="M173" s="33">
        <v>1</v>
      </c>
      <c r="N173" s="33">
        <v>4</v>
      </c>
      <c r="O173" s="33">
        <v>3</v>
      </c>
      <c r="P173" s="33">
        <v>3</v>
      </c>
      <c r="Q173" s="33">
        <v>5</v>
      </c>
      <c r="R173" s="33">
        <v>1</v>
      </c>
      <c r="S173" s="33">
        <v>4</v>
      </c>
      <c r="T173" s="33">
        <v>1</v>
      </c>
      <c r="U173" s="33">
        <v>3</v>
      </c>
      <c r="V173" s="33">
        <v>3</v>
      </c>
      <c r="W173" s="33">
        <v>7</v>
      </c>
      <c r="X173" s="33">
        <v>2</v>
      </c>
      <c r="Y173" s="33">
        <v>3</v>
      </c>
      <c r="Z173" s="33">
        <v>1</v>
      </c>
      <c r="AA173" s="33">
        <v>6</v>
      </c>
      <c r="AB173" s="33">
        <v>1</v>
      </c>
      <c r="AC173" s="33">
        <v>2</v>
      </c>
      <c r="AD173" s="33">
        <v>11</v>
      </c>
      <c r="AE173" s="33">
        <v>7</v>
      </c>
      <c r="AF173" s="33">
        <v>2</v>
      </c>
      <c r="AG173" s="33">
        <v>8</v>
      </c>
      <c r="AH173" s="33">
        <v>1</v>
      </c>
      <c r="AI173" s="33">
        <v>2</v>
      </c>
      <c r="AJ173" s="33">
        <v>9</v>
      </c>
      <c r="AK173" s="33">
        <v>8</v>
      </c>
      <c r="AL173" s="33">
        <v>7</v>
      </c>
      <c r="AM173" s="33">
        <v>4</v>
      </c>
      <c r="AN173" s="33">
        <v>8</v>
      </c>
      <c r="AO173" s="33">
        <v>7</v>
      </c>
      <c r="AP173" s="33">
        <v>6</v>
      </c>
      <c r="AQ173" s="33">
        <v>1</v>
      </c>
      <c r="AR173" s="33">
        <v>5</v>
      </c>
      <c r="AS173" s="33">
        <v>2</v>
      </c>
      <c r="AT173" s="33">
        <v>0</v>
      </c>
      <c r="AU173" s="33">
        <v>8</v>
      </c>
      <c r="AV173" s="33">
        <v>2</v>
      </c>
      <c r="AW173" s="33">
        <v>2</v>
      </c>
      <c r="AX173" s="33">
        <v>7</v>
      </c>
      <c r="AY173" s="33">
        <v>7</v>
      </c>
      <c r="AZ173" s="33">
        <v>4</v>
      </c>
      <c r="BA173" s="33">
        <v>4</v>
      </c>
      <c r="BB173" s="33">
        <v>6</v>
      </c>
      <c r="BC173" s="33">
        <v>6</v>
      </c>
      <c r="BD173" s="33">
        <v>6</v>
      </c>
      <c r="BE173" s="33">
        <v>2</v>
      </c>
      <c r="BF173" s="33">
        <v>7</v>
      </c>
      <c r="BG173" s="33">
        <v>7</v>
      </c>
      <c r="BH173" s="33">
        <v>9</v>
      </c>
      <c r="BI173" s="33">
        <v>6</v>
      </c>
      <c r="BJ173" s="33">
        <v>10</v>
      </c>
      <c r="BK173" s="33">
        <v>6</v>
      </c>
      <c r="BL173" s="33">
        <v>6</v>
      </c>
      <c r="BM173" s="33">
        <v>10</v>
      </c>
      <c r="BN173" s="33">
        <v>3</v>
      </c>
      <c r="BO173" s="33">
        <v>3</v>
      </c>
      <c r="BP173" s="33">
        <v>4</v>
      </c>
      <c r="BQ173" s="33">
        <v>1</v>
      </c>
      <c r="BR173" s="33">
        <v>7</v>
      </c>
      <c r="BS173" s="33">
        <v>1</v>
      </c>
      <c r="BT173" s="33">
        <v>2</v>
      </c>
      <c r="BU173" s="33">
        <v>4</v>
      </c>
      <c r="BV173" s="33">
        <v>5</v>
      </c>
      <c r="BW173" s="33">
        <v>4</v>
      </c>
      <c r="BX173" s="33">
        <v>0</v>
      </c>
      <c r="BY173" s="33">
        <v>3</v>
      </c>
      <c r="BZ173" s="33">
        <v>4</v>
      </c>
      <c r="CA173" s="33">
        <v>9</v>
      </c>
      <c r="CB173" s="33">
        <v>3</v>
      </c>
      <c r="CC173" s="33">
        <v>2</v>
      </c>
      <c r="CD173" s="33">
        <v>4</v>
      </c>
      <c r="CE173" s="33">
        <v>1</v>
      </c>
      <c r="CF173" s="33">
        <v>0</v>
      </c>
      <c r="CG173" s="33">
        <v>1</v>
      </c>
      <c r="CH173" s="33">
        <v>2</v>
      </c>
      <c r="CI173" s="33">
        <v>0</v>
      </c>
      <c r="CJ173" s="33">
        <v>0</v>
      </c>
      <c r="CK173" s="33">
        <v>3</v>
      </c>
      <c r="CL173" s="33">
        <v>0</v>
      </c>
      <c r="CM173" s="33">
        <v>0</v>
      </c>
      <c r="CN173" s="33">
        <v>0</v>
      </c>
      <c r="CO173" s="33">
        <v>0</v>
      </c>
      <c r="CP173" s="33">
        <v>0</v>
      </c>
      <c r="CQ173" s="33">
        <v>1</v>
      </c>
      <c r="CR173" s="33">
        <v>2</v>
      </c>
      <c r="CS173" s="8"/>
      <c r="CT173" s="8"/>
    </row>
    <row r="174" spans="1:98" x14ac:dyDescent="0.25">
      <c r="A174" s="4" t="s">
        <v>164</v>
      </c>
      <c r="B174" t="s">
        <v>176</v>
      </c>
      <c r="C174" t="s">
        <v>570</v>
      </c>
      <c r="D174" s="33">
        <v>381</v>
      </c>
      <c r="E174" s="33"/>
      <c r="F174" s="33">
        <v>0</v>
      </c>
      <c r="G174" s="33">
        <v>1</v>
      </c>
      <c r="H174" s="33">
        <v>3</v>
      </c>
      <c r="I174" s="33">
        <v>0</v>
      </c>
      <c r="J174" s="33">
        <v>1</v>
      </c>
      <c r="K174" s="33">
        <v>4</v>
      </c>
      <c r="L174" s="33">
        <v>1</v>
      </c>
      <c r="M174" s="33">
        <v>3</v>
      </c>
      <c r="N174" s="33">
        <v>1</v>
      </c>
      <c r="O174" s="33">
        <v>2</v>
      </c>
      <c r="P174" s="33">
        <v>3</v>
      </c>
      <c r="Q174" s="33">
        <v>5</v>
      </c>
      <c r="R174" s="33">
        <v>3</v>
      </c>
      <c r="S174" s="33">
        <v>0</v>
      </c>
      <c r="T174" s="33">
        <v>0</v>
      </c>
      <c r="U174" s="33">
        <v>6</v>
      </c>
      <c r="V174" s="33">
        <v>4</v>
      </c>
      <c r="W174" s="33">
        <v>0</v>
      </c>
      <c r="X174" s="33">
        <v>4</v>
      </c>
      <c r="Y174" s="33">
        <v>4</v>
      </c>
      <c r="Z174" s="33">
        <v>3</v>
      </c>
      <c r="AA174" s="33">
        <v>3</v>
      </c>
      <c r="AB174" s="33">
        <v>6</v>
      </c>
      <c r="AC174" s="33">
        <v>3</v>
      </c>
      <c r="AD174" s="33">
        <v>4</v>
      </c>
      <c r="AE174" s="33">
        <v>2</v>
      </c>
      <c r="AF174" s="33">
        <v>4</v>
      </c>
      <c r="AG174" s="33">
        <v>6</v>
      </c>
      <c r="AH174" s="33">
        <v>4</v>
      </c>
      <c r="AI174" s="33">
        <v>4</v>
      </c>
      <c r="AJ174" s="33">
        <v>6</v>
      </c>
      <c r="AK174" s="33">
        <v>6</v>
      </c>
      <c r="AL174" s="33">
        <v>4</v>
      </c>
      <c r="AM174" s="33">
        <v>3</v>
      </c>
      <c r="AN174" s="33">
        <v>1</v>
      </c>
      <c r="AO174" s="33">
        <v>1</v>
      </c>
      <c r="AP174" s="33">
        <v>6</v>
      </c>
      <c r="AQ174" s="33">
        <v>5</v>
      </c>
      <c r="AR174" s="33">
        <v>3</v>
      </c>
      <c r="AS174" s="33">
        <v>6</v>
      </c>
      <c r="AT174" s="33">
        <v>3</v>
      </c>
      <c r="AU174" s="33">
        <v>1</v>
      </c>
      <c r="AV174" s="33">
        <v>6</v>
      </c>
      <c r="AW174" s="33">
        <v>7</v>
      </c>
      <c r="AX174" s="33">
        <v>3</v>
      </c>
      <c r="AY174" s="33">
        <v>7</v>
      </c>
      <c r="AZ174" s="33">
        <v>4</v>
      </c>
      <c r="BA174" s="33">
        <v>8</v>
      </c>
      <c r="BB174" s="33">
        <v>6</v>
      </c>
      <c r="BC174" s="33">
        <v>6</v>
      </c>
      <c r="BD174" s="33">
        <v>1</v>
      </c>
      <c r="BE174" s="33">
        <v>12</v>
      </c>
      <c r="BF174" s="33">
        <v>4</v>
      </c>
      <c r="BG174" s="33">
        <v>6</v>
      </c>
      <c r="BH174" s="33">
        <v>8</v>
      </c>
      <c r="BI174" s="33">
        <v>9</v>
      </c>
      <c r="BJ174" s="33">
        <v>4</v>
      </c>
      <c r="BK174" s="33">
        <v>9</v>
      </c>
      <c r="BL174" s="33">
        <v>5</v>
      </c>
      <c r="BM174" s="33">
        <v>5</v>
      </c>
      <c r="BN174" s="33">
        <v>7</v>
      </c>
      <c r="BO174" s="33">
        <v>11</v>
      </c>
      <c r="BP174" s="33">
        <v>8</v>
      </c>
      <c r="BQ174" s="33">
        <v>12</v>
      </c>
      <c r="BR174" s="33">
        <v>7</v>
      </c>
      <c r="BS174" s="33">
        <v>6</v>
      </c>
      <c r="BT174" s="33">
        <v>8</v>
      </c>
      <c r="BU174" s="33">
        <v>6</v>
      </c>
      <c r="BV174" s="33">
        <v>11</v>
      </c>
      <c r="BW174" s="33">
        <v>8</v>
      </c>
      <c r="BX174" s="33">
        <v>4</v>
      </c>
      <c r="BY174" s="33">
        <v>5</v>
      </c>
      <c r="BZ174" s="33">
        <v>5</v>
      </c>
      <c r="CA174" s="33">
        <v>3</v>
      </c>
      <c r="CB174" s="33">
        <v>9</v>
      </c>
      <c r="CC174" s="33">
        <v>4</v>
      </c>
      <c r="CD174" s="33">
        <v>2</v>
      </c>
      <c r="CE174" s="33">
        <v>7</v>
      </c>
      <c r="CF174" s="33">
        <v>1</v>
      </c>
      <c r="CG174" s="33">
        <v>2</v>
      </c>
      <c r="CH174" s="33">
        <v>5</v>
      </c>
      <c r="CI174" s="33">
        <v>2</v>
      </c>
      <c r="CJ174" s="33">
        <v>5</v>
      </c>
      <c r="CK174" s="33">
        <v>0</v>
      </c>
      <c r="CL174" s="33">
        <v>1</v>
      </c>
      <c r="CM174" s="33">
        <v>0</v>
      </c>
      <c r="CN174" s="33">
        <v>1</v>
      </c>
      <c r="CO174" s="33">
        <v>1</v>
      </c>
      <c r="CP174" s="33">
        <v>0</v>
      </c>
      <c r="CQ174" s="33">
        <v>1</v>
      </c>
      <c r="CR174" s="33">
        <v>0</v>
      </c>
      <c r="CS174" s="8"/>
      <c r="CT174" s="8"/>
    </row>
    <row r="175" spans="1:98" x14ac:dyDescent="0.25">
      <c r="A175" s="4" t="s">
        <v>164</v>
      </c>
      <c r="B175" t="s">
        <v>177</v>
      </c>
      <c r="C175" t="s">
        <v>570</v>
      </c>
      <c r="D175" s="33">
        <v>456</v>
      </c>
      <c r="E175" s="33"/>
      <c r="F175" s="33">
        <v>1</v>
      </c>
      <c r="G175" s="33">
        <v>2</v>
      </c>
      <c r="H175" s="33">
        <v>3</v>
      </c>
      <c r="I175" s="33">
        <v>2</v>
      </c>
      <c r="J175" s="33">
        <v>2</v>
      </c>
      <c r="K175" s="33">
        <v>5</v>
      </c>
      <c r="L175" s="33">
        <v>7</v>
      </c>
      <c r="M175" s="33">
        <v>4</v>
      </c>
      <c r="N175" s="33">
        <v>4</v>
      </c>
      <c r="O175" s="33">
        <v>3</v>
      </c>
      <c r="P175" s="33">
        <v>9</v>
      </c>
      <c r="Q175" s="33">
        <v>5</v>
      </c>
      <c r="R175" s="33">
        <v>5</v>
      </c>
      <c r="S175" s="33">
        <v>5</v>
      </c>
      <c r="T175" s="33">
        <v>7</v>
      </c>
      <c r="U175" s="33">
        <v>5</v>
      </c>
      <c r="V175" s="33">
        <v>10</v>
      </c>
      <c r="W175" s="33">
        <v>7</v>
      </c>
      <c r="X175" s="33">
        <v>3</v>
      </c>
      <c r="Y175" s="33">
        <v>4</v>
      </c>
      <c r="Z175" s="33">
        <v>9</v>
      </c>
      <c r="AA175" s="33">
        <v>4</v>
      </c>
      <c r="AB175" s="33">
        <v>5</v>
      </c>
      <c r="AC175" s="33">
        <v>8</v>
      </c>
      <c r="AD175" s="33">
        <v>4</v>
      </c>
      <c r="AE175" s="33">
        <v>4</v>
      </c>
      <c r="AF175" s="33">
        <v>6</v>
      </c>
      <c r="AG175" s="33">
        <v>3</v>
      </c>
      <c r="AH175" s="33">
        <v>3</v>
      </c>
      <c r="AI175" s="33">
        <v>4</v>
      </c>
      <c r="AJ175" s="33">
        <v>4</v>
      </c>
      <c r="AK175" s="33">
        <v>1</v>
      </c>
      <c r="AL175" s="33">
        <v>2</v>
      </c>
      <c r="AM175" s="33">
        <v>2</v>
      </c>
      <c r="AN175" s="33">
        <v>1</v>
      </c>
      <c r="AO175" s="33">
        <v>0</v>
      </c>
      <c r="AP175" s="33">
        <v>5</v>
      </c>
      <c r="AQ175" s="33">
        <v>6</v>
      </c>
      <c r="AR175" s="33">
        <v>3</v>
      </c>
      <c r="AS175" s="33">
        <v>1</v>
      </c>
      <c r="AT175" s="33">
        <v>8</v>
      </c>
      <c r="AU175" s="33">
        <v>7</v>
      </c>
      <c r="AV175" s="33">
        <v>4</v>
      </c>
      <c r="AW175" s="33">
        <v>5</v>
      </c>
      <c r="AX175" s="33">
        <v>2</v>
      </c>
      <c r="AY175" s="33">
        <v>11</v>
      </c>
      <c r="AZ175" s="33">
        <v>6</v>
      </c>
      <c r="BA175" s="33">
        <v>4</v>
      </c>
      <c r="BB175" s="33">
        <v>4</v>
      </c>
      <c r="BC175" s="33">
        <v>0</v>
      </c>
      <c r="BD175" s="33">
        <v>8</v>
      </c>
      <c r="BE175" s="33">
        <v>10</v>
      </c>
      <c r="BF175" s="33">
        <v>9</v>
      </c>
      <c r="BG175" s="33">
        <v>8</v>
      </c>
      <c r="BH175" s="33">
        <v>5</v>
      </c>
      <c r="BI175" s="33">
        <v>6</v>
      </c>
      <c r="BJ175" s="33">
        <v>8</v>
      </c>
      <c r="BK175" s="33">
        <v>4</v>
      </c>
      <c r="BL175" s="33">
        <v>7</v>
      </c>
      <c r="BM175" s="33">
        <v>10</v>
      </c>
      <c r="BN175" s="33">
        <v>3</v>
      </c>
      <c r="BO175" s="33">
        <v>7</v>
      </c>
      <c r="BP175" s="33">
        <v>4</v>
      </c>
      <c r="BQ175" s="33">
        <v>4</v>
      </c>
      <c r="BR175" s="33">
        <v>9</v>
      </c>
      <c r="BS175" s="33">
        <v>5</v>
      </c>
      <c r="BT175" s="33">
        <v>9</v>
      </c>
      <c r="BU175" s="33">
        <v>7</v>
      </c>
      <c r="BV175" s="33">
        <v>9</v>
      </c>
      <c r="BW175" s="33">
        <v>9</v>
      </c>
      <c r="BX175" s="33">
        <v>9</v>
      </c>
      <c r="BY175" s="33">
        <v>12</v>
      </c>
      <c r="BZ175" s="33">
        <v>6</v>
      </c>
      <c r="CA175" s="33">
        <v>5</v>
      </c>
      <c r="CB175" s="33">
        <v>6</v>
      </c>
      <c r="CC175" s="33">
        <v>6</v>
      </c>
      <c r="CD175" s="33">
        <v>3</v>
      </c>
      <c r="CE175" s="33">
        <v>3</v>
      </c>
      <c r="CF175" s="33">
        <v>2</v>
      </c>
      <c r="CG175" s="33">
        <v>3</v>
      </c>
      <c r="CH175" s="33">
        <v>5</v>
      </c>
      <c r="CI175" s="33">
        <v>3</v>
      </c>
      <c r="CJ175" s="33">
        <v>1</v>
      </c>
      <c r="CK175" s="33">
        <v>2</v>
      </c>
      <c r="CL175" s="33">
        <v>0</v>
      </c>
      <c r="CM175" s="33">
        <v>4</v>
      </c>
      <c r="CN175" s="33">
        <v>3</v>
      </c>
      <c r="CO175" s="33">
        <v>3</v>
      </c>
      <c r="CP175" s="33">
        <v>0</v>
      </c>
      <c r="CQ175" s="33">
        <v>5</v>
      </c>
      <c r="CR175" s="33">
        <v>15</v>
      </c>
      <c r="CS175" s="8"/>
      <c r="CT175" s="8"/>
    </row>
    <row r="176" spans="1:98" x14ac:dyDescent="0.25">
      <c r="A176" s="4" t="s">
        <v>164</v>
      </c>
      <c r="B176" t="s">
        <v>178</v>
      </c>
      <c r="C176" t="s">
        <v>570</v>
      </c>
      <c r="D176" s="33">
        <v>464</v>
      </c>
      <c r="E176" s="33"/>
      <c r="F176" s="33">
        <v>4</v>
      </c>
      <c r="G176" s="33">
        <v>3</v>
      </c>
      <c r="H176" s="33">
        <v>4</v>
      </c>
      <c r="I176" s="33">
        <v>6</v>
      </c>
      <c r="J176" s="33">
        <v>3</v>
      </c>
      <c r="K176" s="33">
        <v>6</v>
      </c>
      <c r="L176" s="33">
        <v>3</v>
      </c>
      <c r="M176" s="33">
        <v>3</v>
      </c>
      <c r="N176" s="33">
        <v>6</v>
      </c>
      <c r="O176" s="33">
        <v>4</v>
      </c>
      <c r="P176" s="33">
        <v>2</v>
      </c>
      <c r="Q176" s="33">
        <v>7</v>
      </c>
      <c r="R176" s="33">
        <v>9</v>
      </c>
      <c r="S176" s="33">
        <v>6</v>
      </c>
      <c r="T176" s="33">
        <v>4</v>
      </c>
      <c r="U176" s="33">
        <v>4</v>
      </c>
      <c r="V176" s="33">
        <v>6</v>
      </c>
      <c r="W176" s="33">
        <v>10</v>
      </c>
      <c r="X176" s="33">
        <v>3</v>
      </c>
      <c r="Y176" s="33">
        <v>4</v>
      </c>
      <c r="Z176" s="33">
        <v>8</v>
      </c>
      <c r="AA176" s="33">
        <v>7</v>
      </c>
      <c r="AB176" s="33">
        <v>4</v>
      </c>
      <c r="AC176" s="33">
        <v>8</v>
      </c>
      <c r="AD176" s="33">
        <v>3</v>
      </c>
      <c r="AE176" s="33">
        <v>6</v>
      </c>
      <c r="AF176" s="33">
        <v>6</v>
      </c>
      <c r="AG176" s="33">
        <v>6</v>
      </c>
      <c r="AH176" s="33">
        <v>0</v>
      </c>
      <c r="AI176" s="33">
        <v>2</v>
      </c>
      <c r="AJ176" s="33">
        <v>3</v>
      </c>
      <c r="AK176" s="33">
        <v>1</v>
      </c>
      <c r="AL176" s="33">
        <v>5</v>
      </c>
      <c r="AM176" s="33">
        <v>2</v>
      </c>
      <c r="AN176" s="33">
        <v>7</v>
      </c>
      <c r="AO176" s="33">
        <v>2</v>
      </c>
      <c r="AP176" s="33">
        <v>8</v>
      </c>
      <c r="AQ176" s="33">
        <v>3</v>
      </c>
      <c r="AR176" s="33">
        <v>8</v>
      </c>
      <c r="AS176" s="33">
        <v>5</v>
      </c>
      <c r="AT176" s="33">
        <v>5</v>
      </c>
      <c r="AU176" s="33">
        <v>7</v>
      </c>
      <c r="AV176" s="33">
        <v>4</v>
      </c>
      <c r="AW176" s="33">
        <v>11</v>
      </c>
      <c r="AX176" s="33">
        <v>2</v>
      </c>
      <c r="AY176" s="33">
        <v>9</v>
      </c>
      <c r="AZ176" s="33">
        <v>6</v>
      </c>
      <c r="BA176" s="33">
        <v>4</v>
      </c>
      <c r="BB176" s="33">
        <v>9</v>
      </c>
      <c r="BC176" s="33">
        <v>10</v>
      </c>
      <c r="BD176" s="33">
        <v>8</v>
      </c>
      <c r="BE176" s="33">
        <v>12</v>
      </c>
      <c r="BF176" s="33">
        <v>8</v>
      </c>
      <c r="BG176" s="33">
        <v>1</v>
      </c>
      <c r="BH176" s="33">
        <v>7</v>
      </c>
      <c r="BI176" s="33">
        <v>8</v>
      </c>
      <c r="BJ176" s="33">
        <v>8</v>
      </c>
      <c r="BK176" s="33">
        <v>3</v>
      </c>
      <c r="BL176" s="33">
        <v>4</v>
      </c>
      <c r="BM176" s="33">
        <v>10</v>
      </c>
      <c r="BN176" s="33">
        <v>5</v>
      </c>
      <c r="BO176" s="33">
        <v>7</v>
      </c>
      <c r="BP176" s="33">
        <v>3</v>
      </c>
      <c r="BQ176" s="33">
        <v>7</v>
      </c>
      <c r="BR176" s="33">
        <v>5</v>
      </c>
      <c r="BS176" s="33">
        <v>4</v>
      </c>
      <c r="BT176" s="33">
        <v>7</v>
      </c>
      <c r="BU176" s="33">
        <v>5</v>
      </c>
      <c r="BV176" s="33">
        <v>10</v>
      </c>
      <c r="BW176" s="33">
        <v>4</v>
      </c>
      <c r="BX176" s="33">
        <v>5</v>
      </c>
      <c r="BY176" s="33">
        <v>7</v>
      </c>
      <c r="BZ176" s="33">
        <v>3</v>
      </c>
      <c r="CA176" s="33">
        <v>2</v>
      </c>
      <c r="CB176" s="33">
        <v>4</v>
      </c>
      <c r="CC176" s="33">
        <v>11</v>
      </c>
      <c r="CD176" s="33">
        <v>4</v>
      </c>
      <c r="CE176" s="33">
        <v>8</v>
      </c>
      <c r="CF176" s="33">
        <v>4</v>
      </c>
      <c r="CG176" s="33">
        <v>10</v>
      </c>
      <c r="CH176" s="33">
        <v>5</v>
      </c>
      <c r="CI176" s="33">
        <v>1</v>
      </c>
      <c r="CJ176" s="33">
        <v>4</v>
      </c>
      <c r="CK176" s="33">
        <v>2</v>
      </c>
      <c r="CL176" s="33">
        <v>3</v>
      </c>
      <c r="CM176" s="33">
        <v>3</v>
      </c>
      <c r="CN176" s="33">
        <v>0</v>
      </c>
      <c r="CO176" s="33">
        <v>1</v>
      </c>
      <c r="CP176" s="33">
        <v>2</v>
      </c>
      <c r="CQ176" s="33">
        <v>0</v>
      </c>
      <c r="CR176" s="33">
        <v>1</v>
      </c>
      <c r="CS176" s="8"/>
      <c r="CT176" s="8"/>
    </row>
    <row r="177" spans="1:98" x14ac:dyDescent="0.25">
      <c r="A177" s="4" t="s">
        <v>164</v>
      </c>
      <c r="B177" t="s">
        <v>179</v>
      </c>
      <c r="C177" t="s">
        <v>570</v>
      </c>
      <c r="D177" s="33">
        <v>329</v>
      </c>
      <c r="E177" s="33"/>
      <c r="F177" s="33">
        <v>0</v>
      </c>
      <c r="G177" s="33">
        <v>2</v>
      </c>
      <c r="H177" s="33">
        <v>1</v>
      </c>
      <c r="I177" s="33">
        <v>1</v>
      </c>
      <c r="J177" s="33">
        <v>2</v>
      </c>
      <c r="K177" s="33">
        <v>2</v>
      </c>
      <c r="L177" s="33">
        <v>1</v>
      </c>
      <c r="M177" s="33">
        <v>7</v>
      </c>
      <c r="N177" s="33">
        <v>4</v>
      </c>
      <c r="O177" s="33">
        <v>3</v>
      </c>
      <c r="P177" s="33">
        <v>4</v>
      </c>
      <c r="Q177" s="33">
        <v>2</v>
      </c>
      <c r="R177" s="33">
        <v>0</v>
      </c>
      <c r="S177" s="33">
        <v>2</v>
      </c>
      <c r="T177" s="33">
        <v>2</v>
      </c>
      <c r="U177" s="33">
        <v>2</v>
      </c>
      <c r="V177" s="33">
        <v>1</v>
      </c>
      <c r="W177" s="33">
        <v>2</v>
      </c>
      <c r="X177" s="33">
        <v>2</v>
      </c>
      <c r="Y177" s="33">
        <v>6</v>
      </c>
      <c r="Z177" s="33">
        <v>2</v>
      </c>
      <c r="AA177" s="33">
        <v>1</v>
      </c>
      <c r="AB177" s="33">
        <v>6</v>
      </c>
      <c r="AC177" s="33">
        <v>3</v>
      </c>
      <c r="AD177" s="33">
        <v>1</v>
      </c>
      <c r="AE177" s="33">
        <v>0</v>
      </c>
      <c r="AF177" s="33">
        <v>5</v>
      </c>
      <c r="AG177" s="33">
        <v>1</v>
      </c>
      <c r="AH177" s="33">
        <v>6</v>
      </c>
      <c r="AI177" s="33">
        <v>1</v>
      </c>
      <c r="AJ177" s="33">
        <v>0</v>
      </c>
      <c r="AK177" s="33">
        <v>2</v>
      </c>
      <c r="AL177" s="33">
        <v>2</v>
      </c>
      <c r="AM177" s="33">
        <v>3</v>
      </c>
      <c r="AN177" s="33">
        <v>1</v>
      </c>
      <c r="AO177" s="33">
        <v>1</v>
      </c>
      <c r="AP177" s="33">
        <v>5</v>
      </c>
      <c r="AQ177" s="33">
        <v>4</v>
      </c>
      <c r="AR177" s="33">
        <v>4</v>
      </c>
      <c r="AS177" s="33">
        <v>2</v>
      </c>
      <c r="AT177" s="33">
        <v>5</v>
      </c>
      <c r="AU177" s="33">
        <v>2</v>
      </c>
      <c r="AV177" s="33">
        <v>4</v>
      </c>
      <c r="AW177" s="33">
        <v>7</v>
      </c>
      <c r="AX177" s="33">
        <v>2</v>
      </c>
      <c r="AY177" s="33">
        <v>5</v>
      </c>
      <c r="AZ177" s="33">
        <v>0</v>
      </c>
      <c r="BA177" s="33">
        <v>3</v>
      </c>
      <c r="BB177" s="33">
        <v>3</v>
      </c>
      <c r="BC177" s="33">
        <v>0</v>
      </c>
      <c r="BD177" s="33">
        <v>1</v>
      </c>
      <c r="BE177" s="33">
        <v>0</v>
      </c>
      <c r="BF177" s="33">
        <v>7</v>
      </c>
      <c r="BG177" s="33">
        <v>8</v>
      </c>
      <c r="BH177" s="33">
        <v>7</v>
      </c>
      <c r="BI177" s="33">
        <v>3</v>
      </c>
      <c r="BJ177" s="33">
        <v>9</v>
      </c>
      <c r="BK177" s="33">
        <v>3</v>
      </c>
      <c r="BL177" s="33">
        <v>5</v>
      </c>
      <c r="BM177" s="33">
        <v>12</v>
      </c>
      <c r="BN177" s="33">
        <v>8</v>
      </c>
      <c r="BO177" s="33">
        <v>3</v>
      </c>
      <c r="BP177" s="33">
        <v>12</v>
      </c>
      <c r="BQ177" s="33">
        <v>4</v>
      </c>
      <c r="BR177" s="33">
        <v>6</v>
      </c>
      <c r="BS177" s="33">
        <v>5</v>
      </c>
      <c r="BT177" s="33">
        <v>7</v>
      </c>
      <c r="BU177" s="33">
        <v>7</v>
      </c>
      <c r="BV177" s="33">
        <v>5</v>
      </c>
      <c r="BW177" s="33">
        <v>11</v>
      </c>
      <c r="BX177" s="33">
        <v>2</v>
      </c>
      <c r="BY177" s="33">
        <v>5</v>
      </c>
      <c r="BZ177" s="33">
        <v>3</v>
      </c>
      <c r="CA177" s="33">
        <v>1</v>
      </c>
      <c r="CB177" s="33">
        <v>4</v>
      </c>
      <c r="CC177" s="33">
        <v>9</v>
      </c>
      <c r="CD177" s="33">
        <v>5</v>
      </c>
      <c r="CE177" s="33">
        <v>2</v>
      </c>
      <c r="CF177" s="33">
        <v>5</v>
      </c>
      <c r="CG177" s="33">
        <v>12</v>
      </c>
      <c r="CH177" s="33">
        <v>5</v>
      </c>
      <c r="CI177" s="33">
        <v>2</v>
      </c>
      <c r="CJ177" s="33">
        <v>10</v>
      </c>
      <c r="CK177" s="33">
        <v>4</v>
      </c>
      <c r="CL177" s="33">
        <v>0</v>
      </c>
      <c r="CM177" s="33">
        <v>1</v>
      </c>
      <c r="CN177" s="33">
        <v>2</v>
      </c>
      <c r="CO177" s="33">
        <v>2</v>
      </c>
      <c r="CP177" s="33">
        <v>3</v>
      </c>
      <c r="CQ177" s="33">
        <v>2</v>
      </c>
      <c r="CR177" s="33">
        <v>0</v>
      </c>
      <c r="CS177" s="8"/>
      <c r="CT177" s="8"/>
    </row>
    <row r="178" spans="1:98" x14ac:dyDescent="0.25">
      <c r="A178" s="4" t="s">
        <v>164</v>
      </c>
      <c r="B178" t="s">
        <v>180</v>
      </c>
      <c r="C178" t="s">
        <v>570</v>
      </c>
      <c r="D178" s="33">
        <v>458</v>
      </c>
      <c r="E178" s="33"/>
      <c r="F178" s="33">
        <v>3</v>
      </c>
      <c r="G178" s="33">
        <v>2</v>
      </c>
      <c r="H178" s="33">
        <v>2</v>
      </c>
      <c r="I178" s="33">
        <v>9</v>
      </c>
      <c r="J178" s="33">
        <v>8</v>
      </c>
      <c r="K178" s="33">
        <v>3</v>
      </c>
      <c r="L178" s="33">
        <v>6</v>
      </c>
      <c r="M178" s="33">
        <v>8</v>
      </c>
      <c r="N178" s="33">
        <v>2</v>
      </c>
      <c r="O178" s="33">
        <v>8</v>
      </c>
      <c r="P178" s="33">
        <v>5</v>
      </c>
      <c r="Q178" s="33">
        <v>3</v>
      </c>
      <c r="R178" s="33">
        <v>3</v>
      </c>
      <c r="S178" s="33">
        <v>1</v>
      </c>
      <c r="T178" s="33">
        <v>4</v>
      </c>
      <c r="U178" s="33">
        <v>5</v>
      </c>
      <c r="V178" s="33">
        <v>3</v>
      </c>
      <c r="W178" s="33">
        <v>4</v>
      </c>
      <c r="X178" s="33">
        <v>9</v>
      </c>
      <c r="Y178" s="33">
        <v>7</v>
      </c>
      <c r="Z178" s="33">
        <v>1</v>
      </c>
      <c r="AA178" s="33">
        <v>2</v>
      </c>
      <c r="AB178" s="33">
        <v>5</v>
      </c>
      <c r="AC178" s="33">
        <v>13</v>
      </c>
      <c r="AD178" s="33">
        <v>4</v>
      </c>
      <c r="AE178" s="33">
        <v>9</v>
      </c>
      <c r="AF178" s="33">
        <v>1</v>
      </c>
      <c r="AG178" s="33">
        <v>14</v>
      </c>
      <c r="AH178" s="33">
        <v>11</v>
      </c>
      <c r="AI178" s="33">
        <v>4</v>
      </c>
      <c r="AJ178" s="33">
        <v>0</v>
      </c>
      <c r="AK178" s="33">
        <v>1</v>
      </c>
      <c r="AL178" s="33">
        <v>4</v>
      </c>
      <c r="AM178" s="33">
        <v>3</v>
      </c>
      <c r="AN178" s="33">
        <v>6</v>
      </c>
      <c r="AO178" s="33">
        <v>11</v>
      </c>
      <c r="AP178" s="33">
        <v>4</v>
      </c>
      <c r="AQ178" s="33">
        <v>2</v>
      </c>
      <c r="AR178" s="33">
        <v>1</v>
      </c>
      <c r="AS178" s="33">
        <v>5</v>
      </c>
      <c r="AT178" s="33">
        <v>6</v>
      </c>
      <c r="AU178" s="33">
        <v>5</v>
      </c>
      <c r="AV178" s="33">
        <v>8</v>
      </c>
      <c r="AW178" s="33">
        <v>13</v>
      </c>
      <c r="AX178" s="33">
        <v>6</v>
      </c>
      <c r="AY178" s="33">
        <v>3</v>
      </c>
      <c r="AZ178" s="33">
        <v>6</v>
      </c>
      <c r="BA178" s="33">
        <v>2</v>
      </c>
      <c r="BB178" s="33">
        <v>6</v>
      </c>
      <c r="BC178" s="33">
        <v>8</v>
      </c>
      <c r="BD178" s="33">
        <v>7</v>
      </c>
      <c r="BE178" s="33">
        <v>6</v>
      </c>
      <c r="BF178" s="33">
        <v>5</v>
      </c>
      <c r="BG178" s="33">
        <v>9</v>
      </c>
      <c r="BH178" s="33">
        <v>4</v>
      </c>
      <c r="BI178" s="33">
        <v>9</v>
      </c>
      <c r="BJ178" s="33">
        <v>6</v>
      </c>
      <c r="BK178" s="33">
        <v>4</v>
      </c>
      <c r="BL178" s="33">
        <v>6</v>
      </c>
      <c r="BM178" s="33">
        <v>6</v>
      </c>
      <c r="BN178" s="33">
        <v>4</v>
      </c>
      <c r="BO178" s="33">
        <v>4</v>
      </c>
      <c r="BP178" s="33">
        <v>7</v>
      </c>
      <c r="BQ178" s="33">
        <v>12</v>
      </c>
      <c r="BR178" s="33">
        <v>7</v>
      </c>
      <c r="BS178" s="33">
        <v>5</v>
      </c>
      <c r="BT178" s="33">
        <v>9</v>
      </c>
      <c r="BU178" s="33">
        <v>9</v>
      </c>
      <c r="BV178" s="33">
        <v>4</v>
      </c>
      <c r="BW178" s="33">
        <v>3</v>
      </c>
      <c r="BX178" s="33">
        <v>3</v>
      </c>
      <c r="BY178" s="33">
        <v>5</v>
      </c>
      <c r="BZ178" s="33">
        <v>3</v>
      </c>
      <c r="CA178" s="33">
        <v>7</v>
      </c>
      <c r="CB178" s="33">
        <v>4</v>
      </c>
      <c r="CC178" s="33">
        <v>8</v>
      </c>
      <c r="CD178" s="33">
        <v>6</v>
      </c>
      <c r="CE178" s="33">
        <v>2</v>
      </c>
      <c r="CF178" s="33">
        <v>1</v>
      </c>
      <c r="CG178" s="33">
        <v>4</v>
      </c>
      <c r="CH178" s="33">
        <v>6</v>
      </c>
      <c r="CI178" s="33">
        <v>1</v>
      </c>
      <c r="CJ178" s="33">
        <v>4</v>
      </c>
      <c r="CK178" s="33">
        <v>3</v>
      </c>
      <c r="CL178" s="33">
        <v>2</v>
      </c>
      <c r="CM178" s="33">
        <v>5</v>
      </c>
      <c r="CN178" s="33">
        <v>3</v>
      </c>
      <c r="CO178" s="33">
        <v>0</v>
      </c>
      <c r="CP178" s="33">
        <v>1</v>
      </c>
      <c r="CQ178" s="33">
        <v>3</v>
      </c>
      <c r="CR178" s="33">
        <v>2</v>
      </c>
      <c r="CS178" s="8"/>
      <c r="CT178" s="8"/>
    </row>
    <row r="179" spans="1:98" x14ac:dyDescent="0.25">
      <c r="A179" s="4" t="s">
        <v>164</v>
      </c>
      <c r="B179" t="s">
        <v>181</v>
      </c>
      <c r="C179" t="s">
        <v>570</v>
      </c>
      <c r="D179" s="33">
        <v>257</v>
      </c>
      <c r="E179" s="33"/>
      <c r="F179" s="33">
        <v>7</v>
      </c>
      <c r="G179" s="33">
        <v>5</v>
      </c>
      <c r="H179" s="33">
        <v>4</v>
      </c>
      <c r="I179" s="33">
        <v>1</v>
      </c>
      <c r="J179" s="33">
        <v>0</v>
      </c>
      <c r="K179" s="33">
        <v>0</v>
      </c>
      <c r="L179" s="33">
        <v>0</v>
      </c>
      <c r="M179" s="33">
        <v>1</v>
      </c>
      <c r="N179" s="33">
        <v>3</v>
      </c>
      <c r="O179" s="33">
        <v>3</v>
      </c>
      <c r="P179" s="33">
        <v>4</v>
      </c>
      <c r="Q179" s="33">
        <v>1</v>
      </c>
      <c r="R179" s="33">
        <v>0</v>
      </c>
      <c r="S179" s="33">
        <v>7</v>
      </c>
      <c r="T179" s="33">
        <v>0</v>
      </c>
      <c r="U179" s="33">
        <v>7</v>
      </c>
      <c r="V179" s="33">
        <v>2</v>
      </c>
      <c r="W179" s="33">
        <v>3</v>
      </c>
      <c r="X179" s="33">
        <v>0</v>
      </c>
      <c r="Y179" s="33">
        <v>1</v>
      </c>
      <c r="Z179" s="33">
        <v>4</v>
      </c>
      <c r="AA179" s="33">
        <v>4</v>
      </c>
      <c r="AB179" s="33">
        <v>2</v>
      </c>
      <c r="AC179" s="33">
        <v>4</v>
      </c>
      <c r="AD179" s="33">
        <v>4</v>
      </c>
      <c r="AE179" s="33">
        <v>2</v>
      </c>
      <c r="AF179" s="33">
        <v>2</v>
      </c>
      <c r="AG179" s="33">
        <v>4</v>
      </c>
      <c r="AH179" s="33">
        <v>7</v>
      </c>
      <c r="AI179" s="33">
        <v>8</v>
      </c>
      <c r="AJ179" s="33">
        <v>9</v>
      </c>
      <c r="AK179" s="33">
        <v>4</v>
      </c>
      <c r="AL179" s="33">
        <v>2</v>
      </c>
      <c r="AM179" s="33">
        <v>5</v>
      </c>
      <c r="AN179" s="33">
        <v>9</v>
      </c>
      <c r="AO179" s="33">
        <v>1</v>
      </c>
      <c r="AP179" s="33">
        <v>0</v>
      </c>
      <c r="AQ179" s="33">
        <v>1</v>
      </c>
      <c r="AR179" s="33">
        <v>9</v>
      </c>
      <c r="AS179" s="33">
        <v>4</v>
      </c>
      <c r="AT179" s="33">
        <v>5</v>
      </c>
      <c r="AU179" s="33">
        <v>0</v>
      </c>
      <c r="AV179" s="33">
        <v>6</v>
      </c>
      <c r="AW179" s="33">
        <v>1</v>
      </c>
      <c r="AX179" s="33">
        <v>4</v>
      </c>
      <c r="AY179" s="33">
        <v>2</v>
      </c>
      <c r="AZ179" s="33">
        <v>3</v>
      </c>
      <c r="BA179" s="33">
        <v>0</v>
      </c>
      <c r="BB179" s="33">
        <v>5</v>
      </c>
      <c r="BC179" s="33">
        <v>0</v>
      </c>
      <c r="BD179" s="33">
        <v>2</v>
      </c>
      <c r="BE179" s="33">
        <v>7</v>
      </c>
      <c r="BF179" s="33">
        <v>5</v>
      </c>
      <c r="BG179" s="33">
        <v>2</v>
      </c>
      <c r="BH179" s="33">
        <v>3</v>
      </c>
      <c r="BI179" s="33">
        <v>5</v>
      </c>
      <c r="BJ179" s="33">
        <v>6</v>
      </c>
      <c r="BK179" s="33">
        <v>3</v>
      </c>
      <c r="BL179" s="33">
        <v>3</v>
      </c>
      <c r="BM179" s="33">
        <v>4</v>
      </c>
      <c r="BN179" s="33">
        <v>5</v>
      </c>
      <c r="BO179" s="33">
        <v>5</v>
      </c>
      <c r="BP179" s="33">
        <v>4</v>
      </c>
      <c r="BQ179" s="33">
        <v>2</v>
      </c>
      <c r="BR179" s="33">
        <v>2</v>
      </c>
      <c r="BS179" s="33">
        <v>1</v>
      </c>
      <c r="BT179" s="33">
        <v>0</v>
      </c>
      <c r="BU179" s="33">
        <v>5</v>
      </c>
      <c r="BV179" s="33">
        <v>3</v>
      </c>
      <c r="BW179" s="33">
        <v>2</v>
      </c>
      <c r="BX179" s="33">
        <v>3</v>
      </c>
      <c r="BY179" s="33">
        <v>1</v>
      </c>
      <c r="BZ179" s="33">
        <v>1</v>
      </c>
      <c r="CA179" s="33">
        <v>0</v>
      </c>
      <c r="CB179" s="33">
        <v>4</v>
      </c>
      <c r="CC179" s="33">
        <v>0</v>
      </c>
      <c r="CD179" s="33">
        <v>1</v>
      </c>
      <c r="CE179" s="33">
        <v>0</v>
      </c>
      <c r="CF179" s="33">
        <v>1</v>
      </c>
      <c r="CG179" s="33">
        <v>3</v>
      </c>
      <c r="CH179" s="33">
        <v>0</v>
      </c>
      <c r="CI179" s="33">
        <v>1</v>
      </c>
      <c r="CJ179" s="33">
        <v>0</v>
      </c>
      <c r="CK179" s="33">
        <v>0</v>
      </c>
      <c r="CL179" s="33">
        <v>2</v>
      </c>
      <c r="CM179" s="33">
        <v>1</v>
      </c>
      <c r="CN179" s="33">
        <v>4</v>
      </c>
      <c r="CO179" s="33">
        <v>1</v>
      </c>
      <c r="CP179" s="33">
        <v>3</v>
      </c>
      <c r="CQ179" s="33">
        <v>1</v>
      </c>
      <c r="CR179" s="33">
        <v>1</v>
      </c>
      <c r="CS179" s="8"/>
      <c r="CT179" s="8"/>
    </row>
    <row r="180" spans="1:98" x14ac:dyDescent="0.25">
      <c r="A180" s="4" t="s">
        <v>164</v>
      </c>
      <c r="B180" t="s">
        <v>182</v>
      </c>
      <c r="C180" t="s">
        <v>570</v>
      </c>
      <c r="D180" s="33">
        <v>432</v>
      </c>
      <c r="E180" s="33"/>
      <c r="F180" s="33">
        <v>2</v>
      </c>
      <c r="G180" s="33">
        <v>4</v>
      </c>
      <c r="H180" s="33">
        <v>6</v>
      </c>
      <c r="I180" s="33">
        <v>2</v>
      </c>
      <c r="J180" s="33">
        <v>5</v>
      </c>
      <c r="K180" s="33">
        <v>3</v>
      </c>
      <c r="L180" s="33">
        <v>8</v>
      </c>
      <c r="M180" s="33">
        <v>4</v>
      </c>
      <c r="N180" s="33">
        <v>1</v>
      </c>
      <c r="O180" s="33">
        <v>4</v>
      </c>
      <c r="P180" s="33">
        <v>4</v>
      </c>
      <c r="Q180" s="33">
        <v>4</v>
      </c>
      <c r="R180" s="33">
        <v>1</v>
      </c>
      <c r="S180" s="33">
        <v>4</v>
      </c>
      <c r="T180" s="33">
        <v>5</v>
      </c>
      <c r="U180" s="33">
        <v>9</v>
      </c>
      <c r="V180" s="33">
        <v>7</v>
      </c>
      <c r="W180" s="33">
        <v>3</v>
      </c>
      <c r="X180" s="33">
        <v>5</v>
      </c>
      <c r="Y180" s="33">
        <v>3</v>
      </c>
      <c r="Z180" s="33">
        <v>3</v>
      </c>
      <c r="AA180" s="33">
        <v>5</v>
      </c>
      <c r="AB180" s="33">
        <v>4</v>
      </c>
      <c r="AC180" s="33">
        <v>1</v>
      </c>
      <c r="AD180" s="33">
        <v>5</v>
      </c>
      <c r="AE180" s="33">
        <v>2</v>
      </c>
      <c r="AF180" s="33">
        <v>0</v>
      </c>
      <c r="AG180" s="33">
        <v>3</v>
      </c>
      <c r="AH180" s="33">
        <v>6</v>
      </c>
      <c r="AI180" s="33">
        <v>4</v>
      </c>
      <c r="AJ180" s="33">
        <v>9</v>
      </c>
      <c r="AK180" s="33">
        <v>1</v>
      </c>
      <c r="AL180" s="33">
        <v>4</v>
      </c>
      <c r="AM180" s="33">
        <v>11</v>
      </c>
      <c r="AN180" s="33">
        <v>6</v>
      </c>
      <c r="AO180" s="33">
        <v>3</v>
      </c>
      <c r="AP180" s="33">
        <v>1</v>
      </c>
      <c r="AQ180" s="33">
        <v>9</v>
      </c>
      <c r="AR180" s="33">
        <v>5</v>
      </c>
      <c r="AS180" s="33">
        <v>10</v>
      </c>
      <c r="AT180" s="33">
        <v>8</v>
      </c>
      <c r="AU180" s="33">
        <v>7</v>
      </c>
      <c r="AV180" s="33">
        <v>7</v>
      </c>
      <c r="AW180" s="33">
        <v>1</v>
      </c>
      <c r="AX180" s="33">
        <v>6</v>
      </c>
      <c r="AY180" s="33">
        <v>3</v>
      </c>
      <c r="AZ180" s="33">
        <v>5</v>
      </c>
      <c r="BA180" s="33">
        <v>4</v>
      </c>
      <c r="BB180" s="33">
        <v>4</v>
      </c>
      <c r="BC180" s="33">
        <v>8</v>
      </c>
      <c r="BD180" s="33">
        <v>8</v>
      </c>
      <c r="BE180" s="33">
        <v>10</v>
      </c>
      <c r="BF180" s="33">
        <v>5</v>
      </c>
      <c r="BG180" s="33">
        <v>1</v>
      </c>
      <c r="BH180" s="33">
        <v>8</v>
      </c>
      <c r="BI180" s="33">
        <v>3</v>
      </c>
      <c r="BJ180" s="33">
        <v>11</v>
      </c>
      <c r="BK180" s="33">
        <v>4</v>
      </c>
      <c r="BL180" s="33">
        <v>15</v>
      </c>
      <c r="BM180" s="33">
        <v>8</v>
      </c>
      <c r="BN180" s="33">
        <v>10</v>
      </c>
      <c r="BO180" s="33">
        <v>5</v>
      </c>
      <c r="BP180" s="33">
        <v>9</v>
      </c>
      <c r="BQ180" s="33">
        <v>8</v>
      </c>
      <c r="BR180" s="33">
        <v>12</v>
      </c>
      <c r="BS180" s="33">
        <v>6</v>
      </c>
      <c r="BT180" s="33">
        <v>8</v>
      </c>
      <c r="BU180" s="33">
        <v>1</v>
      </c>
      <c r="BV180" s="33">
        <v>11</v>
      </c>
      <c r="BW180" s="33">
        <v>3</v>
      </c>
      <c r="BX180" s="33">
        <v>4</v>
      </c>
      <c r="BY180" s="33">
        <v>4</v>
      </c>
      <c r="BZ180" s="33">
        <v>4</v>
      </c>
      <c r="CA180" s="33">
        <v>5</v>
      </c>
      <c r="CB180" s="33">
        <v>2</v>
      </c>
      <c r="CC180" s="33">
        <v>0</v>
      </c>
      <c r="CD180" s="33">
        <v>3</v>
      </c>
      <c r="CE180" s="33">
        <v>5</v>
      </c>
      <c r="CF180" s="33">
        <v>1</v>
      </c>
      <c r="CG180" s="33">
        <v>3</v>
      </c>
      <c r="CH180" s="33">
        <v>1</v>
      </c>
      <c r="CI180" s="33">
        <v>5</v>
      </c>
      <c r="CJ180" s="33">
        <v>6</v>
      </c>
      <c r="CK180" s="33">
        <v>3</v>
      </c>
      <c r="CL180" s="33">
        <v>0</v>
      </c>
      <c r="CM180" s="33">
        <v>2</v>
      </c>
      <c r="CN180" s="33">
        <v>1</v>
      </c>
      <c r="CO180" s="33">
        <v>3</v>
      </c>
      <c r="CP180" s="33">
        <v>0</v>
      </c>
      <c r="CQ180" s="33">
        <v>0</v>
      </c>
      <c r="CR180" s="33">
        <v>5</v>
      </c>
      <c r="CS180" s="8"/>
      <c r="CT180" s="8"/>
    </row>
    <row r="181" spans="1:98" x14ac:dyDescent="0.25">
      <c r="A181" s="4" t="s">
        <v>164</v>
      </c>
      <c r="B181" t="s">
        <v>183</v>
      </c>
      <c r="C181" t="s">
        <v>570</v>
      </c>
      <c r="D181" s="33">
        <v>561</v>
      </c>
      <c r="E181" s="33"/>
      <c r="F181" s="33">
        <v>4</v>
      </c>
      <c r="G181" s="33">
        <v>7</v>
      </c>
      <c r="H181" s="33">
        <v>8</v>
      </c>
      <c r="I181" s="33">
        <v>6</v>
      </c>
      <c r="J181" s="33">
        <v>0</v>
      </c>
      <c r="K181" s="33">
        <v>8</v>
      </c>
      <c r="L181" s="33">
        <v>7</v>
      </c>
      <c r="M181" s="33">
        <v>1</v>
      </c>
      <c r="N181" s="33">
        <v>2</v>
      </c>
      <c r="O181" s="33">
        <v>8</v>
      </c>
      <c r="P181" s="33">
        <v>5</v>
      </c>
      <c r="Q181" s="33">
        <v>8</v>
      </c>
      <c r="R181" s="33">
        <v>9</v>
      </c>
      <c r="S181" s="33">
        <v>5</v>
      </c>
      <c r="T181" s="33">
        <v>4</v>
      </c>
      <c r="U181" s="33">
        <v>3</v>
      </c>
      <c r="V181" s="33">
        <v>5</v>
      </c>
      <c r="W181" s="33">
        <v>8</v>
      </c>
      <c r="X181" s="33">
        <v>6</v>
      </c>
      <c r="Y181" s="33">
        <v>2</v>
      </c>
      <c r="Z181" s="33">
        <v>3</v>
      </c>
      <c r="AA181" s="33">
        <v>10</v>
      </c>
      <c r="AB181" s="33">
        <v>1</v>
      </c>
      <c r="AC181" s="33">
        <v>6</v>
      </c>
      <c r="AD181" s="33">
        <v>9</v>
      </c>
      <c r="AE181" s="33">
        <v>8</v>
      </c>
      <c r="AF181" s="33">
        <v>6</v>
      </c>
      <c r="AG181" s="33">
        <v>4</v>
      </c>
      <c r="AH181" s="33">
        <v>6</v>
      </c>
      <c r="AI181" s="33">
        <v>12</v>
      </c>
      <c r="AJ181" s="33">
        <v>6</v>
      </c>
      <c r="AK181" s="33">
        <v>12</v>
      </c>
      <c r="AL181" s="33">
        <v>6</v>
      </c>
      <c r="AM181" s="33">
        <v>9</v>
      </c>
      <c r="AN181" s="33">
        <v>9</v>
      </c>
      <c r="AO181" s="33">
        <v>13</v>
      </c>
      <c r="AP181" s="33">
        <v>14</v>
      </c>
      <c r="AQ181" s="33">
        <v>11</v>
      </c>
      <c r="AR181" s="33">
        <v>7</v>
      </c>
      <c r="AS181" s="33">
        <v>8</v>
      </c>
      <c r="AT181" s="33">
        <v>9</v>
      </c>
      <c r="AU181" s="33">
        <v>8</v>
      </c>
      <c r="AV181" s="33">
        <v>8</v>
      </c>
      <c r="AW181" s="33">
        <v>2</v>
      </c>
      <c r="AX181" s="33">
        <v>9</v>
      </c>
      <c r="AY181" s="33">
        <v>17</v>
      </c>
      <c r="AZ181" s="33">
        <v>4</v>
      </c>
      <c r="BA181" s="33">
        <v>5</v>
      </c>
      <c r="BB181" s="33">
        <v>2</v>
      </c>
      <c r="BC181" s="33">
        <v>9</v>
      </c>
      <c r="BD181" s="33">
        <v>8</v>
      </c>
      <c r="BE181" s="33">
        <v>9</v>
      </c>
      <c r="BF181" s="33">
        <v>5</v>
      </c>
      <c r="BG181" s="33">
        <v>6</v>
      </c>
      <c r="BH181" s="33">
        <v>5</v>
      </c>
      <c r="BI181" s="33">
        <v>15</v>
      </c>
      <c r="BJ181" s="33">
        <v>17</v>
      </c>
      <c r="BK181" s="33">
        <v>7</v>
      </c>
      <c r="BL181" s="33">
        <v>3</v>
      </c>
      <c r="BM181" s="33">
        <v>9</v>
      </c>
      <c r="BN181" s="33">
        <v>10</v>
      </c>
      <c r="BO181" s="33">
        <v>3</v>
      </c>
      <c r="BP181" s="33">
        <v>9</v>
      </c>
      <c r="BQ181" s="33">
        <v>7</v>
      </c>
      <c r="BR181" s="33">
        <v>11</v>
      </c>
      <c r="BS181" s="33">
        <v>6</v>
      </c>
      <c r="BT181" s="33">
        <v>4</v>
      </c>
      <c r="BU181" s="33">
        <v>13</v>
      </c>
      <c r="BV181" s="33">
        <v>5</v>
      </c>
      <c r="BW181" s="33">
        <v>5</v>
      </c>
      <c r="BX181" s="33">
        <v>6</v>
      </c>
      <c r="BY181" s="33">
        <v>3</v>
      </c>
      <c r="BZ181" s="33">
        <v>1</v>
      </c>
      <c r="CA181" s="33">
        <v>1</v>
      </c>
      <c r="CB181" s="33">
        <v>5</v>
      </c>
      <c r="CC181" s="33">
        <v>2</v>
      </c>
      <c r="CD181" s="33">
        <v>7</v>
      </c>
      <c r="CE181" s="33">
        <v>0</v>
      </c>
      <c r="CF181" s="33">
        <v>6</v>
      </c>
      <c r="CG181" s="33">
        <v>2</v>
      </c>
      <c r="CH181" s="33">
        <v>3</v>
      </c>
      <c r="CI181" s="33">
        <v>7</v>
      </c>
      <c r="CJ181" s="33">
        <v>0</v>
      </c>
      <c r="CK181" s="33">
        <v>5</v>
      </c>
      <c r="CL181" s="33">
        <v>1</v>
      </c>
      <c r="CM181" s="33">
        <v>4</v>
      </c>
      <c r="CN181" s="33">
        <v>1</v>
      </c>
      <c r="CO181" s="33">
        <v>3</v>
      </c>
      <c r="CP181" s="33">
        <v>1</v>
      </c>
      <c r="CQ181" s="33">
        <v>3</v>
      </c>
      <c r="CR181" s="33">
        <v>4</v>
      </c>
      <c r="CS181" s="8"/>
      <c r="CT181" s="8"/>
    </row>
    <row r="182" spans="1:98" x14ac:dyDescent="0.25">
      <c r="A182" s="4" t="s">
        <v>164</v>
      </c>
      <c r="B182" t="s">
        <v>184</v>
      </c>
      <c r="C182" t="s">
        <v>570</v>
      </c>
      <c r="D182" s="33">
        <v>352</v>
      </c>
      <c r="E182" s="33"/>
      <c r="F182" s="33">
        <v>1</v>
      </c>
      <c r="G182" s="33">
        <v>6</v>
      </c>
      <c r="H182" s="33">
        <v>4</v>
      </c>
      <c r="I182" s="33">
        <v>5</v>
      </c>
      <c r="J182" s="33">
        <v>2</v>
      </c>
      <c r="K182" s="33">
        <v>8</v>
      </c>
      <c r="L182" s="33">
        <v>2</v>
      </c>
      <c r="M182" s="33">
        <v>0</v>
      </c>
      <c r="N182" s="33">
        <v>5</v>
      </c>
      <c r="O182" s="33">
        <v>4</v>
      </c>
      <c r="P182" s="33">
        <v>5</v>
      </c>
      <c r="Q182" s="33">
        <v>5</v>
      </c>
      <c r="R182" s="33">
        <v>1</v>
      </c>
      <c r="S182" s="33">
        <v>3</v>
      </c>
      <c r="T182" s="33">
        <v>1</v>
      </c>
      <c r="U182" s="33">
        <v>5</v>
      </c>
      <c r="V182" s="33">
        <v>4</v>
      </c>
      <c r="W182" s="33">
        <v>5</v>
      </c>
      <c r="X182" s="33">
        <v>9</v>
      </c>
      <c r="Y182" s="33">
        <v>7</v>
      </c>
      <c r="Z182" s="33">
        <v>6</v>
      </c>
      <c r="AA182" s="33">
        <v>8</v>
      </c>
      <c r="AB182" s="33">
        <v>7</v>
      </c>
      <c r="AC182" s="33">
        <v>10</v>
      </c>
      <c r="AD182" s="33">
        <v>3</v>
      </c>
      <c r="AE182" s="33">
        <v>4</v>
      </c>
      <c r="AF182" s="33">
        <v>5</v>
      </c>
      <c r="AG182" s="33">
        <v>2</v>
      </c>
      <c r="AH182" s="33">
        <v>3</v>
      </c>
      <c r="AI182" s="33">
        <v>0</v>
      </c>
      <c r="AJ182" s="33">
        <v>2</v>
      </c>
      <c r="AK182" s="33">
        <v>4</v>
      </c>
      <c r="AL182" s="33">
        <v>2</v>
      </c>
      <c r="AM182" s="33">
        <v>6</v>
      </c>
      <c r="AN182" s="33">
        <v>1</v>
      </c>
      <c r="AO182" s="33">
        <v>7</v>
      </c>
      <c r="AP182" s="33">
        <v>4</v>
      </c>
      <c r="AQ182" s="33">
        <v>0</v>
      </c>
      <c r="AR182" s="33">
        <v>8</v>
      </c>
      <c r="AS182" s="33">
        <v>0</v>
      </c>
      <c r="AT182" s="33">
        <v>10</v>
      </c>
      <c r="AU182" s="33">
        <v>7</v>
      </c>
      <c r="AV182" s="33">
        <v>8</v>
      </c>
      <c r="AW182" s="33">
        <v>3</v>
      </c>
      <c r="AX182" s="33">
        <v>6</v>
      </c>
      <c r="AY182" s="33">
        <v>3</v>
      </c>
      <c r="AZ182" s="33">
        <v>6</v>
      </c>
      <c r="BA182" s="33">
        <v>4</v>
      </c>
      <c r="BB182" s="33">
        <v>5</v>
      </c>
      <c r="BC182" s="33">
        <v>6</v>
      </c>
      <c r="BD182" s="33">
        <v>10</v>
      </c>
      <c r="BE182" s="33">
        <v>4</v>
      </c>
      <c r="BF182" s="33">
        <v>8</v>
      </c>
      <c r="BG182" s="33">
        <v>6</v>
      </c>
      <c r="BH182" s="33">
        <v>7</v>
      </c>
      <c r="BI182" s="33">
        <v>6</v>
      </c>
      <c r="BJ182" s="33">
        <v>7</v>
      </c>
      <c r="BK182" s="33">
        <v>3</v>
      </c>
      <c r="BL182" s="33">
        <v>13</v>
      </c>
      <c r="BM182" s="33">
        <v>3</v>
      </c>
      <c r="BN182" s="33">
        <v>9</v>
      </c>
      <c r="BO182" s="33">
        <v>9</v>
      </c>
      <c r="BP182" s="33">
        <v>3</v>
      </c>
      <c r="BQ182" s="33">
        <v>2</v>
      </c>
      <c r="BR182" s="33">
        <v>2</v>
      </c>
      <c r="BS182" s="33">
        <v>1</v>
      </c>
      <c r="BT182" s="33">
        <v>7</v>
      </c>
      <c r="BU182" s="33">
        <v>5</v>
      </c>
      <c r="BV182" s="33">
        <v>2</v>
      </c>
      <c r="BW182" s="33">
        <v>0</v>
      </c>
      <c r="BX182" s="33">
        <v>5</v>
      </c>
      <c r="BY182" s="33">
        <v>1</v>
      </c>
      <c r="BZ182" s="33">
        <v>0</v>
      </c>
      <c r="CA182" s="33">
        <v>3</v>
      </c>
      <c r="CB182" s="33">
        <v>2</v>
      </c>
      <c r="CC182" s="33">
        <v>0</v>
      </c>
      <c r="CD182" s="33">
        <v>1</v>
      </c>
      <c r="CE182" s="33">
        <v>0</v>
      </c>
      <c r="CF182" s="33">
        <v>2</v>
      </c>
      <c r="CG182" s="33">
        <v>0</v>
      </c>
      <c r="CH182" s="33">
        <v>0</v>
      </c>
      <c r="CI182" s="33">
        <v>4</v>
      </c>
      <c r="CJ182" s="33">
        <v>0</v>
      </c>
      <c r="CK182" s="33">
        <v>2</v>
      </c>
      <c r="CL182" s="33">
        <v>2</v>
      </c>
      <c r="CM182" s="33">
        <v>0</v>
      </c>
      <c r="CN182" s="33">
        <v>0</v>
      </c>
      <c r="CO182" s="33">
        <v>1</v>
      </c>
      <c r="CP182" s="33">
        <v>0</v>
      </c>
      <c r="CQ182" s="33">
        <v>0</v>
      </c>
      <c r="CR182" s="33">
        <v>0</v>
      </c>
      <c r="CS182" s="8"/>
      <c r="CT182" s="8"/>
    </row>
    <row r="183" spans="1:98" x14ac:dyDescent="0.25">
      <c r="A183" s="4" t="s">
        <v>164</v>
      </c>
      <c r="B183" t="s">
        <v>185</v>
      </c>
      <c r="C183" t="s">
        <v>570</v>
      </c>
      <c r="D183" s="33">
        <v>353</v>
      </c>
      <c r="E183" s="33"/>
      <c r="F183" s="33">
        <v>4</v>
      </c>
      <c r="G183" s="33">
        <v>3</v>
      </c>
      <c r="H183" s="33">
        <v>5</v>
      </c>
      <c r="I183" s="33">
        <v>2</v>
      </c>
      <c r="J183" s="33">
        <v>4</v>
      </c>
      <c r="K183" s="33">
        <v>3</v>
      </c>
      <c r="L183" s="33">
        <v>0</v>
      </c>
      <c r="M183" s="33">
        <v>1</v>
      </c>
      <c r="N183" s="33">
        <v>3</v>
      </c>
      <c r="O183" s="33">
        <v>7</v>
      </c>
      <c r="P183" s="33">
        <v>2</v>
      </c>
      <c r="Q183" s="33">
        <v>3</v>
      </c>
      <c r="R183" s="33">
        <v>1</v>
      </c>
      <c r="S183" s="33">
        <v>4</v>
      </c>
      <c r="T183" s="33">
        <v>4</v>
      </c>
      <c r="U183" s="33">
        <v>3</v>
      </c>
      <c r="V183" s="33">
        <v>3</v>
      </c>
      <c r="W183" s="33">
        <v>7</v>
      </c>
      <c r="X183" s="33">
        <v>1</v>
      </c>
      <c r="Y183" s="33">
        <v>1</v>
      </c>
      <c r="Z183" s="33">
        <v>2</v>
      </c>
      <c r="AA183" s="33">
        <v>6</v>
      </c>
      <c r="AB183" s="33">
        <v>6</v>
      </c>
      <c r="AC183" s="33">
        <v>5</v>
      </c>
      <c r="AD183" s="33">
        <v>4</v>
      </c>
      <c r="AE183" s="33">
        <v>4</v>
      </c>
      <c r="AF183" s="33">
        <v>7</v>
      </c>
      <c r="AG183" s="33">
        <v>5</v>
      </c>
      <c r="AH183" s="33">
        <v>3</v>
      </c>
      <c r="AI183" s="33">
        <v>3</v>
      </c>
      <c r="AJ183" s="33">
        <v>1</v>
      </c>
      <c r="AK183" s="33">
        <v>1</v>
      </c>
      <c r="AL183" s="33">
        <v>8</v>
      </c>
      <c r="AM183" s="33">
        <v>6</v>
      </c>
      <c r="AN183" s="33">
        <v>5</v>
      </c>
      <c r="AO183" s="33">
        <v>1</v>
      </c>
      <c r="AP183" s="33">
        <v>5</v>
      </c>
      <c r="AQ183" s="33">
        <v>4</v>
      </c>
      <c r="AR183" s="33">
        <v>3</v>
      </c>
      <c r="AS183" s="33">
        <v>3</v>
      </c>
      <c r="AT183" s="33">
        <v>6</v>
      </c>
      <c r="AU183" s="33">
        <v>5</v>
      </c>
      <c r="AV183" s="33">
        <v>3</v>
      </c>
      <c r="AW183" s="33">
        <v>4</v>
      </c>
      <c r="AX183" s="33">
        <v>6</v>
      </c>
      <c r="AY183" s="33">
        <v>3</v>
      </c>
      <c r="AZ183" s="33">
        <v>3</v>
      </c>
      <c r="BA183" s="33">
        <v>1</v>
      </c>
      <c r="BB183" s="33">
        <v>6</v>
      </c>
      <c r="BC183" s="33">
        <v>3</v>
      </c>
      <c r="BD183" s="33">
        <v>0</v>
      </c>
      <c r="BE183" s="33">
        <v>4</v>
      </c>
      <c r="BF183" s="33">
        <v>4</v>
      </c>
      <c r="BG183" s="33">
        <v>6</v>
      </c>
      <c r="BH183" s="33">
        <v>7</v>
      </c>
      <c r="BI183" s="33">
        <v>8</v>
      </c>
      <c r="BJ183" s="33">
        <v>6</v>
      </c>
      <c r="BK183" s="33">
        <v>5</v>
      </c>
      <c r="BL183" s="33">
        <v>6</v>
      </c>
      <c r="BM183" s="33">
        <v>6</v>
      </c>
      <c r="BN183" s="33">
        <v>2</v>
      </c>
      <c r="BO183" s="33">
        <v>6</v>
      </c>
      <c r="BP183" s="33">
        <v>4</v>
      </c>
      <c r="BQ183" s="33">
        <v>4</v>
      </c>
      <c r="BR183" s="33">
        <v>1</v>
      </c>
      <c r="BS183" s="33">
        <v>3</v>
      </c>
      <c r="BT183" s="33">
        <v>3</v>
      </c>
      <c r="BU183" s="33">
        <v>6</v>
      </c>
      <c r="BV183" s="33">
        <v>3</v>
      </c>
      <c r="BW183" s="33">
        <v>0</v>
      </c>
      <c r="BX183" s="33">
        <v>2</v>
      </c>
      <c r="BY183" s="33">
        <v>3</v>
      </c>
      <c r="BZ183" s="33">
        <v>5</v>
      </c>
      <c r="CA183" s="33">
        <v>3</v>
      </c>
      <c r="CB183" s="33">
        <v>5</v>
      </c>
      <c r="CC183" s="33">
        <v>2</v>
      </c>
      <c r="CD183" s="33">
        <v>3</v>
      </c>
      <c r="CE183" s="33">
        <v>1</v>
      </c>
      <c r="CF183" s="33">
        <v>3</v>
      </c>
      <c r="CG183" s="33">
        <v>3</v>
      </c>
      <c r="CH183" s="33">
        <v>2</v>
      </c>
      <c r="CI183" s="33">
        <v>4</v>
      </c>
      <c r="CJ183" s="33">
        <v>3</v>
      </c>
      <c r="CK183" s="33">
        <v>3</v>
      </c>
      <c r="CL183" s="33">
        <v>6</v>
      </c>
      <c r="CM183" s="33">
        <v>6</v>
      </c>
      <c r="CN183" s="33">
        <v>7</v>
      </c>
      <c r="CO183" s="33">
        <v>5</v>
      </c>
      <c r="CP183" s="33">
        <v>2</v>
      </c>
      <c r="CQ183" s="33">
        <v>3</v>
      </c>
      <c r="CR183" s="33">
        <v>15</v>
      </c>
      <c r="CS183" s="8"/>
      <c r="CT183" s="8"/>
    </row>
    <row r="184" spans="1:98" x14ac:dyDescent="0.25">
      <c r="A184" s="4" t="s">
        <v>187</v>
      </c>
      <c r="B184" t="s">
        <v>186</v>
      </c>
      <c r="C184" t="s">
        <v>570</v>
      </c>
      <c r="D184" s="33">
        <v>362</v>
      </c>
      <c r="E184" s="33"/>
      <c r="F184" s="33">
        <v>2</v>
      </c>
      <c r="G184" s="33">
        <v>3</v>
      </c>
      <c r="H184" s="33">
        <v>2</v>
      </c>
      <c r="I184" s="33">
        <v>4</v>
      </c>
      <c r="J184" s="33">
        <v>5</v>
      </c>
      <c r="K184" s="33">
        <v>3</v>
      </c>
      <c r="L184" s="33">
        <v>8</v>
      </c>
      <c r="M184" s="33">
        <v>5</v>
      </c>
      <c r="N184" s="33">
        <v>5</v>
      </c>
      <c r="O184" s="33">
        <v>0</v>
      </c>
      <c r="P184" s="33">
        <v>3</v>
      </c>
      <c r="Q184" s="33">
        <v>6</v>
      </c>
      <c r="R184" s="33">
        <v>3</v>
      </c>
      <c r="S184" s="33">
        <v>1</v>
      </c>
      <c r="T184" s="33">
        <v>0</v>
      </c>
      <c r="U184" s="33">
        <v>4</v>
      </c>
      <c r="V184" s="33">
        <v>1</v>
      </c>
      <c r="W184" s="33">
        <v>5</v>
      </c>
      <c r="X184" s="33">
        <v>4</v>
      </c>
      <c r="Y184" s="33">
        <v>3</v>
      </c>
      <c r="Z184" s="33">
        <v>7</v>
      </c>
      <c r="AA184" s="33">
        <v>3</v>
      </c>
      <c r="AB184" s="33">
        <v>7</v>
      </c>
      <c r="AC184" s="33">
        <v>3</v>
      </c>
      <c r="AD184" s="33">
        <v>5</v>
      </c>
      <c r="AE184" s="33">
        <v>5</v>
      </c>
      <c r="AF184" s="33">
        <v>4</v>
      </c>
      <c r="AG184" s="33">
        <v>1</v>
      </c>
      <c r="AH184" s="33">
        <v>8</v>
      </c>
      <c r="AI184" s="33">
        <v>3</v>
      </c>
      <c r="AJ184" s="33">
        <v>4</v>
      </c>
      <c r="AK184" s="33">
        <v>3</v>
      </c>
      <c r="AL184" s="33">
        <v>5</v>
      </c>
      <c r="AM184" s="33">
        <v>4</v>
      </c>
      <c r="AN184" s="33">
        <v>1</v>
      </c>
      <c r="AO184" s="33">
        <v>4</v>
      </c>
      <c r="AP184" s="33">
        <v>3</v>
      </c>
      <c r="AQ184" s="33">
        <v>1</v>
      </c>
      <c r="AR184" s="33">
        <v>8</v>
      </c>
      <c r="AS184" s="33">
        <v>4</v>
      </c>
      <c r="AT184" s="33">
        <v>6</v>
      </c>
      <c r="AU184" s="33">
        <v>9</v>
      </c>
      <c r="AV184" s="33">
        <v>4</v>
      </c>
      <c r="AW184" s="33">
        <v>1</v>
      </c>
      <c r="AX184" s="33">
        <v>3</v>
      </c>
      <c r="AY184" s="33">
        <v>12</v>
      </c>
      <c r="AZ184" s="33">
        <v>3</v>
      </c>
      <c r="BA184" s="33">
        <v>3</v>
      </c>
      <c r="BB184" s="33">
        <v>3</v>
      </c>
      <c r="BC184" s="33">
        <v>5</v>
      </c>
      <c r="BD184" s="33">
        <v>9</v>
      </c>
      <c r="BE184" s="33">
        <v>7</v>
      </c>
      <c r="BF184" s="33">
        <v>3</v>
      </c>
      <c r="BG184" s="33">
        <v>12</v>
      </c>
      <c r="BH184" s="33">
        <v>5</v>
      </c>
      <c r="BI184" s="33">
        <v>12</v>
      </c>
      <c r="BJ184" s="33">
        <v>7</v>
      </c>
      <c r="BK184" s="33">
        <v>5</v>
      </c>
      <c r="BL184" s="33">
        <v>3</v>
      </c>
      <c r="BM184" s="33">
        <v>4</v>
      </c>
      <c r="BN184" s="33">
        <v>8</v>
      </c>
      <c r="BO184" s="33">
        <v>11</v>
      </c>
      <c r="BP184" s="33">
        <v>3</v>
      </c>
      <c r="BQ184" s="33">
        <v>5</v>
      </c>
      <c r="BR184" s="33">
        <v>3</v>
      </c>
      <c r="BS184" s="33">
        <v>2</v>
      </c>
      <c r="BT184" s="33">
        <v>3</v>
      </c>
      <c r="BU184" s="33">
        <v>4</v>
      </c>
      <c r="BV184" s="33">
        <v>7</v>
      </c>
      <c r="BW184" s="33">
        <v>1</v>
      </c>
      <c r="BX184" s="33">
        <v>5</v>
      </c>
      <c r="BY184" s="33">
        <v>3</v>
      </c>
      <c r="BZ184" s="33">
        <v>4</v>
      </c>
      <c r="CA184" s="33">
        <v>6</v>
      </c>
      <c r="CB184" s="33">
        <v>5</v>
      </c>
      <c r="CC184" s="33">
        <v>3</v>
      </c>
      <c r="CD184" s="33">
        <v>1</v>
      </c>
      <c r="CE184" s="33">
        <v>0</v>
      </c>
      <c r="CF184" s="33">
        <v>7</v>
      </c>
      <c r="CG184" s="33">
        <v>2</v>
      </c>
      <c r="CH184" s="33">
        <v>2</v>
      </c>
      <c r="CI184" s="33">
        <v>3</v>
      </c>
      <c r="CJ184" s="33">
        <v>0</v>
      </c>
      <c r="CK184" s="33">
        <v>2</v>
      </c>
      <c r="CL184" s="33">
        <v>5</v>
      </c>
      <c r="CM184" s="33">
        <v>0</v>
      </c>
      <c r="CN184" s="33">
        <v>0</v>
      </c>
      <c r="CO184" s="33">
        <v>0</v>
      </c>
      <c r="CP184" s="33">
        <v>0</v>
      </c>
      <c r="CQ184" s="33">
        <v>0</v>
      </c>
      <c r="CR184" s="33">
        <v>1</v>
      </c>
      <c r="CS184" s="8"/>
      <c r="CT184" s="8"/>
    </row>
    <row r="185" spans="1:98" x14ac:dyDescent="0.25">
      <c r="A185" s="4" t="s">
        <v>187</v>
      </c>
      <c r="B185" t="s">
        <v>188</v>
      </c>
      <c r="C185" t="s">
        <v>570</v>
      </c>
      <c r="D185" s="33">
        <v>612</v>
      </c>
      <c r="E185" s="33"/>
      <c r="F185" s="33">
        <v>8</v>
      </c>
      <c r="G185" s="33">
        <v>5</v>
      </c>
      <c r="H185" s="33">
        <v>10</v>
      </c>
      <c r="I185" s="33">
        <v>8</v>
      </c>
      <c r="J185" s="33">
        <v>7</v>
      </c>
      <c r="K185" s="33">
        <v>8</v>
      </c>
      <c r="L185" s="33">
        <v>11</v>
      </c>
      <c r="M185" s="33">
        <v>10</v>
      </c>
      <c r="N185" s="33">
        <v>7</v>
      </c>
      <c r="O185" s="33">
        <v>7</v>
      </c>
      <c r="P185" s="33">
        <v>3</v>
      </c>
      <c r="Q185" s="33">
        <v>9</v>
      </c>
      <c r="R185" s="33">
        <v>7</v>
      </c>
      <c r="S185" s="33">
        <v>5</v>
      </c>
      <c r="T185" s="33">
        <v>6</v>
      </c>
      <c r="U185" s="33">
        <v>6</v>
      </c>
      <c r="V185" s="33">
        <v>6</v>
      </c>
      <c r="W185" s="33">
        <v>3</v>
      </c>
      <c r="X185" s="33">
        <v>3</v>
      </c>
      <c r="Y185" s="33">
        <v>7</v>
      </c>
      <c r="Z185" s="33">
        <v>8</v>
      </c>
      <c r="AA185" s="33">
        <v>3</v>
      </c>
      <c r="AB185" s="33">
        <v>6</v>
      </c>
      <c r="AC185" s="33">
        <v>11</v>
      </c>
      <c r="AD185" s="33">
        <v>5</v>
      </c>
      <c r="AE185" s="33">
        <v>7</v>
      </c>
      <c r="AF185" s="33">
        <v>6</v>
      </c>
      <c r="AG185" s="33">
        <v>10</v>
      </c>
      <c r="AH185" s="33">
        <v>10</v>
      </c>
      <c r="AI185" s="33">
        <v>11</v>
      </c>
      <c r="AJ185" s="33">
        <v>6</v>
      </c>
      <c r="AK185" s="33">
        <v>5</v>
      </c>
      <c r="AL185" s="33">
        <v>8</v>
      </c>
      <c r="AM185" s="33">
        <v>9</v>
      </c>
      <c r="AN185" s="33">
        <v>6</v>
      </c>
      <c r="AO185" s="33">
        <v>6</v>
      </c>
      <c r="AP185" s="33">
        <v>14</v>
      </c>
      <c r="AQ185" s="33">
        <v>11</v>
      </c>
      <c r="AR185" s="33">
        <v>6</v>
      </c>
      <c r="AS185" s="33">
        <v>10</v>
      </c>
      <c r="AT185" s="33">
        <v>6</v>
      </c>
      <c r="AU185" s="33">
        <v>7</v>
      </c>
      <c r="AV185" s="33">
        <v>4</v>
      </c>
      <c r="AW185" s="33">
        <v>4</v>
      </c>
      <c r="AX185" s="33">
        <v>8</v>
      </c>
      <c r="AY185" s="33">
        <v>10</v>
      </c>
      <c r="AZ185" s="33">
        <v>4</v>
      </c>
      <c r="BA185" s="33">
        <v>5</v>
      </c>
      <c r="BB185" s="33">
        <v>6</v>
      </c>
      <c r="BC185" s="33">
        <v>9</v>
      </c>
      <c r="BD185" s="33">
        <v>6</v>
      </c>
      <c r="BE185" s="33">
        <v>15</v>
      </c>
      <c r="BF185" s="33">
        <v>11</v>
      </c>
      <c r="BG185" s="33">
        <v>3</v>
      </c>
      <c r="BH185" s="33">
        <v>9</v>
      </c>
      <c r="BI185" s="33">
        <v>9</v>
      </c>
      <c r="BJ185" s="33">
        <v>1</v>
      </c>
      <c r="BK185" s="33">
        <v>14</v>
      </c>
      <c r="BL185" s="33">
        <v>4</v>
      </c>
      <c r="BM185" s="33">
        <v>11</v>
      </c>
      <c r="BN185" s="33">
        <v>5</v>
      </c>
      <c r="BO185" s="33">
        <v>7</v>
      </c>
      <c r="BP185" s="33">
        <v>0</v>
      </c>
      <c r="BQ185" s="33">
        <v>4</v>
      </c>
      <c r="BR185" s="33">
        <v>6</v>
      </c>
      <c r="BS185" s="33">
        <v>3</v>
      </c>
      <c r="BT185" s="33">
        <v>2</v>
      </c>
      <c r="BU185" s="33">
        <v>3</v>
      </c>
      <c r="BV185" s="33">
        <v>4</v>
      </c>
      <c r="BW185" s="33">
        <v>9</v>
      </c>
      <c r="BX185" s="33">
        <v>7</v>
      </c>
      <c r="BY185" s="33">
        <v>4</v>
      </c>
      <c r="BZ185" s="33">
        <v>5</v>
      </c>
      <c r="CA185" s="33">
        <v>6</v>
      </c>
      <c r="CB185" s="33">
        <v>7</v>
      </c>
      <c r="CC185" s="33">
        <v>1</v>
      </c>
      <c r="CD185" s="33">
        <v>6</v>
      </c>
      <c r="CE185" s="33">
        <v>14</v>
      </c>
      <c r="CF185" s="33">
        <v>5</v>
      </c>
      <c r="CG185" s="33">
        <v>7</v>
      </c>
      <c r="CH185" s="33">
        <v>4</v>
      </c>
      <c r="CI185" s="33">
        <v>6</v>
      </c>
      <c r="CJ185" s="33">
        <v>8</v>
      </c>
      <c r="CK185" s="33">
        <v>8</v>
      </c>
      <c r="CL185" s="33">
        <v>3</v>
      </c>
      <c r="CM185" s="33">
        <v>5</v>
      </c>
      <c r="CN185" s="33">
        <v>7</v>
      </c>
      <c r="CO185" s="33">
        <v>4</v>
      </c>
      <c r="CP185" s="33">
        <v>4</v>
      </c>
      <c r="CQ185" s="33">
        <v>6</v>
      </c>
      <c r="CR185" s="33">
        <v>12</v>
      </c>
      <c r="CS185" s="8"/>
      <c r="CT185" s="8"/>
    </row>
    <row r="186" spans="1:98" x14ac:dyDescent="0.25">
      <c r="A186" s="4" t="s">
        <v>187</v>
      </c>
      <c r="B186" t="s">
        <v>189</v>
      </c>
      <c r="C186" t="s">
        <v>570</v>
      </c>
      <c r="D186" s="33">
        <v>316</v>
      </c>
      <c r="E186" s="33"/>
      <c r="F186" s="33">
        <v>1</v>
      </c>
      <c r="G186" s="33">
        <v>2</v>
      </c>
      <c r="H186" s="33">
        <v>5</v>
      </c>
      <c r="I186" s="33">
        <v>2</v>
      </c>
      <c r="J186" s="33">
        <v>3</v>
      </c>
      <c r="K186" s="33">
        <v>0</v>
      </c>
      <c r="L186" s="33">
        <v>2</v>
      </c>
      <c r="M186" s="33">
        <v>2</v>
      </c>
      <c r="N186" s="33">
        <v>1</v>
      </c>
      <c r="O186" s="33">
        <v>0</v>
      </c>
      <c r="P186" s="33">
        <v>0</v>
      </c>
      <c r="Q186" s="33">
        <v>3</v>
      </c>
      <c r="R186" s="33">
        <v>2</v>
      </c>
      <c r="S186" s="33">
        <v>1</v>
      </c>
      <c r="T186" s="33">
        <v>4</v>
      </c>
      <c r="U186" s="33">
        <v>2</v>
      </c>
      <c r="V186" s="33">
        <v>1</v>
      </c>
      <c r="W186" s="33">
        <v>4</v>
      </c>
      <c r="X186" s="33">
        <v>3</v>
      </c>
      <c r="Y186" s="33">
        <v>5</v>
      </c>
      <c r="Z186" s="33">
        <v>2</v>
      </c>
      <c r="AA186" s="33">
        <v>4</v>
      </c>
      <c r="AB186" s="33">
        <v>5</v>
      </c>
      <c r="AC186" s="33">
        <v>6</v>
      </c>
      <c r="AD186" s="33">
        <v>4</v>
      </c>
      <c r="AE186" s="33">
        <v>1</v>
      </c>
      <c r="AF186" s="33">
        <v>8</v>
      </c>
      <c r="AG186" s="33">
        <v>3</v>
      </c>
      <c r="AH186" s="33">
        <v>7</v>
      </c>
      <c r="AI186" s="33">
        <v>4</v>
      </c>
      <c r="AJ186" s="33">
        <v>1</v>
      </c>
      <c r="AK186" s="33">
        <v>6</v>
      </c>
      <c r="AL186" s="33">
        <v>2</v>
      </c>
      <c r="AM186" s="33">
        <v>1</v>
      </c>
      <c r="AN186" s="33">
        <v>3</v>
      </c>
      <c r="AO186" s="33">
        <v>0</v>
      </c>
      <c r="AP186" s="33">
        <v>4</v>
      </c>
      <c r="AQ186" s="33">
        <v>0</v>
      </c>
      <c r="AR186" s="33">
        <v>0</v>
      </c>
      <c r="AS186" s="33">
        <v>3</v>
      </c>
      <c r="AT186" s="33">
        <v>2</v>
      </c>
      <c r="AU186" s="33">
        <v>6</v>
      </c>
      <c r="AV186" s="33">
        <v>3</v>
      </c>
      <c r="AW186" s="33">
        <v>3</v>
      </c>
      <c r="AX186" s="33">
        <v>4</v>
      </c>
      <c r="AY186" s="33">
        <v>1</v>
      </c>
      <c r="AZ186" s="33">
        <v>2</v>
      </c>
      <c r="BA186" s="33">
        <v>3</v>
      </c>
      <c r="BB186" s="33">
        <v>7</v>
      </c>
      <c r="BC186" s="33">
        <v>4</v>
      </c>
      <c r="BD186" s="33">
        <v>3</v>
      </c>
      <c r="BE186" s="33">
        <v>0</v>
      </c>
      <c r="BF186" s="33">
        <v>6</v>
      </c>
      <c r="BG186" s="33">
        <v>4</v>
      </c>
      <c r="BH186" s="33">
        <v>6</v>
      </c>
      <c r="BI186" s="33">
        <v>9</v>
      </c>
      <c r="BJ186" s="33">
        <v>5</v>
      </c>
      <c r="BK186" s="33">
        <v>3</v>
      </c>
      <c r="BL186" s="33">
        <v>2</v>
      </c>
      <c r="BM186" s="33">
        <v>5</v>
      </c>
      <c r="BN186" s="33">
        <v>5</v>
      </c>
      <c r="BO186" s="33">
        <v>4</v>
      </c>
      <c r="BP186" s="33">
        <v>8</v>
      </c>
      <c r="BQ186" s="33">
        <v>18</v>
      </c>
      <c r="BR186" s="33">
        <v>9</v>
      </c>
      <c r="BS186" s="33">
        <v>8</v>
      </c>
      <c r="BT186" s="33">
        <v>7</v>
      </c>
      <c r="BU186" s="33">
        <v>6</v>
      </c>
      <c r="BV186" s="33">
        <v>10</v>
      </c>
      <c r="BW186" s="33">
        <v>8</v>
      </c>
      <c r="BX186" s="33">
        <v>4</v>
      </c>
      <c r="BY186" s="33">
        <v>2</v>
      </c>
      <c r="BZ186" s="33">
        <v>5</v>
      </c>
      <c r="CA186" s="33">
        <v>6</v>
      </c>
      <c r="CB186" s="33">
        <v>6</v>
      </c>
      <c r="CC186" s="33">
        <v>1</v>
      </c>
      <c r="CD186" s="33">
        <v>3</v>
      </c>
      <c r="CE186" s="33">
        <v>2</v>
      </c>
      <c r="CF186" s="33">
        <v>3</v>
      </c>
      <c r="CG186" s="33">
        <v>3</v>
      </c>
      <c r="CH186" s="33">
        <v>2</v>
      </c>
      <c r="CI186" s="33">
        <v>1</v>
      </c>
      <c r="CJ186" s="33">
        <v>2</v>
      </c>
      <c r="CK186" s="33">
        <v>0</v>
      </c>
      <c r="CL186" s="33">
        <v>2</v>
      </c>
      <c r="CM186" s="33">
        <v>0</v>
      </c>
      <c r="CN186" s="33">
        <v>0</v>
      </c>
      <c r="CO186" s="33">
        <v>1</v>
      </c>
      <c r="CP186" s="33">
        <v>0</v>
      </c>
      <c r="CQ186" s="33">
        <v>0</v>
      </c>
      <c r="CR186" s="33">
        <v>5</v>
      </c>
      <c r="CS186" s="8"/>
      <c r="CT186" s="8"/>
    </row>
    <row r="187" spans="1:98" x14ac:dyDescent="0.25">
      <c r="A187" s="4" t="s">
        <v>187</v>
      </c>
      <c r="B187" t="s">
        <v>190</v>
      </c>
      <c r="C187" t="s">
        <v>570</v>
      </c>
      <c r="D187" s="33">
        <v>236</v>
      </c>
      <c r="E187" s="33"/>
      <c r="F187" s="33">
        <v>1</v>
      </c>
      <c r="G187" s="33">
        <v>0</v>
      </c>
      <c r="H187" s="33">
        <v>0</v>
      </c>
      <c r="I187" s="33">
        <v>2</v>
      </c>
      <c r="J187" s="33">
        <v>4</v>
      </c>
      <c r="K187" s="33">
        <v>0</v>
      </c>
      <c r="L187" s="33">
        <v>1</v>
      </c>
      <c r="M187" s="33">
        <v>2</v>
      </c>
      <c r="N187" s="33">
        <v>0</v>
      </c>
      <c r="O187" s="33">
        <v>0</v>
      </c>
      <c r="P187" s="33">
        <v>1</v>
      </c>
      <c r="Q187" s="33">
        <v>0</v>
      </c>
      <c r="R187" s="33">
        <v>0</v>
      </c>
      <c r="S187" s="33">
        <v>0</v>
      </c>
      <c r="T187" s="33">
        <v>2</v>
      </c>
      <c r="U187" s="33">
        <v>4</v>
      </c>
      <c r="V187" s="33">
        <v>0</v>
      </c>
      <c r="W187" s="33">
        <v>1</v>
      </c>
      <c r="X187" s="33">
        <v>1</v>
      </c>
      <c r="Y187" s="33">
        <v>2</v>
      </c>
      <c r="Z187" s="33">
        <v>0</v>
      </c>
      <c r="AA187" s="33">
        <v>1</v>
      </c>
      <c r="AB187" s="33">
        <v>4</v>
      </c>
      <c r="AC187" s="33">
        <v>3</v>
      </c>
      <c r="AD187" s="33">
        <v>1</v>
      </c>
      <c r="AE187" s="33">
        <v>4</v>
      </c>
      <c r="AF187" s="33">
        <v>5</v>
      </c>
      <c r="AG187" s="33">
        <v>4</v>
      </c>
      <c r="AH187" s="33">
        <v>4</v>
      </c>
      <c r="AI187" s="33">
        <v>2</v>
      </c>
      <c r="AJ187" s="33">
        <v>4</v>
      </c>
      <c r="AK187" s="33">
        <v>5</v>
      </c>
      <c r="AL187" s="33">
        <v>7</v>
      </c>
      <c r="AM187" s="33">
        <v>8</v>
      </c>
      <c r="AN187" s="33">
        <v>1</v>
      </c>
      <c r="AO187" s="33">
        <v>4</v>
      </c>
      <c r="AP187" s="33">
        <v>0</v>
      </c>
      <c r="AQ187" s="33">
        <v>1</v>
      </c>
      <c r="AR187" s="33">
        <v>0</v>
      </c>
      <c r="AS187" s="33">
        <v>1</v>
      </c>
      <c r="AT187" s="33">
        <v>2</v>
      </c>
      <c r="AU187" s="33">
        <v>0</v>
      </c>
      <c r="AV187" s="33">
        <v>4</v>
      </c>
      <c r="AW187" s="33">
        <v>9</v>
      </c>
      <c r="AX187" s="33">
        <v>4</v>
      </c>
      <c r="AY187" s="33">
        <v>4</v>
      </c>
      <c r="AZ187" s="33">
        <v>3</v>
      </c>
      <c r="BA187" s="33">
        <v>4</v>
      </c>
      <c r="BB187" s="33">
        <v>1</v>
      </c>
      <c r="BC187" s="33">
        <v>7</v>
      </c>
      <c r="BD187" s="33">
        <v>5</v>
      </c>
      <c r="BE187" s="33">
        <v>8</v>
      </c>
      <c r="BF187" s="33">
        <v>4</v>
      </c>
      <c r="BG187" s="33">
        <v>0</v>
      </c>
      <c r="BH187" s="33">
        <v>14</v>
      </c>
      <c r="BI187" s="33">
        <v>5</v>
      </c>
      <c r="BJ187" s="33">
        <v>5</v>
      </c>
      <c r="BK187" s="33">
        <v>5</v>
      </c>
      <c r="BL187" s="33">
        <v>7</v>
      </c>
      <c r="BM187" s="33">
        <v>7</v>
      </c>
      <c r="BN187" s="33">
        <v>6</v>
      </c>
      <c r="BO187" s="33">
        <v>1</v>
      </c>
      <c r="BP187" s="33">
        <v>6</v>
      </c>
      <c r="BQ187" s="33">
        <v>1</v>
      </c>
      <c r="BR187" s="33">
        <v>5</v>
      </c>
      <c r="BS187" s="33">
        <v>3</v>
      </c>
      <c r="BT187" s="33">
        <v>5</v>
      </c>
      <c r="BU187" s="33">
        <v>2</v>
      </c>
      <c r="BV187" s="33">
        <v>4</v>
      </c>
      <c r="BW187" s="33">
        <v>3</v>
      </c>
      <c r="BX187" s="33">
        <v>1</v>
      </c>
      <c r="BY187" s="33">
        <v>0</v>
      </c>
      <c r="BZ187" s="33">
        <v>4</v>
      </c>
      <c r="CA187" s="33">
        <v>1</v>
      </c>
      <c r="CB187" s="33">
        <v>2</v>
      </c>
      <c r="CC187" s="33">
        <v>3</v>
      </c>
      <c r="CD187" s="33">
        <v>2</v>
      </c>
      <c r="CE187" s="33">
        <v>0</v>
      </c>
      <c r="CF187" s="33">
        <v>1</v>
      </c>
      <c r="CG187" s="33">
        <v>1</v>
      </c>
      <c r="CH187" s="33">
        <v>0</v>
      </c>
      <c r="CI187" s="33">
        <v>2</v>
      </c>
      <c r="CJ187" s="33">
        <v>0</v>
      </c>
      <c r="CK187" s="33">
        <v>0</v>
      </c>
      <c r="CL187" s="33">
        <v>2</v>
      </c>
      <c r="CM187" s="33">
        <v>1</v>
      </c>
      <c r="CN187" s="33">
        <v>1</v>
      </c>
      <c r="CO187" s="33">
        <v>0</v>
      </c>
      <c r="CP187" s="33">
        <v>1</v>
      </c>
      <c r="CQ187" s="33">
        <v>0</v>
      </c>
      <c r="CR187" s="33">
        <v>0</v>
      </c>
      <c r="CS187" s="8"/>
      <c r="CT187" s="8"/>
    </row>
    <row r="188" spans="1:98" x14ac:dyDescent="0.25">
      <c r="A188" s="4" t="s">
        <v>187</v>
      </c>
      <c r="B188" t="s">
        <v>191</v>
      </c>
      <c r="C188" t="s">
        <v>570</v>
      </c>
      <c r="D188" s="33">
        <v>339</v>
      </c>
      <c r="E188" s="33"/>
      <c r="F188" s="33">
        <v>4</v>
      </c>
      <c r="G188" s="33">
        <v>1</v>
      </c>
      <c r="H188" s="33">
        <v>4</v>
      </c>
      <c r="I188" s="33">
        <v>4</v>
      </c>
      <c r="J188" s="33">
        <v>1</v>
      </c>
      <c r="K188" s="33">
        <v>2</v>
      </c>
      <c r="L188" s="33">
        <v>3</v>
      </c>
      <c r="M188" s="33">
        <v>4</v>
      </c>
      <c r="N188" s="33">
        <v>1</v>
      </c>
      <c r="O188" s="33">
        <v>3</v>
      </c>
      <c r="P188" s="33">
        <v>3</v>
      </c>
      <c r="Q188" s="33">
        <v>7</v>
      </c>
      <c r="R188" s="33">
        <v>4</v>
      </c>
      <c r="S188" s="33">
        <v>8</v>
      </c>
      <c r="T188" s="33">
        <v>1</v>
      </c>
      <c r="U188" s="33">
        <v>3</v>
      </c>
      <c r="V188" s="33">
        <v>2</v>
      </c>
      <c r="W188" s="33">
        <v>3</v>
      </c>
      <c r="X188" s="33">
        <v>1</v>
      </c>
      <c r="Y188" s="33">
        <v>0</v>
      </c>
      <c r="Z188" s="33">
        <v>1</v>
      </c>
      <c r="AA188" s="33">
        <v>1</v>
      </c>
      <c r="AB188" s="33">
        <v>3</v>
      </c>
      <c r="AC188" s="33">
        <v>3</v>
      </c>
      <c r="AD188" s="33">
        <v>2</v>
      </c>
      <c r="AE188" s="33">
        <v>2</v>
      </c>
      <c r="AF188" s="33">
        <v>5</v>
      </c>
      <c r="AG188" s="33">
        <v>3</v>
      </c>
      <c r="AH188" s="33">
        <v>1</v>
      </c>
      <c r="AI188" s="33">
        <v>5</v>
      </c>
      <c r="AJ188" s="33">
        <v>5</v>
      </c>
      <c r="AK188" s="33">
        <v>4</v>
      </c>
      <c r="AL188" s="33">
        <v>9</v>
      </c>
      <c r="AM188" s="33">
        <v>2</v>
      </c>
      <c r="AN188" s="33">
        <v>5</v>
      </c>
      <c r="AO188" s="33">
        <v>6</v>
      </c>
      <c r="AP188" s="33">
        <v>1</v>
      </c>
      <c r="AQ188" s="33">
        <v>6</v>
      </c>
      <c r="AR188" s="33">
        <v>3</v>
      </c>
      <c r="AS188" s="33">
        <v>5</v>
      </c>
      <c r="AT188" s="33">
        <v>4</v>
      </c>
      <c r="AU188" s="33">
        <v>5</v>
      </c>
      <c r="AV188" s="33">
        <v>2</v>
      </c>
      <c r="AW188" s="33">
        <v>5</v>
      </c>
      <c r="AX188" s="33">
        <v>4</v>
      </c>
      <c r="AY188" s="33">
        <v>3</v>
      </c>
      <c r="AZ188" s="33">
        <v>4</v>
      </c>
      <c r="BA188" s="33">
        <v>8</v>
      </c>
      <c r="BB188" s="33">
        <v>4</v>
      </c>
      <c r="BC188" s="33">
        <v>6</v>
      </c>
      <c r="BD188" s="33">
        <v>6</v>
      </c>
      <c r="BE188" s="33">
        <v>1</v>
      </c>
      <c r="BF188" s="33">
        <v>5</v>
      </c>
      <c r="BG188" s="33">
        <v>3</v>
      </c>
      <c r="BH188" s="33">
        <v>1</v>
      </c>
      <c r="BI188" s="33">
        <v>6</v>
      </c>
      <c r="BJ188" s="33">
        <v>6</v>
      </c>
      <c r="BK188" s="33">
        <v>8</v>
      </c>
      <c r="BL188" s="33">
        <v>0</v>
      </c>
      <c r="BM188" s="33">
        <v>5</v>
      </c>
      <c r="BN188" s="33">
        <v>7</v>
      </c>
      <c r="BO188" s="33">
        <v>5</v>
      </c>
      <c r="BP188" s="33">
        <v>2</v>
      </c>
      <c r="BQ188" s="33">
        <v>3</v>
      </c>
      <c r="BR188" s="33">
        <v>6</v>
      </c>
      <c r="BS188" s="33">
        <v>5</v>
      </c>
      <c r="BT188" s="33">
        <v>8</v>
      </c>
      <c r="BU188" s="33">
        <v>7</v>
      </c>
      <c r="BV188" s="33">
        <v>9</v>
      </c>
      <c r="BW188" s="33">
        <v>4</v>
      </c>
      <c r="BX188" s="33">
        <v>5</v>
      </c>
      <c r="BY188" s="33">
        <v>4</v>
      </c>
      <c r="BZ188" s="33">
        <v>4</v>
      </c>
      <c r="CA188" s="33">
        <v>9</v>
      </c>
      <c r="CB188" s="33">
        <v>9</v>
      </c>
      <c r="CC188" s="33">
        <v>3</v>
      </c>
      <c r="CD188" s="33">
        <v>5</v>
      </c>
      <c r="CE188" s="33">
        <v>0</v>
      </c>
      <c r="CF188" s="33">
        <v>3</v>
      </c>
      <c r="CG188" s="33">
        <v>6</v>
      </c>
      <c r="CH188" s="33">
        <v>3</v>
      </c>
      <c r="CI188" s="33">
        <v>0</v>
      </c>
      <c r="CJ188" s="33">
        <v>2</v>
      </c>
      <c r="CK188" s="33">
        <v>0</v>
      </c>
      <c r="CL188" s="33">
        <v>2</v>
      </c>
      <c r="CM188" s="33">
        <v>1</v>
      </c>
      <c r="CN188" s="33">
        <v>3</v>
      </c>
      <c r="CO188" s="33">
        <v>0</v>
      </c>
      <c r="CP188" s="33">
        <v>5</v>
      </c>
      <c r="CQ188" s="33">
        <v>0</v>
      </c>
      <c r="CR188" s="33">
        <v>2</v>
      </c>
      <c r="CS188" s="8"/>
      <c r="CT188" s="8"/>
    </row>
    <row r="189" spans="1:98" x14ac:dyDescent="0.25">
      <c r="A189" s="4" t="s">
        <v>187</v>
      </c>
      <c r="B189" t="s">
        <v>192</v>
      </c>
      <c r="C189" t="s">
        <v>570</v>
      </c>
      <c r="D189" s="33">
        <v>356</v>
      </c>
      <c r="E189" s="33"/>
      <c r="F189" s="33">
        <v>2</v>
      </c>
      <c r="G189" s="33">
        <v>7</v>
      </c>
      <c r="H189" s="33">
        <v>2</v>
      </c>
      <c r="I189" s="33">
        <v>4</v>
      </c>
      <c r="J189" s="33">
        <v>7</v>
      </c>
      <c r="K189" s="33">
        <v>6</v>
      </c>
      <c r="L189" s="33">
        <v>3</v>
      </c>
      <c r="M189" s="33">
        <v>6</v>
      </c>
      <c r="N189" s="33">
        <v>0</v>
      </c>
      <c r="O189" s="33">
        <v>2</v>
      </c>
      <c r="P189" s="33">
        <v>5</v>
      </c>
      <c r="Q189" s="33">
        <v>5</v>
      </c>
      <c r="R189" s="33">
        <v>0</v>
      </c>
      <c r="S189" s="33">
        <v>4</v>
      </c>
      <c r="T189" s="33">
        <v>4</v>
      </c>
      <c r="U189" s="33">
        <v>6</v>
      </c>
      <c r="V189" s="33">
        <v>3</v>
      </c>
      <c r="W189" s="33">
        <v>4</v>
      </c>
      <c r="X189" s="33">
        <v>8</v>
      </c>
      <c r="Y189" s="33">
        <v>6</v>
      </c>
      <c r="Z189" s="33">
        <v>1</v>
      </c>
      <c r="AA189" s="33">
        <v>1</v>
      </c>
      <c r="AB189" s="33">
        <v>1</v>
      </c>
      <c r="AC189" s="33">
        <v>2</v>
      </c>
      <c r="AD189" s="33">
        <v>3</v>
      </c>
      <c r="AE189" s="33">
        <v>5</v>
      </c>
      <c r="AF189" s="33">
        <v>1</v>
      </c>
      <c r="AG189" s="33">
        <v>6</v>
      </c>
      <c r="AH189" s="33">
        <v>6</v>
      </c>
      <c r="AI189" s="33">
        <v>4</v>
      </c>
      <c r="AJ189" s="33">
        <v>3</v>
      </c>
      <c r="AK189" s="33">
        <v>0</v>
      </c>
      <c r="AL189" s="33">
        <v>2</v>
      </c>
      <c r="AM189" s="33">
        <v>7</v>
      </c>
      <c r="AN189" s="33">
        <v>1</v>
      </c>
      <c r="AO189" s="33">
        <v>1</v>
      </c>
      <c r="AP189" s="33">
        <v>5</v>
      </c>
      <c r="AQ189" s="33">
        <v>9</v>
      </c>
      <c r="AR189" s="33">
        <v>9</v>
      </c>
      <c r="AS189" s="33">
        <v>7</v>
      </c>
      <c r="AT189" s="33">
        <v>7</v>
      </c>
      <c r="AU189" s="33">
        <v>2</v>
      </c>
      <c r="AV189" s="33">
        <v>2</v>
      </c>
      <c r="AW189" s="33">
        <v>12</v>
      </c>
      <c r="AX189" s="33">
        <v>0</v>
      </c>
      <c r="AY189" s="33">
        <v>1</v>
      </c>
      <c r="AZ189" s="33">
        <v>0</v>
      </c>
      <c r="BA189" s="33">
        <v>1</v>
      </c>
      <c r="BB189" s="33">
        <v>9</v>
      </c>
      <c r="BC189" s="33">
        <v>6</v>
      </c>
      <c r="BD189" s="33">
        <v>4</v>
      </c>
      <c r="BE189" s="33">
        <v>3</v>
      </c>
      <c r="BF189" s="33">
        <v>7</v>
      </c>
      <c r="BG189" s="33">
        <v>9</v>
      </c>
      <c r="BH189" s="33">
        <v>8</v>
      </c>
      <c r="BI189" s="33">
        <v>9</v>
      </c>
      <c r="BJ189" s="33">
        <v>9</v>
      </c>
      <c r="BK189" s="33">
        <v>4</v>
      </c>
      <c r="BL189" s="33">
        <v>4</v>
      </c>
      <c r="BM189" s="33">
        <v>10</v>
      </c>
      <c r="BN189" s="33">
        <v>6</v>
      </c>
      <c r="BO189" s="33">
        <v>5</v>
      </c>
      <c r="BP189" s="33">
        <v>3</v>
      </c>
      <c r="BQ189" s="33">
        <v>1</v>
      </c>
      <c r="BR189" s="33">
        <v>3</v>
      </c>
      <c r="BS189" s="33">
        <v>6</v>
      </c>
      <c r="BT189" s="33">
        <v>3</v>
      </c>
      <c r="BU189" s="33">
        <v>6</v>
      </c>
      <c r="BV189" s="33">
        <v>3</v>
      </c>
      <c r="BW189" s="33">
        <v>1</v>
      </c>
      <c r="BX189" s="33">
        <v>4</v>
      </c>
      <c r="BY189" s="33">
        <v>8</v>
      </c>
      <c r="BZ189" s="33">
        <v>2</v>
      </c>
      <c r="CA189" s="33">
        <v>2</v>
      </c>
      <c r="CB189" s="33">
        <v>6</v>
      </c>
      <c r="CC189" s="33">
        <v>2</v>
      </c>
      <c r="CD189" s="33">
        <v>4</v>
      </c>
      <c r="CE189" s="33">
        <v>4</v>
      </c>
      <c r="CF189" s="33">
        <v>4</v>
      </c>
      <c r="CG189" s="33">
        <v>4</v>
      </c>
      <c r="CH189" s="33">
        <v>5</v>
      </c>
      <c r="CI189" s="33">
        <v>0</v>
      </c>
      <c r="CJ189" s="33">
        <v>0</v>
      </c>
      <c r="CK189" s="33">
        <v>3</v>
      </c>
      <c r="CL189" s="33">
        <v>1</v>
      </c>
      <c r="CM189" s="33">
        <v>2</v>
      </c>
      <c r="CN189" s="33">
        <v>0</v>
      </c>
      <c r="CO189" s="33">
        <v>0</v>
      </c>
      <c r="CP189" s="33">
        <v>1</v>
      </c>
      <c r="CQ189" s="33">
        <v>2</v>
      </c>
      <c r="CR189" s="33">
        <v>0</v>
      </c>
      <c r="CS189" s="8"/>
      <c r="CT189" s="8"/>
    </row>
    <row r="190" spans="1:98" x14ac:dyDescent="0.25">
      <c r="A190" s="4" t="s">
        <v>187</v>
      </c>
      <c r="B190" t="s">
        <v>193</v>
      </c>
      <c r="C190" t="s">
        <v>570</v>
      </c>
      <c r="D190" s="33">
        <v>557</v>
      </c>
      <c r="E190" s="33"/>
      <c r="F190" s="33">
        <v>3</v>
      </c>
      <c r="G190" s="33">
        <v>2</v>
      </c>
      <c r="H190" s="33">
        <v>6</v>
      </c>
      <c r="I190" s="33">
        <v>3</v>
      </c>
      <c r="J190" s="33">
        <v>8</v>
      </c>
      <c r="K190" s="33">
        <v>3</v>
      </c>
      <c r="L190" s="33">
        <v>3</v>
      </c>
      <c r="M190" s="33">
        <v>3</v>
      </c>
      <c r="N190" s="33">
        <v>1</v>
      </c>
      <c r="O190" s="33">
        <v>5</v>
      </c>
      <c r="P190" s="33">
        <v>4</v>
      </c>
      <c r="Q190" s="33">
        <v>7</v>
      </c>
      <c r="R190" s="33">
        <v>3</v>
      </c>
      <c r="S190" s="33">
        <v>9</v>
      </c>
      <c r="T190" s="33">
        <v>9</v>
      </c>
      <c r="U190" s="33">
        <v>7</v>
      </c>
      <c r="V190" s="33">
        <v>8</v>
      </c>
      <c r="W190" s="33">
        <v>9</v>
      </c>
      <c r="X190" s="33">
        <v>3</v>
      </c>
      <c r="Y190" s="33">
        <v>3</v>
      </c>
      <c r="Z190" s="33">
        <v>9</v>
      </c>
      <c r="AA190" s="33">
        <v>9</v>
      </c>
      <c r="AB190" s="33">
        <v>10</v>
      </c>
      <c r="AC190" s="33">
        <v>7</v>
      </c>
      <c r="AD190" s="33">
        <v>9</v>
      </c>
      <c r="AE190" s="33">
        <v>10</v>
      </c>
      <c r="AF190" s="33">
        <v>4</v>
      </c>
      <c r="AG190" s="33">
        <v>5</v>
      </c>
      <c r="AH190" s="33">
        <v>10</v>
      </c>
      <c r="AI190" s="33">
        <v>7</v>
      </c>
      <c r="AJ190" s="33">
        <v>9</v>
      </c>
      <c r="AK190" s="33">
        <v>4</v>
      </c>
      <c r="AL190" s="33">
        <v>7</v>
      </c>
      <c r="AM190" s="33">
        <v>3</v>
      </c>
      <c r="AN190" s="33">
        <v>8</v>
      </c>
      <c r="AO190" s="33">
        <v>4</v>
      </c>
      <c r="AP190" s="33">
        <v>11</v>
      </c>
      <c r="AQ190" s="33">
        <v>4</v>
      </c>
      <c r="AR190" s="33">
        <v>4</v>
      </c>
      <c r="AS190" s="33">
        <v>8</v>
      </c>
      <c r="AT190" s="33">
        <v>8</v>
      </c>
      <c r="AU190" s="33">
        <v>13</v>
      </c>
      <c r="AV190" s="33">
        <v>10</v>
      </c>
      <c r="AW190" s="33">
        <v>7</v>
      </c>
      <c r="AX190" s="33">
        <v>11</v>
      </c>
      <c r="AY190" s="33">
        <v>7</v>
      </c>
      <c r="AZ190" s="33">
        <v>6</v>
      </c>
      <c r="BA190" s="33">
        <v>12</v>
      </c>
      <c r="BB190" s="33">
        <v>13</v>
      </c>
      <c r="BC190" s="33">
        <v>10</v>
      </c>
      <c r="BD190" s="33">
        <v>10</v>
      </c>
      <c r="BE190" s="33">
        <v>14</v>
      </c>
      <c r="BF190" s="33">
        <v>9</v>
      </c>
      <c r="BG190" s="33">
        <v>6</v>
      </c>
      <c r="BH190" s="33">
        <v>7</v>
      </c>
      <c r="BI190" s="33">
        <v>10</v>
      </c>
      <c r="BJ190" s="33">
        <v>7</v>
      </c>
      <c r="BK190" s="33">
        <v>7</v>
      </c>
      <c r="BL190" s="33">
        <v>4</v>
      </c>
      <c r="BM190" s="33">
        <v>10</v>
      </c>
      <c r="BN190" s="33">
        <v>7</v>
      </c>
      <c r="BO190" s="33">
        <v>10</v>
      </c>
      <c r="BP190" s="33">
        <v>6</v>
      </c>
      <c r="BQ190" s="33">
        <v>8</v>
      </c>
      <c r="BR190" s="33">
        <v>6</v>
      </c>
      <c r="BS190" s="33">
        <v>6</v>
      </c>
      <c r="BT190" s="33">
        <v>10</v>
      </c>
      <c r="BU190" s="33">
        <v>7</v>
      </c>
      <c r="BV190" s="33">
        <v>3</v>
      </c>
      <c r="BW190" s="33">
        <v>6</v>
      </c>
      <c r="BX190" s="33">
        <v>6</v>
      </c>
      <c r="BY190" s="33">
        <v>7</v>
      </c>
      <c r="BZ190" s="33">
        <v>1</v>
      </c>
      <c r="CA190" s="33">
        <v>5</v>
      </c>
      <c r="CB190" s="33">
        <v>5</v>
      </c>
      <c r="CC190" s="33">
        <v>8</v>
      </c>
      <c r="CD190" s="33">
        <v>2</v>
      </c>
      <c r="CE190" s="33">
        <v>3</v>
      </c>
      <c r="CF190" s="33">
        <v>2</v>
      </c>
      <c r="CG190" s="33">
        <v>0</v>
      </c>
      <c r="CH190" s="33">
        <v>5</v>
      </c>
      <c r="CI190" s="33">
        <v>6</v>
      </c>
      <c r="CJ190" s="33">
        <v>3</v>
      </c>
      <c r="CK190" s="33">
        <v>2</v>
      </c>
      <c r="CL190" s="33">
        <v>2</v>
      </c>
      <c r="CM190" s="33">
        <v>1</v>
      </c>
      <c r="CN190" s="33">
        <v>2</v>
      </c>
      <c r="CO190" s="33">
        <v>0</v>
      </c>
      <c r="CP190" s="33">
        <v>2</v>
      </c>
      <c r="CQ190" s="33">
        <v>3</v>
      </c>
      <c r="CR190" s="33">
        <v>1</v>
      </c>
      <c r="CS190" s="8"/>
      <c r="CT190" s="8"/>
    </row>
    <row r="191" spans="1:98" x14ac:dyDescent="0.25">
      <c r="A191" s="4" t="s">
        <v>187</v>
      </c>
      <c r="B191" t="s">
        <v>194</v>
      </c>
      <c r="C191" t="s">
        <v>570</v>
      </c>
      <c r="D191" s="33">
        <v>587</v>
      </c>
      <c r="E191" s="33"/>
      <c r="F191" s="33">
        <v>3</v>
      </c>
      <c r="G191" s="33">
        <v>11</v>
      </c>
      <c r="H191" s="33">
        <v>7</v>
      </c>
      <c r="I191" s="33">
        <v>6</v>
      </c>
      <c r="J191" s="33">
        <v>7</v>
      </c>
      <c r="K191" s="33">
        <v>14</v>
      </c>
      <c r="L191" s="33">
        <v>8</v>
      </c>
      <c r="M191" s="33">
        <v>4</v>
      </c>
      <c r="N191" s="33">
        <v>5</v>
      </c>
      <c r="O191" s="33">
        <v>6</v>
      </c>
      <c r="P191" s="33">
        <v>11</v>
      </c>
      <c r="Q191" s="33">
        <v>6</v>
      </c>
      <c r="R191" s="33">
        <v>6</v>
      </c>
      <c r="S191" s="33">
        <v>11</v>
      </c>
      <c r="T191" s="33">
        <v>14</v>
      </c>
      <c r="U191" s="33">
        <v>8</v>
      </c>
      <c r="V191" s="33">
        <v>7</v>
      </c>
      <c r="W191" s="33">
        <v>6</v>
      </c>
      <c r="X191" s="33">
        <v>9</v>
      </c>
      <c r="Y191" s="33">
        <v>8</v>
      </c>
      <c r="Z191" s="33">
        <v>8</v>
      </c>
      <c r="AA191" s="33">
        <v>5</v>
      </c>
      <c r="AB191" s="33">
        <v>4</v>
      </c>
      <c r="AC191" s="33">
        <v>13</v>
      </c>
      <c r="AD191" s="33">
        <v>13</v>
      </c>
      <c r="AE191" s="33">
        <v>9</v>
      </c>
      <c r="AF191" s="33">
        <v>9</v>
      </c>
      <c r="AG191" s="33">
        <v>7</v>
      </c>
      <c r="AH191" s="33">
        <v>4</v>
      </c>
      <c r="AI191" s="33">
        <v>11</v>
      </c>
      <c r="AJ191" s="33">
        <v>5</v>
      </c>
      <c r="AK191" s="33">
        <v>6</v>
      </c>
      <c r="AL191" s="33">
        <v>12</v>
      </c>
      <c r="AM191" s="33">
        <v>16</v>
      </c>
      <c r="AN191" s="33">
        <v>15</v>
      </c>
      <c r="AO191" s="33">
        <v>9</v>
      </c>
      <c r="AP191" s="33">
        <v>6</v>
      </c>
      <c r="AQ191" s="33">
        <v>9</v>
      </c>
      <c r="AR191" s="33">
        <v>8</v>
      </c>
      <c r="AS191" s="33">
        <v>5</v>
      </c>
      <c r="AT191" s="33">
        <v>7</v>
      </c>
      <c r="AU191" s="33">
        <v>13</v>
      </c>
      <c r="AV191" s="33">
        <v>6</v>
      </c>
      <c r="AW191" s="33">
        <v>7</v>
      </c>
      <c r="AX191" s="33">
        <v>3</v>
      </c>
      <c r="AY191" s="33">
        <v>7</v>
      </c>
      <c r="AZ191" s="33">
        <v>9</v>
      </c>
      <c r="BA191" s="33">
        <v>10</v>
      </c>
      <c r="BB191" s="33">
        <v>6</v>
      </c>
      <c r="BC191" s="33">
        <v>8</v>
      </c>
      <c r="BD191" s="33">
        <v>9</v>
      </c>
      <c r="BE191" s="33">
        <v>5</v>
      </c>
      <c r="BF191" s="33">
        <v>6</v>
      </c>
      <c r="BG191" s="33">
        <v>8</v>
      </c>
      <c r="BH191" s="33">
        <v>10</v>
      </c>
      <c r="BI191" s="33">
        <v>13</v>
      </c>
      <c r="BJ191" s="33">
        <v>13</v>
      </c>
      <c r="BK191" s="33">
        <v>9</v>
      </c>
      <c r="BL191" s="33">
        <v>9</v>
      </c>
      <c r="BM191" s="33">
        <v>6</v>
      </c>
      <c r="BN191" s="33">
        <v>7</v>
      </c>
      <c r="BO191" s="33">
        <v>5</v>
      </c>
      <c r="BP191" s="33">
        <v>7</v>
      </c>
      <c r="BQ191" s="33">
        <v>7</v>
      </c>
      <c r="BR191" s="33">
        <v>5</v>
      </c>
      <c r="BS191" s="33">
        <v>4</v>
      </c>
      <c r="BT191" s="33">
        <v>6</v>
      </c>
      <c r="BU191" s="33">
        <v>4</v>
      </c>
      <c r="BV191" s="33">
        <v>2</v>
      </c>
      <c r="BW191" s="33">
        <v>5</v>
      </c>
      <c r="BX191" s="33">
        <v>1</v>
      </c>
      <c r="BY191" s="33">
        <v>3</v>
      </c>
      <c r="BZ191" s="33">
        <v>2</v>
      </c>
      <c r="CA191" s="33">
        <v>4</v>
      </c>
      <c r="CB191" s="33">
        <v>8</v>
      </c>
      <c r="CC191" s="33">
        <v>0</v>
      </c>
      <c r="CD191" s="33">
        <v>1</v>
      </c>
      <c r="CE191" s="33">
        <v>4</v>
      </c>
      <c r="CF191" s="33">
        <v>1</v>
      </c>
      <c r="CG191" s="33">
        <v>2</v>
      </c>
      <c r="CH191" s="33">
        <v>1</v>
      </c>
      <c r="CI191" s="33">
        <v>2</v>
      </c>
      <c r="CJ191" s="33">
        <v>1</v>
      </c>
      <c r="CK191" s="33">
        <v>1</v>
      </c>
      <c r="CL191" s="33">
        <v>0</v>
      </c>
      <c r="CM191" s="33">
        <v>1</v>
      </c>
      <c r="CN191" s="33">
        <v>1</v>
      </c>
      <c r="CO191" s="33">
        <v>4</v>
      </c>
      <c r="CP191" s="33">
        <v>0</v>
      </c>
      <c r="CQ191" s="33">
        <v>1</v>
      </c>
      <c r="CR191" s="33">
        <v>2</v>
      </c>
      <c r="CS191" s="8"/>
      <c r="CT191" s="8"/>
    </row>
    <row r="192" spans="1:98" x14ac:dyDescent="0.25">
      <c r="A192" s="4" t="s">
        <v>187</v>
      </c>
      <c r="B192" t="s">
        <v>195</v>
      </c>
      <c r="C192" t="s">
        <v>570</v>
      </c>
      <c r="D192" s="33">
        <v>448</v>
      </c>
      <c r="E192" s="33"/>
      <c r="F192" s="33">
        <v>5</v>
      </c>
      <c r="G192" s="33">
        <v>5</v>
      </c>
      <c r="H192" s="33">
        <v>2</v>
      </c>
      <c r="I192" s="33">
        <v>3</v>
      </c>
      <c r="J192" s="33">
        <v>6</v>
      </c>
      <c r="K192" s="33">
        <v>4</v>
      </c>
      <c r="L192" s="33">
        <v>1</v>
      </c>
      <c r="M192" s="33">
        <v>6</v>
      </c>
      <c r="N192" s="33">
        <v>4</v>
      </c>
      <c r="O192" s="33">
        <v>7</v>
      </c>
      <c r="P192" s="33">
        <v>6</v>
      </c>
      <c r="Q192" s="33">
        <v>3</v>
      </c>
      <c r="R192" s="33">
        <v>8</v>
      </c>
      <c r="S192" s="33">
        <v>10</v>
      </c>
      <c r="T192" s="33">
        <v>5</v>
      </c>
      <c r="U192" s="33">
        <v>5</v>
      </c>
      <c r="V192" s="33">
        <v>4</v>
      </c>
      <c r="W192" s="33">
        <v>7</v>
      </c>
      <c r="X192" s="33">
        <v>4</v>
      </c>
      <c r="Y192" s="33">
        <v>7</v>
      </c>
      <c r="Z192" s="33">
        <v>8</v>
      </c>
      <c r="AA192" s="33">
        <v>10</v>
      </c>
      <c r="AB192" s="33">
        <v>5</v>
      </c>
      <c r="AC192" s="33">
        <v>2</v>
      </c>
      <c r="AD192" s="33">
        <v>4</v>
      </c>
      <c r="AE192" s="33">
        <v>3</v>
      </c>
      <c r="AF192" s="33">
        <v>0</v>
      </c>
      <c r="AG192" s="33">
        <v>3</v>
      </c>
      <c r="AH192" s="33">
        <v>9</v>
      </c>
      <c r="AI192" s="33">
        <v>9</v>
      </c>
      <c r="AJ192" s="33">
        <v>3</v>
      </c>
      <c r="AK192" s="33">
        <v>5</v>
      </c>
      <c r="AL192" s="33">
        <v>5</v>
      </c>
      <c r="AM192" s="33">
        <v>0</v>
      </c>
      <c r="AN192" s="33">
        <v>0</v>
      </c>
      <c r="AO192" s="33">
        <v>10</v>
      </c>
      <c r="AP192" s="33">
        <v>6</v>
      </c>
      <c r="AQ192" s="33">
        <v>8</v>
      </c>
      <c r="AR192" s="33">
        <v>11</v>
      </c>
      <c r="AS192" s="33">
        <v>1</v>
      </c>
      <c r="AT192" s="33">
        <v>5</v>
      </c>
      <c r="AU192" s="33">
        <v>8</v>
      </c>
      <c r="AV192" s="33">
        <v>4</v>
      </c>
      <c r="AW192" s="33">
        <v>5</v>
      </c>
      <c r="AX192" s="33">
        <v>1</v>
      </c>
      <c r="AY192" s="33">
        <v>6</v>
      </c>
      <c r="AZ192" s="33">
        <v>10</v>
      </c>
      <c r="BA192" s="33">
        <v>1</v>
      </c>
      <c r="BB192" s="33">
        <v>6</v>
      </c>
      <c r="BC192" s="33">
        <v>13</v>
      </c>
      <c r="BD192" s="33">
        <v>7</v>
      </c>
      <c r="BE192" s="33">
        <v>8</v>
      </c>
      <c r="BF192" s="33">
        <v>7</v>
      </c>
      <c r="BG192" s="33">
        <v>7</v>
      </c>
      <c r="BH192" s="33">
        <v>8</v>
      </c>
      <c r="BI192" s="33">
        <v>10</v>
      </c>
      <c r="BJ192" s="33">
        <v>7</v>
      </c>
      <c r="BK192" s="33">
        <v>3</v>
      </c>
      <c r="BL192" s="33">
        <v>6</v>
      </c>
      <c r="BM192" s="33">
        <v>5</v>
      </c>
      <c r="BN192" s="33">
        <v>10</v>
      </c>
      <c r="BO192" s="33">
        <v>11</v>
      </c>
      <c r="BP192" s="33">
        <v>6</v>
      </c>
      <c r="BQ192" s="33">
        <v>4</v>
      </c>
      <c r="BR192" s="33">
        <v>9</v>
      </c>
      <c r="BS192" s="33">
        <v>2</v>
      </c>
      <c r="BT192" s="33">
        <v>6</v>
      </c>
      <c r="BU192" s="33">
        <v>4</v>
      </c>
      <c r="BV192" s="33">
        <v>2</v>
      </c>
      <c r="BW192" s="33">
        <v>6</v>
      </c>
      <c r="BX192" s="33">
        <v>6</v>
      </c>
      <c r="BY192" s="33">
        <v>4</v>
      </c>
      <c r="BZ192" s="33">
        <v>5</v>
      </c>
      <c r="CA192" s="33">
        <v>5</v>
      </c>
      <c r="CB192" s="33">
        <v>5</v>
      </c>
      <c r="CC192" s="33">
        <v>3</v>
      </c>
      <c r="CD192" s="33">
        <v>3</v>
      </c>
      <c r="CE192" s="33">
        <v>1</v>
      </c>
      <c r="CF192" s="33">
        <v>0</v>
      </c>
      <c r="CG192" s="33">
        <v>6</v>
      </c>
      <c r="CH192" s="33">
        <v>2</v>
      </c>
      <c r="CI192" s="33">
        <v>6</v>
      </c>
      <c r="CJ192" s="33">
        <v>2</v>
      </c>
      <c r="CK192" s="33">
        <v>2</v>
      </c>
      <c r="CL192" s="33">
        <v>0</v>
      </c>
      <c r="CM192" s="33">
        <v>1</v>
      </c>
      <c r="CN192" s="33">
        <v>3</v>
      </c>
      <c r="CO192" s="33">
        <v>1</v>
      </c>
      <c r="CP192" s="33">
        <v>0</v>
      </c>
      <c r="CQ192" s="33">
        <v>0</v>
      </c>
      <c r="CR192" s="33">
        <v>2</v>
      </c>
      <c r="CS192" s="8"/>
      <c r="CT192" s="8"/>
    </row>
    <row r="193" spans="1:98" x14ac:dyDescent="0.25">
      <c r="A193" s="4" t="s">
        <v>187</v>
      </c>
      <c r="B193" t="s">
        <v>196</v>
      </c>
      <c r="C193" t="s">
        <v>570</v>
      </c>
      <c r="D193" s="33">
        <v>382</v>
      </c>
      <c r="E193" s="33"/>
      <c r="F193" s="33">
        <v>4</v>
      </c>
      <c r="G193" s="33">
        <v>3</v>
      </c>
      <c r="H193" s="33">
        <v>3</v>
      </c>
      <c r="I193" s="33">
        <v>5</v>
      </c>
      <c r="J193" s="33">
        <v>5</v>
      </c>
      <c r="K193" s="33">
        <v>2</v>
      </c>
      <c r="L193" s="33">
        <v>4</v>
      </c>
      <c r="M193" s="33">
        <v>5</v>
      </c>
      <c r="N193" s="33">
        <v>1</v>
      </c>
      <c r="O193" s="33">
        <v>2</v>
      </c>
      <c r="P193" s="33">
        <v>6</v>
      </c>
      <c r="Q193" s="33">
        <v>9</v>
      </c>
      <c r="R193" s="33">
        <v>4</v>
      </c>
      <c r="S193" s="33">
        <v>5</v>
      </c>
      <c r="T193" s="33">
        <v>8</v>
      </c>
      <c r="U193" s="33">
        <v>4</v>
      </c>
      <c r="V193" s="33">
        <v>6</v>
      </c>
      <c r="W193" s="33">
        <v>6</v>
      </c>
      <c r="X193" s="33">
        <v>9</v>
      </c>
      <c r="Y193" s="33">
        <v>4</v>
      </c>
      <c r="Z193" s="33">
        <v>7</v>
      </c>
      <c r="AA193" s="33">
        <v>2</v>
      </c>
      <c r="AB193" s="33">
        <v>2</v>
      </c>
      <c r="AC193" s="33">
        <v>1</v>
      </c>
      <c r="AD193" s="33">
        <v>8</v>
      </c>
      <c r="AE193" s="33">
        <v>4</v>
      </c>
      <c r="AF193" s="33">
        <v>5</v>
      </c>
      <c r="AG193" s="33">
        <v>1</v>
      </c>
      <c r="AH193" s="33">
        <v>10</v>
      </c>
      <c r="AI193" s="33">
        <v>4</v>
      </c>
      <c r="AJ193" s="33">
        <v>3</v>
      </c>
      <c r="AK193" s="33">
        <v>0</v>
      </c>
      <c r="AL193" s="33">
        <v>3</v>
      </c>
      <c r="AM193" s="33">
        <v>6</v>
      </c>
      <c r="AN193" s="33">
        <v>6</v>
      </c>
      <c r="AO193" s="33">
        <v>4</v>
      </c>
      <c r="AP193" s="33">
        <v>1</v>
      </c>
      <c r="AQ193" s="33">
        <v>12</v>
      </c>
      <c r="AR193" s="33">
        <v>8</v>
      </c>
      <c r="AS193" s="33">
        <v>10</v>
      </c>
      <c r="AT193" s="33">
        <v>5</v>
      </c>
      <c r="AU193" s="33">
        <v>14</v>
      </c>
      <c r="AV193" s="33">
        <v>5</v>
      </c>
      <c r="AW193" s="33">
        <v>2</v>
      </c>
      <c r="AX193" s="33">
        <v>6</v>
      </c>
      <c r="AY193" s="33">
        <v>3</v>
      </c>
      <c r="AZ193" s="33">
        <v>9</v>
      </c>
      <c r="BA193" s="33">
        <v>6</v>
      </c>
      <c r="BB193" s="33">
        <v>5</v>
      </c>
      <c r="BC193" s="33">
        <v>0</v>
      </c>
      <c r="BD193" s="33">
        <v>7</v>
      </c>
      <c r="BE193" s="33">
        <v>6</v>
      </c>
      <c r="BF193" s="33">
        <v>5</v>
      </c>
      <c r="BG193" s="33">
        <v>5</v>
      </c>
      <c r="BH193" s="33">
        <v>4</v>
      </c>
      <c r="BI193" s="33">
        <v>3</v>
      </c>
      <c r="BJ193" s="33">
        <v>6</v>
      </c>
      <c r="BK193" s="33">
        <v>7</v>
      </c>
      <c r="BL193" s="33">
        <v>7</v>
      </c>
      <c r="BM193" s="33">
        <v>5</v>
      </c>
      <c r="BN193" s="33">
        <v>6</v>
      </c>
      <c r="BO193" s="33">
        <v>6</v>
      </c>
      <c r="BP193" s="33">
        <v>5</v>
      </c>
      <c r="BQ193" s="33">
        <v>5</v>
      </c>
      <c r="BR193" s="33">
        <v>2</v>
      </c>
      <c r="BS193" s="33">
        <v>5</v>
      </c>
      <c r="BT193" s="33">
        <v>4</v>
      </c>
      <c r="BU193" s="33">
        <v>5</v>
      </c>
      <c r="BV193" s="33">
        <v>3</v>
      </c>
      <c r="BW193" s="33">
        <v>6</v>
      </c>
      <c r="BX193" s="33">
        <v>8</v>
      </c>
      <c r="BY193" s="33">
        <v>2</v>
      </c>
      <c r="BZ193" s="33">
        <v>4</v>
      </c>
      <c r="CA193" s="33">
        <v>4</v>
      </c>
      <c r="CB193" s="33">
        <v>1</v>
      </c>
      <c r="CC193" s="33">
        <v>3</v>
      </c>
      <c r="CD193" s="33">
        <v>1</v>
      </c>
      <c r="CE193" s="33">
        <v>0</v>
      </c>
      <c r="CF193" s="33">
        <v>2</v>
      </c>
      <c r="CG193" s="33">
        <v>1</v>
      </c>
      <c r="CH193" s="33">
        <v>2</v>
      </c>
      <c r="CI193" s="33">
        <v>1</v>
      </c>
      <c r="CJ193" s="33">
        <v>0</v>
      </c>
      <c r="CK193" s="33">
        <v>0</v>
      </c>
      <c r="CL193" s="33">
        <v>0</v>
      </c>
      <c r="CM193" s="33">
        <v>0</v>
      </c>
      <c r="CN193" s="33">
        <v>1</v>
      </c>
      <c r="CO193" s="33">
        <v>0</v>
      </c>
      <c r="CP193" s="33">
        <v>0</v>
      </c>
      <c r="CQ193" s="33">
        <v>1</v>
      </c>
      <c r="CR193" s="33">
        <v>2</v>
      </c>
      <c r="CS193" s="8"/>
      <c r="CT193" s="8"/>
    </row>
    <row r="194" spans="1:98" x14ac:dyDescent="0.25">
      <c r="A194" s="4" t="s">
        <v>187</v>
      </c>
      <c r="B194" t="s">
        <v>197</v>
      </c>
      <c r="C194" t="s">
        <v>570</v>
      </c>
      <c r="D194" s="33">
        <v>330</v>
      </c>
      <c r="E194" s="33"/>
      <c r="F194" s="33">
        <v>2</v>
      </c>
      <c r="G194" s="33">
        <v>3</v>
      </c>
      <c r="H194" s="33">
        <v>5</v>
      </c>
      <c r="I194" s="33">
        <v>3</v>
      </c>
      <c r="J194" s="33">
        <v>1</v>
      </c>
      <c r="K194" s="33">
        <v>2</v>
      </c>
      <c r="L194" s="33">
        <v>3</v>
      </c>
      <c r="M194" s="33">
        <v>0</v>
      </c>
      <c r="N194" s="33">
        <v>2</v>
      </c>
      <c r="O194" s="33">
        <v>2</v>
      </c>
      <c r="P194" s="33">
        <v>2</v>
      </c>
      <c r="Q194" s="33">
        <v>5</v>
      </c>
      <c r="R194" s="33">
        <v>4</v>
      </c>
      <c r="S194" s="33">
        <v>7</v>
      </c>
      <c r="T194" s="33">
        <v>7</v>
      </c>
      <c r="U194" s="33">
        <v>3</v>
      </c>
      <c r="V194" s="33">
        <v>2</v>
      </c>
      <c r="W194" s="33">
        <v>0</v>
      </c>
      <c r="X194" s="33">
        <v>3</v>
      </c>
      <c r="Y194" s="33">
        <v>0</v>
      </c>
      <c r="Z194" s="33">
        <v>5</v>
      </c>
      <c r="AA194" s="33">
        <v>4</v>
      </c>
      <c r="AB194" s="33">
        <v>3</v>
      </c>
      <c r="AC194" s="33">
        <v>4</v>
      </c>
      <c r="AD194" s="33">
        <v>11</v>
      </c>
      <c r="AE194" s="33">
        <v>4</v>
      </c>
      <c r="AF194" s="33">
        <v>2</v>
      </c>
      <c r="AG194" s="33">
        <v>0</v>
      </c>
      <c r="AH194" s="33">
        <v>0</v>
      </c>
      <c r="AI194" s="33">
        <v>2</v>
      </c>
      <c r="AJ194" s="33">
        <v>2</v>
      </c>
      <c r="AK194" s="33">
        <v>6</v>
      </c>
      <c r="AL194" s="33">
        <v>8</v>
      </c>
      <c r="AM194" s="33">
        <v>2</v>
      </c>
      <c r="AN194" s="33">
        <v>3</v>
      </c>
      <c r="AO194" s="33">
        <v>6</v>
      </c>
      <c r="AP194" s="33">
        <v>6</v>
      </c>
      <c r="AQ194" s="33">
        <v>4</v>
      </c>
      <c r="AR194" s="33">
        <v>5</v>
      </c>
      <c r="AS194" s="33">
        <v>5</v>
      </c>
      <c r="AT194" s="33">
        <v>10</v>
      </c>
      <c r="AU194" s="33">
        <v>4</v>
      </c>
      <c r="AV194" s="33">
        <v>5</v>
      </c>
      <c r="AW194" s="33">
        <v>4</v>
      </c>
      <c r="AX194" s="33">
        <v>8</v>
      </c>
      <c r="AY194" s="33">
        <v>9</v>
      </c>
      <c r="AZ194" s="33">
        <v>3</v>
      </c>
      <c r="BA194" s="33">
        <v>4</v>
      </c>
      <c r="BB194" s="33">
        <v>3</v>
      </c>
      <c r="BC194" s="33">
        <v>1</v>
      </c>
      <c r="BD194" s="33">
        <v>4</v>
      </c>
      <c r="BE194" s="33">
        <v>0</v>
      </c>
      <c r="BF194" s="33">
        <v>2</v>
      </c>
      <c r="BG194" s="33">
        <v>4</v>
      </c>
      <c r="BH194" s="33">
        <v>5</v>
      </c>
      <c r="BI194" s="33">
        <v>2</v>
      </c>
      <c r="BJ194" s="33">
        <v>6</v>
      </c>
      <c r="BK194" s="33">
        <v>4</v>
      </c>
      <c r="BL194" s="33">
        <v>3</v>
      </c>
      <c r="BM194" s="33">
        <v>6</v>
      </c>
      <c r="BN194" s="33">
        <v>6</v>
      </c>
      <c r="BO194" s="33">
        <v>4</v>
      </c>
      <c r="BP194" s="33">
        <v>5</v>
      </c>
      <c r="BQ194" s="33">
        <v>5</v>
      </c>
      <c r="BR194" s="33">
        <v>4</v>
      </c>
      <c r="BS194" s="33">
        <v>8</v>
      </c>
      <c r="BT194" s="33">
        <v>7</v>
      </c>
      <c r="BU194" s="33">
        <v>1</v>
      </c>
      <c r="BV194" s="33">
        <v>9</v>
      </c>
      <c r="BW194" s="33">
        <v>1</v>
      </c>
      <c r="BX194" s="33">
        <v>5</v>
      </c>
      <c r="BY194" s="33">
        <v>8</v>
      </c>
      <c r="BZ194" s="33">
        <v>4</v>
      </c>
      <c r="CA194" s="33">
        <v>5</v>
      </c>
      <c r="CB194" s="33">
        <v>2</v>
      </c>
      <c r="CC194" s="33">
        <v>4</v>
      </c>
      <c r="CD194" s="33">
        <v>3</v>
      </c>
      <c r="CE194" s="33">
        <v>3</v>
      </c>
      <c r="CF194" s="33">
        <v>1</v>
      </c>
      <c r="CG194" s="33">
        <v>2</v>
      </c>
      <c r="CH194" s="33">
        <v>3</v>
      </c>
      <c r="CI194" s="33">
        <v>2</v>
      </c>
      <c r="CJ194" s="33">
        <v>3</v>
      </c>
      <c r="CK194" s="33">
        <v>2</v>
      </c>
      <c r="CL194" s="33">
        <v>1</v>
      </c>
      <c r="CM194" s="33">
        <v>0</v>
      </c>
      <c r="CN194" s="33">
        <v>1</v>
      </c>
      <c r="CO194" s="33">
        <v>2</v>
      </c>
      <c r="CP194" s="33">
        <v>0</v>
      </c>
      <c r="CQ194" s="33">
        <v>0</v>
      </c>
      <c r="CR194" s="33">
        <v>4</v>
      </c>
      <c r="CS194" s="8"/>
      <c r="CT194" s="8"/>
    </row>
    <row r="195" spans="1:98" x14ac:dyDescent="0.25">
      <c r="A195" s="4" t="s">
        <v>187</v>
      </c>
      <c r="B195" t="s">
        <v>198</v>
      </c>
      <c r="C195" t="s">
        <v>570</v>
      </c>
      <c r="D195" s="33">
        <v>400</v>
      </c>
      <c r="E195" s="33"/>
      <c r="F195" s="33">
        <v>4</v>
      </c>
      <c r="G195" s="33">
        <v>4</v>
      </c>
      <c r="H195" s="33">
        <v>7</v>
      </c>
      <c r="I195" s="33">
        <v>4</v>
      </c>
      <c r="J195" s="33">
        <v>6</v>
      </c>
      <c r="K195" s="33">
        <v>8</v>
      </c>
      <c r="L195" s="33">
        <v>6</v>
      </c>
      <c r="M195" s="33">
        <v>5</v>
      </c>
      <c r="N195" s="33">
        <v>1</v>
      </c>
      <c r="O195" s="33">
        <v>4</v>
      </c>
      <c r="P195" s="33">
        <v>2</v>
      </c>
      <c r="Q195" s="33">
        <v>0</v>
      </c>
      <c r="R195" s="33">
        <v>7</v>
      </c>
      <c r="S195" s="33">
        <v>1</v>
      </c>
      <c r="T195" s="33">
        <v>2</v>
      </c>
      <c r="U195" s="33">
        <v>6</v>
      </c>
      <c r="V195" s="33">
        <v>1</v>
      </c>
      <c r="W195" s="33">
        <v>4</v>
      </c>
      <c r="X195" s="33">
        <v>3</v>
      </c>
      <c r="Y195" s="33">
        <v>2</v>
      </c>
      <c r="Z195" s="33">
        <v>4</v>
      </c>
      <c r="AA195" s="33">
        <v>4</v>
      </c>
      <c r="AB195" s="33">
        <v>6</v>
      </c>
      <c r="AC195" s="33">
        <v>3</v>
      </c>
      <c r="AD195" s="33">
        <v>1</v>
      </c>
      <c r="AE195" s="33">
        <v>6</v>
      </c>
      <c r="AF195" s="33">
        <v>10</v>
      </c>
      <c r="AG195" s="33">
        <v>9</v>
      </c>
      <c r="AH195" s="33">
        <v>4</v>
      </c>
      <c r="AI195" s="33">
        <v>8</v>
      </c>
      <c r="AJ195" s="33">
        <v>7</v>
      </c>
      <c r="AK195" s="33">
        <v>4</v>
      </c>
      <c r="AL195" s="33">
        <v>8</v>
      </c>
      <c r="AM195" s="33">
        <v>12</v>
      </c>
      <c r="AN195" s="33">
        <v>4</v>
      </c>
      <c r="AO195" s="33">
        <v>6</v>
      </c>
      <c r="AP195" s="33">
        <v>5</v>
      </c>
      <c r="AQ195" s="33">
        <v>7</v>
      </c>
      <c r="AR195" s="33">
        <v>4</v>
      </c>
      <c r="AS195" s="33">
        <v>6</v>
      </c>
      <c r="AT195" s="33">
        <v>3</v>
      </c>
      <c r="AU195" s="33">
        <v>7</v>
      </c>
      <c r="AV195" s="33">
        <v>5</v>
      </c>
      <c r="AW195" s="33">
        <v>5</v>
      </c>
      <c r="AX195" s="33">
        <v>2</v>
      </c>
      <c r="AY195" s="33">
        <v>8</v>
      </c>
      <c r="AZ195" s="33">
        <v>4</v>
      </c>
      <c r="BA195" s="33">
        <v>4</v>
      </c>
      <c r="BB195" s="33">
        <v>5</v>
      </c>
      <c r="BC195" s="33">
        <v>2</v>
      </c>
      <c r="BD195" s="33">
        <v>4</v>
      </c>
      <c r="BE195" s="33">
        <v>8</v>
      </c>
      <c r="BF195" s="33">
        <v>14</v>
      </c>
      <c r="BG195" s="33">
        <v>1</v>
      </c>
      <c r="BH195" s="33">
        <v>5</v>
      </c>
      <c r="BI195" s="33">
        <v>6</v>
      </c>
      <c r="BJ195" s="33">
        <v>5</v>
      </c>
      <c r="BK195" s="33">
        <v>6</v>
      </c>
      <c r="BL195" s="33">
        <v>9</v>
      </c>
      <c r="BM195" s="33">
        <v>6</v>
      </c>
      <c r="BN195" s="33">
        <v>6</v>
      </c>
      <c r="BO195" s="33">
        <v>3</v>
      </c>
      <c r="BP195" s="33">
        <v>9</v>
      </c>
      <c r="BQ195" s="33">
        <v>3</v>
      </c>
      <c r="BR195" s="33">
        <v>3</v>
      </c>
      <c r="BS195" s="33">
        <v>1</v>
      </c>
      <c r="BT195" s="33">
        <v>3</v>
      </c>
      <c r="BU195" s="33">
        <v>6</v>
      </c>
      <c r="BV195" s="33">
        <v>4</v>
      </c>
      <c r="BW195" s="33">
        <v>5</v>
      </c>
      <c r="BX195" s="33">
        <v>4</v>
      </c>
      <c r="BY195" s="33">
        <v>2</v>
      </c>
      <c r="BZ195" s="33">
        <v>2</v>
      </c>
      <c r="CA195" s="33">
        <v>4</v>
      </c>
      <c r="CB195" s="33">
        <v>2</v>
      </c>
      <c r="CC195" s="33">
        <v>9</v>
      </c>
      <c r="CD195" s="33">
        <v>3</v>
      </c>
      <c r="CE195" s="33">
        <v>3</v>
      </c>
      <c r="CF195" s="33">
        <v>2</v>
      </c>
      <c r="CG195" s="33">
        <v>1</v>
      </c>
      <c r="CH195" s="33">
        <v>3</v>
      </c>
      <c r="CI195" s="33">
        <v>3</v>
      </c>
      <c r="CJ195" s="33">
        <v>3</v>
      </c>
      <c r="CK195" s="33">
        <v>1</v>
      </c>
      <c r="CL195" s="33">
        <v>1</v>
      </c>
      <c r="CM195" s="33">
        <v>2</v>
      </c>
      <c r="CN195" s="33">
        <v>2</v>
      </c>
      <c r="CO195" s="33">
        <v>0</v>
      </c>
      <c r="CP195" s="33">
        <v>2</v>
      </c>
      <c r="CQ195" s="33">
        <v>0</v>
      </c>
      <c r="CR195" s="33">
        <v>4</v>
      </c>
      <c r="CS195" s="8"/>
      <c r="CT195" s="8"/>
    </row>
    <row r="196" spans="1:98" x14ac:dyDescent="0.25">
      <c r="A196" s="4" t="s">
        <v>187</v>
      </c>
      <c r="B196" t="s">
        <v>199</v>
      </c>
      <c r="C196" t="s">
        <v>570</v>
      </c>
      <c r="D196" s="33">
        <v>351</v>
      </c>
      <c r="E196" s="33"/>
      <c r="F196" s="33">
        <v>4</v>
      </c>
      <c r="G196" s="33">
        <v>3</v>
      </c>
      <c r="H196" s="33">
        <v>5</v>
      </c>
      <c r="I196" s="33">
        <v>1</v>
      </c>
      <c r="J196" s="33">
        <v>4</v>
      </c>
      <c r="K196" s="33">
        <v>6</v>
      </c>
      <c r="L196" s="33">
        <v>4</v>
      </c>
      <c r="M196" s="33">
        <v>3</v>
      </c>
      <c r="N196" s="33">
        <v>1</v>
      </c>
      <c r="O196" s="33">
        <v>1</v>
      </c>
      <c r="P196" s="33">
        <v>5</v>
      </c>
      <c r="Q196" s="33">
        <v>4</v>
      </c>
      <c r="R196" s="33">
        <v>0</v>
      </c>
      <c r="S196" s="33">
        <v>6</v>
      </c>
      <c r="T196" s="33">
        <v>6</v>
      </c>
      <c r="U196" s="33">
        <v>2</v>
      </c>
      <c r="V196" s="33">
        <v>5</v>
      </c>
      <c r="W196" s="33">
        <v>6</v>
      </c>
      <c r="X196" s="33">
        <v>9</v>
      </c>
      <c r="Y196" s="33">
        <v>5</v>
      </c>
      <c r="Z196" s="33">
        <v>6</v>
      </c>
      <c r="AA196" s="33">
        <v>6</v>
      </c>
      <c r="AB196" s="33">
        <v>7</v>
      </c>
      <c r="AC196" s="33">
        <v>7</v>
      </c>
      <c r="AD196" s="33">
        <v>8</v>
      </c>
      <c r="AE196" s="33">
        <v>4</v>
      </c>
      <c r="AF196" s="33">
        <v>2</v>
      </c>
      <c r="AG196" s="33">
        <v>3</v>
      </c>
      <c r="AH196" s="33">
        <v>3</v>
      </c>
      <c r="AI196" s="33">
        <v>3</v>
      </c>
      <c r="AJ196" s="33">
        <v>2</v>
      </c>
      <c r="AK196" s="33">
        <v>6</v>
      </c>
      <c r="AL196" s="33">
        <v>7</v>
      </c>
      <c r="AM196" s="33">
        <v>2</v>
      </c>
      <c r="AN196" s="33">
        <v>1</v>
      </c>
      <c r="AO196" s="33">
        <v>5</v>
      </c>
      <c r="AP196" s="33">
        <v>4</v>
      </c>
      <c r="AQ196" s="33">
        <v>3</v>
      </c>
      <c r="AR196" s="33">
        <v>4</v>
      </c>
      <c r="AS196" s="33">
        <v>10</v>
      </c>
      <c r="AT196" s="33">
        <v>3</v>
      </c>
      <c r="AU196" s="33">
        <v>6</v>
      </c>
      <c r="AV196" s="33">
        <v>2</v>
      </c>
      <c r="AW196" s="33">
        <v>6</v>
      </c>
      <c r="AX196" s="33">
        <v>2</v>
      </c>
      <c r="AY196" s="33">
        <v>2</v>
      </c>
      <c r="AZ196" s="33">
        <v>2</v>
      </c>
      <c r="BA196" s="33">
        <v>4</v>
      </c>
      <c r="BB196" s="33">
        <v>7</v>
      </c>
      <c r="BC196" s="33">
        <v>3</v>
      </c>
      <c r="BD196" s="33">
        <v>3</v>
      </c>
      <c r="BE196" s="33">
        <v>8</v>
      </c>
      <c r="BF196" s="33">
        <v>11</v>
      </c>
      <c r="BG196" s="33">
        <v>8</v>
      </c>
      <c r="BH196" s="33">
        <v>4</v>
      </c>
      <c r="BI196" s="33">
        <v>15</v>
      </c>
      <c r="BJ196" s="33">
        <v>11</v>
      </c>
      <c r="BK196" s="33">
        <v>10</v>
      </c>
      <c r="BL196" s="33">
        <v>12</v>
      </c>
      <c r="BM196" s="33">
        <v>3</v>
      </c>
      <c r="BN196" s="33">
        <v>8</v>
      </c>
      <c r="BO196" s="33">
        <v>7</v>
      </c>
      <c r="BP196" s="33">
        <v>6</v>
      </c>
      <c r="BQ196" s="33">
        <v>8</v>
      </c>
      <c r="BR196" s="33">
        <v>0</v>
      </c>
      <c r="BS196" s="33">
        <v>8</v>
      </c>
      <c r="BT196" s="33">
        <v>3</v>
      </c>
      <c r="BU196" s="33">
        <v>0</v>
      </c>
      <c r="BV196" s="33">
        <v>3</v>
      </c>
      <c r="BW196" s="33">
        <v>0</v>
      </c>
      <c r="BX196" s="33">
        <v>3</v>
      </c>
      <c r="BY196" s="33">
        <v>1</v>
      </c>
      <c r="BZ196" s="33">
        <v>1</v>
      </c>
      <c r="CA196" s="33">
        <v>1</v>
      </c>
      <c r="CB196" s="33">
        <v>1</v>
      </c>
      <c r="CC196" s="33">
        <v>0</v>
      </c>
      <c r="CD196" s="33">
        <v>1</v>
      </c>
      <c r="CE196" s="33">
        <v>1</v>
      </c>
      <c r="CF196" s="33">
        <v>0</v>
      </c>
      <c r="CG196" s="33">
        <v>1</v>
      </c>
      <c r="CH196" s="33">
        <v>0</v>
      </c>
      <c r="CI196" s="33">
        <v>1</v>
      </c>
      <c r="CJ196" s="33">
        <v>1</v>
      </c>
      <c r="CK196" s="33">
        <v>0</v>
      </c>
      <c r="CL196" s="33">
        <v>0</v>
      </c>
      <c r="CM196" s="33">
        <v>0</v>
      </c>
      <c r="CN196" s="33">
        <v>0</v>
      </c>
      <c r="CO196" s="33">
        <v>0</v>
      </c>
      <c r="CP196" s="33">
        <v>0</v>
      </c>
      <c r="CQ196" s="33">
        <v>0</v>
      </c>
      <c r="CR196" s="33">
        <v>1</v>
      </c>
      <c r="CS196" s="8"/>
      <c r="CT196" s="8"/>
    </row>
    <row r="197" spans="1:98" x14ac:dyDescent="0.25">
      <c r="A197" s="4" t="s">
        <v>187</v>
      </c>
      <c r="B197" t="s">
        <v>200</v>
      </c>
      <c r="C197" t="s">
        <v>570</v>
      </c>
      <c r="D197" s="33">
        <v>292</v>
      </c>
      <c r="E197" s="33"/>
      <c r="F197" s="33">
        <v>2</v>
      </c>
      <c r="G197" s="33">
        <v>5</v>
      </c>
      <c r="H197" s="33">
        <v>3</v>
      </c>
      <c r="I197" s="33">
        <v>2</v>
      </c>
      <c r="J197" s="33">
        <v>3</v>
      </c>
      <c r="K197" s="33">
        <v>4</v>
      </c>
      <c r="L197" s="33">
        <v>5</v>
      </c>
      <c r="M197" s="33">
        <v>4</v>
      </c>
      <c r="N197" s="33">
        <v>2</v>
      </c>
      <c r="O197" s="33">
        <v>3</v>
      </c>
      <c r="P197" s="33">
        <v>4</v>
      </c>
      <c r="Q197" s="33">
        <v>1</v>
      </c>
      <c r="R197" s="33">
        <v>3</v>
      </c>
      <c r="S197" s="33">
        <v>3</v>
      </c>
      <c r="T197" s="33">
        <v>2</v>
      </c>
      <c r="U197" s="33">
        <v>6</v>
      </c>
      <c r="V197" s="33">
        <v>4</v>
      </c>
      <c r="W197" s="33">
        <v>2</v>
      </c>
      <c r="X197" s="33">
        <v>6</v>
      </c>
      <c r="Y197" s="33">
        <v>7</v>
      </c>
      <c r="Z197" s="33">
        <v>5</v>
      </c>
      <c r="AA197" s="33">
        <v>4</v>
      </c>
      <c r="AB197" s="33">
        <v>5</v>
      </c>
      <c r="AC197" s="33">
        <v>4</v>
      </c>
      <c r="AD197" s="33">
        <v>7</v>
      </c>
      <c r="AE197" s="33">
        <v>2</v>
      </c>
      <c r="AF197" s="33">
        <v>7</v>
      </c>
      <c r="AG197" s="33">
        <v>4</v>
      </c>
      <c r="AH197" s="33">
        <v>1</v>
      </c>
      <c r="AI197" s="33">
        <v>5</v>
      </c>
      <c r="AJ197" s="33">
        <v>4</v>
      </c>
      <c r="AK197" s="33">
        <v>8</v>
      </c>
      <c r="AL197" s="33">
        <v>6</v>
      </c>
      <c r="AM197" s="33">
        <v>2</v>
      </c>
      <c r="AN197" s="33">
        <v>6</v>
      </c>
      <c r="AO197" s="33">
        <v>1</v>
      </c>
      <c r="AP197" s="33">
        <v>4</v>
      </c>
      <c r="AQ197" s="33">
        <v>3</v>
      </c>
      <c r="AR197" s="33">
        <v>5</v>
      </c>
      <c r="AS197" s="33">
        <v>2</v>
      </c>
      <c r="AT197" s="33">
        <v>5</v>
      </c>
      <c r="AU197" s="33">
        <v>7</v>
      </c>
      <c r="AV197" s="33">
        <v>3</v>
      </c>
      <c r="AW197" s="33">
        <v>4</v>
      </c>
      <c r="AX197" s="33">
        <v>3</v>
      </c>
      <c r="AY197" s="33">
        <v>0</v>
      </c>
      <c r="AZ197" s="33">
        <v>4</v>
      </c>
      <c r="BA197" s="33">
        <v>7</v>
      </c>
      <c r="BB197" s="33">
        <v>4</v>
      </c>
      <c r="BC197" s="33">
        <v>4</v>
      </c>
      <c r="BD197" s="33">
        <v>9</v>
      </c>
      <c r="BE197" s="33">
        <v>7</v>
      </c>
      <c r="BF197" s="33">
        <v>4</v>
      </c>
      <c r="BG197" s="33">
        <v>6</v>
      </c>
      <c r="BH197" s="33">
        <v>11</v>
      </c>
      <c r="BI197" s="33">
        <v>6</v>
      </c>
      <c r="BJ197" s="33">
        <v>4</v>
      </c>
      <c r="BK197" s="33">
        <v>6</v>
      </c>
      <c r="BL197" s="33">
        <v>6</v>
      </c>
      <c r="BM197" s="33">
        <v>4</v>
      </c>
      <c r="BN197" s="33">
        <v>0</v>
      </c>
      <c r="BO197" s="33">
        <v>2</v>
      </c>
      <c r="BP197" s="33">
        <v>4</v>
      </c>
      <c r="BQ197" s="33">
        <v>3</v>
      </c>
      <c r="BR197" s="33">
        <v>0</v>
      </c>
      <c r="BS197" s="33">
        <v>1</v>
      </c>
      <c r="BT197" s="33">
        <v>0</v>
      </c>
      <c r="BU197" s="33">
        <v>1</v>
      </c>
      <c r="BV197" s="33">
        <v>2</v>
      </c>
      <c r="BW197" s="33">
        <v>3</v>
      </c>
      <c r="BX197" s="33">
        <v>3</v>
      </c>
      <c r="BY197" s="33">
        <v>4</v>
      </c>
      <c r="BZ197" s="33">
        <v>0</v>
      </c>
      <c r="CA197" s="33">
        <v>1</v>
      </c>
      <c r="CB197" s="33">
        <v>0</v>
      </c>
      <c r="CC197" s="33">
        <v>0</v>
      </c>
      <c r="CD197" s="33">
        <v>0</v>
      </c>
      <c r="CE197" s="33">
        <v>0</v>
      </c>
      <c r="CF197" s="33">
        <v>3</v>
      </c>
      <c r="CG197" s="33">
        <v>0</v>
      </c>
      <c r="CH197" s="33">
        <v>1</v>
      </c>
      <c r="CI197" s="33">
        <v>2</v>
      </c>
      <c r="CJ197" s="33">
        <v>1</v>
      </c>
      <c r="CK197" s="33">
        <v>0</v>
      </c>
      <c r="CL197" s="33">
        <v>0</v>
      </c>
      <c r="CM197" s="33">
        <v>0</v>
      </c>
      <c r="CN197" s="33">
        <v>0</v>
      </c>
      <c r="CO197" s="33">
        <v>0</v>
      </c>
      <c r="CP197" s="33">
        <v>0</v>
      </c>
      <c r="CQ197" s="33">
        <v>0</v>
      </c>
      <c r="CR197" s="33">
        <v>1</v>
      </c>
      <c r="CS197" s="8"/>
      <c r="CT197" s="8"/>
    </row>
    <row r="198" spans="1:98" x14ac:dyDescent="0.25">
      <c r="A198" s="4" t="s">
        <v>187</v>
      </c>
      <c r="B198" t="s">
        <v>201</v>
      </c>
      <c r="C198" t="s">
        <v>570</v>
      </c>
      <c r="D198" s="33">
        <v>395</v>
      </c>
      <c r="E198" s="33"/>
      <c r="F198" s="33">
        <v>4</v>
      </c>
      <c r="G198" s="33">
        <v>4</v>
      </c>
      <c r="H198" s="33">
        <v>4</v>
      </c>
      <c r="I198" s="33">
        <v>3</v>
      </c>
      <c r="J198" s="33">
        <v>3</v>
      </c>
      <c r="K198" s="33">
        <v>4</v>
      </c>
      <c r="L198" s="33">
        <v>4</v>
      </c>
      <c r="M198" s="33">
        <v>7</v>
      </c>
      <c r="N198" s="33">
        <v>3</v>
      </c>
      <c r="O198" s="33">
        <v>3</v>
      </c>
      <c r="P198" s="33">
        <v>11</v>
      </c>
      <c r="Q198" s="33">
        <v>3</v>
      </c>
      <c r="R198" s="33">
        <v>4</v>
      </c>
      <c r="S198" s="33">
        <v>5</v>
      </c>
      <c r="T198" s="33">
        <v>4</v>
      </c>
      <c r="U198" s="33">
        <v>3</v>
      </c>
      <c r="V198" s="33">
        <v>4</v>
      </c>
      <c r="W198" s="33">
        <v>6</v>
      </c>
      <c r="X198" s="33">
        <v>2</v>
      </c>
      <c r="Y198" s="33">
        <v>6</v>
      </c>
      <c r="Z198" s="33">
        <v>4</v>
      </c>
      <c r="AA198" s="33">
        <v>1</v>
      </c>
      <c r="AB198" s="33">
        <v>2</v>
      </c>
      <c r="AC198" s="33">
        <v>8</v>
      </c>
      <c r="AD198" s="33">
        <v>5</v>
      </c>
      <c r="AE198" s="33">
        <v>8</v>
      </c>
      <c r="AF198" s="33">
        <v>6</v>
      </c>
      <c r="AG198" s="33">
        <v>2</v>
      </c>
      <c r="AH198" s="33">
        <v>7</v>
      </c>
      <c r="AI198" s="33">
        <v>2</v>
      </c>
      <c r="AJ198" s="33">
        <v>1</v>
      </c>
      <c r="AK198" s="33">
        <v>7</v>
      </c>
      <c r="AL198" s="33">
        <v>9</v>
      </c>
      <c r="AM198" s="33">
        <v>9</v>
      </c>
      <c r="AN198" s="33">
        <v>3</v>
      </c>
      <c r="AO198" s="33">
        <v>4</v>
      </c>
      <c r="AP198" s="33">
        <v>8</v>
      </c>
      <c r="AQ198" s="33">
        <v>7</v>
      </c>
      <c r="AR198" s="33">
        <v>2</v>
      </c>
      <c r="AS198" s="33">
        <v>6</v>
      </c>
      <c r="AT198" s="33">
        <v>7</v>
      </c>
      <c r="AU198" s="33">
        <v>3</v>
      </c>
      <c r="AV198" s="33">
        <v>3</v>
      </c>
      <c r="AW198" s="33">
        <v>3</v>
      </c>
      <c r="AX198" s="33">
        <v>6</v>
      </c>
      <c r="AY198" s="33">
        <v>0</v>
      </c>
      <c r="AZ198" s="33">
        <v>4</v>
      </c>
      <c r="BA198" s="33">
        <v>3</v>
      </c>
      <c r="BB198" s="33">
        <v>5</v>
      </c>
      <c r="BC198" s="33">
        <v>5</v>
      </c>
      <c r="BD198" s="33">
        <v>8</v>
      </c>
      <c r="BE198" s="33">
        <v>5</v>
      </c>
      <c r="BF198" s="33">
        <v>6</v>
      </c>
      <c r="BG198" s="33">
        <v>2</v>
      </c>
      <c r="BH198" s="33">
        <v>5</v>
      </c>
      <c r="BI198" s="33">
        <v>11</v>
      </c>
      <c r="BJ198" s="33">
        <v>3</v>
      </c>
      <c r="BK198" s="33">
        <v>5</v>
      </c>
      <c r="BL198" s="33">
        <v>8</v>
      </c>
      <c r="BM198" s="33">
        <v>2</v>
      </c>
      <c r="BN198" s="33">
        <v>9</v>
      </c>
      <c r="BO198" s="33">
        <v>7</v>
      </c>
      <c r="BP198" s="33">
        <v>3</v>
      </c>
      <c r="BQ198" s="33">
        <v>3</v>
      </c>
      <c r="BR198" s="33">
        <v>2</v>
      </c>
      <c r="BS198" s="33">
        <v>5</v>
      </c>
      <c r="BT198" s="33">
        <v>5</v>
      </c>
      <c r="BU198" s="33">
        <v>9</v>
      </c>
      <c r="BV198" s="33">
        <v>3</v>
      </c>
      <c r="BW198" s="33">
        <v>6</v>
      </c>
      <c r="BX198" s="33">
        <v>10</v>
      </c>
      <c r="BY198" s="33">
        <v>2</v>
      </c>
      <c r="BZ198" s="33">
        <v>0</v>
      </c>
      <c r="CA198" s="33">
        <v>1</v>
      </c>
      <c r="CB198" s="33">
        <v>5</v>
      </c>
      <c r="CC198" s="33">
        <v>2</v>
      </c>
      <c r="CD198" s="33">
        <v>3</v>
      </c>
      <c r="CE198" s="33">
        <v>6</v>
      </c>
      <c r="CF198" s="33">
        <v>3</v>
      </c>
      <c r="CG198" s="33">
        <v>4</v>
      </c>
      <c r="CH198" s="33">
        <v>0</v>
      </c>
      <c r="CI198" s="33">
        <v>7</v>
      </c>
      <c r="CJ198" s="33">
        <v>4</v>
      </c>
      <c r="CK198" s="33">
        <v>2</v>
      </c>
      <c r="CL198" s="33">
        <v>2</v>
      </c>
      <c r="CM198" s="33">
        <v>2</v>
      </c>
      <c r="CN198" s="33">
        <v>1</v>
      </c>
      <c r="CO198" s="33">
        <v>3</v>
      </c>
      <c r="CP198" s="33">
        <v>2</v>
      </c>
      <c r="CQ198" s="33">
        <v>0</v>
      </c>
      <c r="CR198" s="33">
        <v>2</v>
      </c>
      <c r="CS198" s="8"/>
      <c r="CT198" s="8"/>
    </row>
    <row r="199" spans="1:98" x14ac:dyDescent="0.25">
      <c r="A199" s="4" t="s">
        <v>187</v>
      </c>
      <c r="B199" t="s">
        <v>202</v>
      </c>
      <c r="C199" t="s">
        <v>570</v>
      </c>
      <c r="D199" s="33">
        <v>390</v>
      </c>
      <c r="E199" s="33"/>
      <c r="F199" s="33">
        <v>2</v>
      </c>
      <c r="G199" s="33">
        <v>0</v>
      </c>
      <c r="H199" s="33">
        <v>0</v>
      </c>
      <c r="I199" s="33">
        <v>1</v>
      </c>
      <c r="J199" s="33">
        <v>6</v>
      </c>
      <c r="K199" s="33">
        <v>1</v>
      </c>
      <c r="L199" s="33">
        <v>4</v>
      </c>
      <c r="M199" s="33">
        <v>1</v>
      </c>
      <c r="N199" s="33">
        <v>1</v>
      </c>
      <c r="O199" s="33">
        <v>1</v>
      </c>
      <c r="P199" s="33">
        <v>1</v>
      </c>
      <c r="Q199" s="33">
        <v>3</v>
      </c>
      <c r="R199" s="33">
        <v>5</v>
      </c>
      <c r="S199" s="33">
        <v>8</v>
      </c>
      <c r="T199" s="33">
        <v>2</v>
      </c>
      <c r="U199" s="33">
        <v>5</v>
      </c>
      <c r="V199" s="33">
        <v>4</v>
      </c>
      <c r="W199" s="33">
        <v>4</v>
      </c>
      <c r="X199" s="33">
        <v>2</v>
      </c>
      <c r="Y199" s="33">
        <v>4</v>
      </c>
      <c r="Z199" s="33">
        <v>5</v>
      </c>
      <c r="AA199" s="33">
        <v>5</v>
      </c>
      <c r="AB199" s="33">
        <v>1</v>
      </c>
      <c r="AC199" s="33">
        <v>4</v>
      </c>
      <c r="AD199" s="33">
        <v>9</v>
      </c>
      <c r="AE199" s="33">
        <v>1</v>
      </c>
      <c r="AF199" s="33">
        <v>7</v>
      </c>
      <c r="AG199" s="33">
        <v>1</v>
      </c>
      <c r="AH199" s="33">
        <v>4</v>
      </c>
      <c r="AI199" s="33">
        <v>5</v>
      </c>
      <c r="AJ199" s="33">
        <v>2</v>
      </c>
      <c r="AK199" s="33">
        <v>2</v>
      </c>
      <c r="AL199" s="33">
        <v>5</v>
      </c>
      <c r="AM199" s="33">
        <v>2</v>
      </c>
      <c r="AN199" s="33">
        <v>4</v>
      </c>
      <c r="AO199" s="33">
        <v>6</v>
      </c>
      <c r="AP199" s="33">
        <v>0</v>
      </c>
      <c r="AQ199" s="33">
        <v>7</v>
      </c>
      <c r="AR199" s="33">
        <v>4</v>
      </c>
      <c r="AS199" s="33">
        <v>5</v>
      </c>
      <c r="AT199" s="33">
        <v>3</v>
      </c>
      <c r="AU199" s="33">
        <v>10</v>
      </c>
      <c r="AV199" s="33">
        <v>1</v>
      </c>
      <c r="AW199" s="33">
        <v>6</v>
      </c>
      <c r="AX199" s="33">
        <v>6</v>
      </c>
      <c r="AY199" s="33">
        <v>3</v>
      </c>
      <c r="AZ199" s="33">
        <v>2</v>
      </c>
      <c r="BA199" s="33">
        <v>3</v>
      </c>
      <c r="BB199" s="33">
        <v>5</v>
      </c>
      <c r="BC199" s="33">
        <v>1</v>
      </c>
      <c r="BD199" s="33">
        <v>4</v>
      </c>
      <c r="BE199" s="33">
        <v>4</v>
      </c>
      <c r="BF199" s="33">
        <v>4</v>
      </c>
      <c r="BG199" s="33">
        <v>6</v>
      </c>
      <c r="BH199" s="33">
        <v>3</v>
      </c>
      <c r="BI199" s="33">
        <v>9</v>
      </c>
      <c r="BJ199" s="33">
        <v>4</v>
      </c>
      <c r="BK199" s="33">
        <v>9</v>
      </c>
      <c r="BL199" s="33">
        <v>10</v>
      </c>
      <c r="BM199" s="33">
        <v>7</v>
      </c>
      <c r="BN199" s="33">
        <v>8</v>
      </c>
      <c r="BO199" s="33">
        <v>7</v>
      </c>
      <c r="BP199" s="33">
        <v>8</v>
      </c>
      <c r="BQ199" s="33">
        <v>10</v>
      </c>
      <c r="BR199" s="33">
        <v>6</v>
      </c>
      <c r="BS199" s="33">
        <v>7</v>
      </c>
      <c r="BT199" s="33">
        <v>10</v>
      </c>
      <c r="BU199" s="33">
        <v>7</v>
      </c>
      <c r="BV199" s="33">
        <v>5</v>
      </c>
      <c r="BW199" s="33">
        <v>8</v>
      </c>
      <c r="BX199" s="33">
        <v>6</v>
      </c>
      <c r="BY199" s="33">
        <v>5</v>
      </c>
      <c r="BZ199" s="33">
        <v>8</v>
      </c>
      <c r="CA199" s="33">
        <v>9</v>
      </c>
      <c r="CB199" s="33">
        <v>6</v>
      </c>
      <c r="CC199" s="33">
        <v>5</v>
      </c>
      <c r="CD199" s="33">
        <v>4</v>
      </c>
      <c r="CE199" s="33">
        <v>5</v>
      </c>
      <c r="CF199" s="33">
        <v>6</v>
      </c>
      <c r="CG199" s="33">
        <v>2</v>
      </c>
      <c r="CH199" s="33">
        <v>5</v>
      </c>
      <c r="CI199" s="33">
        <v>5</v>
      </c>
      <c r="CJ199" s="33">
        <v>2</v>
      </c>
      <c r="CK199" s="33">
        <v>0</v>
      </c>
      <c r="CL199" s="33">
        <v>2</v>
      </c>
      <c r="CM199" s="33">
        <v>0</v>
      </c>
      <c r="CN199" s="33">
        <v>2</v>
      </c>
      <c r="CO199" s="33">
        <v>2</v>
      </c>
      <c r="CP199" s="33">
        <v>2</v>
      </c>
      <c r="CQ199" s="33">
        <v>2</v>
      </c>
      <c r="CR199" s="33">
        <v>2</v>
      </c>
      <c r="CS199" s="8"/>
      <c r="CT199" s="8"/>
    </row>
    <row r="200" spans="1:98" x14ac:dyDescent="0.25">
      <c r="A200" s="4" t="s">
        <v>187</v>
      </c>
      <c r="B200" t="s">
        <v>203</v>
      </c>
      <c r="C200" t="s">
        <v>570</v>
      </c>
      <c r="D200" s="33">
        <v>323</v>
      </c>
      <c r="E200" s="33"/>
      <c r="F200" s="33">
        <v>1</v>
      </c>
      <c r="G200" s="33">
        <v>1</v>
      </c>
      <c r="H200" s="33">
        <v>0</v>
      </c>
      <c r="I200" s="33">
        <v>3</v>
      </c>
      <c r="J200" s="33">
        <v>2</v>
      </c>
      <c r="K200" s="33">
        <v>1</v>
      </c>
      <c r="L200" s="33">
        <v>0</v>
      </c>
      <c r="M200" s="33">
        <v>3</v>
      </c>
      <c r="N200" s="33">
        <v>2</v>
      </c>
      <c r="O200" s="33">
        <v>2</v>
      </c>
      <c r="P200" s="33">
        <v>1</v>
      </c>
      <c r="Q200" s="33">
        <v>5</v>
      </c>
      <c r="R200" s="33">
        <v>3</v>
      </c>
      <c r="S200" s="33">
        <v>0</v>
      </c>
      <c r="T200" s="33">
        <v>2</v>
      </c>
      <c r="U200" s="33">
        <v>3</v>
      </c>
      <c r="V200" s="33">
        <v>3</v>
      </c>
      <c r="W200" s="33">
        <v>4</v>
      </c>
      <c r="X200" s="33">
        <v>0</v>
      </c>
      <c r="Y200" s="33">
        <v>0</v>
      </c>
      <c r="Z200" s="33">
        <v>6</v>
      </c>
      <c r="AA200" s="33">
        <v>5</v>
      </c>
      <c r="AB200" s="33">
        <v>1</v>
      </c>
      <c r="AC200" s="33">
        <v>6</v>
      </c>
      <c r="AD200" s="33">
        <v>0</v>
      </c>
      <c r="AE200" s="33">
        <v>4</v>
      </c>
      <c r="AF200" s="33">
        <v>2</v>
      </c>
      <c r="AG200" s="33">
        <v>1</v>
      </c>
      <c r="AH200" s="33">
        <v>7</v>
      </c>
      <c r="AI200" s="33">
        <v>2</v>
      </c>
      <c r="AJ200" s="33">
        <v>1</v>
      </c>
      <c r="AK200" s="33">
        <v>1</v>
      </c>
      <c r="AL200" s="33">
        <v>5</v>
      </c>
      <c r="AM200" s="33">
        <v>0</v>
      </c>
      <c r="AN200" s="33">
        <v>0</v>
      </c>
      <c r="AO200" s="33">
        <v>8</v>
      </c>
      <c r="AP200" s="33">
        <v>0</v>
      </c>
      <c r="AQ200" s="33">
        <v>2</v>
      </c>
      <c r="AR200" s="33">
        <v>2</v>
      </c>
      <c r="AS200" s="33">
        <v>2</v>
      </c>
      <c r="AT200" s="33">
        <v>2</v>
      </c>
      <c r="AU200" s="33">
        <v>3</v>
      </c>
      <c r="AV200" s="33">
        <v>4</v>
      </c>
      <c r="AW200" s="33">
        <v>1</v>
      </c>
      <c r="AX200" s="33">
        <v>5</v>
      </c>
      <c r="AY200" s="33">
        <v>1</v>
      </c>
      <c r="AZ200" s="33">
        <v>1</v>
      </c>
      <c r="BA200" s="33">
        <v>4</v>
      </c>
      <c r="BB200" s="33">
        <v>1</v>
      </c>
      <c r="BC200" s="33">
        <v>5</v>
      </c>
      <c r="BD200" s="33">
        <v>5</v>
      </c>
      <c r="BE200" s="33">
        <v>5</v>
      </c>
      <c r="BF200" s="33">
        <v>3</v>
      </c>
      <c r="BG200" s="33">
        <v>4</v>
      </c>
      <c r="BH200" s="33">
        <v>2</v>
      </c>
      <c r="BI200" s="33">
        <v>8</v>
      </c>
      <c r="BJ200" s="33">
        <v>4</v>
      </c>
      <c r="BK200" s="33">
        <v>7</v>
      </c>
      <c r="BL200" s="33">
        <v>8</v>
      </c>
      <c r="BM200" s="33">
        <v>11</v>
      </c>
      <c r="BN200" s="33">
        <v>7</v>
      </c>
      <c r="BO200" s="33">
        <v>11</v>
      </c>
      <c r="BP200" s="33">
        <v>10</v>
      </c>
      <c r="BQ200" s="33">
        <v>6</v>
      </c>
      <c r="BR200" s="33">
        <v>10</v>
      </c>
      <c r="BS200" s="33">
        <v>5</v>
      </c>
      <c r="BT200" s="33">
        <v>7</v>
      </c>
      <c r="BU200" s="33">
        <v>4</v>
      </c>
      <c r="BV200" s="33">
        <v>9</v>
      </c>
      <c r="BW200" s="33">
        <v>9</v>
      </c>
      <c r="BX200" s="33">
        <v>9</v>
      </c>
      <c r="BY200" s="33">
        <v>4</v>
      </c>
      <c r="BZ200" s="33">
        <v>6</v>
      </c>
      <c r="CA200" s="33">
        <v>9</v>
      </c>
      <c r="CB200" s="33">
        <v>6</v>
      </c>
      <c r="CC200" s="33">
        <v>4</v>
      </c>
      <c r="CD200" s="33">
        <v>4</v>
      </c>
      <c r="CE200" s="33">
        <v>5</v>
      </c>
      <c r="CF200" s="33">
        <v>3</v>
      </c>
      <c r="CG200" s="33">
        <v>1</v>
      </c>
      <c r="CH200" s="33">
        <v>2</v>
      </c>
      <c r="CI200" s="33">
        <v>1</v>
      </c>
      <c r="CJ200" s="33">
        <v>2</v>
      </c>
      <c r="CK200" s="33">
        <v>4</v>
      </c>
      <c r="CL200" s="33">
        <v>2</v>
      </c>
      <c r="CM200" s="33">
        <v>3</v>
      </c>
      <c r="CN200" s="33">
        <v>3</v>
      </c>
      <c r="CO200" s="33">
        <v>0</v>
      </c>
      <c r="CP200" s="33">
        <v>1</v>
      </c>
      <c r="CQ200" s="33">
        <v>0</v>
      </c>
      <c r="CR200" s="33">
        <v>1</v>
      </c>
      <c r="CS200" s="8"/>
      <c r="CT200" s="8"/>
    </row>
    <row r="201" spans="1:98" x14ac:dyDescent="0.25">
      <c r="A201" s="4" t="s">
        <v>187</v>
      </c>
      <c r="B201" t="s">
        <v>204</v>
      </c>
      <c r="C201" t="s">
        <v>570</v>
      </c>
      <c r="D201" s="33">
        <v>299</v>
      </c>
      <c r="E201" s="33"/>
      <c r="F201" s="33">
        <v>0</v>
      </c>
      <c r="G201" s="33">
        <v>6</v>
      </c>
      <c r="H201" s="33">
        <v>8</v>
      </c>
      <c r="I201" s="33">
        <v>5</v>
      </c>
      <c r="J201" s="33">
        <v>0</v>
      </c>
      <c r="K201" s="33">
        <v>1</v>
      </c>
      <c r="L201" s="33">
        <v>4</v>
      </c>
      <c r="M201" s="33">
        <v>3</v>
      </c>
      <c r="N201" s="33">
        <v>5</v>
      </c>
      <c r="O201" s="33">
        <v>1</v>
      </c>
      <c r="P201" s="33">
        <v>5</v>
      </c>
      <c r="Q201" s="33">
        <v>3</v>
      </c>
      <c r="R201" s="33">
        <v>8</v>
      </c>
      <c r="S201" s="33">
        <v>9</v>
      </c>
      <c r="T201" s="33">
        <v>5</v>
      </c>
      <c r="U201" s="33">
        <v>4</v>
      </c>
      <c r="V201" s="33">
        <v>4</v>
      </c>
      <c r="W201" s="33">
        <v>5</v>
      </c>
      <c r="X201" s="33">
        <v>4</v>
      </c>
      <c r="Y201" s="33">
        <v>4</v>
      </c>
      <c r="Z201" s="33">
        <v>1</v>
      </c>
      <c r="AA201" s="33">
        <v>3</v>
      </c>
      <c r="AB201" s="33">
        <v>2</v>
      </c>
      <c r="AC201" s="33">
        <v>0</v>
      </c>
      <c r="AD201" s="33">
        <v>2</v>
      </c>
      <c r="AE201" s="33">
        <v>1</v>
      </c>
      <c r="AF201" s="33">
        <v>0</v>
      </c>
      <c r="AG201" s="33">
        <v>5</v>
      </c>
      <c r="AH201" s="33">
        <v>6</v>
      </c>
      <c r="AI201" s="33">
        <v>5</v>
      </c>
      <c r="AJ201" s="33">
        <v>1</v>
      </c>
      <c r="AK201" s="33">
        <v>4</v>
      </c>
      <c r="AL201" s="33">
        <v>2</v>
      </c>
      <c r="AM201" s="33">
        <v>7</v>
      </c>
      <c r="AN201" s="33">
        <v>3</v>
      </c>
      <c r="AO201" s="33">
        <v>2</v>
      </c>
      <c r="AP201" s="33">
        <v>0</v>
      </c>
      <c r="AQ201" s="33">
        <v>7</v>
      </c>
      <c r="AR201" s="33">
        <v>2</v>
      </c>
      <c r="AS201" s="33">
        <v>1</v>
      </c>
      <c r="AT201" s="33">
        <v>3</v>
      </c>
      <c r="AU201" s="33">
        <v>8</v>
      </c>
      <c r="AV201" s="33">
        <v>2</v>
      </c>
      <c r="AW201" s="33">
        <v>3</v>
      </c>
      <c r="AX201" s="33">
        <v>5</v>
      </c>
      <c r="AY201" s="33">
        <v>5</v>
      </c>
      <c r="AZ201" s="33">
        <v>3</v>
      </c>
      <c r="BA201" s="33">
        <v>1</v>
      </c>
      <c r="BB201" s="33">
        <v>10</v>
      </c>
      <c r="BC201" s="33">
        <v>1</v>
      </c>
      <c r="BD201" s="33">
        <v>5</v>
      </c>
      <c r="BE201" s="33">
        <v>8</v>
      </c>
      <c r="BF201" s="33">
        <v>5</v>
      </c>
      <c r="BG201" s="33">
        <v>1</v>
      </c>
      <c r="BH201" s="33">
        <v>3</v>
      </c>
      <c r="BI201" s="33">
        <v>2</v>
      </c>
      <c r="BJ201" s="33">
        <v>4</v>
      </c>
      <c r="BK201" s="33">
        <v>3</v>
      </c>
      <c r="BL201" s="33">
        <v>4</v>
      </c>
      <c r="BM201" s="33">
        <v>2</v>
      </c>
      <c r="BN201" s="33">
        <v>7</v>
      </c>
      <c r="BO201" s="33">
        <v>5</v>
      </c>
      <c r="BP201" s="33">
        <v>5</v>
      </c>
      <c r="BQ201" s="33">
        <v>5</v>
      </c>
      <c r="BR201" s="33">
        <v>5</v>
      </c>
      <c r="BS201" s="33">
        <v>3</v>
      </c>
      <c r="BT201" s="33">
        <v>3</v>
      </c>
      <c r="BU201" s="33">
        <v>0</v>
      </c>
      <c r="BV201" s="33">
        <v>8</v>
      </c>
      <c r="BW201" s="33">
        <v>9</v>
      </c>
      <c r="BX201" s="33">
        <v>1</v>
      </c>
      <c r="BY201" s="33">
        <v>0</v>
      </c>
      <c r="BZ201" s="33">
        <v>0</v>
      </c>
      <c r="CA201" s="33">
        <v>2</v>
      </c>
      <c r="CB201" s="33">
        <v>2</v>
      </c>
      <c r="CC201" s="33">
        <v>4</v>
      </c>
      <c r="CD201" s="33">
        <v>2</v>
      </c>
      <c r="CE201" s="33">
        <v>3</v>
      </c>
      <c r="CF201" s="33">
        <v>0</v>
      </c>
      <c r="CG201" s="33">
        <v>4</v>
      </c>
      <c r="CH201" s="33">
        <v>1</v>
      </c>
      <c r="CI201" s="33">
        <v>0</v>
      </c>
      <c r="CJ201" s="33">
        <v>0</v>
      </c>
      <c r="CK201" s="33">
        <v>3</v>
      </c>
      <c r="CL201" s="33">
        <v>3</v>
      </c>
      <c r="CM201" s="33">
        <v>3</v>
      </c>
      <c r="CN201" s="33">
        <v>0</v>
      </c>
      <c r="CO201" s="33">
        <v>0</v>
      </c>
      <c r="CP201" s="33">
        <v>3</v>
      </c>
      <c r="CQ201" s="33">
        <v>0</v>
      </c>
      <c r="CR201" s="33">
        <v>2</v>
      </c>
      <c r="CS201" s="8"/>
      <c r="CT201" s="8"/>
    </row>
    <row r="202" spans="1:98" x14ac:dyDescent="0.25">
      <c r="A202" s="4" t="s">
        <v>187</v>
      </c>
      <c r="B202" t="s">
        <v>205</v>
      </c>
      <c r="C202" t="s">
        <v>570</v>
      </c>
      <c r="D202" s="33">
        <v>315</v>
      </c>
      <c r="E202" s="33"/>
      <c r="F202" s="33">
        <v>1</v>
      </c>
      <c r="G202" s="33">
        <v>0</v>
      </c>
      <c r="H202" s="33">
        <v>1</v>
      </c>
      <c r="I202" s="33">
        <v>3</v>
      </c>
      <c r="J202" s="33">
        <v>0</v>
      </c>
      <c r="K202" s="33">
        <v>0</v>
      </c>
      <c r="L202" s="33">
        <v>2</v>
      </c>
      <c r="M202" s="33">
        <v>3</v>
      </c>
      <c r="N202" s="33">
        <v>5</v>
      </c>
      <c r="O202" s="33">
        <v>2</v>
      </c>
      <c r="P202" s="33">
        <v>1</v>
      </c>
      <c r="Q202" s="33">
        <v>1</v>
      </c>
      <c r="R202" s="33">
        <v>4</v>
      </c>
      <c r="S202" s="33">
        <v>2</v>
      </c>
      <c r="T202" s="33">
        <v>2</v>
      </c>
      <c r="U202" s="33">
        <v>3</v>
      </c>
      <c r="V202" s="33">
        <v>4</v>
      </c>
      <c r="W202" s="33">
        <v>3</v>
      </c>
      <c r="X202" s="33">
        <v>3</v>
      </c>
      <c r="Y202" s="33">
        <v>3</v>
      </c>
      <c r="Z202" s="33">
        <v>7</v>
      </c>
      <c r="AA202" s="33">
        <v>4</v>
      </c>
      <c r="AB202" s="33">
        <v>5</v>
      </c>
      <c r="AC202" s="33">
        <v>0</v>
      </c>
      <c r="AD202" s="33">
        <v>4</v>
      </c>
      <c r="AE202" s="33">
        <v>2</v>
      </c>
      <c r="AF202" s="33">
        <v>3</v>
      </c>
      <c r="AG202" s="33">
        <v>4</v>
      </c>
      <c r="AH202" s="33">
        <v>4</v>
      </c>
      <c r="AI202" s="33">
        <v>1</v>
      </c>
      <c r="AJ202" s="33">
        <v>3</v>
      </c>
      <c r="AK202" s="33">
        <v>2</v>
      </c>
      <c r="AL202" s="33">
        <v>8</v>
      </c>
      <c r="AM202" s="33">
        <v>4</v>
      </c>
      <c r="AN202" s="33">
        <v>4</v>
      </c>
      <c r="AO202" s="33">
        <v>7</v>
      </c>
      <c r="AP202" s="33">
        <v>6</v>
      </c>
      <c r="AQ202" s="33">
        <v>1</v>
      </c>
      <c r="AR202" s="33">
        <v>3</v>
      </c>
      <c r="AS202" s="33">
        <v>1</v>
      </c>
      <c r="AT202" s="33">
        <v>3</v>
      </c>
      <c r="AU202" s="33">
        <v>2</v>
      </c>
      <c r="AV202" s="33">
        <v>1</v>
      </c>
      <c r="AW202" s="33">
        <v>3</v>
      </c>
      <c r="AX202" s="33">
        <v>4</v>
      </c>
      <c r="AY202" s="33">
        <v>1</v>
      </c>
      <c r="AZ202" s="33">
        <v>3</v>
      </c>
      <c r="BA202" s="33">
        <v>2</v>
      </c>
      <c r="BB202" s="33">
        <v>5</v>
      </c>
      <c r="BC202" s="33">
        <v>9</v>
      </c>
      <c r="BD202" s="33">
        <v>4</v>
      </c>
      <c r="BE202" s="33">
        <v>8</v>
      </c>
      <c r="BF202" s="33">
        <v>5</v>
      </c>
      <c r="BG202" s="33">
        <v>6</v>
      </c>
      <c r="BH202" s="33">
        <v>5</v>
      </c>
      <c r="BI202" s="33">
        <v>5</v>
      </c>
      <c r="BJ202" s="33">
        <v>6</v>
      </c>
      <c r="BK202" s="33">
        <v>5</v>
      </c>
      <c r="BL202" s="33">
        <v>6</v>
      </c>
      <c r="BM202" s="33">
        <v>6</v>
      </c>
      <c r="BN202" s="33">
        <v>4</v>
      </c>
      <c r="BO202" s="33">
        <v>6</v>
      </c>
      <c r="BP202" s="33">
        <v>6</v>
      </c>
      <c r="BQ202" s="33">
        <v>8</v>
      </c>
      <c r="BR202" s="33">
        <v>5</v>
      </c>
      <c r="BS202" s="33">
        <v>4</v>
      </c>
      <c r="BT202" s="33">
        <v>10</v>
      </c>
      <c r="BU202" s="33">
        <v>0</v>
      </c>
      <c r="BV202" s="33">
        <v>4</v>
      </c>
      <c r="BW202" s="33">
        <v>9</v>
      </c>
      <c r="BX202" s="33">
        <v>5</v>
      </c>
      <c r="BY202" s="33">
        <v>6</v>
      </c>
      <c r="BZ202" s="33">
        <v>9</v>
      </c>
      <c r="CA202" s="33">
        <v>4</v>
      </c>
      <c r="CB202" s="33">
        <v>5</v>
      </c>
      <c r="CC202" s="33">
        <v>3</v>
      </c>
      <c r="CD202" s="33">
        <v>2</v>
      </c>
      <c r="CE202" s="33">
        <v>4</v>
      </c>
      <c r="CF202" s="33">
        <v>0</v>
      </c>
      <c r="CG202" s="33">
        <v>2</v>
      </c>
      <c r="CH202" s="33">
        <v>4</v>
      </c>
      <c r="CI202" s="33">
        <v>2</v>
      </c>
      <c r="CJ202" s="33">
        <v>1</v>
      </c>
      <c r="CK202" s="33">
        <v>1</v>
      </c>
      <c r="CL202" s="33">
        <v>1</v>
      </c>
      <c r="CM202" s="33">
        <v>1</v>
      </c>
      <c r="CN202" s="33">
        <v>2</v>
      </c>
      <c r="CO202" s="33">
        <v>1</v>
      </c>
      <c r="CP202" s="33">
        <v>0</v>
      </c>
      <c r="CQ202" s="33">
        <v>0</v>
      </c>
      <c r="CR202" s="33">
        <v>1</v>
      </c>
      <c r="CS202" s="8"/>
      <c r="CT202" s="8"/>
    </row>
    <row r="203" spans="1:98" x14ac:dyDescent="0.25">
      <c r="A203" s="4" t="s">
        <v>207</v>
      </c>
      <c r="B203" t="s">
        <v>206</v>
      </c>
      <c r="C203" t="s">
        <v>571</v>
      </c>
      <c r="D203" s="33">
        <v>565</v>
      </c>
      <c r="E203" s="33"/>
      <c r="F203" s="33">
        <v>2</v>
      </c>
      <c r="G203" s="33">
        <v>6</v>
      </c>
      <c r="H203" s="33">
        <v>1</v>
      </c>
      <c r="I203" s="33">
        <v>4</v>
      </c>
      <c r="J203" s="33">
        <v>9</v>
      </c>
      <c r="K203" s="33">
        <v>8</v>
      </c>
      <c r="L203" s="33">
        <v>6</v>
      </c>
      <c r="M203" s="33">
        <v>9</v>
      </c>
      <c r="N203" s="33">
        <v>8</v>
      </c>
      <c r="O203" s="33">
        <v>5</v>
      </c>
      <c r="P203" s="33">
        <v>13</v>
      </c>
      <c r="Q203" s="33">
        <v>8</v>
      </c>
      <c r="R203" s="33">
        <v>13</v>
      </c>
      <c r="S203" s="33">
        <v>14</v>
      </c>
      <c r="T203" s="33">
        <v>14</v>
      </c>
      <c r="U203" s="33">
        <v>12</v>
      </c>
      <c r="V203" s="33">
        <v>5</v>
      </c>
      <c r="W203" s="33">
        <v>12</v>
      </c>
      <c r="X203" s="33">
        <v>10</v>
      </c>
      <c r="Y203" s="33">
        <v>7</v>
      </c>
      <c r="Z203" s="33">
        <v>1</v>
      </c>
      <c r="AA203" s="33">
        <v>5</v>
      </c>
      <c r="AB203" s="33">
        <v>7</v>
      </c>
      <c r="AC203" s="33">
        <v>10</v>
      </c>
      <c r="AD203" s="33">
        <v>6</v>
      </c>
      <c r="AE203" s="33">
        <v>8</v>
      </c>
      <c r="AF203" s="33">
        <v>7</v>
      </c>
      <c r="AG203" s="33">
        <v>6</v>
      </c>
      <c r="AH203" s="33">
        <v>7</v>
      </c>
      <c r="AI203" s="33">
        <v>2</v>
      </c>
      <c r="AJ203" s="33">
        <v>4</v>
      </c>
      <c r="AK203" s="33">
        <v>13</v>
      </c>
      <c r="AL203" s="33">
        <v>6</v>
      </c>
      <c r="AM203" s="33">
        <v>4</v>
      </c>
      <c r="AN203" s="33">
        <v>6</v>
      </c>
      <c r="AO203" s="33">
        <v>11</v>
      </c>
      <c r="AP203" s="33">
        <v>12</v>
      </c>
      <c r="AQ203" s="33">
        <v>8</v>
      </c>
      <c r="AR203" s="33">
        <v>6</v>
      </c>
      <c r="AS203" s="33">
        <v>6</v>
      </c>
      <c r="AT203" s="33">
        <v>11</v>
      </c>
      <c r="AU203" s="33">
        <v>12</v>
      </c>
      <c r="AV203" s="33">
        <v>15</v>
      </c>
      <c r="AW203" s="33">
        <v>10</v>
      </c>
      <c r="AX203" s="33">
        <v>12</v>
      </c>
      <c r="AY203" s="33">
        <v>8</v>
      </c>
      <c r="AZ203" s="33">
        <v>7</v>
      </c>
      <c r="BA203" s="33">
        <v>8</v>
      </c>
      <c r="BB203" s="33">
        <v>12</v>
      </c>
      <c r="BC203" s="33">
        <v>8</v>
      </c>
      <c r="BD203" s="33">
        <v>13</v>
      </c>
      <c r="BE203" s="33">
        <v>7</v>
      </c>
      <c r="BF203" s="33">
        <v>11</v>
      </c>
      <c r="BG203" s="33">
        <v>7</v>
      </c>
      <c r="BH203" s="33">
        <v>8</v>
      </c>
      <c r="BI203" s="33">
        <v>10</v>
      </c>
      <c r="BJ203" s="33">
        <v>15</v>
      </c>
      <c r="BK203" s="33">
        <v>6</v>
      </c>
      <c r="BL203" s="33">
        <v>10</v>
      </c>
      <c r="BM203" s="33">
        <v>9</v>
      </c>
      <c r="BN203" s="33">
        <v>7</v>
      </c>
      <c r="BO203" s="33">
        <v>5</v>
      </c>
      <c r="BP203" s="33">
        <v>4</v>
      </c>
      <c r="BQ203" s="33">
        <v>2</v>
      </c>
      <c r="BR203" s="33">
        <v>3</v>
      </c>
      <c r="BS203" s="33">
        <v>6</v>
      </c>
      <c r="BT203" s="33">
        <v>1</v>
      </c>
      <c r="BU203" s="33">
        <v>3</v>
      </c>
      <c r="BV203" s="33">
        <v>6</v>
      </c>
      <c r="BW203" s="33">
        <v>5</v>
      </c>
      <c r="BX203" s="33">
        <v>2</v>
      </c>
      <c r="BY203" s="33">
        <v>4</v>
      </c>
      <c r="BZ203" s="33">
        <v>4</v>
      </c>
      <c r="CA203" s="33">
        <v>2</v>
      </c>
      <c r="CB203" s="33">
        <v>3</v>
      </c>
      <c r="CC203" s="33">
        <v>3</v>
      </c>
      <c r="CD203" s="33">
        <v>1</v>
      </c>
      <c r="CE203" s="33">
        <v>0</v>
      </c>
      <c r="CF203" s="33">
        <v>0</v>
      </c>
      <c r="CG203" s="33">
        <v>1</v>
      </c>
      <c r="CH203" s="33">
        <v>0</v>
      </c>
      <c r="CI203" s="33">
        <v>2</v>
      </c>
      <c r="CJ203" s="33">
        <v>0</v>
      </c>
      <c r="CK203" s="33">
        <v>0</v>
      </c>
      <c r="CL203" s="33">
        <v>0</v>
      </c>
      <c r="CM203" s="33">
        <v>0</v>
      </c>
      <c r="CN203" s="33">
        <v>0</v>
      </c>
      <c r="CO203" s="33">
        <v>0</v>
      </c>
      <c r="CP203" s="33">
        <v>0</v>
      </c>
      <c r="CQ203" s="33">
        <v>0</v>
      </c>
      <c r="CR203" s="33">
        <v>1</v>
      </c>
      <c r="CS203" s="8"/>
      <c r="CT203" s="8"/>
    </row>
    <row r="204" spans="1:98" x14ac:dyDescent="0.25">
      <c r="A204" s="4" t="s">
        <v>207</v>
      </c>
      <c r="B204" t="s">
        <v>208</v>
      </c>
      <c r="C204" t="s">
        <v>571</v>
      </c>
      <c r="D204" s="33">
        <v>431</v>
      </c>
      <c r="E204" s="33"/>
      <c r="F204" s="33">
        <v>7</v>
      </c>
      <c r="G204" s="33">
        <v>6</v>
      </c>
      <c r="H204" s="33">
        <v>1</v>
      </c>
      <c r="I204" s="33">
        <v>8</v>
      </c>
      <c r="J204" s="33">
        <v>3</v>
      </c>
      <c r="K204" s="33">
        <v>4</v>
      </c>
      <c r="L204" s="33">
        <v>3</v>
      </c>
      <c r="M204" s="33">
        <v>3</v>
      </c>
      <c r="N204" s="33">
        <v>6</v>
      </c>
      <c r="O204" s="33">
        <v>4</v>
      </c>
      <c r="P204" s="33">
        <v>3</v>
      </c>
      <c r="Q204" s="33">
        <v>2</v>
      </c>
      <c r="R204" s="33">
        <v>4</v>
      </c>
      <c r="S204" s="33">
        <v>2</v>
      </c>
      <c r="T204" s="33">
        <v>5</v>
      </c>
      <c r="U204" s="33">
        <v>3</v>
      </c>
      <c r="V204" s="33">
        <v>5</v>
      </c>
      <c r="W204" s="33">
        <v>0</v>
      </c>
      <c r="X204" s="33">
        <v>6</v>
      </c>
      <c r="Y204" s="33">
        <v>5</v>
      </c>
      <c r="Z204" s="33">
        <v>6</v>
      </c>
      <c r="AA204" s="33">
        <v>7</v>
      </c>
      <c r="AB204" s="33">
        <v>4</v>
      </c>
      <c r="AC204" s="33">
        <v>10</v>
      </c>
      <c r="AD204" s="33">
        <v>3</v>
      </c>
      <c r="AE204" s="33">
        <v>4</v>
      </c>
      <c r="AF204" s="33">
        <v>6</v>
      </c>
      <c r="AG204" s="33">
        <v>1</v>
      </c>
      <c r="AH204" s="33">
        <v>3</v>
      </c>
      <c r="AI204" s="33">
        <v>0</v>
      </c>
      <c r="AJ204" s="33">
        <v>2</v>
      </c>
      <c r="AK204" s="33">
        <v>5</v>
      </c>
      <c r="AL204" s="33">
        <v>5</v>
      </c>
      <c r="AM204" s="33">
        <v>1</v>
      </c>
      <c r="AN204" s="33">
        <v>2</v>
      </c>
      <c r="AO204" s="33">
        <v>8</v>
      </c>
      <c r="AP204" s="33">
        <v>3</v>
      </c>
      <c r="AQ204" s="33">
        <v>5</v>
      </c>
      <c r="AR204" s="33">
        <v>2</v>
      </c>
      <c r="AS204" s="33">
        <v>1</v>
      </c>
      <c r="AT204" s="33">
        <v>10</v>
      </c>
      <c r="AU204" s="33">
        <v>4</v>
      </c>
      <c r="AV204" s="33">
        <v>6</v>
      </c>
      <c r="AW204" s="33">
        <v>0</v>
      </c>
      <c r="AX204" s="33">
        <v>4</v>
      </c>
      <c r="AY204" s="33">
        <v>2</v>
      </c>
      <c r="AZ204" s="33">
        <v>2</v>
      </c>
      <c r="BA204" s="33">
        <v>3</v>
      </c>
      <c r="BB204" s="33">
        <v>2</v>
      </c>
      <c r="BC204" s="33">
        <v>8</v>
      </c>
      <c r="BD204" s="33">
        <v>14</v>
      </c>
      <c r="BE204" s="33">
        <v>7</v>
      </c>
      <c r="BF204" s="33">
        <v>3</v>
      </c>
      <c r="BG204" s="33">
        <v>7</v>
      </c>
      <c r="BH204" s="33">
        <v>3</v>
      </c>
      <c r="BI204" s="33">
        <v>7</v>
      </c>
      <c r="BJ204" s="33">
        <v>10</v>
      </c>
      <c r="BK204" s="33">
        <v>5</v>
      </c>
      <c r="BL204" s="33">
        <v>6</v>
      </c>
      <c r="BM204" s="33">
        <v>7</v>
      </c>
      <c r="BN204" s="33">
        <v>11</v>
      </c>
      <c r="BO204" s="33">
        <v>8</v>
      </c>
      <c r="BP204" s="33">
        <v>1</v>
      </c>
      <c r="BQ204" s="33">
        <v>10</v>
      </c>
      <c r="BR204" s="33">
        <v>7</v>
      </c>
      <c r="BS204" s="33">
        <v>4</v>
      </c>
      <c r="BT204" s="33">
        <v>6</v>
      </c>
      <c r="BU204" s="33">
        <v>7</v>
      </c>
      <c r="BV204" s="33">
        <v>8</v>
      </c>
      <c r="BW204" s="33">
        <v>1</v>
      </c>
      <c r="BX204" s="33">
        <v>8</v>
      </c>
      <c r="BY204" s="33">
        <v>7</v>
      </c>
      <c r="BZ204" s="33">
        <v>8</v>
      </c>
      <c r="CA204" s="33">
        <v>2</v>
      </c>
      <c r="CB204" s="33">
        <v>7</v>
      </c>
      <c r="CC204" s="33">
        <v>7</v>
      </c>
      <c r="CD204" s="33">
        <v>6</v>
      </c>
      <c r="CE204" s="33">
        <v>4</v>
      </c>
      <c r="CF204" s="33">
        <v>8</v>
      </c>
      <c r="CG204" s="33">
        <v>7</v>
      </c>
      <c r="CH204" s="33">
        <v>5</v>
      </c>
      <c r="CI204" s="33">
        <v>6</v>
      </c>
      <c r="CJ204" s="33">
        <v>3</v>
      </c>
      <c r="CK204" s="33">
        <v>5</v>
      </c>
      <c r="CL204" s="33">
        <v>6</v>
      </c>
      <c r="CM204" s="33">
        <v>1</v>
      </c>
      <c r="CN204" s="33">
        <v>4</v>
      </c>
      <c r="CO204" s="33">
        <v>4</v>
      </c>
      <c r="CP204" s="33">
        <v>0</v>
      </c>
      <c r="CQ204" s="33">
        <v>0</v>
      </c>
      <c r="CR204" s="33">
        <v>2</v>
      </c>
      <c r="CS204" s="8"/>
      <c r="CT204" s="8"/>
    </row>
    <row r="205" spans="1:98" x14ac:dyDescent="0.25">
      <c r="A205" s="4" t="s">
        <v>207</v>
      </c>
      <c r="B205" t="s">
        <v>209</v>
      </c>
      <c r="C205" t="s">
        <v>571</v>
      </c>
      <c r="D205" s="33">
        <v>272</v>
      </c>
      <c r="E205" s="33"/>
      <c r="F205" s="33">
        <v>2</v>
      </c>
      <c r="G205" s="33">
        <v>4</v>
      </c>
      <c r="H205" s="33">
        <v>4</v>
      </c>
      <c r="I205" s="33">
        <v>9</v>
      </c>
      <c r="J205" s="33">
        <v>1</v>
      </c>
      <c r="K205" s="33">
        <v>5</v>
      </c>
      <c r="L205" s="33">
        <v>6</v>
      </c>
      <c r="M205" s="33">
        <v>6</v>
      </c>
      <c r="N205" s="33">
        <v>5</v>
      </c>
      <c r="O205" s="33">
        <v>6</v>
      </c>
      <c r="P205" s="33">
        <v>4</v>
      </c>
      <c r="Q205" s="33">
        <v>3</v>
      </c>
      <c r="R205" s="33">
        <v>1</v>
      </c>
      <c r="S205" s="33">
        <v>2</v>
      </c>
      <c r="T205" s="33">
        <v>0</v>
      </c>
      <c r="U205" s="33">
        <v>4</v>
      </c>
      <c r="V205" s="33">
        <v>3</v>
      </c>
      <c r="W205" s="33">
        <v>1</v>
      </c>
      <c r="X205" s="33">
        <v>3</v>
      </c>
      <c r="Y205" s="33">
        <v>2</v>
      </c>
      <c r="Z205" s="33">
        <v>2</v>
      </c>
      <c r="AA205" s="33">
        <v>3</v>
      </c>
      <c r="AB205" s="33">
        <v>4</v>
      </c>
      <c r="AC205" s="33">
        <v>0</v>
      </c>
      <c r="AD205" s="33">
        <v>4</v>
      </c>
      <c r="AE205" s="33">
        <v>9</v>
      </c>
      <c r="AF205" s="33">
        <v>4</v>
      </c>
      <c r="AG205" s="33">
        <v>4</v>
      </c>
      <c r="AH205" s="33">
        <v>3</v>
      </c>
      <c r="AI205" s="33">
        <v>6</v>
      </c>
      <c r="AJ205" s="33">
        <v>7</v>
      </c>
      <c r="AK205" s="33">
        <v>6</v>
      </c>
      <c r="AL205" s="33">
        <v>5</v>
      </c>
      <c r="AM205" s="33">
        <v>5</v>
      </c>
      <c r="AN205" s="33">
        <v>4</v>
      </c>
      <c r="AO205" s="33">
        <v>0</v>
      </c>
      <c r="AP205" s="33">
        <v>5</v>
      </c>
      <c r="AQ205" s="33">
        <v>4</v>
      </c>
      <c r="AR205" s="33">
        <v>1</v>
      </c>
      <c r="AS205" s="33">
        <v>3</v>
      </c>
      <c r="AT205" s="33">
        <v>0</v>
      </c>
      <c r="AU205" s="33">
        <v>3</v>
      </c>
      <c r="AV205" s="33">
        <v>3</v>
      </c>
      <c r="AW205" s="33">
        <v>2</v>
      </c>
      <c r="AX205" s="33">
        <v>2</v>
      </c>
      <c r="AY205" s="33">
        <v>2</v>
      </c>
      <c r="AZ205" s="33">
        <v>1</v>
      </c>
      <c r="BA205" s="33">
        <v>1</v>
      </c>
      <c r="BB205" s="33">
        <v>5</v>
      </c>
      <c r="BC205" s="33">
        <v>3</v>
      </c>
      <c r="BD205" s="33">
        <v>4</v>
      </c>
      <c r="BE205" s="33">
        <v>3</v>
      </c>
      <c r="BF205" s="33">
        <v>5</v>
      </c>
      <c r="BG205" s="33">
        <v>4</v>
      </c>
      <c r="BH205" s="33">
        <v>2</v>
      </c>
      <c r="BI205" s="33">
        <v>5</v>
      </c>
      <c r="BJ205" s="33">
        <v>3</v>
      </c>
      <c r="BK205" s="33">
        <v>7</v>
      </c>
      <c r="BL205" s="33">
        <v>7</v>
      </c>
      <c r="BM205" s="33">
        <v>5</v>
      </c>
      <c r="BN205" s="33">
        <v>5</v>
      </c>
      <c r="BO205" s="33">
        <v>2</v>
      </c>
      <c r="BP205" s="33">
        <v>4</v>
      </c>
      <c r="BQ205" s="33">
        <v>4</v>
      </c>
      <c r="BR205" s="33">
        <v>3</v>
      </c>
      <c r="BS205" s="33">
        <v>2</v>
      </c>
      <c r="BT205" s="33">
        <v>0</v>
      </c>
      <c r="BU205" s="33">
        <v>2</v>
      </c>
      <c r="BV205" s="33">
        <v>3</v>
      </c>
      <c r="BW205" s="33">
        <v>2</v>
      </c>
      <c r="BX205" s="33">
        <v>0</v>
      </c>
      <c r="BY205" s="33">
        <v>2</v>
      </c>
      <c r="BZ205" s="33">
        <v>3</v>
      </c>
      <c r="CA205" s="33">
        <v>5</v>
      </c>
      <c r="CB205" s="33">
        <v>3</v>
      </c>
      <c r="CC205" s="33">
        <v>0</v>
      </c>
      <c r="CD205" s="33">
        <v>5</v>
      </c>
      <c r="CE205" s="33">
        <v>1</v>
      </c>
      <c r="CF205" s="33">
        <v>5</v>
      </c>
      <c r="CG205" s="33">
        <v>2</v>
      </c>
      <c r="CH205" s="33">
        <v>0</v>
      </c>
      <c r="CI205" s="33">
        <v>0</v>
      </c>
      <c r="CJ205" s="33">
        <v>1</v>
      </c>
      <c r="CK205" s="33">
        <v>0</v>
      </c>
      <c r="CL205" s="33">
        <v>0</v>
      </c>
      <c r="CM205" s="33">
        <v>1</v>
      </c>
      <c r="CN205" s="33">
        <v>0</v>
      </c>
      <c r="CO205" s="33">
        <v>0</v>
      </c>
      <c r="CP205" s="33">
        <v>0</v>
      </c>
      <c r="CQ205" s="33">
        <v>0</v>
      </c>
      <c r="CR205" s="33">
        <v>0</v>
      </c>
      <c r="CS205" s="8"/>
      <c r="CT205" s="8"/>
    </row>
    <row r="206" spans="1:98" x14ac:dyDescent="0.25">
      <c r="A206" s="4" t="s">
        <v>207</v>
      </c>
      <c r="B206" t="s">
        <v>210</v>
      </c>
      <c r="C206" t="s">
        <v>571</v>
      </c>
      <c r="D206" s="33">
        <v>248</v>
      </c>
      <c r="E206" s="33"/>
      <c r="F206" s="33">
        <v>0</v>
      </c>
      <c r="G206" s="33">
        <v>6</v>
      </c>
      <c r="H206" s="33">
        <v>1</v>
      </c>
      <c r="I206" s="33">
        <v>0</v>
      </c>
      <c r="J206" s="33">
        <v>4</v>
      </c>
      <c r="K206" s="33">
        <v>1</v>
      </c>
      <c r="L206" s="33">
        <v>1</v>
      </c>
      <c r="M206" s="33">
        <v>5</v>
      </c>
      <c r="N206" s="33">
        <v>4</v>
      </c>
      <c r="O206" s="33">
        <v>2</v>
      </c>
      <c r="P206" s="33">
        <v>1</v>
      </c>
      <c r="Q206" s="33">
        <v>1</v>
      </c>
      <c r="R206" s="33">
        <v>4</v>
      </c>
      <c r="S206" s="33">
        <v>3</v>
      </c>
      <c r="T206" s="33">
        <v>1</v>
      </c>
      <c r="U206" s="33">
        <v>0</v>
      </c>
      <c r="V206" s="33">
        <v>4</v>
      </c>
      <c r="W206" s="33">
        <v>3</v>
      </c>
      <c r="X206" s="33">
        <v>2</v>
      </c>
      <c r="Y206" s="33">
        <v>3</v>
      </c>
      <c r="Z206" s="33">
        <v>5</v>
      </c>
      <c r="AA206" s="33">
        <v>1</v>
      </c>
      <c r="AB206" s="33">
        <v>1</v>
      </c>
      <c r="AC206" s="33">
        <v>3</v>
      </c>
      <c r="AD206" s="33">
        <v>2</v>
      </c>
      <c r="AE206" s="33">
        <v>4</v>
      </c>
      <c r="AF206" s="33">
        <v>6</v>
      </c>
      <c r="AG206" s="33">
        <v>3</v>
      </c>
      <c r="AH206" s="33">
        <v>3</v>
      </c>
      <c r="AI206" s="33">
        <v>3</v>
      </c>
      <c r="AJ206" s="33">
        <v>5</v>
      </c>
      <c r="AK206" s="33">
        <v>2</v>
      </c>
      <c r="AL206" s="33">
        <v>0</v>
      </c>
      <c r="AM206" s="33">
        <v>5</v>
      </c>
      <c r="AN206" s="33">
        <v>5</v>
      </c>
      <c r="AO206" s="33">
        <v>3</v>
      </c>
      <c r="AP206" s="33">
        <v>1</v>
      </c>
      <c r="AQ206" s="33">
        <v>6</v>
      </c>
      <c r="AR206" s="33">
        <v>8</v>
      </c>
      <c r="AS206" s="33">
        <v>3</v>
      </c>
      <c r="AT206" s="33">
        <v>2</v>
      </c>
      <c r="AU206" s="33">
        <v>2</v>
      </c>
      <c r="AV206" s="33">
        <v>1</v>
      </c>
      <c r="AW206" s="33">
        <v>2</v>
      </c>
      <c r="AX206" s="33">
        <v>0</v>
      </c>
      <c r="AY206" s="33">
        <v>7</v>
      </c>
      <c r="AZ206" s="33">
        <v>4</v>
      </c>
      <c r="BA206" s="33">
        <v>6</v>
      </c>
      <c r="BB206" s="33">
        <v>5</v>
      </c>
      <c r="BC206" s="33">
        <v>3</v>
      </c>
      <c r="BD206" s="33">
        <v>4</v>
      </c>
      <c r="BE206" s="33">
        <v>2</v>
      </c>
      <c r="BF206" s="33">
        <v>10</v>
      </c>
      <c r="BG206" s="33">
        <v>0</v>
      </c>
      <c r="BH206" s="33">
        <v>9</v>
      </c>
      <c r="BI206" s="33">
        <v>6</v>
      </c>
      <c r="BJ206" s="33">
        <v>5</v>
      </c>
      <c r="BK206" s="33">
        <v>4</v>
      </c>
      <c r="BL206" s="33">
        <v>3</v>
      </c>
      <c r="BM206" s="33">
        <v>1</v>
      </c>
      <c r="BN206" s="33">
        <v>1</v>
      </c>
      <c r="BO206" s="33">
        <v>3</v>
      </c>
      <c r="BP206" s="33">
        <v>3</v>
      </c>
      <c r="BQ206" s="33">
        <v>4</v>
      </c>
      <c r="BR206" s="33">
        <v>2</v>
      </c>
      <c r="BS206" s="33">
        <v>3</v>
      </c>
      <c r="BT206" s="33">
        <v>0</v>
      </c>
      <c r="BU206" s="33">
        <v>7</v>
      </c>
      <c r="BV206" s="33">
        <v>3</v>
      </c>
      <c r="BW206" s="33">
        <v>3</v>
      </c>
      <c r="BX206" s="33">
        <v>0</v>
      </c>
      <c r="BY206" s="33">
        <v>2</v>
      </c>
      <c r="BZ206" s="33">
        <v>3</v>
      </c>
      <c r="CA206" s="33">
        <v>2</v>
      </c>
      <c r="CB206" s="33">
        <v>1</v>
      </c>
      <c r="CC206" s="33">
        <v>6</v>
      </c>
      <c r="CD206" s="33">
        <v>1</v>
      </c>
      <c r="CE206" s="33">
        <v>2</v>
      </c>
      <c r="CF206" s="33">
        <v>1</v>
      </c>
      <c r="CG206" s="33">
        <v>5</v>
      </c>
      <c r="CH206" s="33">
        <v>0</v>
      </c>
      <c r="CI206" s="33">
        <v>0</v>
      </c>
      <c r="CJ206" s="33">
        <v>1</v>
      </c>
      <c r="CK206" s="33">
        <v>0</v>
      </c>
      <c r="CL206" s="33">
        <v>0</v>
      </c>
      <c r="CM206" s="33">
        <v>0</v>
      </c>
      <c r="CN206" s="33">
        <v>3</v>
      </c>
      <c r="CO206" s="33">
        <v>0</v>
      </c>
      <c r="CP206" s="33">
        <v>0</v>
      </c>
      <c r="CQ206" s="33">
        <v>0</v>
      </c>
      <c r="CR206" s="33">
        <v>1</v>
      </c>
      <c r="CS206" s="8"/>
      <c r="CT206" s="8"/>
    </row>
    <row r="207" spans="1:98" x14ac:dyDescent="0.25">
      <c r="A207" s="4" t="s">
        <v>207</v>
      </c>
      <c r="B207" t="s">
        <v>211</v>
      </c>
      <c r="C207" t="s">
        <v>571</v>
      </c>
      <c r="D207" s="33">
        <v>356</v>
      </c>
      <c r="E207" s="33"/>
      <c r="F207" s="33">
        <v>2</v>
      </c>
      <c r="G207" s="33">
        <v>4</v>
      </c>
      <c r="H207" s="33">
        <v>4</v>
      </c>
      <c r="I207" s="33">
        <v>3</v>
      </c>
      <c r="J207" s="33">
        <v>6</v>
      </c>
      <c r="K207" s="33">
        <v>3</v>
      </c>
      <c r="L207" s="33">
        <v>3</v>
      </c>
      <c r="M207" s="33">
        <v>6</v>
      </c>
      <c r="N207" s="33">
        <v>0</v>
      </c>
      <c r="O207" s="33">
        <v>1</v>
      </c>
      <c r="P207" s="33">
        <v>2</v>
      </c>
      <c r="Q207" s="33">
        <v>1</v>
      </c>
      <c r="R207" s="33">
        <v>5</v>
      </c>
      <c r="S207" s="33">
        <v>4</v>
      </c>
      <c r="T207" s="33">
        <v>3</v>
      </c>
      <c r="U207" s="33">
        <v>8</v>
      </c>
      <c r="V207" s="33">
        <v>7</v>
      </c>
      <c r="W207" s="33">
        <v>5</v>
      </c>
      <c r="X207" s="33">
        <v>3</v>
      </c>
      <c r="Y207" s="33">
        <v>2</v>
      </c>
      <c r="Z207" s="33">
        <v>7</v>
      </c>
      <c r="AA207" s="33">
        <v>7</v>
      </c>
      <c r="AB207" s="33">
        <v>5</v>
      </c>
      <c r="AC207" s="33">
        <v>1</v>
      </c>
      <c r="AD207" s="33">
        <v>8</v>
      </c>
      <c r="AE207" s="33">
        <v>1</v>
      </c>
      <c r="AF207" s="33">
        <v>1</v>
      </c>
      <c r="AG207" s="33">
        <v>12</v>
      </c>
      <c r="AH207" s="33">
        <v>0</v>
      </c>
      <c r="AI207" s="33">
        <v>0</v>
      </c>
      <c r="AJ207" s="33">
        <v>3</v>
      </c>
      <c r="AK207" s="33">
        <v>2</v>
      </c>
      <c r="AL207" s="33">
        <v>3</v>
      </c>
      <c r="AM207" s="33">
        <v>7</v>
      </c>
      <c r="AN207" s="33">
        <v>10</v>
      </c>
      <c r="AO207" s="33">
        <v>4</v>
      </c>
      <c r="AP207" s="33">
        <v>4</v>
      </c>
      <c r="AQ207" s="33">
        <v>4</v>
      </c>
      <c r="AR207" s="33">
        <v>10</v>
      </c>
      <c r="AS207" s="33">
        <v>3</v>
      </c>
      <c r="AT207" s="33">
        <v>6</v>
      </c>
      <c r="AU207" s="33">
        <v>5</v>
      </c>
      <c r="AV207" s="33">
        <v>4</v>
      </c>
      <c r="AW207" s="33">
        <v>2</v>
      </c>
      <c r="AX207" s="33">
        <v>1</v>
      </c>
      <c r="AY207" s="33">
        <v>4</v>
      </c>
      <c r="AZ207" s="33">
        <v>4</v>
      </c>
      <c r="BA207" s="33">
        <v>5</v>
      </c>
      <c r="BB207" s="33">
        <v>6</v>
      </c>
      <c r="BC207" s="33">
        <v>7</v>
      </c>
      <c r="BD207" s="33">
        <v>6</v>
      </c>
      <c r="BE207" s="33">
        <v>6</v>
      </c>
      <c r="BF207" s="33">
        <v>7</v>
      </c>
      <c r="BG207" s="33">
        <v>6</v>
      </c>
      <c r="BH207" s="33">
        <v>3</v>
      </c>
      <c r="BI207" s="33">
        <v>8</v>
      </c>
      <c r="BJ207" s="33">
        <v>3</v>
      </c>
      <c r="BK207" s="33">
        <v>10</v>
      </c>
      <c r="BL207" s="33">
        <v>6</v>
      </c>
      <c r="BM207" s="33">
        <v>5</v>
      </c>
      <c r="BN207" s="33">
        <v>4</v>
      </c>
      <c r="BO207" s="33">
        <v>1</v>
      </c>
      <c r="BP207" s="33">
        <v>1</v>
      </c>
      <c r="BQ207" s="33">
        <v>4</v>
      </c>
      <c r="BR207" s="33">
        <v>5</v>
      </c>
      <c r="BS207" s="33">
        <v>4</v>
      </c>
      <c r="BT207" s="33">
        <v>4</v>
      </c>
      <c r="BU207" s="33">
        <v>4</v>
      </c>
      <c r="BV207" s="33">
        <v>4</v>
      </c>
      <c r="BW207" s="33">
        <v>4</v>
      </c>
      <c r="BX207" s="33">
        <v>8</v>
      </c>
      <c r="BY207" s="33">
        <v>8</v>
      </c>
      <c r="BZ207" s="33">
        <v>5</v>
      </c>
      <c r="CA207" s="33">
        <v>4</v>
      </c>
      <c r="CB207" s="33">
        <v>6</v>
      </c>
      <c r="CC207" s="33">
        <v>2</v>
      </c>
      <c r="CD207" s="33">
        <v>1</v>
      </c>
      <c r="CE207" s="33">
        <v>2</v>
      </c>
      <c r="CF207" s="33">
        <v>2</v>
      </c>
      <c r="CG207" s="33">
        <v>2</v>
      </c>
      <c r="CH207" s="33">
        <v>2</v>
      </c>
      <c r="CI207" s="33">
        <v>3</v>
      </c>
      <c r="CJ207" s="33">
        <v>3</v>
      </c>
      <c r="CK207" s="33">
        <v>0</v>
      </c>
      <c r="CL207" s="33">
        <v>1</v>
      </c>
      <c r="CM207" s="33">
        <v>0</v>
      </c>
      <c r="CN207" s="33">
        <v>0</v>
      </c>
      <c r="CO207" s="33">
        <v>0</v>
      </c>
      <c r="CP207" s="33">
        <v>0</v>
      </c>
      <c r="CQ207" s="33">
        <v>0</v>
      </c>
      <c r="CR207" s="33">
        <v>4</v>
      </c>
      <c r="CS207" s="8"/>
      <c r="CT207" s="8"/>
    </row>
    <row r="208" spans="1:98" x14ac:dyDescent="0.25">
      <c r="A208" s="4" t="s">
        <v>207</v>
      </c>
      <c r="B208" t="s">
        <v>212</v>
      </c>
      <c r="C208" t="s">
        <v>571</v>
      </c>
      <c r="D208" s="33">
        <v>303</v>
      </c>
      <c r="E208" s="33"/>
      <c r="F208" s="33">
        <v>2</v>
      </c>
      <c r="G208" s="33">
        <v>4</v>
      </c>
      <c r="H208" s="33">
        <v>2</v>
      </c>
      <c r="I208" s="33">
        <v>2</v>
      </c>
      <c r="J208" s="33">
        <v>3</v>
      </c>
      <c r="K208" s="33">
        <v>1</v>
      </c>
      <c r="L208" s="33">
        <v>3</v>
      </c>
      <c r="M208" s="33">
        <v>2</v>
      </c>
      <c r="N208" s="33">
        <v>8</v>
      </c>
      <c r="O208" s="33">
        <v>8</v>
      </c>
      <c r="P208" s="33">
        <v>4</v>
      </c>
      <c r="Q208" s="33">
        <v>1</v>
      </c>
      <c r="R208" s="33">
        <v>0</v>
      </c>
      <c r="S208" s="33">
        <v>5</v>
      </c>
      <c r="T208" s="33">
        <v>5</v>
      </c>
      <c r="U208" s="33">
        <v>5</v>
      </c>
      <c r="V208" s="33">
        <v>5</v>
      </c>
      <c r="W208" s="33">
        <v>7</v>
      </c>
      <c r="X208" s="33">
        <v>8</v>
      </c>
      <c r="Y208" s="33">
        <v>5</v>
      </c>
      <c r="Z208" s="33">
        <v>3</v>
      </c>
      <c r="AA208" s="33">
        <v>4</v>
      </c>
      <c r="AB208" s="33">
        <v>5</v>
      </c>
      <c r="AC208" s="33">
        <v>3</v>
      </c>
      <c r="AD208" s="33">
        <v>2</v>
      </c>
      <c r="AE208" s="33">
        <v>3</v>
      </c>
      <c r="AF208" s="33">
        <v>3</v>
      </c>
      <c r="AG208" s="33">
        <v>4</v>
      </c>
      <c r="AH208" s="33">
        <v>6</v>
      </c>
      <c r="AI208" s="33">
        <v>5</v>
      </c>
      <c r="AJ208" s="33">
        <v>2</v>
      </c>
      <c r="AK208" s="33">
        <v>5</v>
      </c>
      <c r="AL208" s="33">
        <v>4</v>
      </c>
      <c r="AM208" s="33">
        <v>7</v>
      </c>
      <c r="AN208" s="33">
        <v>3</v>
      </c>
      <c r="AO208" s="33">
        <v>2</v>
      </c>
      <c r="AP208" s="33">
        <v>5</v>
      </c>
      <c r="AQ208" s="33">
        <v>8</v>
      </c>
      <c r="AR208" s="33">
        <v>6</v>
      </c>
      <c r="AS208" s="33">
        <v>0</v>
      </c>
      <c r="AT208" s="33">
        <v>4</v>
      </c>
      <c r="AU208" s="33">
        <v>8</v>
      </c>
      <c r="AV208" s="33">
        <v>3</v>
      </c>
      <c r="AW208" s="33">
        <v>2</v>
      </c>
      <c r="AX208" s="33">
        <v>3</v>
      </c>
      <c r="AY208" s="33">
        <v>2</v>
      </c>
      <c r="AZ208" s="33">
        <v>3</v>
      </c>
      <c r="BA208" s="33">
        <v>3</v>
      </c>
      <c r="BB208" s="33">
        <v>9</v>
      </c>
      <c r="BC208" s="33">
        <v>6</v>
      </c>
      <c r="BD208" s="33">
        <v>3</v>
      </c>
      <c r="BE208" s="33">
        <v>9</v>
      </c>
      <c r="BF208" s="33">
        <v>0</v>
      </c>
      <c r="BG208" s="33">
        <v>3</v>
      </c>
      <c r="BH208" s="33">
        <v>5</v>
      </c>
      <c r="BI208" s="33">
        <v>3</v>
      </c>
      <c r="BJ208" s="33">
        <v>2</v>
      </c>
      <c r="BK208" s="33">
        <v>6</v>
      </c>
      <c r="BL208" s="33">
        <v>6</v>
      </c>
      <c r="BM208" s="33">
        <v>6</v>
      </c>
      <c r="BN208" s="33">
        <v>5</v>
      </c>
      <c r="BO208" s="33">
        <v>7</v>
      </c>
      <c r="BP208" s="33">
        <v>2</v>
      </c>
      <c r="BQ208" s="33">
        <v>2</v>
      </c>
      <c r="BR208" s="33">
        <v>6</v>
      </c>
      <c r="BS208" s="33">
        <v>1</v>
      </c>
      <c r="BT208" s="33">
        <v>2</v>
      </c>
      <c r="BU208" s="33">
        <v>3</v>
      </c>
      <c r="BV208" s="33">
        <v>2</v>
      </c>
      <c r="BW208" s="33">
        <v>2</v>
      </c>
      <c r="BX208" s="33">
        <v>1</v>
      </c>
      <c r="BY208" s="33">
        <v>3</v>
      </c>
      <c r="BZ208" s="33">
        <v>2</v>
      </c>
      <c r="CA208" s="33">
        <v>2</v>
      </c>
      <c r="CB208" s="33">
        <v>0</v>
      </c>
      <c r="CC208" s="33">
        <v>3</v>
      </c>
      <c r="CD208" s="33">
        <v>1</v>
      </c>
      <c r="CE208" s="33">
        <v>1</v>
      </c>
      <c r="CF208" s="33">
        <v>4</v>
      </c>
      <c r="CG208" s="33">
        <v>0</v>
      </c>
      <c r="CH208" s="33">
        <v>0</v>
      </c>
      <c r="CI208" s="33">
        <v>2</v>
      </c>
      <c r="CJ208" s="33">
        <v>1</v>
      </c>
      <c r="CK208" s="33">
        <v>0</v>
      </c>
      <c r="CL208" s="33">
        <v>0</v>
      </c>
      <c r="CM208" s="33">
        <v>2</v>
      </c>
      <c r="CN208" s="33">
        <v>0</v>
      </c>
      <c r="CO208" s="33">
        <v>0</v>
      </c>
      <c r="CP208" s="33">
        <v>0</v>
      </c>
      <c r="CQ208" s="33">
        <v>1</v>
      </c>
      <c r="CR208" s="33">
        <v>2</v>
      </c>
      <c r="CS208" s="8"/>
      <c r="CT208" s="8"/>
    </row>
    <row r="209" spans="1:98" x14ac:dyDescent="0.25">
      <c r="A209" s="4" t="s">
        <v>207</v>
      </c>
      <c r="B209" t="s">
        <v>213</v>
      </c>
      <c r="C209" t="s">
        <v>571</v>
      </c>
      <c r="D209" s="33">
        <v>294</v>
      </c>
      <c r="E209" s="33"/>
      <c r="F209" s="33">
        <v>2</v>
      </c>
      <c r="G209" s="33">
        <v>3</v>
      </c>
      <c r="H209" s="33">
        <v>3</v>
      </c>
      <c r="I209" s="33">
        <v>5</v>
      </c>
      <c r="J209" s="33">
        <v>5</v>
      </c>
      <c r="K209" s="33">
        <v>3</v>
      </c>
      <c r="L209" s="33">
        <v>1</v>
      </c>
      <c r="M209" s="33">
        <v>4</v>
      </c>
      <c r="N209" s="33">
        <v>1</v>
      </c>
      <c r="O209" s="33">
        <v>1</v>
      </c>
      <c r="P209" s="33">
        <v>4</v>
      </c>
      <c r="Q209" s="33">
        <v>8</v>
      </c>
      <c r="R209" s="33">
        <v>4</v>
      </c>
      <c r="S209" s="33">
        <v>4</v>
      </c>
      <c r="T209" s="33">
        <v>4</v>
      </c>
      <c r="U209" s="33">
        <v>1</v>
      </c>
      <c r="V209" s="33">
        <v>5</v>
      </c>
      <c r="W209" s="33">
        <v>3</v>
      </c>
      <c r="X209" s="33">
        <v>4</v>
      </c>
      <c r="Y209" s="33">
        <v>2</v>
      </c>
      <c r="Z209" s="33">
        <v>6</v>
      </c>
      <c r="AA209" s="33">
        <v>2</v>
      </c>
      <c r="AB209" s="33">
        <v>1</v>
      </c>
      <c r="AC209" s="33">
        <v>1</v>
      </c>
      <c r="AD209" s="33">
        <v>9</v>
      </c>
      <c r="AE209" s="33">
        <v>5</v>
      </c>
      <c r="AF209" s="33">
        <v>0</v>
      </c>
      <c r="AG209" s="33">
        <v>3</v>
      </c>
      <c r="AH209" s="33">
        <v>3</v>
      </c>
      <c r="AI209" s="33">
        <v>4</v>
      </c>
      <c r="AJ209" s="33">
        <v>6</v>
      </c>
      <c r="AK209" s="33">
        <v>5</v>
      </c>
      <c r="AL209" s="33">
        <v>2</v>
      </c>
      <c r="AM209" s="33">
        <v>6</v>
      </c>
      <c r="AN209" s="33">
        <v>5</v>
      </c>
      <c r="AO209" s="33">
        <v>3</v>
      </c>
      <c r="AP209" s="33">
        <v>3</v>
      </c>
      <c r="AQ209" s="33">
        <v>4</v>
      </c>
      <c r="AR209" s="33">
        <v>2</v>
      </c>
      <c r="AS209" s="33">
        <v>2</v>
      </c>
      <c r="AT209" s="33">
        <v>4</v>
      </c>
      <c r="AU209" s="33">
        <v>1</v>
      </c>
      <c r="AV209" s="33">
        <v>8</v>
      </c>
      <c r="AW209" s="33">
        <v>1</v>
      </c>
      <c r="AX209" s="33">
        <v>2</v>
      </c>
      <c r="AY209" s="33">
        <v>9</v>
      </c>
      <c r="AZ209" s="33">
        <v>8</v>
      </c>
      <c r="BA209" s="33">
        <v>3</v>
      </c>
      <c r="BB209" s="33">
        <v>4</v>
      </c>
      <c r="BC209" s="33">
        <v>1</v>
      </c>
      <c r="BD209" s="33">
        <v>4</v>
      </c>
      <c r="BE209" s="33">
        <v>5</v>
      </c>
      <c r="BF209" s="33">
        <v>5</v>
      </c>
      <c r="BG209" s="33">
        <v>3</v>
      </c>
      <c r="BH209" s="33">
        <v>2</v>
      </c>
      <c r="BI209" s="33">
        <v>4</v>
      </c>
      <c r="BJ209" s="33">
        <v>4</v>
      </c>
      <c r="BK209" s="33">
        <v>3</v>
      </c>
      <c r="BL209" s="33">
        <v>5</v>
      </c>
      <c r="BM209" s="33">
        <v>3</v>
      </c>
      <c r="BN209" s="33">
        <v>3</v>
      </c>
      <c r="BO209" s="33">
        <v>6</v>
      </c>
      <c r="BP209" s="33">
        <v>4</v>
      </c>
      <c r="BQ209" s="33">
        <v>7</v>
      </c>
      <c r="BR209" s="33">
        <v>3</v>
      </c>
      <c r="BS209" s="33">
        <v>4</v>
      </c>
      <c r="BT209" s="33">
        <v>2</v>
      </c>
      <c r="BU209" s="33">
        <v>2</v>
      </c>
      <c r="BV209" s="33">
        <v>3</v>
      </c>
      <c r="BW209" s="33">
        <v>6</v>
      </c>
      <c r="BX209" s="33">
        <v>2</v>
      </c>
      <c r="BY209" s="33">
        <v>1</v>
      </c>
      <c r="BZ209" s="33">
        <v>4</v>
      </c>
      <c r="CA209" s="33">
        <v>4</v>
      </c>
      <c r="CB209" s="33">
        <v>3</v>
      </c>
      <c r="CC209" s="33">
        <v>1</v>
      </c>
      <c r="CD209" s="33">
        <v>3</v>
      </c>
      <c r="CE209" s="33">
        <v>4</v>
      </c>
      <c r="CF209" s="33">
        <v>0</v>
      </c>
      <c r="CG209" s="33">
        <v>2</v>
      </c>
      <c r="CH209" s="33">
        <v>1</v>
      </c>
      <c r="CI209" s="33">
        <v>3</v>
      </c>
      <c r="CJ209" s="33">
        <v>2</v>
      </c>
      <c r="CK209" s="33">
        <v>1</v>
      </c>
      <c r="CL209" s="33">
        <v>2</v>
      </c>
      <c r="CM209" s="33">
        <v>1</v>
      </c>
      <c r="CN209" s="33">
        <v>0</v>
      </c>
      <c r="CO209" s="33">
        <v>0</v>
      </c>
      <c r="CP209" s="33">
        <v>1</v>
      </c>
      <c r="CQ209" s="33">
        <v>1</v>
      </c>
      <c r="CR209" s="33">
        <v>0</v>
      </c>
      <c r="CS209" s="8"/>
      <c r="CT209" s="8"/>
    </row>
    <row r="210" spans="1:98" x14ac:dyDescent="0.25">
      <c r="A210" s="4" t="s">
        <v>207</v>
      </c>
      <c r="B210" t="s">
        <v>214</v>
      </c>
      <c r="C210" t="s">
        <v>571</v>
      </c>
      <c r="D210" s="33">
        <v>388</v>
      </c>
      <c r="E210" s="33"/>
      <c r="F210" s="33">
        <v>3</v>
      </c>
      <c r="G210" s="33">
        <v>2</v>
      </c>
      <c r="H210" s="33">
        <v>4</v>
      </c>
      <c r="I210" s="33">
        <v>3</v>
      </c>
      <c r="J210" s="33">
        <v>2</v>
      </c>
      <c r="K210" s="33">
        <v>3</v>
      </c>
      <c r="L210" s="33">
        <v>3</v>
      </c>
      <c r="M210" s="33">
        <v>2</v>
      </c>
      <c r="N210" s="33">
        <v>2</v>
      </c>
      <c r="O210" s="33">
        <v>4</v>
      </c>
      <c r="P210" s="33">
        <v>2</v>
      </c>
      <c r="Q210" s="33">
        <v>7</v>
      </c>
      <c r="R210" s="33">
        <v>3</v>
      </c>
      <c r="S210" s="33">
        <v>10</v>
      </c>
      <c r="T210" s="33">
        <v>1</v>
      </c>
      <c r="U210" s="33">
        <v>6</v>
      </c>
      <c r="V210" s="33">
        <v>4</v>
      </c>
      <c r="W210" s="33">
        <v>3</v>
      </c>
      <c r="X210" s="33">
        <v>7</v>
      </c>
      <c r="Y210" s="33">
        <v>3</v>
      </c>
      <c r="Z210" s="33">
        <v>5</v>
      </c>
      <c r="AA210" s="33">
        <v>11</v>
      </c>
      <c r="AB210" s="33">
        <v>3</v>
      </c>
      <c r="AC210" s="33">
        <v>5</v>
      </c>
      <c r="AD210" s="33">
        <v>5</v>
      </c>
      <c r="AE210" s="33">
        <v>6</v>
      </c>
      <c r="AF210" s="33">
        <v>6</v>
      </c>
      <c r="AG210" s="33">
        <v>5</v>
      </c>
      <c r="AH210" s="33">
        <v>8</v>
      </c>
      <c r="AI210" s="33">
        <v>2</v>
      </c>
      <c r="AJ210" s="33">
        <v>7</v>
      </c>
      <c r="AK210" s="33">
        <v>4</v>
      </c>
      <c r="AL210" s="33">
        <v>5</v>
      </c>
      <c r="AM210" s="33">
        <v>6</v>
      </c>
      <c r="AN210" s="33">
        <v>5</v>
      </c>
      <c r="AO210" s="33">
        <v>5</v>
      </c>
      <c r="AP210" s="33">
        <v>4</v>
      </c>
      <c r="AQ210" s="33">
        <v>3</v>
      </c>
      <c r="AR210" s="33">
        <v>11</v>
      </c>
      <c r="AS210" s="33">
        <v>3</v>
      </c>
      <c r="AT210" s="33">
        <v>7</v>
      </c>
      <c r="AU210" s="33">
        <v>7</v>
      </c>
      <c r="AV210" s="33">
        <v>7</v>
      </c>
      <c r="AW210" s="33">
        <v>6</v>
      </c>
      <c r="AX210" s="33">
        <v>6</v>
      </c>
      <c r="AY210" s="33">
        <v>3</v>
      </c>
      <c r="AZ210" s="33">
        <v>7</v>
      </c>
      <c r="BA210" s="33">
        <v>4</v>
      </c>
      <c r="BB210" s="33">
        <v>3</v>
      </c>
      <c r="BC210" s="33">
        <v>11</v>
      </c>
      <c r="BD210" s="33">
        <v>4</v>
      </c>
      <c r="BE210" s="33">
        <v>4</v>
      </c>
      <c r="BF210" s="33">
        <v>4</v>
      </c>
      <c r="BG210" s="33">
        <v>5</v>
      </c>
      <c r="BH210" s="33">
        <v>7</v>
      </c>
      <c r="BI210" s="33">
        <v>4</v>
      </c>
      <c r="BJ210" s="33">
        <v>6</v>
      </c>
      <c r="BK210" s="33">
        <v>4</v>
      </c>
      <c r="BL210" s="33">
        <v>10</v>
      </c>
      <c r="BM210" s="33">
        <v>2</v>
      </c>
      <c r="BN210" s="33">
        <v>3</v>
      </c>
      <c r="BO210" s="33">
        <v>7</v>
      </c>
      <c r="BP210" s="33">
        <v>2</v>
      </c>
      <c r="BQ210" s="33">
        <v>7</v>
      </c>
      <c r="BR210" s="33">
        <v>1</v>
      </c>
      <c r="BS210" s="33">
        <v>5</v>
      </c>
      <c r="BT210" s="33">
        <v>6</v>
      </c>
      <c r="BU210" s="33">
        <v>7</v>
      </c>
      <c r="BV210" s="33">
        <v>3</v>
      </c>
      <c r="BW210" s="33">
        <v>10</v>
      </c>
      <c r="BX210" s="33">
        <v>3</v>
      </c>
      <c r="BY210" s="33">
        <v>3</v>
      </c>
      <c r="BZ210" s="33">
        <v>3</v>
      </c>
      <c r="CA210" s="33">
        <v>4</v>
      </c>
      <c r="CB210" s="33">
        <v>9</v>
      </c>
      <c r="CC210" s="33">
        <v>0</v>
      </c>
      <c r="CD210" s="33">
        <v>2</v>
      </c>
      <c r="CE210" s="33">
        <v>5</v>
      </c>
      <c r="CF210" s="33">
        <v>1</v>
      </c>
      <c r="CG210" s="33">
        <v>0</v>
      </c>
      <c r="CH210" s="33">
        <v>2</v>
      </c>
      <c r="CI210" s="33">
        <v>1</v>
      </c>
      <c r="CJ210" s="33">
        <v>0</v>
      </c>
      <c r="CK210" s="33">
        <v>1</v>
      </c>
      <c r="CL210" s="33">
        <v>3</v>
      </c>
      <c r="CM210" s="33">
        <v>1</v>
      </c>
      <c r="CN210" s="33">
        <v>1</v>
      </c>
      <c r="CO210" s="33">
        <v>0</v>
      </c>
      <c r="CP210" s="33">
        <v>0</v>
      </c>
      <c r="CQ210" s="33">
        <v>2</v>
      </c>
      <c r="CR210" s="33">
        <v>2</v>
      </c>
      <c r="CS210" s="8"/>
      <c r="CT210" s="8"/>
    </row>
    <row r="211" spans="1:98" x14ac:dyDescent="0.25">
      <c r="A211" s="4" t="s">
        <v>207</v>
      </c>
      <c r="B211" t="s">
        <v>215</v>
      </c>
      <c r="C211" t="s">
        <v>571</v>
      </c>
      <c r="D211" s="33">
        <v>433</v>
      </c>
      <c r="E211" s="33"/>
      <c r="F211" s="33">
        <v>5</v>
      </c>
      <c r="G211" s="33">
        <v>3</v>
      </c>
      <c r="H211" s="33">
        <v>6</v>
      </c>
      <c r="I211" s="33">
        <v>3</v>
      </c>
      <c r="J211" s="33">
        <v>7</v>
      </c>
      <c r="K211" s="33">
        <v>6</v>
      </c>
      <c r="L211" s="33">
        <v>9</v>
      </c>
      <c r="M211" s="33">
        <v>1</v>
      </c>
      <c r="N211" s="33">
        <v>8</v>
      </c>
      <c r="O211" s="33">
        <v>5</v>
      </c>
      <c r="P211" s="33">
        <v>8</v>
      </c>
      <c r="Q211" s="33">
        <v>10</v>
      </c>
      <c r="R211" s="33">
        <v>3</v>
      </c>
      <c r="S211" s="33">
        <v>4</v>
      </c>
      <c r="T211" s="33">
        <v>2</v>
      </c>
      <c r="U211" s="33">
        <v>4</v>
      </c>
      <c r="V211" s="33">
        <v>4</v>
      </c>
      <c r="W211" s="33">
        <v>5</v>
      </c>
      <c r="X211" s="33">
        <v>5</v>
      </c>
      <c r="Y211" s="33">
        <v>4</v>
      </c>
      <c r="Z211" s="33">
        <v>7</v>
      </c>
      <c r="AA211" s="33">
        <v>14</v>
      </c>
      <c r="AB211" s="33">
        <v>9</v>
      </c>
      <c r="AC211" s="33">
        <v>7</v>
      </c>
      <c r="AD211" s="33">
        <v>7</v>
      </c>
      <c r="AE211" s="33">
        <v>4</v>
      </c>
      <c r="AF211" s="33">
        <v>10</v>
      </c>
      <c r="AG211" s="33">
        <v>5</v>
      </c>
      <c r="AH211" s="33">
        <v>4</v>
      </c>
      <c r="AI211" s="33">
        <v>3</v>
      </c>
      <c r="AJ211" s="33">
        <v>8</v>
      </c>
      <c r="AK211" s="33">
        <v>8</v>
      </c>
      <c r="AL211" s="33">
        <v>4</v>
      </c>
      <c r="AM211" s="33">
        <v>1</v>
      </c>
      <c r="AN211" s="33">
        <v>7</v>
      </c>
      <c r="AO211" s="33">
        <v>5</v>
      </c>
      <c r="AP211" s="33">
        <v>2</v>
      </c>
      <c r="AQ211" s="33">
        <v>0</v>
      </c>
      <c r="AR211" s="33">
        <v>4</v>
      </c>
      <c r="AS211" s="33">
        <v>8</v>
      </c>
      <c r="AT211" s="33">
        <v>5</v>
      </c>
      <c r="AU211" s="33">
        <v>7</v>
      </c>
      <c r="AV211" s="33">
        <v>5</v>
      </c>
      <c r="AW211" s="33">
        <v>9</v>
      </c>
      <c r="AX211" s="33">
        <v>3</v>
      </c>
      <c r="AY211" s="33">
        <v>2</v>
      </c>
      <c r="AZ211" s="33">
        <v>4</v>
      </c>
      <c r="BA211" s="33">
        <v>8</v>
      </c>
      <c r="BB211" s="33">
        <v>5</v>
      </c>
      <c r="BC211" s="33">
        <v>9</v>
      </c>
      <c r="BD211" s="33">
        <v>4</v>
      </c>
      <c r="BE211" s="33">
        <v>7</v>
      </c>
      <c r="BF211" s="33">
        <v>7</v>
      </c>
      <c r="BG211" s="33">
        <v>9</v>
      </c>
      <c r="BH211" s="33">
        <v>6</v>
      </c>
      <c r="BI211" s="33">
        <v>4</v>
      </c>
      <c r="BJ211" s="33">
        <v>5</v>
      </c>
      <c r="BK211" s="33">
        <v>8</v>
      </c>
      <c r="BL211" s="33">
        <v>7</v>
      </c>
      <c r="BM211" s="33">
        <v>4</v>
      </c>
      <c r="BN211" s="33">
        <v>5</v>
      </c>
      <c r="BO211" s="33">
        <v>3</v>
      </c>
      <c r="BP211" s="33">
        <v>7</v>
      </c>
      <c r="BQ211" s="33">
        <v>4</v>
      </c>
      <c r="BR211" s="33">
        <v>5</v>
      </c>
      <c r="BS211" s="33">
        <v>3</v>
      </c>
      <c r="BT211" s="33">
        <v>7</v>
      </c>
      <c r="BU211" s="33">
        <v>7</v>
      </c>
      <c r="BV211" s="33">
        <v>5</v>
      </c>
      <c r="BW211" s="33">
        <v>6</v>
      </c>
      <c r="BX211" s="33">
        <v>7</v>
      </c>
      <c r="BY211" s="33">
        <v>3</v>
      </c>
      <c r="BZ211" s="33">
        <v>1</v>
      </c>
      <c r="CA211" s="33">
        <v>1</v>
      </c>
      <c r="CB211" s="33">
        <v>3</v>
      </c>
      <c r="CC211" s="33">
        <v>2</v>
      </c>
      <c r="CD211" s="33">
        <v>3</v>
      </c>
      <c r="CE211" s="33">
        <v>1</v>
      </c>
      <c r="CF211" s="33">
        <v>3</v>
      </c>
      <c r="CG211" s="33">
        <v>3</v>
      </c>
      <c r="CH211" s="33">
        <v>1</v>
      </c>
      <c r="CI211" s="33">
        <v>3</v>
      </c>
      <c r="CJ211" s="33">
        <v>5</v>
      </c>
      <c r="CK211" s="33">
        <v>2</v>
      </c>
      <c r="CL211" s="33">
        <v>0</v>
      </c>
      <c r="CM211" s="33">
        <v>0</v>
      </c>
      <c r="CN211" s="33">
        <v>0</v>
      </c>
      <c r="CO211" s="33">
        <v>0</v>
      </c>
      <c r="CP211" s="33">
        <v>0</v>
      </c>
      <c r="CQ211" s="33">
        <v>2</v>
      </c>
      <c r="CR211" s="33">
        <v>4</v>
      </c>
      <c r="CS211" s="8"/>
      <c r="CT211" s="8"/>
    </row>
    <row r="212" spans="1:98" x14ac:dyDescent="0.25">
      <c r="A212" s="4" t="s">
        <v>207</v>
      </c>
      <c r="B212" t="s">
        <v>216</v>
      </c>
      <c r="C212" t="s">
        <v>571</v>
      </c>
      <c r="D212" s="33">
        <v>357</v>
      </c>
      <c r="E212" s="33"/>
      <c r="F212" s="33">
        <v>2</v>
      </c>
      <c r="G212" s="33">
        <v>5</v>
      </c>
      <c r="H212" s="33">
        <v>2</v>
      </c>
      <c r="I212" s="33">
        <v>3</v>
      </c>
      <c r="J212" s="33">
        <v>0</v>
      </c>
      <c r="K212" s="33">
        <v>4</v>
      </c>
      <c r="L212" s="33">
        <v>2</v>
      </c>
      <c r="M212" s="33">
        <v>3</v>
      </c>
      <c r="N212" s="33">
        <v>2</v>
      </c>
      <c r="O212" s="33">
        <v>4</v>
      </c>
      <c r="P212" s="33">
        <v>8</v>
      </c>
      <c r="Q212" s="33">
        <v>7</v>
      </c>
      <c r="R212" s="33">
        <v>8</v>
      </c>
      <c r="S212" s="33">
        <v>6</v>
      </c>
      <c r="T212" s="33">
        <v>8</v>
      </c>
      <c r="U212" s="33">
        <v>3</v>
      </c>
      <c r="V212" s="33">
        <v>1</v>
      </c>
      <c r="W212" s="33">
        <v>4</v>
      </c>
      <c r="X212" s="33">
        <v>5</v>
      </c>
      <c r="Y212" s="33">
        <v>8</v>
      </c>
      <c r="Z212" s="33">
        <v>5</v>
      </c>
      <c r="AA212" s="33">
        <v>5</v>
      </c>
      <c r="AB212" s="33">
        <v>1</v>
      </c>
      <c r="AC212" s="33">
        <v>7</v>
      </c>
      <c r="AD212" s="33">
        <v>5</v>
      </c>
      <c r="AE212" s="33">
        <v>1</v>
      </c>
      <c r="AF212" s="33">
        <v>7</v>
      </c>
      <c r="AG212" s="33">
        <v>7</v>
      </c>
      <c r="AH212" s="33">
        <v>5</v>
      </c>
      <c r="AI212" s="33">
        <v>6</v>
      </c>
      <c r="AJ212" s="33">
        <v>4</v>
      </c>
      <c r="AK212" s="33">
        <v>6</v>
      </c>
      <c r="AL212" s="33">
        <v>8</v>
      </c>
      <c r="AM212" s="33">
        <v>7</v>
      </c>
      <c r="AN212" s="33">
        <v>3</v>
      </c>
      <c r="AO212" s="33">
        <v>2</v>
      </c>
      <c r="AP212" s="33">
        <v>3</v>
      </c>
      <c r="AQ212" s="33">
        <v>4</v>
      </c>
      <c r="AR212" s="33">
        <v>9</v>
      </c>
      <c r="AS212" s="33">
        <v>12</v>
      </c>
      <c r="AT212" s="33">
        <v>4</v>
      </c>
      <c r="AU212" s="33">
        <v>9</v>
      </c>
      <c r="AV212" s="33">
        <v>3</v>
      </c>
      <c r="AW212" s="33">
        <v>4</v>
      </c>
      <c r="AX212" s="33">
        <v>6</v>
      </c>
      <c r="AY212" s="33">
        <v>1</v>
      </c>
      <c r="AZ212" s="33">
        <v>5</v>
      </c>
      <c r="BA212" s="33">
        <v>3</v>
      </c>
      <c r="BB212" s="33">
        <v>6</v>
      </c>
      <c r="BC212" s="33">
        <v>9</v>
      </c>
      <c r="BD212" s="33">
        <v>5</v>
      </c>
      <c r="BE212" s="33">
        <v>2</v>
      </c>
      <c r="BF212" s="33">
        <v>3</v>
      </c>
      <c r="BG212" s="33">
        <v>13</v>
      </c>
      <c r="BH212" s="33">
        <v>6</v>
      </c>
      <c r="BI212" s="33">
        <v>8</v>
      </c>
      <c r="BJ212" s="33">
        <v>6</v>
      </c>
      <c r="BK212" s="33">
        <v>3</v>
      </c>
      <c r="BL212" s="33">
        <v>4</v>
      </c>
      <c r="BM212" s="33">
        <v>5</v>
      </c>
      <c r="BN212" s="33">
        <v>4</v>
      </c>
      <c r="BO212" s="33">
        <v>2</v>
      </c>
      <c r="BP212" s="33">
        <v>5</v>
      </c>
      <c r="BQ212" s="33">
        <v>4</v>
      </c>
      <c r="BR212" s="33">
        <v>2</v>
      </c>
      <c r="BS212" s="33">
        <v>6</v>
      </c>
      <c r="BT212" s="33">
        <v>4</v>
      </c>
      <c r="BU212" s="33">
        <v>0</v>
      </c>
      <c r="BV212" s="33">
        <v>2</v>
      </c>
      <c r="BW212" s="33">
        <v>3</v>
      </c>
      <c r="BX212" s="33">
        <v>2</v>
      </c>
      <c r="BY212" s="33">
        <v>2</v>
      </c>
      <c r="BZ212" s="33">
        <v>5</v>
      </c>
      <c r="CA212" s="33">
        <v>2</v>
      </c>
      <c r="CB212" s="33">
        <v>2</v>
      </c>
      <c r="CC212" s="33">
        <v>0</v>
      </c>
      <c r="CD212" s="33">
        <v>0</v>
      </c>
      <c r="CE212" s="33">
        <v>1</v>
      </c>
      <c r="CF212" s="33">
        <v>5</v>
      </c>
      <c r="CG212" s="33">
        <v>2</v>
      </c>
      <c r="CH212" s="33">
        <v>0</v>
      </c>
      <c r="CI212" s="33">
        <v>0</v>
      </c>
      <c r="CJ212" s="33">
        <v>3</v>
      </c>
      <c r="CK212" s="33">
        <v>0</v>
      </c>
      <c r="CL212" s="33">
        <v>0</v>
      </c>
      <c r="CM212" s="33">
        <v>2</v>
      </c>
      <c r="CN212" s="33">
        <v>0</v>
      </c>
      <c r="CO212" s="33">
        <v>0</v>
      </c>
      <c r="CP212" s="33">
        <v>0</v>
      </c>
      <c r="CQ212" s="33">
        <v>0</v>
      </c>
      <c r="CR212" s="33">
        <v>2</v>
      </c>
      <c r="CS212" s="8"/>
      <c r="CT212" s="8"/>
    </row>
    <row r="213" spans="1:98" x14ac:dyDescent="0.25">
      <c r="A213" s="4" t="s">
        <v>207</v>
      </c>
      <c r="B213" t="s">
        <v>217</v>
      </c>
      <c r="C213" t="s">
        <v>571</v>
      </c>
      <c r="D213" s="33">
        <v>373</v>
      </c>
      <c r="E213" s="33"/>
      <c r="F213" s="33">
        <v>4</v>
      </c>
      <c r="G213" s="33">
        <v>2</v>
      </c>
      <c r="H213" s="33">
        <v>4</v>
      </c>
      <c r="I213" s="33">
        <v>6</v>
      </c>
      <c r="J213" s="33">
        <v>3</v>
      </c>
      <c r="K213" s="33">
        <v>6</v>
      </c>
      <c r="L213" s="33">
        <v>10</v>
      </c>
      <c r="M213" s="33">
        <v>3</v>
      </c>
      <c r="N213" s="33">
        <v>3</v>
      </c>
      <c r="O213" s="33">
        <v>3</v>
      </c>
      <c r="P213" s="33">
        <v>3</v>
      </c>
      <c r="Q213" s="33">
        <v>3</v>
      </c>
      <c r="R213" s="33">
        <v>0</v>
      </c>
      <c r="S213" s="33">
        <v>4</v>
      </c>
      <c r="T213" s="33">
        <v>5</v>
      </c>
      <c r="U213" s="33">
        <v>7</v>
      </c>
      <c r="V213" s="33">
        <v>4</v>
      </c>
      <c r="W213" s="33">
        <v>2</v>
      </c>
      <c r="X213" s="33">
        <v>7</v>
      </c>
      <c r="Y213" s="33">
        <v>4</v>
      </c>
      <c r="Z213" s="33">
        <v>4</v>
      </c>
      <c r="AA213" s="33">
        <v>4</v>
      </c>
      <c r="AB213" s="33">
        <v>4</v>
      </c>
      <c r="AC213" s="33">
        <v>10</v>
      </c>
      <c r="AD213" s="33">
        <v>4</v>
      </c>
      <c r="AE213" s="33">
        <v>4</v>
      </c>
      <c r="AF213" s="33">
        <v>1</v>
      </c>
      <c r="AG213" s="33">
        <v>7</v>
      </c>
      <c r="AH213" s="33">
        <v>5</v>
      </c>
      <c r="AI213" s="33">
        <v>0</v>
      </c>
      <c r="AJ213" s="33">
        <v>4</v>
      </c>
      <c r="AK213" s="33">
        <v>1</v>
      </c>
      <c r="AL213" s="33">
        <v>4</v>
      </c>
      <c r="AM213" s="33">
        <v>2</v>
      </c>
      <c r="AN213" s="33">
        <v>3</v>
      </c>
      <c r="AO213" s="33">
        <v>15</v>
      </c>
      <c r="AP213" s="33">
        <v>0</v>
      </c>
      <c r="AQ213" s="33">
        <v>6</v>
      </c>
      <c r="AR213" s="33">
        <v>7</v>
      </c>
      <c r="AS213" s="33">
        <v>3</v>
      </c>
      <c r="AT213" s="33">
        <v>7</v>
      </c>
      <c r="AU213" s="33">
        <v>5</v>
      </c>
      <c r="AV213" s="33">
        <v>3</v>
      </c>
      <c r="AW213" s="33">
        <v>7</v>
      </c>
      <c r="AX213" s="33">
        <v>8</v>
      </c>
      <c r="AY213" s="33">
        <v>7</v>
      </c>
      <c r="AZ213" s="33">
        <v>4</v>
      </c>
      <c r="BA213" s="33">
        <v>6</v>
      </c>
      <c r="BB213" s="33">
        <v>6</v>
      </c>
      <c r="BC213" s="33">
        <v>13</v>
      </c>
      <c r="BD213" s="33">
        <v>5</v>
      </c>
      <c r="BE213" s="33">
        <v>4</v>
      </c>
      <c r="BF213" s="33">
        <v>10</v>
      </c>
      <c r="BG213" s="33">
        <v>11</v>
      </c>
      <c r="BH213" s="33">
        <v>11</v>
      </c>
      <c r="BI213" s="33">
        <v>6</v>
      </c>
      <c r="BJ213" s="33">
        <v>5</v>
      </c>
      <c r="BK213" s="33">
        <v>8</v>
      </c>
      <c r="BL213" s="33">
        <v>4</v>
      </c>
      <c r="BM213" s="33">
        <v>5</v>
      </c>
      <c r="BN213" s="33">
        <v>4</v>
      </c>
      <c r="BO213" s="33">
        <v>7</v>
      </c>
      <c r="BP213" s="33">
        <v>11</v>
      </c>
      <c r="BQ213" s="33">
        <v>2</v>
      </c>
      <c r="BR213" s="33">
        <v>4</v>
      </c>
      <c r="BS213" s="33">
        <v>3</v>
      </c>
      <c r="BT213" s="33">
        <v>2</v>
      </c>
      <c r="BU213" s="33">
        <v>4</v>
      </c>
      <c r="BV213" s="33">
        <v>1</v>
      </c>
      <c r="BW213" s="33">
        <v>2</v>
      </c>
      <c r="BX213" s="33">
        <v>3</v>
      </c>
      <c r="BY213" s="33">
        <v>3</v>
      </c>
      <c r="BZ213" s="33">
        <v>1</v>
      </c>
      <c r="CA213" s="33">
        <v>3</v>
      </c>
      <c r="CB213" s="33">
        <v>2</v>
      </c>
      <c r="CC213" s="33">
        <v>2</v>
      </c>
      <c r="CD213" s="33">
        <v>0</v>
      </c>
      <c r="CE213" s="33">
        <v>3</v>
      </c>
      <c r="CF213" s="33">
        <v>2</v>
      </c>
      <c r="CG213" s="33">
        <v>0</v>
      </c>
      <c r="CH213" s="33">
        <v>1</v>
      </c>
      <c r="CI213" s="33">
        <v>5</v>
      </c>
      <c r="CJ213" s="33">
        <v>1</v>
      </c>
      <c r="CK213" s="33">
        <v>0</v>
      </c>
      <c r="CL213" s="33">
        <v>0</v>
      </c>
      <c r="CM213" s="33">
        <v>0</v>
      </c>
      <c r="CN213" s="33">
        <v>0</v>
      </c>
      <c r="CO213" s="33">
        <v>0</v>
      </c>
      <c r="CP213" s="33">
        <v>0</v>
      </c>
      <c r="CQ213" s="33">
        <v>1</v>
      </c>
      <c r="CR213" s="33">
        <v>0</v>
      </c>
      <c r="CS213" s="8"/>
      <c r="CT213" s="8"/>
    </row>
    <row r="214" spans="1:98" x14ac:dyDescent="0.25">
      <c r="A214" s="4" t="s">
        <v>219</v>
      </c>
      <c r="B214" t="s">
        <v>218</v>
      </c>
      <c r="C214" t="s">
        <v>571</v>
      </c>
      <c r="D214" s="33">
        <v>527</v>
      </c>
      <c r="E214" s="33"/>
      <c r="F214" s="33">
        <v>4</v>
      </c>
      <c r="G214" s="33">
        <v>1</v>
      </c>
      <c r="H214" s="33">
        <v>6</v>
      </c>
      <c r="I214" s="33">
        <v>6</v>
      </c>
      <c r="J214" s="33">
        <v>7</v>
      </c>
      <c r="K214" s="33">
        <v>3</v>
      </c>
      <c r="L214" s="33">
        <v>3</v>
      </c>
      <c r="M214" s="33">
        <v>6</v>
      </c>
      <c r="N214" s="33">
        <v>4</v>
      </c>
      <c r="O214" s="33">
        <v>10</v>
      </c>
      <c r="P214" s="33">
        <v>12</v>
      </c>
      <c r="Q214" s="33">
        <v>6</v>
      </c>
      <c r="R214" s="33">
        <v>3</v>
      </c>
      <c r="S214" s="33">
        <v>13</v>
      </c>
      <c r="T214" s="33">
        <v>9</v>
      </c>
      <c r="U214" s="33">
        <v>6</v>
      </c>
      <c r="V214" s="33">
        <v>4</v>
      </c>
      <c r="W214" s="33">
        <v>11</v>
      </c>
      <c r="X214" s="33">
        <v>7</v>
      </c>
      <c r="Y214" s="33">
        <v>4</v>
      </c>
      <c r="Z214" s="33">
        <v>11</v>
      </c>
      <c r="AA214" s="33">
        <v>6</v>
      </c>
      <c r="AB214" s="33">
        <v>2</v>
      </c>
      <c r="AC214" s="33">
        <v>3</v>
      </c>
      <c r="AD214" s="33">
        <v>8</v>
      </c>
      <c r="AE214" s="33">
        <v>7</v>
      </c>
      <c r="AF214" s="33">
        <v>8</v>
      </c>
      <c r="AG214" s="33">
        <v>4</v>
      </c>
      <c r="AH214" s="33">
        <v>10</v>
      </c>
      <c r="AI214" s="33">
        <v>7</v>
      </c>
      <c r="AJ214" s="33">
        <v>7</v>
      </c>
      <c r="AK214" s="33">
        <v>4</v>
      </c>
      <c r="AL214" s="33">
        <v>6</v>
      </c>
      <c r="AM214" s="33">
        <v>13</v>
      </c>
      <c r="AN214" s="33">
        <v>8</v>
      </c>
      <c r="AO214" s="33">
        <v>12</v>
      </c>
      <c r="AP214" s="33">
        <v>8</v>
      </c>
      <c r="AQ214" s="33">
        <v>2</v>
      </c>
      <c r="AR214" s="33">
        <v>5</v>
      </c>
      <c r="AS214" s="33">
        <v>8</v>
      </c>
      <c r="AT214" s="33">
        <v>13</v>
      </c>
      <c r="AU214" s="33">
        <v>6</v>
      </c>
      <c r="AV214" s="33">
        <v>5</v>
      </c>
      <c r="AW214" s="33">
        <v>7</v>
      </c>
      <c r="AX214" s="33">
        <v>3</v>
      </c>
      <c r="AY214" s="33">
        <v>6</v>
      </c>
      <c r="AZ214" s="33">
        <v>6</v>
      </c>
      <c r="BA214" s="33">
        <v>10</v>
      </c>
      <c r="BB214" s="33">
        <v>4</v>
      </c>
      <c r="BC214" s="33">
        <v>6</v>
      </c>
      <c r="BD214" s="33">
        <v>8</v>
      </c>
      <c r="BE214" s="33">
        <v>4</v>
      </c>
      <c r="BF214" s="33">
        <v>8</v>
      </c>
      <c r="BG214" s="33">
        <v>9</v>
      </c>
      <c r="BH214" s="33">
        <v>10</v>
      </c>
      <c r="BI214" s="33">
        <v>8</v>
      </c>
      <c r="BJ214" s="33">
        <v>13</v>
      </c>
      <c r="BK214" s="33">
        <v>6</v>
      </c>
      <c r="BL214" s="33">
        <v>9</v>
      </c>
      <c r="BM214" s="33">
        <v>5</v>
      </c>
      <c r="BN214" s="33">
        <v>8</v>
      </c>
      <c r="BO214" s="33">
        <v>12</v>
      </c>
      <c r="BP214" s="33">
        <v>6</v>
      </c>
      <c r="BQ214" s="33">
        <v>7</v>
      </c>
      <c r="BR214" s="33">
        <v>6</v>
      </c>
      <c r="BS214" s="33">
        <v>4</v>
      </c>
      <c r="BT214" s="33">
        <v>4</v>
      </c>
      <c r="BU214" s="33">
        <v>8</v>
      </c>
      <c r="BV214" s="33">
        <v>5</v>
      </c>
      <c r="BW214" s="33">
        <v>7</v>
      </c>
      <c r="BX214" s="33">
        <v>4</v>
      </c>
      <c r="BY214" s="33">
        <v>0</v>
      </c>
      <c r="BZ214" s="33">
        <v>2</v>
      </c>
      <c r="CA214" s="33">
        <v>3</v>
      </c>
      <c r="CB214" s="33">
        <v>5</v>
      </c>
      <c r="CC214" s="33">
        <v>3</v>
      </c>
      <c r="CD214" s="33">
        <v>4</v>
      </c>
      <c r="CE214" s="33">
        <v>4</v>
      </c>
      <c r="CF214" s="33">
        <v>4</v>
      </c>
      <c r="CG214" s="33">
        <v>4</v>
      </c>
      <c r="CH214" s="33">
        <v>3</v>
      </c>
      <c r="CI214" s="33">
        <v>2</v>
      </c>
      <c r="CJ214" s="33">
        <v>0</v>
      </c>
      <c r="CK214" s="33">
        <v>4</v>
      </c>
      <c r="CL214" s="33">
        <v>2</v>
      </c>
      <c r="CM214" s="33">
        <v>0</v>
      </c>
      <c r="CN214" s="33">
        <v>0</v>
      </c>
      <c r="CO214" s="33">
        <v>4</v>
      </c>
      <c r="CP214" s="33">
        <v>2</v>
      </c>
      <c r="CQ214" s="33">
        <v>0</v>
      </c>
      <c r="CR214" s="33">
        <v>0</v>
      </c>
      <c r="CS214" s="8"/>
      <c r="CT214" s="8"/>
    </row>
    <row r="215" spans="1:98" x14ac:dyDescent="0.25">
      <c r="A215" s="4" t="s">
        <v>219</v>
      </c>
      <c r="B215" t="s">
        <v>220</v>
      </c>
      <c r="C215" t="s">
        <v>571</v>
      </c>
      <c r="D215" s="33">
        <v>444</v>
      </c>
      <c r="E215" s="33"/>
      <c r="F215" s="33">
        <v>4</v>
      </c>
      <c r="G215" s="33">
        <v>6</v>
      </c>
      <c r="H215" s="33">
        <v>6</v>
      </c>
      <c r="I215" s="33">
        <v>5</v>
      </c>
      <c r="J215" s="33">
        <v>7</v>
      </c>
      <c r="K215" s="33">
        <v>5</v>
      </c>
      <c r="L215" s="33">
        <v>5</v>
      </c>
      <c r="M215" s="33">
        <v>5</v>
      </c>
      <c r="N215" s="33">
        <v>8</v>
      </c>
      <c r="O215" s="33">
        <v>7</v>
      </c>
      <c r="P215" s="33">
        <v>3</v>
      </c>
      <c r="Q215" s="33">
        <v>5</v>
      </c>
      <c r="R215" s="33">
        <v>4</v>
      </c>
      <c r="S215" s="33">
        <v>7</v>
      </c>
      <c r="T215" s="33">
        <v>3</v>
      </c>
      <c r="U215" s="33">
        <v>3</v>
      </c>
      <c r="V215" s="33">
        <v>5</v>
      </c>
      <c r="W215" s="33">
        <v>5</v>
      </c>
      <c r="X215" s="33">
        <v>6</v>
      </c>
      <c r="Y215" s="33">
        <v>7</v>
      </c>
      <c r="Z215" s="33">
        <v>4</v>
      </c>
      <c r="AA215" s="33">
        <v>3</v>
      </c>
      <c r="AB215" s="33">
        <v>3</v>
      </c>
      <c r="AC215" s="33">
        <v>5</v>
      </c>
      <c r="AD215" s="33">
        <v>8</v>
      </c>
      <c r="AE215" s="33">
        <v>2</v>
      </c>
      <c r="AF215" s="33">
        <v>0</v>
      </c>
      <c r="AG215" s="33">
        <v>4</v>
      </c>
      <c r="AH215" s="33">
        <v>2</v>
      </c>
      <c r="AI215" s="33">
        <v>10</v>
      </c>
      <c r="AJ215" s="33">
        <v>2</v>
      </c>
      <c r="AK215" s="33">
        <v>1</v>
      </c>
      <c r="AL215" s="33">
        <v>11</v>
      </c>
      <c r="AM215" s="33">
        <v>11</v>
      </c>
      <c r="AN215" s="33">
        <v>7</v>
      </c>
      <c r="AO215" s="33">
        <v>7</v>
      </c>
      <c r="AP215" s="33">
        <v>7</v>
      </c>
      <c r="AQ215" s="33">
        <v>6</v>
      </c>
      <c r="AR215" s="33">
        <v>7</v>
      </c>
      <c r="AS215" s="33">
        <v>3</v>
      </c>
      <c r="AT215" s="33">
        <v>1</v>
      </c>
      <c r="AU215" s="33">
        <v>12</v>
      </c>
      <c r="AV215" s="33">
        <v>6</v>
      </c>
      <c r="AW215" s="33">
        <v>13</v>
      </c>
      <c r="AX215" s="33">
        <v>8</v>
      </c>
      <c r="AY215" s="33">
        <v>7</v>
      </c>
      <c r="AZ215" s="33">
        <v>6</v>
      </c>
      <c r="BA215" s="33">
        <v>4</v>
      </c>
      <c r="BB215" s="33">
        <v>5</v>
      </c>
      <c r="BC215" s="33">
        <v>8</v>
      </c>
      <c r="BD215" s="33">
        <v>10</v>
      </c>
      <c r="BE215" s="33">
        <v>8</v>
      </c>
      <c r="BF215" s="33">
        <v>6</v>
      </c>
      <c r="BG215" s="33">
        <v>0</v>
      </c>
      <c r="BH215" s="33">
        <v>6</v>
      </c>
      <c r="BI215" s="33">
        <v>5</v>
      </c>
      <c r="BJ215" s="33">
        <v>5</v>
      </c>
      <c r="BK215" s="33">
        <v>8</v>
      </c>
      <c r="BL215" s="33">
        <v>2</v>
      </c>
      <c r="BM215" s="33">
        <v>10</v>
      </c>
      <c r="BN215" s="33">
        <v>11</v>
      </c>
      <c r="BO215" s="33">
        <v>5</v>
      </c>
      <c r="BP215" s="33">
        <v>5</v>
      </c>
      <c r="BQ215" s="33">
        <v>7</v>
      </c>
      <c r="BR215" s="33">
        <v>8</v>
      </c>
      <c r="BS215" s="33">
        <v>6</v>
      </c>
      <c r="BT215" s="33">
        <v>6</v>
      </c>
      <c r="BU215" s="33">
        <v>8</v>
      </c>
      <c r="BV215" s="33">
        <v>4</v>
      </c>
      <c r="BW215" s="33">
        <v>3</v>
      </c>
      <c r="BX215" s="33">
        <v>2</v>
      </c>
      <c r="BY215" s="33">
        <v>6</v>
      </c>
      <c r="BZ215" s="33">
        <v>2</v>
      </c>
      <c r="CA215" s="33">
        <v>2</v>
      </c>
      <c r="CB215" s="33">
        <v>4</v>
      </c>
      <c r="CC215" s="33">
        <v>0</v>
      </c>
      <c r="CD215" s="33">
        <v>3</v>
      </c>
      <c r="CE215" s="33">
        <v>2</v>
      </c>
      <c r="CF215" s="33">
        <v>4</v>
      </c>
      <c r="CG215" s="33">
        <v>5</v>
      </c>
      <c r="CH215" s="33">
        <v>0</v>
      </c>
      <c r="CI215" s="33">
        <v>2</v>
      </c>
      <c r="CJ215" s="33">
        <v>1</v>
      </c>
      <c r="CK215" s="33">
        <v>2</v>
      </c>
      <c r="CL215" s="33">
        <v>1</v>
      </c>
      <c r="CM215" s="33">
        <v>1</v>
      </c>
      <c r="CN215" s="33">
        <v>1</v>
      </c>
      <c r="CO215" s="33">
        <v>1</v>
      </c>
      <c r="CP215" s="33">
        <v>0</v>
      </c>
      <c r="CQ215" s="33">
        <v>2</v>
      </c>
      <c r="CR215" s="33">
        <v>1</v>
      </c>
      <c r="CS215" s="8"/>
      <c r="CT215" s="8"/>
    </row>
    <row r="216" spans="1:98" x14ac:dyDescent="0.25">
      <c r="A216" s="4" t="s">
        <v>219</v>
      </c>
      <c r="B216" t="s">
        <v>221</v>
      </c>
      <c r="C216" t="s">
        <v>571</v>
      </c>
      <c r="D216" s="33">
        <v>439</v>
      </c>
      <c r="E216" s="33"/>
      <c r="F216" s="33">
        <v>3</v>
      </c>
      <c r="G216" s="33">
        <v>2</v>
      </c>
      <c r="H216" s="33">
        <v>6</v>
      </c>
      <c r="I216" s="33">
        <v>5</v>
      </c>
      <c r="J216" s="33">
        <v>7</v>
      </c>
      <c r="K216" s="33">
        <v>5</v>
      </c>
      <c r="L216" s="33">
        <v>2</v>
      </c>
      <c r="M216" s="33">
        <v>7</v>
      </c>
      <c r="N216" s="33">
        <v>5</v>
      </c>
      <c r="O216" s="33">
        <v>10</v>
      </c>
      <c r="P216" s="33">
        <v>8</v>
      </c>
      <c r="Q216" s="33">
        <v>6</v>
      </c>
      <c r="R216" s="33">
        <v>5</v>
      </c>
      <c r="S216" s="33">
        <v>3</v>
      </c>
      <c r="T216" s="33">
        <v>6</v>
      </c>
      <c r="U216" s="33">
        <v>5</v>
      </c>
      <c r="V216" s="33">
        <v>3</v>
      </c>
      <c r="W216" s="33">
        <v>5</v>
      </c>
      <c r="X216" s="33">
        <v>3</v>
      </c>
      <c r="Y216" s="33">
        <v>2</v>
      </c>
      <c r="Z216" s="33">
        <v>5</v>
      </c>
      <c r="AA216" s="33">
        <v>2</v>
      </c>
      <c r="AB216" s="33">
        <v>5</v>
      </c>
      <c r="AC216" s="33">
        <v>5</v>
      </c>
      <c r="AD216" s="33">
        <v>4</v>
      </c>
      <c r="AE216" s="33">
        <v>6</v>
      </c>
      <c r="AF216" s="33">
        <v>4</v>
      </c>
      <c r="AG216" s="33">
        <v>6</v>
      </c>
      <c r="AH216" s="33">
        <v>3</v>
      </c>
      <c r="AI216" s="33">
        <v>9</v>
      </c>
      <c r="AJ216" s="33">
        <v>13</v>
      </c>
      <c r="AK216" s="33">
        <v>3</v>
      </c>
      <c r="AL216" s="33">
        <v>1</v>
      </c>
      <c r="AM216" s="33">
        <v>9</v>
      </c>
      <c r="AN216" s="33">
        <v>6</v>
      </c>
      <c r="AO216" s="33">
        <v>5</v>
      </c>
      <c r="AP216" s="33">
        <v>7</v>
      </c>
      <c r="AQ216" s="33">
        <v>9</v>
      </c>
      <c r="AR216" s="33">
        <v>2</v>
      </c>
      <c r="AS216" s="33">
        <v>3</v>
      </c>
      <c r="AT216" s="33">
        <v>10</v>
      </c>
      <c r="AU216" s="33">
        <v>10</v>
      </c>
      <c r="AV216" s="33">
        <v>4</v>
      </c>
      <c r="AW216" s="33">
        <v>9</v>
      </c>
      <c r="AX216" s="33">
        <v>6</v>
      </c>
      <c r="AY216" s="33">
        <v>2</v>
      </c>
      <c r="AZ216" s="33">
        <v>1</v>
      </c>
      <c r="BA216" s="33">
        <v>7</v>
      </c>
      <c r="BB216" s="33">
        <v>7</v>
      </c>
      <c r="BC216" s="33">
        <v>6</v>
      </c>
      <c r="BD216" s="33">
        <v>5</v>
      </c>
      <c r="BE216" s="33">
        <v>8</v>
      </c>
      <c r="BF216" s="33">
        <v>5</v>
      </c>
      <c r="BG216" s="33">
        <v>16</v>
      </c>
      <c r="BH216" s="33">
        <v>11</v>
      </c>
      <c r="BI216" s="33">
        <v>5</v>
      </c>
      <c r="BJ216" s="33">
        <v>4</v>
      </c>
      <c r="BK216" s="33">
        <v>8</v>
      </c>
      <c r="BL216" s="33">
        <v>7</v>
      </c>
      <c r="BM216" s="33">
        <v>7</v>
      </c>
      <c r="BN216" s="33">
        <v>6</v>
      </c>
      <c r="BO216" s="33">
        <v>2</v>
      </c>
      <c r="BP216" s="33">
        <v>6</v>
      </c>
      <c r="BQ216" s="33">
        <v>7</v>
      </c>
      <c r="BR216" s="33">
        <v>12</v>
      </c>
      <c r="BS216" s="33">
        <v>6</v>
      </c>
      <c r="BT216" s="33">
        <v>4</v>
      </c>
      <c r="BU216" s="33">
        <v>5</v>
      </c>
      <c r="BV216" s="33">
        <v>9</v>
      </c>
      <c r="BW216" s="33">
        <v>6</v>
      </c>
      <c r="BX216" s="33">
        <v>4</v>
      </c>
      <c r="BY216" s="33">
        <v>1</v>
      </c>
      <c r="BZ216" s="33">
        <v>2</v>
      </c>
      <c r="CA216" s="33">
        <v>3</v>
      </c>
      <c r="CB216" s="33">
        <v>3</v>
      </c>
      <c r="CC216" s="33">
        <v>3</v>
      </c>
      <c r="CD216" s="33">
        <v>3</v>
      </c>
      <c r="CE216" s="33">
        <v>1</v>
      </c>
      <c r="CF216" s="33">
        <v>2</v>
      </c>
      <c r="CG216" s="33">
        <v>2</v>
      </c>
      <c r="CH216" s="33">
        <v>0</v>
      </c>
      <c r="CI216" s="33">
        <v>0</v>
      </c>
      <c r="CJ216" s="33">
        <v>1</v>
      </c>
      <c r="CK216" s="33">
        <v>0</v>
      </c>
      <c r="CL216" s="33">
        <v>1</v>
      </c>
      <c r="CM216" s="33">
        <v>0</v>
      </c>
      <c r="CN216" s="33">
        <v>0</v>
      </c>
      <c r="CO216" s="33">
        <v>0</v>
      </c>
      <c r="CP216" s="33">
        <v>2</v>
      </c>
      <c r="CQ216" s="33">
        <v>0</v>
      </c>
      <c r="CR216" s="33">
        <v>5</v>
      </c>
      <c r="CS216" s="8"/>
      <c r="CT216" s="8"/>
    </row>
    <row r="217" spans="1:98" x14ac:dyDescent="0.25">
      <c r="A217" s="4" t="s">
        <v>219</v>
      </c>
      <c r="B217" t="s">
        <v>222</v>
      </c>
      <c r="C217" t="s">
        <v>571</v>
      </c>
      <c r="D217" s="33">
        <v>491</v>
      </c>
      <c r="E217" s="33"/>
      <c r="F217" s="33">
        <v>2</v>
      </c>
      <c r="G217" s="33">
        <v>6</v>
      </c>
      <c r="H217" s="33">
        <v>7</v>
      </c>
      <c r="I217" s="33">
        <v>5</v>
      </c>
      <c r="J217" s="33">
        <v>3</v>
      </c>
      <c r="K217" s="33">
        <v>7</v>
      </c>
      <c r="L217" s="33">
        <v>4</v>
      </c>
      <c r="M217" s="33">
        <v>9</v>
      </c>
      <c r="N217" s="33">
        <v>7</v>
      </c>
      <c r="O217" s="33">
        <v>3</v>
      </c>
      <c r="P217" s="33">
        <v>0</v>
      </c>
      <c r="Q217" s="33">
        <v>10</v>
      </c>
      <c r="R217" s="33">
        <v>5</v>
      </c>
      <c r="S217" s="33">
        <v>1</v>
      </c>
      <c r="T217" s="33">
        <v>0</v>
      </c>
      <c r="U217" s="33">
        <v>3</v>
      </c>
      <c r="V217" s="33">
        <v>3</v>
      </c>
      <c r="W217" s="33">
        <v>6</v>
      </c>
      <c r="X217" s="33">
        <v>9</v>
      </c>
      <c r="Y217" s="33">
        <v>5</v>
      </c>
      <c r="Z217" s="33">
        <v>4</v>
      </c>
      <c r="AA217" s="33">
        <v>2</v>
      </c>
      <c r="AB217" s="33">
        <v>4</v>
      </c>
      <c r="AC217" s="33">
        <v>0</v>
      </c>
      <c r="AD217" s="33">
        <v>2</v>
      </c>
      <c r="AE217" s="33">
        <v>2</v>
      </c>
      <c r="AF217" s="33">
        <v>3</v>
      </c>
      <c r="AG217" s="33">
        <v>3</v>
      </c>
      <c r="AH217" s="33">
        <v>9</v>
      </c>
      <c r="AI217" s="33">
        <v>4</v>
      </c>
      <c r="AJ217" s="33">
        <v>6</v>
      </c>
      <c r="AK217" s="33">
        <v>8</v>
      </c>
      <c r="AL217" s="33">
        <v>8</v>
      </c>
      <c r="AM217" s="33">
        <v>2</v>
      </c>
      <c r="AN217" s="33">
        <v>8</v>
      </c>
      <c r="AO217" s="33">
        <v>2</v>
      </c>
      <c r="AP217" s="33">
        <v>4</v>
      </c>
      <c r="AQ217" s="33">
        <v>12</v>
      </c>
      <c r="AR217" s="33">
        <v>2</v>
      </c>
      <c r="AS217" s="33">
        <v>6</v>
      </c>
      <c r="AT217" s="33">
        <v>7</v>
      </c>
      <c r="AU217" s="33">
        <v>14</v>
      </c>
      <c r="AV217" s="33">
        <v>6</v>
      </c>
      <c r="AW217" s="33">
        <v>3</v>
      </c>
      <c r="AX217" s="33">
        <v>10</v>
      </c>
      <c r="AY217" s="33">
        <v>4</v>
      </c>
      <c r="AZ217" s="33">
        <v>6</v>
      </c>
      <c r="BA217" s="33">
        <v>6</v>
      </c>
      <c r="BB217" s="33">
        <v>3</v>
      </c>
      <c r="BC217" s="33">
        <v>3</v>
      </c>
      <c r="BD217" s="33">
        <v>5</v>
      </c>
      <c r="BE217" s="33">
        <v>3</v>
      </c>
      <c r="BF217" s="33">
        <v>7</v>
      </c>
      <c r="BG217" s="33">
        <v>5</v>
      </c>
      <c r="BH217" s="33">
        <v>4</v>
      </c>
      <c r="BI217" s="33">
        <v>4</v>
      </c>
      <c r="BJ217" s="33">
        <v>10</v>
      </c>
      <c r="BK217" s="33">
        <v>8</v>
      </c>
      <c r="BL217" s="33">
        <v>8</v>
      </c>
      <c r="BM217" s="33">
        <v>10</v>
      </c>
      <c r="BN217" s="33">
        <v>7</v>
      </c>
      <c r="BO217" s="33">
        <v>6</v>
      </c>
      <c r="BP217" s="33">
        <v>8</v>
      </c>
      <c r="BQ217" s="33">
        <v>9</v>
      </c>
      <c r="BR217" s="33">
        <v>14</v>
      </c>
      <c r="BS217" s="33">
        <v>10</v>
      </c>
      <c r="BT217" s="33">
        <v>13</v>
      </c>
      <c r="BU217" s="33">
        <v>7</v>
      </c>
      <c r="BV217" s="33">
        <v>8</v>
      </c>
      <c r="BW217" s="33">
        <v>7</v>
      </c>
      <c r="BX217" s="33">
        <v>4</v>
      </c>
      <c r="BY217" s="33">
        <v>6</v>
      </c>
      <c r="BZ217" s="33">
        <v>4</v>
      </c>
      <c r="CA217" s="33">
        <v>4</v>
      </c>
      <c r="CB217" s="33">
        <v>5</v>
      </c>
      <c r="CC217" s="33">
        <v>6</v>
      </c>
      <c r="CD217" s="33">
        <v>7</v>
      </c>
      <c r="CE217" s="33">
        <v>4</v>
      </c>
      <c r="CF217" s="33">
        <v>7</v>
      </c>
      <c r="CG217" s="33">
        <v>10</v>
      </c>
      <c r="CH217" s="33">
        <v>3</v>
      </c>
      <c r="CI217" s="33">
        <v>2</v>
      </c>
      <c r="CJ217" s="33">
        <v>3</v>
      </c>
      <c r="CK217" s="33">
        <v>3</v>
      </c>
      <c r="CL217" s="33">
        <v>3</v>
      </c>
      <c r="CM217" s="33">
        <v>4</v>
      </c>
      <c r="CN217" s="33">
        <v>3</v>
      </c>
      <c r="CO217" s="33">
        <v>6</v>
      </c>
      <c r="CP217" s="33">
        <v>1</v>
      </c>
      <c r="CQ217" s="33">
        <v>0</v>
      </c>
      <c r="CR217" s="33">
        <v>5</v>
      </c>
      <c r="CS217" s="8"/>
      <c r="CT217" s="8"/>
    </row>
    <row r="218" spans="1:98" x14ac:dyDescent="0.25">
      <c r="A218" s="4" t="s">
        <v>207</v>
      </c>
      <c r="B218" t="s">
        <v>223</v>
      </c>
      <c r="C218" t="s">
        <v>571</v>
      </c>
      <c r="D218" s="33">
        <v>402</v>
      </c>
      <c r="E218" s="33"/>
      <c r="F218" s="33">
        <v>3</v>
      </c>
      <c r="G218" s="33">
        <v>3</v>
      </c>
      <c r="H218" s="33">
        <v>1</v>
      </c>
      <c r="I218" s="33">
        <v>0</v>
      </c>
      <c r="J218" s="33">
        <v>2</v>
      </c>
      <c r="K218" s="33">
        <v>1</v>
      </c>
      <c r="L218" s="33">
        <v>2</v>
      </c>
      <c r="M218" s="33">
        <v>4</v>
      </c>
      <c r="N218" s="33">
        <v>5</v>
      </c>
      <c r="O218" s="33">
        <v>8</v>
      </c>
      <c r="P218" s="33">
        <v>5</v>
      </c>
      <c r="Q218" s="33">
        <v>4</v>
      </c>
      <c r="R218" s="33">
        <v>2</v>
      </c>
      <c r="S218" s="33">
        <v>3</v>
      </c>
      <c r="T218" s="33">
        <v>3</v>
      </c>
      <c r="U218" s="33">
        <v>9</v>
      </c>
      <c r="V218" s="33">
        <v>0</v>
      </c>
      <c r="W218" s="33">
        <v>4</v>
      </c>
      <c r="X218" s="33">
        <v>3</v>
      </c>
      <c r="Y218" s="33">
        <v>14</v>
      </c>
      <c r="Z218" s="33">
        <v>12</v>
      </c>
      <c r="AA218" s="33">
        <v>2</v>
      </c>
      <c r="AB218" s="33">
        <v>9</v>
      </c>
      <c r="AC218" s="33">
        <v>4</v>
      </c>
      <c r="AD218" s="33">
        <v>13</v>
      </c>
      <c r="AE218" s="33">
        <v>4</v>
      </c>
      <c r="AF218" s="33">
        <v>1</v>
      </c>
      <c r="AG218" s="33">
        <v>3</v>
      </c>
      <c r="AH218" s="33">
        <v>4</v>
      </c>
      <c r="AI218" s="33">
        <v>4</v>
      </c>
      <c r="AJ218" s="33">
        <v>2</v>
      </c>
      <c r="AK218" s="33">
        <v>0</v>
      </c>
      <c r="AL218" s="33">
        <v>2</v>
      </c>
      <c r="AM218" s="33">
        <v>5</v>
      </c>
      <c r="AN218" s="33">
        <v>4</v>
      </c>
      <c r="AO218" s="33">
        <v>7</v>
      </c>
      <c r="AP218" s="33">
        <v>2</v>
      </c>
      <c r="AQ218" s="33">
        <v>5</v>
      </c>
      <c r="AR218" s="33">
        <v>2</v>
      </c>
      <c r="AS218" s="33">
        <v>7</v>
      </c>
      <c r="AT218" s="33">
        <v>8</v>
      </c>
      <c r="AU218" s="33">
        <v>12</v>
      </c>
      <c r="AV218" s="33">
        <v>4</v>
      </c>
      <c r="AW218" s="33">
        <v>11</v>
      </c>
      <c r="AX218" s="33">
        <v>2</v>
      </c>
      <c r="AY218" s="33">
        <v>0</v>
      </c>
      <c r="AZ218" s="33">
        <v>8</v>
      </c>
      <c r="BA218" s="33">
        <v>11</v>
      </c>
      <c r="BB218" s="33">
        <v>10</v>
      </c>
      <c r="BC218" s="33">
        <v>12</v>
      </c>
      <c r="BD218" s="33">
        <v>15</v>
      </c>
      <c r="BE218" s="33">
        <v>6</v>
      </c>
      <c r="BF218" s="33">
        <v>10</v>
      </c>
      <c r="BG218" s="33">
        <v>4</v>
      </c>
      <c r="BH218" s="33">
        <v>7</v>
      </c>
      <c r="BI218" s="33">
        <v>6</v>
      </c>
      <c r="BJ218" s="33">
        <v>8</v>
      </c>
      <c r="BK218" s="33">
        <v>4</v>
      </c>
      <c r="BL218" s="33">
        <v>7</v>
      </c>
      <c r="BM218" s="33">
        <v>7</v>
      </c>
      <c r="BN218" s="33">
        <v>4</v>
      </c>
      <c r="BO218" s="33">
        <v>5</v>
      </c>
      <c r="BP218" s="33">
        <v>4</v>
      </c>
      <c r="BQ218" s="33">
        <v>4</v>
      </c>
      <c r="BR218" s="33">
        <v>5</v>
      </c>
      <c r="BS218" s="33">
        <v>6</v>
      </c>
      <c r="BT218" s="33">
        <v>1</v>
      </c>
      <c r="BU218" s="33">
        <v>5</v>
      </c>
      <c r="BV218" s="33">
        <v>1</v>
      </c>
      <c r="BW218" s="33">
        <v>1</v>
      </c>
      <c r="BX218" s="33">
        <v>4</v>
      </c>
      <c r="BY218" s="33">
        <v>4</v>
      </c>
      <c r="BZ218" s="33">
        <v>1</v>
      </c>
      <c r="CA218" s="33">
        <v>4</v>
      </c>
      <c r="CB218" s="33">
        <v>2</v>
      </c>
      <c r="CC218" s="33">
        <v>2</v>
      </c>
      <c r="CD218" s="33">
        <v>5</v>
      </c>
      <c r="CE218" s="33">
        <v>4</v>
      </c>
      <c r="CF218" s="33">
        <v>4</v>
      </c>
      <c r="CG218" s="33">
        <v>2</v>
      </c>
      <c r="CH218" s="33">
        <v>0</v>
      </c>
      <c r="CI218" s="33">
        <v>2</v>
      </c>
      <c r="CJ218" s="33">
        <v>2</v>
      </c>
      <c r="CK218" s="33">
        <v>0</v>
      </c>
      <c r="CL218" s="33">
        <v>2</v>
      </c>
      <c r="CM218" s="33">
        <v>2</v>
      </c>
      <c r="CN218" s="33">
        <v>2</v>
      </c>
      <c r="CO218" s="33">
        <v>0</v>
      </c>
      <c r="CP218" s="33">
        <v>1</v>
      </c>
      <c r="CQ218" s="33">
        <v>0</v>
      </c>
      <c r="CR218" s="33">
        <v>3</v>
      </c>
      <c r="CS218" s="8"/>
      <c r="CT218" s="8"/>
    </row>
    <row r="219" spans="1:98" x14ac:dyDescent="0.25">
      <c r="A219" s="4" t="s">
        <v>207</v>
      </c>
      <c r="B219" t="s">
        <v>224</v>
      </c>
      <c r="C219" t="s">
        <v>571</v>
      </c>
      <c r="D219" s="33">
        <v>518</v>
      </c>
      <c r="E219" s="33"/>
      <c r="F219" s="33">
        <v>8</v>
      </c>
      <c r="G219" s="33">
        <v>3</v>
      </c>
      <c r="H219" s="33">
        <v>5</v>
      </c>
      <c r="I219" s="33">
        <v>6</v>
      </c>
      <c r="J219" s="33">
        <v>2</v>
      </c>
      <c r="K219" s="33">
        <v>8</v>
      </c>
      <c r="L219" s="33">
        <v>5</v>
      </c>
      <c r="M219" s="33">
        <v>3</v>
      </c>
      <c r="N219" s="33">
        <v>2</v>
      </c>
      <c r="O219" s="33">
        <v>8</v>
      </c>
      <c r="P219" s="33">
        <v>2</v>
      </c>
      <c r="Q219" s="33">
        <v>7</v>
      </c>
      <c r="R219" s="33">
        <v>14</v>
      </c>
      <c r="S219" s="33">
        <v>5</v>
      </c>
      <c r="T219" s="33">
        <v>6</v>
      </c>
      <c r="U219" s="33">
        <v>3</v>
      </c>
      <c r="V219" s="33">
        <v>6</v>
      </c>
      <c r="W219" s="33">
        <v>4</v>
      </c>
      <c r="X219" s="33">
        <v>7</v>
      </c>
      <c r="Y219" s="33">
        <v>2</v>
      </c>
      <c r="Z219" s="33">
        <v>7</v>
      </c>
      <c r="AA219" s="33">
        <v>4</v>
      </c>
      <c r="AB219" s="33">
        <v>2</v>
      </c>
      <c r="AC219" s="33">
        <v>2</v>
      </c>
      <c r="AD219" s="33">
        <v>4</v>
      </c>
      <c r="AE219" s="33">
        <v>4</v>
      </c>
      <c r="AF219" s="33">
        <v>2</v>
      </c>
      <c r="AG219" s="33">
        <v>5</v>
      </c>
      <c r="AH219" s="33">
        <v>11</v>
      </c>
      <c r="AI219" s="33">
        <v>11</v>
      </c>
      <c r="AJ219" s="33">
        <v>6</v>
      </c>
      <c r="AK219" s="33">
        <v>9</v>
      </c>
      <c r="AL219" s="33">
        <v>9</v>
      </c>
      <c r="AM219" s="33">
        <v>3</v>
      </c>
      <c r="AN219" s="33">
        <v>10</v>
      </c>
      <c r="AO219" s="33">
        <v>2</v>
      </c>
      <c r="AP219" s="33">
        <v>5</v>
      </c>
      <c r="AQ219" s="33">
        <v>5</v>
      </c>
      <c r="AR219" s="33">
        <v>4</v>
      </c>
      <c r="AS219" s="33">
        <v>3</v>
      </c>
      <c r="AT219" s="33">
        <v>4</v>
      </c>
      <c r="AU219" s="33">
        <v>2</v>
      </c>
      <c r="AV219" s="33">
        <v>5</v>
      </c>
      <c r="AW219" s="33">
        <v>7</v>
      </c>
      <c r="AX219" s="33">
        <v>9</v>
      </c>
      <c r="AY219" s="33">
        <v>6</v>
      </c>
      <c r="AZ219" s="33">
        <v>9</v>
      </c>
      <c r="BA219" s="33">
        <v>6</v>
      </c>
      <c r="BB219" s="33">
        <v>10</v>
      </c>
      <c r="BC219" s="33">
        <v>9</v>
      </c>
      <c r="BD219" s="33">
        <v>8</v>
      </c>
      <c r="BE219" s="33">
        <v>10</v>
      </c>
      <c r="BF219" s="33">
        <v>10</v>
      </c>
      <c r="BG219" s="33">
        <v>9</v>
      </c>
      <c r="BH219" s="33">
        <v>6</v>
      </c>
      <c r="BI219" s="33">
        <v>7</v>
      </c>
      <c r="BJ219" s="33">
        <v>8</v>
      </c>
      <c r="BK219" s="33">
        <v>13</v>
      </c>
      <c r="BL219" s="33">
        <v>14</v>
      </c>
      <c r="BM219" s="33">
        <v>8</v>
      </c>
      <c r="BN219" s="33">
        <v>2</v>
      </c>
      <c r="BO219" s="33">
        <v>8</v>
      </c>
      <c r="BP219" s="33">
        <v>14</v>
      </c>
      <c r="BQ219" s="33">
        <v>9</v>
      </c>
      <c r="BR219" s="33">
        <v>4</v>
      </c>
      <c r="BS219" s="33">
        <v>4</v>
      </c>
      <c r="BT219" s="33">
        <v>6</v>
      </c>
      <c r="BU219" s="33">
        <v>6</v>
      </c>
      <c r="BV219" s="33">
        <v>10</v>
      </c>
      <c r="BW219" s="33">
        <v>6</v>
      </c>
      <c r="BX219" s="33">
        <v>4</v>
      </c>
      <c r="BY219" s="33">
        <v>0</v>
      </c>
      <c r="BZ219" s="33">
        <v>14</v>
      </c>
      <c r="CA219" s="33">
        <v>8</v>
      </c>
      <c r="CB219" s="33">
        <v>3</v>
      </c>
      <c r="CC219" s="33">
        <v>1</v>
      </c>
      <c r="CD219" s="33">
        <v>5</v>
      </c>
      <c r="CE219" s="33">
        <v>2</v>
      </c>
      <c r="CF219" s="33">
        <v>5</v>
      </c>
      <c r="CG219" s="33">
        <v>6</v>
      </c>
      <c r="CH219" s="33">
        <v>3</v>
      </c>
      <c r="CI219" s="33">
        <v>3</v>
      </c>
      <c r="CJ219" s="33">
        <v>3</v>
      </c>
      <c r="CK219" s="33">
        <v>7</v>
      </c>
      <c r="CL219" s="33">
        <v>5</v>
      </c>
      <c r="CM219" s="33">
        <v>2</v>
      </c>
      <c r="CN219" s="33">
        <v>2</v>
      </c>
      <c r="CO219" s="33">
        <v>0</v>
      </c>
      <c r="CP219" s="33">
        <v>0</v>
      </c>
      <c r="CQ219" s="33">
        <v>2</v>
      </c>
      <c r="CR219" s="33">
        <v>0</v>
      </c>
      <c r="CS219" s="8"/>
      <c r="CT219" s="8"/>
    </row>
    <row r="220" spans="1:98" x14ac:dyDescent="0.25">
      <c r="A220" s="4" t="s">
        <v>219</v>
      </c>
      <c r="B220" t="s">
        <v>225</v>
      </c>
      <c r="C220" t="s">
        <v>571</v>
      </c>
      <c r="D220" s="33">
        <v>349</v>
      </c>
      <c r="E220" s="33"/>
      <c r="F220" s="33">
        <v>2</v>
      </c>
      <c r="G220" s="33">
        <v>1</v>
      </c>
      <c r="H220" s="33">
        <v>3</v>
      </c>
      <c r="I220" s="33">
        <v>3</v>
      </c>
      <c r="J220" s="33">
        <v>0</v>
      </c>
      <c r="K220" s="33">
        <v>2</v>
      </c>
      <c r="L220" s="33">
        <v>5</v>
      </c>
      <c r="M220" s="33">
        <v>2</v>
      </c>
      <c r="N220" s="33">
        <v>8</v>
      </c>
      <c r="O220" s="33">
        <v>7</v>
      </c>
      <c r="P220" s="33">
        <v>7</v>
      </c>
      <c r="Q220" s="33">
        <v>2</v>
      </c>
      <c r="R220" s="33">
        <v>6</v>
      </c>
      <c r="S220" s="33">
        <v>4</v>
      </c>
      <c r="T220" s="33">
        <v>5</v>
      </c>
      <c r="U220" s="33">
        <v>6</v>
      </c>
      <c r="V220" s="33">
        <v>3</v>
      </c>
      <c r="W220" s="33">
        <v>4</v>
      </c>
      <c r="X220" s="33">
        <v>1</v>
      </c>
      <c r="Y220" s="33">
        <v>6</v>
      </c>
      <c r="Z220" s="33">
        <v>9</v>
      </c>
      <c r="AA220" s="33">
        <v>6</v>
      </c>
      <c r="AB220" s="33">
        <v>8</v>
      </c>
      <c r="AC220" s="33">
        <v>3</v>
      </c>
      <c r="AD220" s="33">
        <v>1</v>
      </c>
      <c r="AE220" s="33">
        <v>5</v>
      </c>
      <c r="AF220" s="33">
        <v>4</v>
      </c>
      <c r="AG220" s="33">
        <v>5</v>
      </c>
      <c r="AH220" s="33">
        <v>5</v>
      </c>
      <c r="AI220" s="33">
        <v>7</v>
      </c>
      <c r="AJ220" s="33">
        <v>3</v>
      </c>
      <c r="AK220" s="33">
        <v>3</v>
      </c>
      <c r="AL220" s="33">
        <v>2</v>
      </c>
      <c r="AM220" s="33">
        <v>4</v>
      </c>
      <c r="AN220" s="33">
        <v>2</v>
      </c>
      <c r="AO220" s="33">
        <v>2</v>
      </c>
      <c r="AP220" s="33">
        <v>6</v>
      </c>
      <c r="AQ220" s="33">
        <v>2</v>
      </c>
      <c r="AR220" s="33">
        <v>8</v>
      </c>
      <c r="AS220" s="33">
        <v>7</v>
      </c>
      <c r="AT220" s="33">
        <v>4</v>
      </c>
      <c r="AU220" s="33">
        <v>4</v>
      </c>
      <c r="AV220" s="33">
        <v>3</v>
      </c>
      <c r="AW220" s="33">
        <v>4</v>
      </c>
      <c r="AX220" s="33">
        <v>4</v>
      </c>
      <c r="AY220" s="33">
        <v>7</v>
      </c>
      <c r="AZ220" s="33">
        <v>5</v>
      </c>
      <c r="BA220" s="33">
        <v>2</v>
      </c>
      <c r="BB220" s="33">
        <v>5</v>
      </c>
      <c r="BC220" s="33">
        <v>4</v>
      </c>
      <c r="BD220" s="33">
        <v>8</v>
      </c>
      <c r="BE220" s="33">
        <v>4</v>
      </c>
      <c r="BF220" s="33">
        <v>7</v>
      </c>
      <c r="BG220" s="33">
        <v>2</v>
      </c>
      <c r="BH220" s="33">
        <v>2</v>
      </c>
      <c r="BI220" s="33">
        <v>7</v>
      </c>
      <c r="BJ220" s="33">
        <v>6</v>
      </c>
      <c r="BK220" s="33">
        <v>2</v>
      </c>
      <c r="BL220" s="33">
        <v>8</v>
      </c>
      <c r="BM220" s="33">
        <v>3</v>
      </c>
      <c r="BN220" s="33">
        <v>2</v>
      </c>
      <c r="BO220" s="33">
        <v>6</v>
      </c>
      <c r="BP220" s="33">
        <v>9</v>
      </c>
      <c r="BQ220" s="33">
        <v>4</v>
      </c>
      <c r="BR220" s="33">
        <v>7</v>
      </c>
      <c r="BS220" s="33">
        <v>1</v>
      </c>
      <c r="BT220" s="33">
        <v>0</v>
      </c>
      <c r="BU220" s="33">
        <v>2</v>
      </c>
      <c r="BV220" s="33">
        <v>5</v>
      </c>
      <c r="BW220" s="33">
        <v>3</v>
      </c>
      <c r="BX220" s="33">
        <v>2</v>
      </c>
      <c r="BY220" s="33">
        <v>7</v>
      </c>
      <c r="BZ220" s="33">
        <v>5</v>
      </c>
      <c r="CA220" s="33">
        <v>5</v>
      </c>
      <c r="CB220" s="33">
        <v>1</v>
      </c>
      <c r="CC220" s="33">
        <v>3</v>
      </c>
      <c r="CD220" s="33">
        <v>0</v>
      </c>
      <c r="CE220" s="33">
        <v>0</v>
      </c>
      <c r="CF220" s="33">
        <v>0</v>
      </c>
      <c r="CG220" s="33">
        <v>5</v>
      </c>
      <c r="CH220" s="33">
        <v>4</v>
      </c>
      <c r="CI220" s="33">
        <v>3</v>
      </c>
      <c r="CJ220" s="33">
        <v>3</v>
      </c>
      <c r="CK220" s="33">
        <v>0</v>
      </c>
      <c r="CL220" s="33">
        <v>5</v>
      </c>
      <c r="CM220" s="33">
        <v>3</v>
      </c>
      <c r="CN220" s="33">
        <v>1</v>
      </c>
      <c r="CO220" s="33">
        <v>0</v>
      </c>
      <c r="CP220" s="33">
        <v>2</v>
      </c>
      <c r="CQ220" s="33">
        <v>0</v>
      </c>
      <c r="CR220" s="33">
        <v>1</v>
      </c>
      <c r="CS220" s="8"/>
      <c r="CT220" s="8"/>
    </row>
    <row r="221" spans="1:98" x14ac:dyDescent="0.25">
      <c r="A221" s="4" t="s">
        <v>219</v>
      </c>
      <c r="B221" t="s">
        <v>226</v>
      </c>
      <c r="C221" t="s">
        <v>571</v>
      </c>
      <c r="D221" s="33">
        <v>282</v>
      </c>
      <c r="E221" s="33"/>
      <c r="F221" s="33">
        <v>0</v>
      </c>
      <c r="G221" s="33">
        <v>0</v>
      </c>
      <c r="H221" s="33">
        <v>4</v>
      </c>
      <c r="I221" s="33">
        <v>2</v>
      </c>
      <c r="J221" s="33">
        <v>4</v>
      </c>
      <c r="K221" s="33">
        <v>0</v>
      </c>
      <c r="L221" s="33">
        <v>4</v>
      </c>
      <c r="M221" s="33">
        <v>0</v>
      </c>
      <c r="N221" s="33">
        <v>0</v>
      </c>
      <c r="O221" s="33">
        <v>1</v>
      </c>
      <c r="P221" s="33">
        <v>0</v>
      </c>
      <c r="Q221" s="33">
        <v>6</v>
      </c>
      <c r="R221" s="33">
        <v>1</v>
      </c>
      <c r="S221" s="33">
        <v>1</v>
      </c>
      <c r="T221" s="33">
        <v>1</v>
      </c>
      <c r="U221" s="33">
        <v>3</v>
      </c>
      <c r="V221" s="33">
        <v>4</v>
      </c>
      <c r="W221" s="33">
        <v>0</v>
      </c>
      <c r="X221" s="33">
        <v>0</v>
      </c>
      <c r="Y221" s="33">
        <v>5</v>
      </c>
      <c r="Z221" s="33">
        <v>1</v>
      </c>
      <c r="AA221" s="33">
        <v>4</v>
      </c>
      <c r="AB221" s="33">
        <v>7</v>
      </c>
      <c r="AC221" s="33">
        <v>2</v>
      </c>
      <c r="AD221" s="33">
        <v>9</v>
      </c>
      <c r="AE221" s="33">
        <v>1</v>
      </c>
      <c r="AF221" s="33">
        <v>5</v>
      </c>
      <c r="AG221" s="33">
        <v>2</v>
      </c>
      <c r="AH221" s="33">
        <v>3</v>
      </c>
      <c r="AI221" s="33">
        <v>5</v>
      </c>
      <c r="AJ221" s="33">
        <v>6</v>
      </c>
      <c r="AK221" s="33">
        <v>3</v>
      </c>
      <c r="AL221" s="33">
        <v>4</v>
      </c>
      <c r="AM221" s="33">
        <v>4</v>
      </c>
      <c r="AN221" s="33">
        <v>3</v>
      </c>
      <c r="AO221" s="33">
        <v>2</v>
      </c>
      <c r="AP221" s="33">
        <v>0</v>
      </c>
      <c r="AQ221" s="33">
        <v>7</v>
      </c>
      <c r="AR221" s="33">
        <v>4</v>
      </c>
      <c r="AS221" s="33">
        <v>0</v>
      </c>
      <c r="AT221" s="33">
        <v>5</v>
      </c>
      <c r="AU221" s="33">
        <v>4</v>
      </c>
      <c r="AV221" s="33">
        <v>2</v>
      </c>
      <c r="AW221" s="33">
        <v>5</v>
      </c>
      <c r="AX221" s="33">
        <v>5</v>
      </c>
      <c r="AY221" s="33">
        <v>4</v>
      </c>
      <c r="AZ221" s="33">
        <v>5</v>
      </c>
      <c r="BA221" s="33">
        <v>0</v>
      </c>
      <c r="BB221" s="33">
        <v>3</v>
      </c>
      <c r="BC221" s="33">
        <v>4</v>
      </c>
      <c r="BD221" s="33">
        <v>4</v>
      </c>
      <c r="BE221" s="33">
        <v>6</v>
      </c>
      <c r="BF221" s="33">
        <v>4</v>
      </c>
      <c r="BG221" s="33">
        <v>5</v>
      </c>
      <c r="BH221" s="33">
        <v>5</v>
      </c>
      <c r="BI221" s="33">
        <v>3</v>
      </c>
      <c r="BJ221" s="33">
        <v>3</v>
      </c>
      <c r="BK221" s="33">
        <v>4</v>
      </c>
      <c r="BL221" s="33">
        <v>8</v>
      </c>
      <c r="BM221" s="33">
        <v>1</v>
      </c>
      <c r="BN221" s="33">
        <v>6</v>
      </c>
      <c r="BO221" s="33">
        <v>2</v>
      </c>
      <c r="BP221" s="33">
        <v>3</v>
      </c>
      <c r="BQ221" s="33">
        <v>7</v>
      </c>
      <c r="BR221" s="33">
        <v>3</v>
      </c>
      <c r="BS221" s="33">
        <v>10</v>
      </c>
      <c r="BT221" s="33">
        <v>7</v>
      </c>
      <c r="BU221" s="33">
        <v>4</v>
      </c>
      <c r="BV221" s="33">
        <v>5</v>
      </c>
      <c r="BW221" s="33">
        <v>4</v>
      </c>
      <c r="BX221" s="33">
        <v>0</v>
      </c>
      <c r="BY221" s="33">
        <v>2</v>
      </c>
      <c r="BZ221" s="33">
        <v>0</v>
      </c>
      <c r="CA221" s="33">
        <v>0</v>
      </c>
      <c r="CB221" s="33">
        <v>3</v>
      </c>
      <c r="CC221" s="33">
        <v>4</v>
      </c>
      <c r="CD221" s="33">
        <v>7</v>
      </c>
      <c r="CE221" s="33">
        <v>2</v>
      </c>
      <c r="CF221" s="33">
        <v>4</v>
      </c>
      <c r="CG221" s="33">
        <v>3</v>
      </c>
      <c r="CH221" s="33">
        <v>3</v>
      </c>
      <c r="CI221" s="33">
        <v>3</v>
      </c>
      <c r="CJ221" s="33">
        <v>0</v>
      </c>
      <c r="CK221" s="33">
        <v>2</v>
      </c>
      <c r="CL221" s="33">
        <v>1</v>
      </c>
      <c r="CM221" s="33">
        <v>4</v>
      </c>
      <c r="CN221" s="33">
        <v>1</v>
      </c>
      <c r="CO221" s="33">
        <v>1</v>
      </c>
      <c r="CP221" s="33">
        <v>0</v>
      </c>
      <c r="CQ221" s="33">
        <v>3</v>
      </c>
      <c r="CR221" s="33">
        <v>0</v>
      </c>
      <c r="CS221" s="8"/>
      <c r="CT221" s="8"/>
    </row>
    <row r="222" spans="1:98" x14ac:dyDescent="0.25">
      <c r="A222" s="4" t="s">
        <v>219</v>
      </c>
      <c r="B222" t="s">
        <v>227</v>
      </c>
      <c r="C222" t="s">
        <v>571</v>
      </c>
      <c r="D222" s="33">
        <v>297</v>
      </c>
      <c r="E222" s="33"/>
      <c r="F222" s="33">
        <v>0</v>
      </c>
      <c r="G222" s="33">
        <v>1</v>
      </c>
      <c r="H222" s="33">
        <v>1</v>
      </c>
      <c r="I222" s="33">
        <v>5</v>
      </c>
      <c r="J222" s="33">
        <v>4</v>
      </c>
      <c r="K222" s="33">
        <v>4</v>
      </c>
      <c r="L222" s="33">
        <v>5</v>
      </c>
      <c r="M222" s="33">
        <v>7</v>
      </c>
      <c r="N222" s="33">
        <v>6</v>
      </c>
      <c r="O222" s="33">
        <v>2</v>
      </c>
      <c r="P222" s="33">
        <v>4</v>
      </c>
      <c r="Q222" s="33">
        <v>4</v>
      </c>
      <c r="R222" s="33">
        <v>0</v>
      </c>
      <c r="S222" s="33">
        <v>4</v>
      </c>
      <c r="T222" s="33">
        <v>3</v>
      </c>
      <c r="U222" s="33">
        <v>6</v>
      </c>
      <c r="V222" s="33">
        <v>3</v>
      </c>
      <c r="W222" s="33">
        <v>3</v>
      </c>
      <c r="X222" s="33">
        <v>0</v>
      </c>
      <c r="Y222" s="33">
        <v>1</v>
      </c>
      <c r="Z222" s="33">
        <v>0</v>
      </c>
      <c r="AA222" s="33">
        <v>3</v>
      </c>
      <c r="AB222" s="33">
        <v>8</v>
      </c>
      <c r="AC222" s="33">
        <v>5</v>
      </c>
      <c r="AD222" s="33">
        <v>3</v>
      </c>
      <c r="AE222" s="33">
        <v>3</v>
      </c>
      <c r="AF222" s="33">
        <v>1</v>
      </c>
      <c r="AG222" s="33">
        <v>2</v>
      </c>
      <c r="AH222" s="33">
        <v>8</v>
      </c>
      <c r="AI222" s="33">
        <v>3</v>
      </c>
      <c r="AJ222" s="33">
        <v>2</v>
      </c>
      <c r="AK222" s="33">
        <v>0</v>
      </c>
      <c r="AL222" s="33">
        <v>6</v>
      </c>
      <c r="AM222" s="33">
        <v>4</v>
      </c>
      <c r="AN222" s="33">
        <v>5</v>
      </c>
      <c r="AO222" s="33">
        <v>4</v>
      </c>
      <c r="AP222" s="33">
        <v>4</v>
      </c>
      <c r="AQ222" s="33">
        <v>7</v>
      </c>
      <c r="AR222" s="33">
        <v>7</v>
      </c>
      <c r="AS222" s="33">
        <v>3</v>
      </c>
      <c r="AT222" s="33">
        <v>3</v>
      </c>
      <c r="AU222" s="33">
        <v>3</v>
      </c>
      <c r="AV222" s="33">
        <v>0</v>
      </c>
      <c r="AW222" s="33">
        <v>2</v>
      </c>
      <c r="AX222" s="33">
        <v>1</v>
      </c>
      <c r="AY222" s="33">
        <v>0</v>
      </c>
      <c r="AZ222" s="33">
        <v>7</v>
      </c>
      <c r="BA222" s="33">
        <v>2</v>
      </c>
      <c r="BB222" s="33">
        <v>3</v>
      </c>
      <c r="BC222" s="33">
        <v>5</v>
      </c>
      <c r="BD222" s="33">
        <v>2</v>
      </c>
      <c r="BE222" s="33">
        <v>4</v>
      </c>
      <c r="BF222" s="33">
        <v>3</v>
      </c>
      <c r="BG222" s="33">
        <v>0</v>
      </c>
      <c r="BH222" s="33">
        <v>8</v>
      </c>
      <c r="BI222" s="33">
        <v>6</v>
      </c>
      <c r="BJ222" s="33">
        <v>7</v>
      </c>
      <c r="BK222" s="33">
        <v>4</v>
      </c>
      <c r="BL222" s="33">
        <v>5</v>
      </c>
      <c r="BM222" s="33">
        <v>9</v>
      </c>
      <c r="BN222" s="33">
        <v>8</v>
      </c>
      <c r="BO222" s="33">
        <v>3</v>
      </c>
      <c r="BP222" s="33">
        <v>4</v>
      </c>
      <c r="BQ222" s="33">
        <v>1</v>
      </c>
      <c r="BR222" s="33">
        <v>5</v>
      </c>
      <c r="BS222" s="33">
        <v>4</v>
      </c>
      <c r="BT222" s="33">
        <v>7</v>
      </c>
      <c r="BU222" s="33">
        <v>0</v>
      </c>
      <c r="BV222" s="33">
        <v>3</v>
      </c>
      <c r="BW222" s="33">
        <v>6</v>
      </c>
      <c r="BX222" s="33">
        <v>3</v>
      </c>
      <c r="BY222" s="33">
        <v>2</v>
      </c>
      <c r="BZ222" s="33">
        <v>1</v>
      </c>
      <c r="CA222" s="33">
        <v>2</v>
      </c>
      <c r="CB222" s="33">
        <v>1</v>
      </c>
      <c r="CC222" s="33">
        <v>4</v>
      </c>
      <c r="CD222" s="33">
        <v>2</v>
      </c>
      <c r="CE222" s="33">
        <v>3</v>
      </c>
      <c r="CF222" s="33">
        <v>1</v>
      </c>
      <c r="CG222" s="33">
        <v>3</v>
      </c>
      <c r="CH222" s="33">
        <v>0</v>
      </c>
      <c r="CI222" s="33">
        <v>2</v>
      </c>
      <c r="CJ222" s="33">
        <v>3</v>
      </c>
      <c r="CK222" s="33">
        <v>4</v>
      </c>
      <c r="CL222" s="33">
        <v>0</v>
      </c>
      <c r="CM222" s="33">
        <v>2</v>
      </c>
      <c r="CN222" s="33">
        <v>3</v>
      </c>
      <c r="CO222" s="33">
        <v>2</v>
      </c>
      <c r="CP222" s="33">
        <v>0</v>
      </c>
      <c r="CQ222" s="33">
        <v>3</v>
      </c>
      <c r="CR222" s="33">
        <v>0</v>
      </c>
      <c r="CS222" s="8"/>
      <c r="CT222" s="8"/>
    </row>
    <row r="223" spans="1:98" x14ac:dyDescent="0.25">
      <c r="A223" s="4" t="s">
        <v>207</v>
      </c>
      <c r="B223" t="s">
        <v>228</v>
      </c>
      <c r="C223" t="s">
        <v>571</v>
      </c>
      <c r="D223" s="33">
        <v>565</v>
      </c>
      <c r="E223" s="33"/>
      <c r="F223" s="33">
        <v>3</v>
      </c>
      <c r="G223" s="33">
        <v>6</v>
      </c>
      <c r="H223" s="33">
        <v>3</v>
      </c>
      <c r="I223" s="33">
        <v>2</v>
      </c>
      <c r="J223" s="33">
        <v>1</v>
      </c>
      <c r="K223" s="33">
        <v>4</v>
      </c>
      <c r="L223" s="33">
        <v>4</v>
      </c>
      <c r="M223" s="33">
        <v>4</v>
      </c>
      <c r="N223" s="33">
        <v>5</v>
      </c>
      <c r="O223" s="33">
        <v>1</v>
      </c>
      <c r="P223" s="33">
        <v>13</v>
      </c>
      <c r="Q223" s="33">
        <v>10</v>
      </c>
      <c r="R223" s="33">
        <v>3</v>
      </c>
      <c r="S223" s="33">
        <v>7</v>
      </c>
      <c r="T223" s="33">
        <v>8</v>
      </c>
      <c r="U223" s="33">
        <v>5</v>
      </c>
      <c r="V223" s="33">
        <v>5</v>
      </c>
      <c r="W223" s="33">
        <v>9</v>
      </c>
      <c r="X223" s="33">
        <v>11</v>
      </c>
      <c r="Y223" s="33">
        <v>12</v>
      </c>
      <c r="Z223" s="33">
        <v>8</v>
      </c>
      <c r="AA223" s="33">
        <v>6</v>
      </c>
      <c r="AB223" s="33">
        <v>8</v>
      </c>
      <c r="AC223" s="33">
        <v>13</v>
      </c>
      <c r="AD223" s="33">
        <v>7</v>
      </c>
      <c r="AE223" s="33">
        <v>6</v>
      </c>
      <c r="AF223" s="33">
        <v>8</v>
      </c>
      <c r="AG223" s="33">
        <v>6</v>
      </c>
      <c r="AH223" s="33">
        <v>8</v>
      </c>
      <c r="AI223" s="33">
        <v>8</v>
      </c>
      <c r="AJ223" s="33">
        <v>5</v>
      </c>
      <c r="AK223" s="33">
        <v>2</v>
      </c>
      <c r="AL223" s="33">
        <v>1</v>
      </c>
      <c r="AM223" s="33">
        <v>5</v>
      </c>
      <c r="AN223" s="33">
        <v>9</v>
      </c>
      <c r="AO223" s="33">
        <v>7</v>
      </c>
      <c r="AP223" s="33">
        <v>7</v>
      </c>
      <c r="AQ223" s="33">
        <v>3</v>
      </c>
      <c r="AR223" s="33">
        <v>9</v>
      </c>
      <c r="AS223" s="33">
        <v>8</v>
      </c>
      <c r="AT223" s="33">
        <v>9</v>
      </c>
      <c r="AU223" s="33">
        <v>4</v>
      </c>
      <c r="AV223" s="33">
        <v>13</v>
      </c>
      <c r="AW223" s="33">
        <v>10</v>
      </c>
      <c r="AX223" s="33">
        <v>2</v>
      </c>
      <c r="AY223" s="33">
        <v>13</v>
      </c>
      <c r="AZ223" s="33">
        <v>3</v>
      </c>
      <c r="BA223" s="33">
        <v>9</v>
      </c>
      <c r="BB223" s="33">
        <v>10</v>
      </c>
      <c r="BC223" s="33">
        <v>13</v>
      </c>
      <c r="BD223" s="33">
        <v>24</v>
      </c>
      <c r="BE223" s="33">
        <v>13</v>
      </c>
      <c r="BF223" s="33">
        <v>7</v>
      </c>
      <c r="BG223" s="33">
        <v>11</v>
      </c>
      <c r="BH223" s="33">
        <v>5</v>
      </c>
      <c r="BI223" s="33">
        <v>12</v>
      </c>
      <c r="BJ223" s="33">
        <v>7</v>
      </c>
      <c r="BK223" s="33">
        <v>8</v>
      </c>
      <c r="BL223" s="33">
        <v>6</v>
      </c>
      <c r="BM223" s="33">
        <v>7</v>
      </c>
      <c r="BN223" s="33">
        <v>6</v>
      </c>
      <c r="BO223" s="33">
        <v>8</v>
      </c>
      <c r="BP223" s="33">
        <v>10</v>
      </c>
      <c r="BQ223" s="33">
        <v>12</v>
      </c>
      <c r="BR223" s="33">
        <v>6</v>
      </c>
      <c r="BS223" s="33">
        <v>3</v>
      </c>
      <c r="BT223" s="33">
        <v>4</v>
      </c>
      <c r="BU223" s="33">
        <v>4</v>
      </c>
      <c r="BV223" s="33">
        <v>9</v>
      </c>
      <c r="BW223" s="33">
        <v>3</v>
      </c>
      <c r="BX223" s="33">
        <v>10</v>
      </c>
      <c r="BY223" s="33">
        <v>10</v>
      </c>
      <c r="BZ223" s="33">
        <v>3</v>
      </c>
      <c r="CA223" s="33">
        <v>2</v>
      </c>
      <c r="CB223" s="33">
        <v>5</v>
      </c>
      <c r="CC223" s="33">
        <v>2</v>
      </c>
      <c r="CD223" s="33">
        <v>3</v>
      </c>
      <c r="CE223" s="33">
        <v>2</v>
      </c>
      <c r="CF223" s="33">
        <v>3</v>
      </c>
      <c r="CG223" s="33">
        <v>0</v>
      </c>
      <c r="CH223" s="33">
        <v>3</v>
      </c>
      <c r="CI223" s="33">
        <v>5</v>
      </c>
      <c r="CJ223" s="33">
        <v>3</v>
      </c>
      <c r="CK223" s="33">
        <v>3</v>
      </c>
      <c r="CL223" s="33">
        <v>1</v>
      </c>
      <c r="CM223" s="33">
        <v>2</v>
      </c>
      <c r="CN223" s="33">
        <v>5</v>
      </c>
      <c r="CO223" s="33">
        <v>0</v>
      </c>
      <c r="CP223" s="33">
        <v>1</v>
      </c>
      <c r="CQ223" s="33">
        <v>0</v>
      </c>
      <c r="CR223" s="33">
        <v>1</v>
      </c>
      <c r="CS223" s="8"/>
      <c r="CT223" s="8"/>
    </row>
    <row r="224" spans="1:98" x14ac:dyDescent="0.25">
      <c r="A224" s="4" t="s">
        <v>207</v>
      </c>
      <c r="B224" t="s">
        <v>229</v>
      </c>
      <c r="C224" t="s">
        <v>571</v>
      </c>
      <c r="D224" s="33">
        <v>417</v>
      </c>
      <c r="E224" s="33"/>
      <c r="F224" s="33">
        <v>5</v>
      </c>
      <c r="G224" s="33">
        <v>7</v>
      </c>
      <c r="H224" s="33">
        <v>3</v>
      </c>
      <c r="I224" s="33">
        <v>2</v>
      </c>
      <c r="J224" s="33">
        <v>6</v>
      </c>
      <c r="K224" s="33">
        <v>4</v>
      </c>
      <c r="L224" s="33">
        <v>4</v>
      </c>
      <c r="M224" s="33">
        <v>4</v>
      </c>
      <c r="N224" s="33">
        <v>5</v>
      </c>
      <c r="O224" s="33">
        <v>4</v>
      </c>
      <c r="P224" s="33">
        <v>7</v>
      </c>
      <c r="Q224" s="33">
        <v>8</v>
      </c>
      <c r="R224" s="33">
        <v>10</v>
      </c>
      <c r="S224" s="33">
        <v>3</v>
      </c>
      <c r="T224" s="33">
        <v>9</v>
      </c>
      <c r="U224" s="33">
        <v>4</v>
      </c>
      <c r="V224" s="33">
        <v>9</v>
      </c>
      <c r="W224" s="33">
        <v>3</v>
      </c>
      <c r="X224" s="33">
        <v>7</v>
      </c>
      <c r="Y224" s="33">
        <v>8</v>
      </c>
      <c r="Z224" s="33">
        <v>8</v>
      </c>
      <c r="AA224" s="33">
        <v>7</v>
      </c>
      <c r="AB224" s="33">
        <v>3</v>
      </c>
      <c r="AC224" s="33">
        <v>6</v>
      </c>
      <c r="AD224" s="33">
        <v>3</v>
      </c>
      <c r="AE224" s="33">
        <v>1</v>
      </c>
      <c r="AF224" s="33">
        <v>10</v>
      </c>
      <c r="AG224" s="33">
        <v>5</v>
      </c>
      <c r="AH224" s="33">
        <v>7</v>
      </c>
      <c r="AI224" s="33">
        <v>5</v>
      </c>
      <c r="AJ224" s="33">
        <v>2</v>
      </c>
      <c r="AK224" s="33">
        <v>1</v>
      </c>
      <c r="AL224" s="33">
        <v>3</v>
      </c>
      <c r="AM224" s="33">
        <v>6</v>
      </c>
      <c r="AN224" s="33">
        <v>6</v>
      </c>
      <c r="AO224" s="33">
        <v>8</v>
      </c>
      <c r="AP224" s="33">
        <v>9</v>
      </c>
      <c r="AQ224" s="33">
        <v>3</v>
      </c>
      <c r="AR224" s="33">
        <v>10</v>
      </c>
      <c r="AS224" s="33">
        <v>6</v>
      </c>
      <c r="AT224" s="33">
        <v>8</v>
      </c>
      <c r="AU224" s="33">
        <v>2</v>
      </c>
      <c r="AV224" s="33">
        <v>1</v>
      </c>
      <c r="AW224" s="33">
        <v>13</v>
      </c>
      <c r="AX224" s="33">
        <v>9</v>
      </c>
      <c r="AY224" s="33">
        <v>3</v>
      </c>
      <c r="AZ224" s="33">
        <v>4</v>
      </c>
      <c r="BA224" s="33">
        <v>5</v>
      </c>
      <c r="BB224" s="33">
        <v>8</v>
      </c>
      <c r="BC224" s="33">
        <v>3</v>
      </c>
      <c r="BD224" s="33">
        <v>10</v>
      </c>
      <c r="BE224" s="33">
        <v>4</v>
      </c>
      <c r="BF224" s="33">
        <v>3</v>
      </c>
      <c r="BG224" s="33">
        <v>11</v>
      </c>
      <c r="BH224" s="33">
        <v>9</v>
      </c>
      <c r="BI224" s="33">
        <v>10</v>
      </c>
      <c r="BJ224" s="33">
        <v>4</v>
      </c>
      <c r="BK224" s="33">
        <v>3</v>
      </c>
      <c r="BL224" s="33">
        <v>5</v>
      </c>
      <c r="BM224" s="33">
        <v>7</v>
      </c>
      <c r="BN224" s="33">
        <v>5</v>
      </c>
      <c r="BO224" s="33">
        <v>6</v>
      </c>
      <c r="BP224" s="33">
        <v>0</v>
      </c>
      <c r="BQ224" s="33">
        <v>4</v>
      </c>
      <c r="BR224" s="33">
        <v>3</v>
      </c>
      <c r="BS224" s="33">
        <v>3</v>
      </c>
      <c r="BT224" s="33">
        <v>4</v>
      </c>
      <c r="BU224" s="33">
        <v>3</v>
      </c>
      <c r="BV224" s="33">
        <v>4</v>
      </c>
      <c r="BW224" s="33">
        <v>5</v>
      </c>
      <c r="BX224" s="33">
        <v>4</v>
      </c>
      <c r="BY224" s="33">
        <v>2</v>
      </c>
      <c r="BZ224" s="33">
        <v>3</v>
      </c>
      <c r="CA224" s="33">
        <v>5</v>
      </c>
      <c r="CB224" s="33">
        <v>2</v>
      </c>
      <c r="CC224" s="33">
        <v>4</v>
      </c>
      <c r="CD224" s="33">
        <v>1</v>
      </c>
      <c r="CE224" s="33">
        <v>2</v>
      </c>
      <c r="CF224" s="33">
        <v>1</v>
      </c>
      <c r="CG224" s="33">
        <v>1</v>
      </c>
      <c r="CH224" s="33">
        <v>0</v>
      </c>
      <c r="CI224" s="33">
        <v>2</v>
      </c>
      <c r="CJ224" s="33">
        <v>2</v>
      </c>
      <c r="CK224" s="33">
        <v>1</v>
      </c>
      <c r="CL224" s="33">
        <v>0</v>
      </c>
      <c r="CM224" s="33">
        <v>2</v>
      </c>
      <c r="CN224" s="33">
        <v>2</v>
      </c>
      <c r="CO224" s="33">
        <v>1</v>
      </c>
      <c r="CP224" s="33">
        <v>2</v>
      </c>
      <c r="CQ224" s="33">
        <v>0</v>
      </c>
      <c r="CR224" s="33">
        <v>0</v>
      </c>
      <c r="CS224" s="8"/>
      <c r="CT224" s="8"/>
    </row>
    <row r="225" spans="1:98" x14ac:dyDescent="0.25">
      <c r="A225" s="4" t="s">
        <v>207</v>
      </c>
      <c r="B225" t="s">
        <v>230</v>
      </c>
      <c r="C225" t="s">
        <v>571</v>
      </c>
      <c r="D225" s="33">
        <v>290</v>
      </c>
      <c r="E225" s="33"/>
      <c r="F225" s="33">
        <v>4</v>
      </c>
      <c r="G225" s="33">
        <v>4</v>
      </c>
      <c r="H225" s="33">
        <v>1</v>
      </c>
      <c r="I225" s="33">
        <v>4</v>
      </c>
      <c r="J225" s="33">
        <v>2</v>
      </c>
      <c r="K225" s="33">
        <v>2</v>
      </c>
      <c r="L225" s="33">
        <v>3</v>
      </c>
      <c r="M225" s="33">
        <v>3</v>
      </c>
      <c r="N225" s="33">
        <v>1</v>
      </c>
      <c r="O225" s="33">
        <v>5</v>
      </c>
      <c r="P225" s="33">
        <v>2</v>
      </c>
      <c r="Q225" s="33">
        <v>9</v>
      </c>
      <c r="R225" s="33">
        <v>6</v>
      </c>
      <c r="S225" s="33">
        <v>8</v>
      </c>
      <c r="T225" s="33">
        <v>6</v>
      </c>
      <c r="U225" s="33">
        <v>9</v>
      </c>
      <c r="V225" s="33">
        <v>3</v>
      </c>
      <c r="W225" s="33">
        <v>3</v>
      </c>
      <c r="X225" s="33">
        <v>8</v>
      </c>
      <c r="Y225" s="33">
        <v>2</v>
      </c>
      <c r="Z225" s="33">
        <v>5</v>
      </c>
      <c r="AA225" s="33">
        <v>1</v>
      </c>
      <c r="AB225" s="33">
        <v>7</v>
      </c>
      <c r="AC225" s="33">
        <v>5</v>
      </c>
      <c r="AD225" s="33">
        <v>3</v>
      </c>
      <c r="AE225" s="33">
        <v>7</v>
      </c>
      <c r="AF225" s="33">
        <v>2</v>
      </c>
      <c r="AG225" s="33">
        <v>6</v>
      </c>
      <c r="AH225" s="33">
        <v>4</v>
      </c>
      <c r="AI225" s="33">
        <v>1</v>
      </c>
      <c r="AJ225" s="33">
        <v>1</v>
      </c>
      <c r="AK225" s="33">
        <v>8</v>
      </c>
      <c r="AL225" s="33">
        <v>4</v>
      </c>
      <c r="AM225" s="33">
        <v>5</v>
      </c>
      <c r="AN225" s="33">
        <v>3</v>
      </c>
      <c r="AO225" s="33">
        <v>5</v>
      </c>
      <c r="AP225" s="33">
        <v>3</v>
      </c>
      <c r="AQ225" s="33">
        <v>3</v>
      </c>
      <c r="AR225" s="33">
        <v>5</v>
      </c>
      <c r="AS225" s="33">
        <v>4</v>
      </c>
      <c r="AT225" s="33">
        <v>3</v>
      </c>
      <c r="AU225" s="33">
        <v>0</v>
      </c>
      <c r="AV225" s="33">
        <v>3</v>
      </c>
      <c r="AW225" s="33">
        <v>2</v>
      </c>
      <c r="AX225" s="33">
        <v>4</v>
      </c>
      <c r="AY225" s="33">
        <v>7</v>
      </c>
      <c r="AZ225" s="33">
        <v>11</v>
      </c>
      <c r="BA225" s="33">
        <v>4</v>
      </c>
      <c r="BB225" s="33">
        <v>1</v>
      </c>
      <c r="BC225" s="33">
        <v>7</v>
      </c>
      <c r="BD225" s="33">
        <v>6</v>
      </c>
      <c r="BE225" s="33">
        <v>3</v>
      </c>
      <c r="BF225" s="33">
        <v>4</v>
      </c>
      <c r="BG225" s="33">
        <v>6</v>
      </c>
      <c r="BH225" s="33">
        <v>2</v>
      </c>
      <c r="BI225" s="33">
        <v>2</v>
      </c>
      <c r="BJ225" s="33">
        <v>5</v>
      </c>
      <c r="BK225" s="33">
        <v>3</v>
      </c>
      <c r="BL225" s="33">
        <v>0</v>
      </c>
      <c r="BM225" s="33">
        <v>3</v>
      </c>
      <c r="BN225" s="33">
        <v>0</v>
      </c>
      <c r="BO225" s="33">
        <v>2</v>
      </c>
      <c r="BP225" s="33">
        <v>2</v>
      </c>
      <c r="BQ225" s="33">
        <v>3</v>
      </c>
      <c r="BR225" s="33">
        <v>1</v>
      </c>
      <c r="BS225" s="33">
        <v>3</v>
      </c>
      <c r="BT225" s="33">
        <v>4</v>
      </c>
      <c r="BU225" s="33">
        <v>0</v>
      </c>
      <c r="BV225" s="33">
        <v>3</v>
      </c>
      <c r="BW225" s="33">
        <v>1</v>
      </c>
      <c r="BX225" s="33">
        <v>2</v>
      </c>
      <c r="BY225" s="33">
        <v>1</v>
      </c>
      <c r="BZ225" s="33">
        <v>1</v>
      </c>
      <c r="CA225" s="33">
        <v>0</v>
      </c>
      <c r="CB225" s="33">
        <v>1</v>
      </c>
      <c r="CC225" s="33">
        <v>0</v>
      </c>
      <c r="CD225" s="33">
        <v>0</v>
      </c>
      <c r="CE225" s="33">
        <v>1</v>
      </c>
      <c r="CF225" s="33">
        <v>3</v>
      </c>
      <c r="CG225" s="33">
        <v>2</v>
      </c>
      <c r="CH225" s="33">
        <v>4</v>
      </c>
      <c r="CI225" s="33">
        <v>1</v>
      </c>
      <c r="CJ225" s="33">
        <v>1</v>
      </c>
      <c r="CK225" s="33">
        <v>1</v>
      </c>
      <c r="CL225" s="33">
        <v>4</v>
      </c>
      <c r="CM225" s="33">
        <v>0</v>
      </c>
      <c r="CN225" s="33">
        <v>2</v>
      </c>
      <c r="CO225" s="33">
        <v>1</v>
      </c>
      <c r="CP225" s="33">
        <v>0</v>
      </c>
      <c r="CQ225" s="33">
        <v>2</v>
      </c>
      <c r="CR225" s="33">
        <v>1</v>
      </c>
      <c r="CS225" s="8"/>
      <c r="CT225" s="8"/>
    </row>
    <row r="226" spans="1:98" x14ac:dyDescent="0.25">
      <c r="A226" s="4" t="s">
        <v>207</v>
      </c>
      <c r="B226" t="s">
        <v>231</v>
      </c>
      <c r="C226" t="s">
        <v>571</v>
      </c>
      <c r="D226" s="33">
        <v>618</v>
      </c>
      <c r="E226" s="33"/>
      <c r="F226" s="33">
        <v>3</v>
      </c>
      <c r="G226" s="33">
        <v>3</v>
      </c>
      <c r="H226" s="33">
        <v>3</v>
      </c>
      <c r="I226" s="33">
        <v>3</v>
      </c>
      <c r="J226" s="33">
        <v>3</v>
      </c>
      <c r="K226" s="33">
        <v>7</v>
      </c>
      <c r="L226" s="33">
        <v>4</v>
      </c>
      <c r="M226" s="33">
        <v>5</v>
      </c>
      <c r="N226" s="33">
        <v>5</v>
      </c>
      <c r="O226" s="33">
        <v>3</v>
      </c>
      <c r="P226" s="33">
        <v>5</v>
      </c>
      <c r="Q226" s="33">
        <v>7</v>
      </c>
      <c r="R226" s="33">
        <v>5</v>
      </c>
      <c r="S226" s="33">
        <v>0</v>
      </c>
      <c r="T226" s="33">
        <v>3</v>
      </c>
      <c r="U226" s="33">
        <v>3</v>
      </c>
      <c r="V226" s="33">
        <v>9</v>
      </c>
      <c r="W226" s="33">
        <v>6</v>
      </c>
      <c r="X226" s="33">
        <v>4</v>
      </c>
      <c r="Y226" s="33">
        <v>6</v>
      </c>
      <c r="Z226" s="33">
        <v>4</v>
      </c>
      <c r="AA226" s="33">
        <v>3</v>
      </c>
      <c r="AB226" s="33">
        <v>2</v>
      </c>
      <c r="AC226" s="33">
        <v>5</v>
      </c>
      <c r="AD226" s="33">
        <v>12</v>
      </c>
      <c r="AE226" s="33">
        <v>11</v>
      </c>
      <c r="AF226" s="33">
        <v>7</v>
      </c>
      <c r="AG226" s="33">
        <v>0</v>
      </c>
      <c r="AH226" s="33">
        <v>4</v>
      </c>
      <c r="AI226" s="33">
        <v>6</v>
      </c>
      <c r="AJ226" s="33">
        <v>2</v>
      </c>
      <c r="AK226" s="33">
        <v>5</v>
      </c>
      <c r="AL226" s="33">
        <v>2</v>
      </c>
      <c r="AM226" s="33">
        <v>0</v>
      </c>
      <c r="AN226" s="33">
        <v>5</v>
      </c>
      <c r="AO226" s="33">
        <v>7</v>
      </c>
      <c r="AP226" s="33">
        <v>9</v>
      </c>
      <c r="AQ226" s="33">
        <v>2</v>
      </c>
      <c r="AR226" s="33">
        <v>4</v>
      </c>
      <c r="AS226" s="33">
        <v>3</v>
      </c>
      <c r="AT226" s="33">
        <v>4</v>
      </c>
      <c r="AU226" s="33">
        <v>2</v>
      </c>
      <c r="AV226" s="33">
        <v>10</v>
      </c>
      <c r="AW226" s="33">
        <v>0</v>
      </c>
      <c r="AX226" s="33">
        <v>2</v>
      </c>
      <c r="AY226" s="33">
        <v>7</v>
      </c>
      <c r="AZ226" s="33">
        <v>7</v>
      </c>
      <c r="BA226" s="33">
        <v>3</v>
      </c>
      <c r="BB226" s="33">
        <v>10</v>
      </c>
      <c r="BC226" s="33">
        <v>8</v>
      </c>
      <c r="BD226" s="33">
        <v>5</v>
      </c>
      <c r="BE226" s="33">
        <v>9</v>
      </c>
      <c r="BF226" s="33">
        <v>6</v>
      </c>
      <c r="BG226" s="33">
        <v>8</v>
      </c>
      <c r="BH226" s="33">
        <v>6</v>
      </c>
      <c r="BI226" s="33">
        <v>3</v>
      </c>
      <c r="BJ226" s="33">
        <v>5</v>
      </c>
      <c r="BK226" s="33">
        <v>3</v>
      </c>
      <c r="BL226" s="33">
        <v>3</v>
      </c>
      <c r="BM226" s="33">
        <v>4</v>
      </c>
      <c r="BN226" s="33">
        <v>6</v>
      </c>
      <c r="BO226" s="33">
        <v>4</v>
      </c>
      <c r="BP226" s="33">
        <v>0</v>
      </c>
      <c r="BQ226" s="33">
        <v>4</v>
      </c>
      <c r="BR226" s="33">
        <v>3</v>
      </c>
      <c r="BS226" s="33">
        <v>2</v>
      </c>
      <c r="BT226" s="33">
        <v>5</v>
      </c>
      <c r="BU226" s="33">
        <v>7</v>
      </c>
      <c r="BV226" s="33">
        <v>6</v>
      </c>
      <c r="BW226" s="33">
        <v>8</v>
      </c>
      <c r="BX226" s="33">
        <v>3</v>
      </c>
      <c r="BY226" s="33">
        <v>11</v>
      </c>
      <c r="BZ226" s="33">
        <v>10</v>
      </c>
      <c r="CA226" s="33">
        <v>6</v>
      </c>
      <c r="CB226" s="33">
        <v>8</v>
      </c>
      <c r="CC226" s="33">
        <v>4</v>
      </c>
      <c r="CD226" s="33">
        <v>8</v>
      </c>
      <c r="CE226" s="33">
        <v>8</v>
      </c>
      <c r="CF226" s="33">
        <v>4</v>
      </c>
      <c r="CG226" s="33">
        <v>6</v>
      </c>
      <c r="CH226" s="33">
        <v>6</v>
      </c>
      <c r="CI226" s="33">
        <v>12</v>
      </c>
      <c r="CJ226" s="33">
        <v>7</v>
      </c>
      <c r="CK226" s="33">
        <v>11</v>
      </c>
      <c r="CL226" s="33">
        <v>11</v>
      </c>
      <c r="CM226" s="33">
        <v>11</v>
      </c>
      <c r="CN226" s="33">
        <v>9</v>
      </c>
      <c r="CO226" s="33">
        <v>11</v>
      </c>
      <c r="CP226" s="33">
        <v>7</v>
      </c>
      <c r="CQ226" s="33">
        <v>16</v>
      </c>
      <c r="CR226" s="33">
        <v>119</v>
      </c>
      <c r="CS226" s="8"/>
      <c r="CT226" s="8"/>
    </row>
    <row r="227" spans="1:98" x14ac:dyDescent="0.25">
      <c r="A227" s="4" t="s">
        <v>207</v>
      </c>
      <c r="B227" t="s">
        <v>232</v>
      </c>
      <c r="C227" t="s">
        <v>571</v>
      </c>
      <c r="D227" s="33">
        <v>343</v>
      </c>
      <c r="E227" s="33"/>
      <c r="F227" s="33">
        <v>3</v>
      </c>
      <c r="G227" s="33">
        <v>4</v>
      </c>
      <c r="H227" s="33">
        <v>3</v>
      </c>
      <c r="I227" s="33">
        <v>4</v>
      </c>
      <c r="J227" s="33">
        <v>5</v>
      </c>
      <c r="K227" s="33">
        <v>2</v>
      </c>
      <c r="L227" s="33">
        <v>1</v>
      </c>
      <c r="M227" s="33">
        <v>5</v>
      </c>
      <c r="N227" s="33">
        <v>2</v>
      </c>
      <c r="O227" s="33">
        <v>7</v>
      </c>
      <c r="P227" s="33">
        <v>5</v>
      </c>
      <c r="Q227" s="33">
        <v>8</v>
      </c>
      <c r="R227" s="33">
        <v>4</v>
      </c>
      <c r="S227" s="33">
        <v>1</v>
      </c>
      <c r="T227" s="33">
        <v>5</v>
      </c>
      <c r="U227" s="33">
        <v>4</v>
      </c>
      <c r="V227" s="33">
        <v>5</v>
      </c>
      <c r="W227" s="33">
        <v>3</v>
      </c>
      <c r="X227" s="33">
        <v>4</v>
      </c>
      <c r="Y227" s="33">
        <v>7</v>
      </c>
      <c r="Z227" s="33">
        <v>4</v>
      </c>
      <c r="AA227" s="33">
        <v>6</v>
      </c>
      <c r="AB227" s="33">
        <v>3</v>
      </c>
      <c r="AC227" s="33">
        <v>4</v>
      </c>
      <c r="AD227" s="33">
        <v>5</v>
      </c>
      <c r="AE227" s="33">
        <v>2</v>
      </c>
      <c r="AF227" s="33">
        <v>6</v>
      </c>
      <c r="AG227" s="33">
        <v>4</v>
      </c>
      <c r="AH227" s="33">
        <v>1</v>
      </c>
      <c r="AI227" s="33">
        <v>3</v>
      </c>
      <c r="AJ227" s="33">
        <v>8</v>
      </c>
      <c r="AK227" s="33">
        <v>5</v>
      </c>
      <c r="AL227" s="33">
        <v>11</v>
      </c>
      <c r="AM227" s="33">
        <v>8</v>
      </c>
      <c r="AN227" s="33">
        <v>3</v>
      </c>
      <c r="AO227" s="33">
        <v>6</v>
      </c>
      <c r="AP227" s="33">
        <v>1</v>
      </c>
      <c r="AQ227" s="33">
        <v>7</v>
      </c>
      <c r="AR227" s="33">
        <v>1</v>
      </c>
      <c r="AS227" s="33">
        <v>8</v>
      </c>
      <c r="AT227" s="33">
        <v>7</v>
      </c>
      <c r="AU227" s="33">
        <v>1</v>
      </c>
      <c r="AV227" s="33">
        <v>3</v>
      </c>
      <c r="AW227" s="33">
        <v>1</v>
      </c>
      <c r="AX227" s="33">
        <v>4</v>
      </c>
      <c r="AY227" s="33">
        <v>0</v>
      </c>
      <c r="AZ227" s="33">
        <v>0</v>
      </c>
      <c r="BA227" s="33">
        <v>3</v>
      </c>
      <c r="BB227" s="33">
        <v>2</v>
      </c>
      <c r="BC227" s="33">
        <v>5</v>
      </c>
      <c r="BD227" s="33">
        <v>5</v>
      </c>
      <c r="BE227" s="33">
        <v>4</v>
      </c>
      <c r="BF227" s="33">
        <v>7</v>
      </c>
      <c r="BG227" s="33">
        <v>8</v>
      </c>
      <c r="BH227" s="33">
        <v>5</v>
      </c>
      <c r="BI227" s="33">
        <v>3</v>
      </c>
      <c r="BJ227" s="33">
        <v>4</v>
      </c>
      <c r="BK227" s="33">
        <v>8</v>
      </c>
      <c r="BL227" s="33">
        <v>10</v>
      </c>
      <c r="BM227" s="33">
        <v>6</v>
      </c>
      <c r="BN227" s="33">
        <v>5</v>
      </c>
      <c r="BO227" s="33">
        <v>3</v>
      </c>
      <c r="BP227" s="33">
        <v>8</v>
      </c>
      <c r="BQ227" s="33">
        <v>8</v>
      </c>
      <c r="BR227" s="33">
        <v>7</v>
      </c>
      <c r="BS227" s="33">
        <v>6</v>
      </c>
      <c r="BT227" s="33">
        <v>1</v>
      </c>
      <c r="BU227" s="33">
        <v>0</v>
      </c>
      <c r="BV227" s="33">
        <v>5</v>
      </c>
      <c r="BW227" s="33">
        <v>5</v>
      </c>
      <c r="BX227" s="33">
        <v>2</v>
      </c>
      <c r="BY227" s="33">
        <v>2</v>
      </c>
      <c r="BZ227" s="33">
        <v>2</v>
      </c>
      <c r="CA227" s="33">
        <v>3</v>
      </c>
      <c r="CB227" s="33">
        <v>3</v>
      </c>
      <c r="CC227" s="33">
        <v>3</v>
      </c>
      <c r="CD227" s="33">
        <v>2</v>
      </c>
      <c r="CE227" s="33">
        <v>2</v>
      </c>
      <c r="CF227" s="33">
        <v>0</v>
      </c>
      <c r="CG227" s="33">
        <v>1</v>
      </c>
      <c r="CH227" s="33">
        <v>0</v>
      </c>
      <c r="CI227" s="33">
        <v>2</v>
      </c>
      <c r="CJ227" s="33">
        <v>2</v>
      </c>
      <c r="CK227" s="33">
        <v>3</v>
      </c>
      <c r="CL227" s="33">
        <v>2</v>
      </c>
      <c r="CM227" s="33">
        <v>0</v>
      </c>
      <c r="CN227" s="33">
        <v>0</v>
      </c>
      <c r="CO227" s="33">
        <v>0</v>
      </c>
      <c r="CP227" s="33">
        <v>0</v>
      </c>
      <c r="CQ227" s="33">
        <v>0</v>
      </c>
      <c r="CR227" s="33">
        <v>2</v>
      </c>
      <c r="CS227" s="8"/>
      <c r="CT227" s="8"/>
    </row>
    <row r="228" spans="1:98" x14ac:dyDescent="0.25">
      <c r="A228" s="4" t="s">
        <v>207</v>
      </c>
      <c r="B228" t="s">
        <v>233</v>
      </c>
      <c r="C228" t="s">
        <v>571</v>
      </c>
      <c r="D228" s="33">
        <v>395</v>
      </c>
      <c r="E228" s="33"/>
      <c r="F228" s="33">
        <v>4</v>
      </c>
      <c r="G228" s="33">
        <v>5</v>
      </c>
      <c r="H228" s="33">
        <v>3</v>
      </c>
      <c r="I228" s="33">
        <v>7</v>
      </c>
      <c r="J228" s="33">
        <v>2</v>
      </c>
      <c r="K228" s="33">
        <v>8</v>
      </c>
      <c r="L228" s="33">
        <v>3</v>
      </c>
      <c r="M228" s="33">
        <v>5</v>
      </c>
      <c r="N228" s="33">
        <v>1</v>
      </c>
      <c r="O228" s="33">
        <v>4</v>
      </c>
      <c r="P228" s="33">
        <v>6</v>
      </c>
      <c r="Q228" s="33">
        <v>5</v>
      </c>
      <c r="R228" s="33">
        <v>1</v>
      </c>
      <c r="S228" s="33">
        <v>5</v>
      </c>
      <c r="T228" s="33">
        <v>7</v>
      </c>
      <c r="U228" s="33">
        <v>2</v>
      </c>
      <c r="V228" s="33">
        <v>5</v>
      </c>
      <c r="W228" s="33">
        <v>2</v>
      </c>
      <c r="X228" s="33">
        <v>5</v>
      </c>
      <c r="Y228" s="33">
        <v>2</v>
      </c>
      <c r="Z228" s="33">
        <v>9</v>
      </c>
      <c r="AA228" s="33">
        <v>3</v>
      </c>
      <c r="AB228" s="33">
        <v>1</v>
      </c>
      <c r="AC228" s="33">
        <v>3</v>
      </c>
      <c r="AD228" s="33">
        <v>4</v>
      </c>
      <c r="AE228" s="33">
        <v>8</v>
      </c>
      <c r="AF228" s="33">
        <v>6</v>
      </c>
      <c r="AG228" s="33">
        <v>3</v>
      </c>
      <c r="AH228" s="33">
        <v>9</v>
      </c>
      <c r="AI228" s="33">
        <v>7</v>
      </c>
      <c r="AJ228" s="33">
        <v>8</v>
      </c>
      <c r="AK228" s="33">
        <v>3</v>
      </c>
      <c r="AL228" s="33">
        <v>0</v>
      </c>
      <c r="AM228" s="33">
        <v>11</v>
      </c>
      <c r="AN228" s="33">
        <v>3</v>
      </c>
      <c r="AO228" s="33">
        <v>3</v>
      </c>
      <c r="AP228" s="33">
        <v>4</v>
      </c>
      <c r="AQ228" s="33">
        <v>4</v>
      </c>
      <c r="AR228" s="33">
        <v>11</v>
      </c>
      <c r="AS228" s="33">
        <v>3</v>
      </c>
      <c r="AT228" s="33">
        <v>5</v>
      </c>
      <c r="AU228" s="33">
        <v>7</v>
      </c>
      <c r="AV228" s="33">
        <v>9</v>
      </c>
      <c r="AW228" s="33">
        <v>1</v>
      </c>
      <c r="AX228" s="33">
        <v>5</v>
      </c>
      <c r="AY228" s="33">
        <v>1</v>
      </c>
      <c r="AZ228" s="33">
        <v>1</v>
      </c>
      <c r="BA228" s="33">
        <v>0</v>
      </c>
      <c r="BB228" s="33">
        <v>6</v>
      </c>
      <c r="BC228" s="33">
        <v>0</v>
      </c>
      <c r="BD228" s="33">
        <v>6</v>
      </c>
      <c r="BE228" s="33">
        <v>6</v>
      </c>
      <c r="BF228" s="33">
        <v>6</v>
      </c>
      <c r="BG228" s="33">
        <v>9</v>
      </c>
      <c r="BH228" s="33">
        <v>2</v>
      </c>
      <c r="BI228" s="33">
        <v>9</v>
      </c>
      <c r="BJ228" s="33">
        <v>9</v>
      </c>
      <c r="BK228" s="33">
        <v>7</v>
      </c>
      <c r="BL228" s="33">
        <v>7</v>
      </c>
      <c r="BM228" s="33">
        <v>9</v>
      </c>
      <c r="BN228" s="33">
        <v>6</v>
      </c>
      <c r="BO228" s="33">
        <v>9</v>
      </c>
      <c r="BP228" s="33">
        <v>6</v>
      </c>
      <c r="BQ228" s="33">
        <v>4</v>
      </c>
      <c r="BR228" s="33">
        <v>0</v>
      </c>
      <c r="BS228" s="33">
        <v>8</v>
      </c>
      <c r="BT228" s="33">
        <v>8</v>
      </c>
      <c r="BU228" s="33">
        <v>3</v>
      </c>
      <c r="BV228" s="33">
        <v>5</v>
      </c>
      <c r="BW228" s="33">
        <v>1</v>
      </c>
      <c r="BX228" s="33">
        <v>3</v>
      </c>
      <c r="BY228" s="33">
        <v>3</v>
      </c>
      <c r="BZ228" s="33">
        <v>2</v>
      </c>
      <c r="CA228" s="33">
        <v>1</v>
      </c>
      <c r="CB228" s="33">
        <v>3</v>
      </c>
      <c r="CC228" s="33">
        <v>1</v>
      </c>
      <c r="CD228" s="33">
        <v>1</v>
      </c>
      <c r="CE228" s="33">
        <v>5</v>
      </c>
      <c r="CF228" s="33">
        <v>2</v>
      </c>
      <c r="CG228" s="33">
        <v>1</v>
      </c>
      <c r="CH228" s="33">
        <v>3</v>
      </c>
      <c r="CI228" s="33">
        <v>6</v>
      </c>
      <c r="CJ228" s="33">
        <v>2</v>
      </c>
      <c r="CK228" s="33">
        <v>0</v>
      </c>
      <c r="CL228" s="33">
        <v>1</v>
      </c>
      <c r="CM228" s="33">
        <v>2</v>
      </c>
      <c r="CN228" s="33">
        <v>2</v>
      </c>
      <c r="CO228" s="33">
        <v>1</v>
      </c>
      <c r="CP228" s="33">
        <v>1</v>
      </c>
      <c r="CQ228" s="33">
        <v>3</v>
      </c>
      <c r="CR228" s="33">
        <v>12</v>
      </c>
      <c r="CS228" s="8"/>
      <c r="CT228" s="8"/>
    </row>
    <row r="229" spans="1:98" x14ac:dyDescent="0.25">
      <c r="A229" s="4" t="s">
        <v>235</v>
      </c>
      <c r="B229" t="s">
        <v>234</v>
      </c>
      <c r="C229" t="s">
        <v>571</v>
      </c>
      <c r="D229" s="33">
        <v>543</v>
      </c>
      <c r="E229" s="33"/>
      <c r="F229" s="33">
        <v>6</v>
      </c>
      <c r="G229" s="33">
        <v>2</v>
      </c>
      <c r="H229" s="33">
        <v>5</v>
      </c>
      <c r="I229" s="33">
        <v>6</v>
      </c>
      <c r="J229" s="33">
        <v>5</v>
      </c>
      <c r="K229" s="33">
        <v>7</v>
      </c>
      <c r="L229" s="33">
        <v>7</v>
      </c>
      <c r="M229" s="33">
        <v>8</v>
      </c>
      <c r="N229" s="33">
        <v>2</v>
      </c>
      <c r="O229" s="33">
        <v>8</v>
      </c>
      <c r="P229" s="33">
        <v>6</v>
      </c>
      <c r="Q229" s="33">
        <v>10</v>
      </c>
      <c r="R229" s="33">
        <v>8</v>
      </c>
      <c r="S229" s="33">
        <v>3</v>
      </c>
      <c r="T229" s="33">
        <v>6</v>
      </c>
      <c r="U229" s="33">
        <v>4</v>
      </c>
      <c r="V229" s="33">
        <v>6</v>
      </c>
      <c r="W229" s="33">
        <v>2</v>
      </c>
      <c r="X229" s="33">
        <v>7</v>
      </c>
      <c r="Y229" s="33">
        <v>6</v>
      </c>
      <c r="Z229" s="33">
        <v>6</v>
      </c>
      <c r="AA229" s="33">
        <v>4</v>
      </c>
      <c r="AB229" s="33">
        <v>5</v>
      </c>
      <c r="AC229" s="33">
        <v>11</v>
      </c>
      <c r="AD229" s="33">
        <v>4</v>
      </c>
      <c r="AE229" s="33">
        <v>6</v>
      </c>
      <c r="AF229" s="33">
        <v>5</v>
      </c>
      <c r="AG229" s="33">
        <v>4</v>
      </c>
      <c r="AH229" s="33">
        <v>6</v>
      </c>
      <c r="AI229" s="33">
        <v>6</v>
      </c>
      <c r="AJ229" s="33">
        <v>0</v>
      </c>
      <c r="AK229" s="33">
        <v>1</v>
      </c>
      <c r="AL229" s="33">
        <v>11</v>
      </c>
      <c r="AM229" s="33">
        <v>5</v>
      </c>
      <c r="AN229" s="33">
        <v>2</v>
      </c>
      <c r="AO229" s="33">
        <v>9</v>
      </c>
      <c r="AP229" s="33">
        <v>4</v>
      </c>
      <c r="AQ229" s="33">
        <v>2</v>
      </c>
      <c r="AR229" s="33">
        <v>4</v>
      </c>
      <c r="AS229" s="33">
        <v>7</v>
      </c>
      <c r="AT229" s="33">
        <v>6</v>
      </c>
      <c r="AU229" s="33">
        <v>4</v>
      </c>
      <c r="AV229" s="33">
        <v>6</v>
      </c>
      <c r="AW229" s="33">
        <v>5</v>
      </c>
      <c r="AX229" s="33">
        <v>5</v>
      </c>
      <c r="AY229" s="33">
        <v>7</v>
      </c>
      <c r="AZ229" s="33">
        <v>1</v>
      </c>
      <c r="BA229" s="33">
        <v>10</v>
      </c>
      <c r="BB229" s="33">
        <v>6</v>
      </c>
      <c r="BC229" s="33">
        <v>15</v>
      </c>
      <c r="BD229" s="33">
        <v>7</v>
      </c>
      <c r="BE229" s="33">
        <v>6</v>
      </c>
      <c r="BF229" s="33">
        <v>12</v>
      </c>
      <c r="BG229" s="33">
        <v>7</v>
      </c>
      <c r="BH229" s="33">
        <v>7</v>
      </c>
      <c r="BI229" s="33">
        <v>7</v>
      </c>
      <c r="BJ229" s="33">
        <v>8</v>
      </c>
      <c r="BK229" s="33">
        <v>9</v>
      </c>
      <c r="BL229" s="33">
        <v>10</v>
      </c>
      <c r="BM229" s="33">
        <v>6</v>
      </c>
      <c r="BN229" s="33">
        <v>9</v>
      </c>
      <c r="BO229" s="33">
        <v>7</v>
      </c>
      <c r="BP229" s="33">
        <v>6</v>
      </c>
      <c r="BQ229" s="33">
        <v>11</v>
      </c>
      <c r="BR229" s="33">
        <v>11</v>
      </c>
      <c r="BS229" s="33">
        <v>8</v>
      </c>
      <c r="BT229" s="33">
        <v>6</v>
      </c>
      <c r="BU229" s="33">
        <v>3</v>
      </c>
      <c r="BV229" s="33">
        <v>10</v>
      </c>
      <c r="BW229" s="33">
        <v>7</v>
      </c>
      <c r="BX229" s="33">
        <v>8</v>
      </c>
      <c r="BY229" s="33">
        <v>9</v>
      </c>
      <c r="BZ229" s="33">
        <v>8</v>
      </c>
      <c r="CA229" s="33">
        <v>8</v>
      </c>
      <c r="CB229" s="33">
        <v>6</v>
      </c>
      <c r="CC229" s="33">
        <v>9</v>
      </c>
      <c r="CD229" s="33">
        <v>5</v>
      </c>
      <c r="CE229" s="33">
        <v>4</v>
      </c>
      <c r="CF229" s="33">
        <v>2</v>
      </c>
      <c r="CG229" s="33">
        <v>3</v>
      </c>
      <c r="CH229" s="33">
        <v>2</v>
      </c>
      <c r="CI229" s="33">
        <v>5</v>
      </c>
      <c r="CJ229" s="33">
        <v>4</v>
      </c>
      <c r="CK229" s="33">
        <v>5</v>
      </c>
      <c r="CL229" s="33">
        <v>0</v>
      </c>
      <c r="CM229" s="33">
        <v>7</v>
      </c>
      <c r="CN229" s="33">
        <v>3</v>
      </c>
      <c r="CO229" s="33">
        <v>4</v>
      </c>
      <c r="CP229" s="33">
        <v>1</v>
      </c>
      <c r="CQ229" s="33">
        <v>1</v>
      </c>
      <c r="CR229" s="33">
        <v>11</v>
      </c>
      <c r="CS229" s="8"/>
      <c r="CT229" s="8"/>
    </row>
    <row r="230" spans="1:98" x14ac:dyDescent="0.25">
      <c r="A230" s="4" t="s">
        <v>219</v>
      </c>
      <c r="B230" t="s">
        <v>236</v>
      </c>
      <c r="C230" t="s">
        <v>571</v>
      </c>
      <c r="D230" s="33">
        <v>436</v>
      </c>
      <c r="E230" s="33"/>
      <c r="F230" s="33">
        <v>5</v>
      </c>
      <c r="G230" s="33">
        <v>4</v>
      </c>
      <c r="H230" s="33">
        <v>3</v>
      </c>
      <c r="I230" s="33">
        <v>7</v>
      </c>
      <c r="J230" s="33">
        <v>3</v>
      </c>
      <c r="K230" s="33">
        <v>7</v>
      </c>
      <c r="L230" s="33">
        <v>3</v>
      </c>
      <c r="M230" s="33">
        <v>7</v>
      </c>
      <c r="N230" s="33">
        <v>5</v>
      </c>
      <c r="O230" s="33">
        <v>6</v>
      </c>
      <c r="P230" s="33">
        <v>4</v>
      </c>
      <c r="Q230" s="33">
        <v>9</v>
      </c>
      <c r="R230" s="33">
        <v>11</v>
      </c>
      <c r="S230" s="33">
        <v>7</v>
      </c>
      <c r="T230" s="33">
        <v>4</v>
      </c>
      <c r="U230" s="33">
        <v>5</v>
      </c>
      <c r="V230" s="33">
        <v>10</v>
      </c>
      <c r="W230" s="33">
        <v>12</v>
      </c>
      <c r="X230" s="33">
        <v>6</v>
      </c>
      <c r="Y230" s="33">
        <v>6</v>
      </c>
      <c r="Z230" s="33">
        <v>4</v>
      </c>
      <c r="AA230" s="33">
        <v>8</v>
      </c>
      <c r="AB230" s="33">
        <v>3</v>
      </c>
      <c r="AC230" s="33">
        <v>6</v>
      </c>
      <c r="AD230" s="33">
        <v>4</v>
      </c>
      <c r="AE230" s="33">
        <v>11</v>
      </c>
      <c r="AF230" s="33">
        <v>1</v>
      </c>
      <c r="AG230" s="33">
        <v>3</v>
      </c>
      <c r="AH230" s="33">
        <v>6</v>
      </c>
      <c r="AI230" s="33">
        <v>10</v>
      </c>
      <c r="AJ230" s="33">
        <v>10</v>
      </c>
      <c r="AK230" s="33">
        <v>4</v>
      </c>
      <c r="AL230" s="33">
        <v>6</v>
      </c>
      <c r="AM230" s="33">
        <v>8</v>
      </c>
      <c r="AN230" s="33">
        <v>5</v>
      </c>
      <c r="AO230" s="33">
        <v>0</v>
      </c>
      <c r="AP230" s="33">
        <v>4</v>
      </c>
      <c r="AQ230" s="33">
        <v>7</v>
      </c>
      <c r="AR230" s="33">
        <v>10</v>
      </c>
      <c r="AS230" s="33">
        <v>8</v>
      </c>
      <c r="AT230" s="33">
        <v>16</v>
      </c>
      <c r="AU230" s="33">
        <v>6</v>
      </c>
      <c r="AV230" s="33">
        <v>9</v>
      </c>
      <c r="AW230" s="33">
        <v>4</v>
      </c>
      <c r="AX230" s="33">
        <v>9</v>
      </c>
      <c r="AY230" s="33">
        <v>8</v>
      </c>
      <c r="AZ230" s="33">
        <v>10</v>
      </c>
      <c r="BA230" s="33">
        <v>4</v>
      </c>
      <c r="BB230" s="33">
        <v>12</v>
      </c>
      <c r="BC230" s="33">
        <v>4</v>
      </c>
      <c r="BD230" s="33">
        <v>11</v>
      </c>
      <c r="BE230" s="33">
        <v>9</v>
      </c>
      <c r="BF230" s="33">
        <v>4</v>
      </c>
      <c r="BG230" s="33">
        <v>8</v>
      </c>
      <c r="BH230" s="33">
        <v>7</v>
      </c>
      <c r="BI230" s="33">
        <v>4</v>
      </c>
      <c r="BJ230" s="33">
        <v>3</v>
      </c>
      <c r="BK230" s="33">
        <v>5</v>
      </c>
      <c r="BL230" s="33">
        <v>3</v>
      </c>
      <c r="BM230" s="33">
        <v>1</v>
      </c>
      <c r="BN230" s="33">
        <v>7</v>
      </c>
      <c r="BO230" s="33">
        <v>2</v>
      </c>
      <c r="BP230" s="33">
        <v>1</v>
      </c>
      <c r="BQ230" s="33">
        <v>2</v>
      </c>
      <c r="BR230" s="33">
        <v>2</v>
      </c>
      <c r="BS230" s="33">
        <v>2</v>
      </c>
      <c r="BT230" s="33">
        <v>2</v>
      </c>
      <c r="BU230" s="33">
        <v>6</v>
      </c>
      <c r="BV230" s="33">
        <v>3</v>
      </c>
      <c r="BW230" s="33">
        <v>2</v>
      </c>
      <c r="BX230" s="33">
        <v>2</v>
      </c>
      <c r="BY230" s="33">
        <v>3</v>
      </c>
      <c r="BZ230" s="33">
        <v>5</v>
      </c>
      <c r="CA230" s="33">
        <v>1</v>
      </c>
      <c r="CB230" s="33">
        <v>0</v>
      </c>
      <c r="CC230" s="33">
        <v>2</v>
      </c>
      <c r="CD230" s="33">
        <v>1</v>
      </c>
      <c r="CE230" s="33">
        <v>1</v>
      </c>
      <c r="CF230" s="33">
        <v>2</v>
      </c>
      <c r="CG230" s="33">
        <v>0</v>
      </c>
      <c r="CH230" s="33">
        <v>2</v>
      </c>
      <c r="CI230" s="33">
        <v>3</v>
      </c>
      <c r="CJ230" s="33">
        <v>1</v>
      </c>
      <c r="CK230" s="33">
        <v>1</v>
      </c>
      <c r="CL230" s="33">
        <v>0</v>
      </c>
      <c r="CM230" s="33">
        <v>1</v>
      </c>
      <c r="CN230" s="33">
        <v>0</v>
      </c>
      <c r="CO230" s="33">
        <v>0</v>
      </c>
      <c r="CP230" s="33">
        <v>1</v>
      </c>
      <c r="CQ230" s="33">
        <v>0</v>
      </c>
      <c r="CR230" s="33">
        <v>2</v>
      </c>
      <c r="CS230" s="8"/>
      <c r="CT230" s="8"/>
    </row>
    <row r="231" spans="1:98" x14ac:dyDescent="0.25">
      <c r="A231" s="4" t="s">
        <v>219</v>
      </c>
      <c r="B231" t="s">
        <v>237</v>
      </c>
      <c r="C231" t="s">
        <v>571</v>
      </c>
      <c r="D231" s="33">
        <v>357</v>
      </c>
      <c r="E231" s="33"/>
      <c r="F231" s="33">
        <v>2</v>
      </c>
      <c r="G231" s="33">
        <v>3</v>
      </c>
      <c r="H231" s="33">
        <v>4</v>
      </c>
      <c r="I231" s="33">
        <v>2</v>
      </c>
      <c r="J231" s="33">
        <v>6</v>
      </c>
      <c r="K231" s="33">
        <v>3</v>
      </c>
      <c r="L231" s="33">
        <v>1</v>
      </c>
      <c r="M231" s="33">
        <v>3</v>
      </c>
      <c r="N231" s="33">
        <v>3</v>
      </c>
      <c r="O231" s="33">
        <v>3</v>
      </c>
      <c r="P231" s="33">
        <v>5</v>
      </c>
      <c r="Q231" s="33">
        <v>1</v>
      </c>
      <c r="R231" s="33">
        <v>2</v>
      </c>
      <c r="S231" s="33">
        <v>2</v>
      </c>
      <c r="T231" s="33">
        <v>7</v>
      </c>
      <c r="U231" s="33">
        <v>0</v>
      </c>
      <c r="V231" s="33">
        <v>2</v>
      </c>
      <c r="W231" s="33">
        <v>2</v>
      </c>
      <c r="X231" s="33">
        <v>3</v>
      </c>
      <c r="Y231" s="33">
        <v>2</v>
      </c>
      <c r="Z231" s="33">
        <v>2</v>
      </c>
      <c r="AA231" s="33">
        <v>6</v>
      </c>
      <c r="AB231" s="33">
        <v>1</v>
      </c>
      <c r="AC231" s="33">
        <v>2</v>
      </c>
      <c r="AD231" s="33">
        <v>2</v>
      </c>
      <c r="AE231" s="33">
        <v>10</v>
      </c>
      <c r="AF231" s="33">
        <v>5</v>
      </c>
      <c r="AG231" s="33">
        <v>0</v>
      </c>
      <c r="AH231" s="33">
        <v>7</v>
      </c>
      <c r="AI231" s="33">
        <v>9</v>
      </c>
      <c r="AJ231" s="33">
        <v>3</v>
      </c>
      <c r="AK231" s="33">
        <v>4</v>
      </c>
      <c r="AL231" s="33">
        <v>5</v>
      </c>
      <c r="AM231" s="33">
        <v>6</v>
      </c>
      <c r="AN231" s="33">
        <v>1</v>
      </c>
      <c r="AO231" s="33">
        <v>4</v>
      </c>
      <c r="AP231" s="33">
        <v>9</v>
      </c>
      <c r="AQ231" s="33">
        <v>0</v>
      </c>
      <c r="AR231" s="33">
        <v>3</v>
      </c>
      <c r="AS231" s="33">
        <v>4</v>
      </c>
      <c r="AT231" s="33">
        <v>0</v>
      </c>
      <c r="AU231" s="33">
        <v>5</v>
      </c>
      <c r="AV231" s="33">
        <v>4</v>
      </c>
      <c r="AW231" s="33">
        <v>4</v>
      </c>
      <c r="AX231" s="33">
        <v>8</v>
      </c>
      <c r="AY231" s="33">
        <v>3</v>
      </c>
      <c r="AZ231" s="33">
        <v>4</v>
      </c>
      <c r="BA231" s="33">
        <v>6</v>
      </c>
      <c r="BB231" s="33">
        <v>2</v>
      </c>
      <c r="BC231" s="33">
        <v>0</v>
      </c>
      <c r="BD231" s="33">
        <v>2</v>
      </c>
      <c r="BE231" s="33">
        <v>2</v>
      </c>
      <c r="BF231" s="33">
        <v>6</v>
      </c>
      <c r="BG231" s="33">
        <v>4</v>
      </c>
      <c r="BH231" s="33">
        <v>5</v>
      </c>
      <c r="BI231" s="33">
        <v>8</v>
      </c>
      <c r="BJ231" s="33">
        <v>4</v>
      </c>
      <c r="BK231" s="33">
        <v>8</v>
      </c>
      <c r="BL231" s="33">
        <v>5</v>
      </c>
      <c r="BM231" s="33">
        <v>5</v>
      </c>
      <c r="BN231" s="33">
        <v>6</v>
      </c>
      <c r="BO231" s="33">
        <v>6</v>
      </c>
      <c r="BP231" s="33">
        <v>9</v>
      </c>
      <c r="BQ231" s="33">
        <v>5</v>
      </c>
      <c r="BR231" s="33">
        <v>3</v>
      </c>
      <c r="BS231" s="33">
        <v>1</v>
      </c>
      <c r="BT231" s="33">
        <v>5</v>
      </c>
      <c r="BU231" s="33">
        <v>3</v>
      </c>
      <c r="BV231" s="33">
        <v>5</v>
      </c>
      <c r="BW231" s="33">
        <v>4</v>
      </c>
      <c r="BX231" s="33">
        <v>3</v>
      </c>
      <c r="BY231" s="33">
        <v>3</v>
      </c>
      <c r="BZ231" s="33">
        <v>3</v>
      </c>
      <c r="CA231" s="33">
        <v>7</v>
      </c>
      <c r="CB231" s="33">
        <v>4</v>
      </c>
      <c r="CC231" s="33">
        <v>9</v>
      </c>
      <c r="CD231" s="33">
        <v>4</v>
      </c>
      <c r="CE231" s="33">
        <v>2</v>
      </c>
      <c r="CF231" s="33">
        <v>6</v>
      </c>
      <c r="CG231" s="33">
        <v>5</v>
      </c>
      <c r="CH231" s="33">
        <v>0</v>
      </c>
      <c r="CI231" s="33">
        <v>3</v>
      </c>
      <c r="CJ231" s="33">
        <v>2</v>
      </c>
      <c r="CK231" s="33">
        <v>4</v>
      </c>
      <c r="CL231" s="33">
        <v>3</v>
      </c>
      <c r="CM231" s="33">
        <v>4</v>
      </c>
      <c r="CN231" s="33">
        <v>4</v>
      </c>
      <c r="CO231" s="33">
        <v>8</v>
      </c>
      <c r="CP231" s="33">
        <v>1</v>
      </c>
      <c r="CQ231" s="33">
        <v>3</v>
      </c>
      <c r="CR231" s="33">
        <v>8</v>
      </c>
      <c r="CS231" s="8"/>
      <c r="CT231" s="8"/>
    </row>
    <row r="232" spans="1:98" x14ac:dyDescent="0.25">
      <c r="A232" s="4" t="s">
        <v>235</v>
      </c>
      <c r="B232" t="s">
        <v>238</v>
      </c>
      <c r="C232" t="s">
        <v>571</v>
      </c>
      <c r="D232" s="33">
        <v>545</v>
      </c>
      <c r="E232" s="33"/>
      <c r="F232" s="33">
        <v>4</v>
      </c>
      <c r="G232" s="33">
        <v>2</v>
      </c>
      <c r="H232" s="33">
        <v>6</v>
      </c>
      <c r="I232" s="33">
        <v>5</v>
      </c>
      <c r="J232" s="33">
        <v>4</v>
      </c>
      <c r="K232" s="33">
        <v>2</v>
      </c>
      <c r="L232" s="33">
        <v>4</v>
      </c>
      <c r="M232" s="33">
        <v>6</v>
      </c>
      <c r="N232" s="33">
        <v>3</v>
      </c>
      <c r="O232" s="33">
        <v>3</v>
      </c>
      <c r="P232" s="33">
        <v>6</v>
      </c>
      <c r="Q232" s="33">
        <v>8</v>
      </c>
      <c r="R232" s="33">
        <v>10</v>
      </c>
      <c r="S232" s="33">
        <v>5</v>
      </c>
      <c r="T232" s="33">
        <v>9</v>
      </c>
      <c r="U232" s="33">
        <v>3</v>
      </c>
      <c r="V232" s="33">
        <v>0</v>
      </c>
      <c r="W232" s="33">
        <v>5</v>
      </c>
      <c r="X232" s="33">
        <v>9</v>
      </c>
      <c r="Y232" s="33">
        <v>3</v>
      </c>
      <c r="Z232" s="33">
        <v>6</v>
      </c>
      <c r="AA232" s="33">
        <v>2</v>
      </c>
      <c r="AB232" s="33">
        <v>8</v>
      </c>
      <c r="AC232" s="33">
        <v>0</v>
      </c>
      <c r="AD232" s="33">
        <v>3</v>
      </c>
      <c r="AE232" s="33">
        <v>7</v>
      </c>
      <c r="AF232" s="33">
        <v>4</v>
      </c>
      <c r="AG232" s="33">
        <v>0</v>
      </c>
      <c r="AH232" s="33">
        <v>11</v>
      </c>
      <c r="AI232" s="33">
        <v>13</v>
      </c>
      <c r="AJ232" s="33">
        <v>9</v>
      </c>
      <c r="AK232" s="33">
        <v>7</v>
      </c>
      <c r="AL232" s="33">
        <v>1</v>
      </c>
      <c r="AM232" s="33">
        <v>5</v>
      </c>
      <c r="AN232" s="33">
        <v>6</v>
      </c>
      <c r="AO232" s="33">
        <v>2</v>
      </c>
      <c r="AP232" s="33">
        <v>1</v>
      </c>
      <c r="AQ232" s="33">
        <v>2</v>
      </c>
      <c r="AR232" s="33">
        <v>8</v>
      </c>
      <c r="AS232" s="33">
        <v>13</v>
      </c>
      <c r="AT232" s="33">
        <v>7</v>
      </c>
      <c r="AU232" s="33">
        <v>4</v>
      </c>
      <c r="AV232" s="33">
        <v>4</v>
      </c>
      <c r="AW232" s="33">
        <v>5</v>
      </c>
      <c r="AX232" s="33">
        <v>6</v>
      </c>
      <c r="AY232" s="33">
        <v>3</v>
      </c>
      <c r="AZ232" s="33">
        <v>8</v>
      </c>
      <c r="BA232" s="33">
        <v>6</v>
      </c>
      <c r="BB232" s="33">
        <v>6</v>
      </c>
      <c r="BC232" s="33">
        <v>9</v>
      </c>
      <c r="BD232" s="33">
        <v>7</v>
      </c>
      <c r="BE232" s="33">
        <v>12</v>
      </c>
      <c r="BF232" s="33">
        <v>6</v>
      </c>
      <c r="BG232" s="33">
        <v>14</v>
      </c>
      <c r="BH232" s="33">
        <v>9</v>
      </c>
      <c r="BI232" s="33">
        <v>13</v>
      </c>
      <c r="BJ232" s="33">
        <v>12</v>
      </c>
      <c r="BK232" s="33">
        <v>0</v>
      </c>
      <c r="BL232" s="33">
        <v>8</v>
      </c>
      <c r="BM232" s="33">
        <v>4</v>
      </c>
      <c r="BN232" s="33">
        <v>13</v>
      </c>
      <c r="BO232" s="33">
        <v>7</v>
      </c>
      <c r="BP232" s="33">
        <v>9</v>
      </c>
      <c r="BQ232" s="33">
        <v>11</v>
      </c>
      <c r="BR232" s="33">
        <v>6</v>
      </c>
      <c r="BS232" s="33">
        <v>9</v>
      </c>
      <c r="BT232" s="33">
        <v>10</v>
      </c>
      <c r="BU232" s="33">
        <v>5</v>
      </c>
      <c r="BV232" s="33">
        <v>11</v>
      </c>
      <c r="BW232" s="33">
        <v>5</v>
      </c>
      <c r="BX232" s="33">
        <v>9</v>
      </c>
      <c r="BY232" s="33">
        <v>9</v>
      </c>
      <c r="BZ232" s="33">
        <v>9</v>
      </c>
      <c r="CA232" s="33">
        <v>7</v>
      </c>
      <c r="CB232" s="33">
        <v>7</v>
      </c>
      <c r="CC232" s="33">
        <v>5</v>
      </c>
      <c r="CD232" s="33">
        <v>4</v>
      </c>
      <c r="CE232" s="33">
        <v>3</v>
      </c>
      <c r="CF232" s="33">
        <v>8</v>
      </c>
      <c r="CG232" s="33">
        <v>7</v>
      </c>
      <c r="CH232" s="33">
        <v>4</v>
      </c>
      <c r="CI232" s="33">
        <v>4</v>
      </c>
      <c r="CJ232" s="33">
        <v>8</v>
      </c>
      <c r="CK232" s="33">
        <v>5</v>
      </c>
      <c r="CL232" s="33">
        <v>0</v>
      </c>
      <c r="CM232" s="33">
        <v>4</v>
      </c>
      <c r="CN232" s="33">
        <v>2</v>
      </c>
      <c r="CO232" s="33">
        <v>1</v>
      </c>
      <c r="CP232" s="33">
        <v>5</v>
      </c>
      <c r="CQ232" s="33">
        <v>3</v>
      </c>
      <c r="CR232" s="33">
        <v>7</v>
      </c>
      <c r="CS232" s="8"/>
      <c r="CT232" s="8"/>
    </row>
    <row r="233" spans="1:98" x14ac:dyDescent="0.25">
      <c r="A233" s="4" t="s">
        <v>235</v>
      </c>
      <c r="B233" t="s">
        <v>239</v>
      </c>
      <c r="C233" t="s">
        <v>571</v>
      </c>
      <c r="D233" s="33">
        <v>356</v>
      </c>
      <c r="E233" s="33"/>
      <c r="F233" s="33">
        <v>6</v>
      </c>
      <c r="G233" s="33">
        <v>3</v>
      </c>
      <c r="H233" s="33">
        <v>2</v>
      </c>
      <c r="I233" s="33">
        <v>8</v>
      </c>
      <c r="J233" s="33">
        <v>4</v>
      </c>
      <c r="K233" s="33">
        <v>2</v>
      </c>
      <c r="L233" s="33">
        <v>3</v>
      </c>
      <c r="M233" s="33">
        <v>7</v>
      </c>
      <c r="N233" s="33">
        <v>0</v>
      </c>
      <c r="O233" s="33">
        <v>2</v>
      </c>
      <c r="P233" s="33">
        <v>2</v>
      </c>
      <c r="Q233" s="33">
        <v>0</v>
      </c>
      <c r="R233" s="33">
        <v>8</v>
      </c>
      <c r="S233" s="33">
        <v>3</v>
      </c>
      <c r="T233" s="33">
        <v>3</v>
      </c>
      <c r="U233" s="33">
        <v>4</v>
      </c>
      <c r="V233" s="33">
        <v>1</v>
      </c>
      <c r="W233" s="33">
        <v>0</v>
      </c>
      <c r="X233" s="33">
        <v>4</v>
      </c>
      <c r="Y233" s="33">
        <v>3</v>
      </c>
      <c r="Z233" s="33">
        <v>2</v>
      </c>
      <c r="AA233" s="33">
        <v>4</v>
      </c>
      <c r="AB233" s="33">
        <v>1</v>
      </c>
      <c r="AC233" s="33">
        <v>3</v>
      </c>
      <c r="AD233" s="33">
        <v>6</v>
      </c>
      <c r="AE233" s="33">
        <v>8</v>
      </c>
      <c r="AF233" s="33">
        <v>6</v>
      </c>
      <c r="AG233" s="33">
        <v>6</v>
      </c>
      <c r="AH233" s="33">
        <v>3</v>
      </c>
      <c r="AI233" s="33">
        <v>7</v>
      </c>
      <c r="AJ233" s="33">
        <v>8</v>
      </c>
      <c r="AK233" s="33">
        <v>8</v>
      </c>
      <c r="AL233" s="33">
        <v>11</v>
      </c>
      <c r="AM233" s="33">
        <v>11</v>
      </c>
      <c r="AN233" s="33">
        <v>3</v>
      </c>
      <c r="AO233" s="33">
        <v>0</v>
      </c>
      <c r="AP233" s="33">
        <v>12</v>
      </c>
      <c r="AQ233" s="33">
        <v>11</v>
      </c>
      <c r="AR233" s="33">
        <v>7</v>
      </c>
      <c r="AS233" s="33">
        <v>4</v>
      </c>
      <c r="AT233" s="33">
        <v>9</v>
      </c>
      <c r="AU233" s="33">
        <v>7</v>
      </c>
      <c r="AV233" s="33">
        <v>4</v>
      </c>
      <c r="AW233" s="33">
        <v>5</v>
      </c>
      <c r="AX233" s="33">
        <v>6</v>
      </c>
      <c r="AY233" s="33">
        <v>5</v>
      </c>
      <c r="AZ233" s="33">
        <v>7</v>
      </c>
      <c r="BA233" s="33">
        <v>1</v>
      </c>
      <c r="BB233" s="33">
        <v>5</v>
      </c>
      <c r="BC233" s="33">
        <v>2</v>
      </c>
      <c r="BD233" s="33">
        <v>3</v>
      </c>
      <c r="BE233" s="33">
        <v>4</v>
      </c>
      <c r="BF233" s="33">
        <v>3</v>
      </c>
      <c r="BG233" s="33">
        <v>2</v>
      </c>
      <c r="BH233" s="33">
        <v>7</v>
      </c>
      <c r="BI233" s="33">
        <v>4</v>
      </c>
      <c r="BJ233" s="33">
        <v>3</v>
      </c>
      <c r="BK233" s="33">
        <v>2</v>
      </c>
      <c r="BL233" s="33">
        <v>3</v>
      </c>
      <c r="BM233" s="33">
        <v>4</v>
      </c>
      <c r="BN233" s="33">
        <v>5</v>
      </c>
      <c r="BO233" s="33">
        <v>4</v>
      </c>
      <c r="BP233" s="33">
        <v>7</v>
      </c>
      <c r="BQ233" s="33">
        <v>7</v>
      </c>
      <c r="BR233" s="33">
        <v>4</v>
      </c>
      <c r="BS233" s="33">
        <v>4</v>
      </c>
      <c r="BT233" s="33">
        <v>1</v>
      </c>
      <c r="BU233" s="33">
        <v>4</v>
      </c>
      <c r="BV233" s="33">
        <v>8</v>
      </c>
      <c r="BW233" s="33">
        <v>2</v>
      </c>
      <c r="BX233" s="33">
        <v>5</v>
      </c>
      <c r="BY233" s="33">
        <v>3</v>
      </c>
      <c r="BZ233" s="33">
        <v>4</v>
      </c>
      <c r="CA233" s="33">
        <v>2</v>
      </c>
      <c r="CB233" s="33">
        <v>5</v>
      </c>
      <c r="CC233" s="33">
        <v>3</v>
      </c>
      <c r="CD233" s="33">
        <v>3</v>
      </c>
      <c r="CE233" s="33">
        <v>0</v>
      </c>
      <c r="CF233" s="33">
        <v>0</v>
      </c>
      <c r="CG233" s="33">
        <v>3</v>
      </c>
      <c r="CH233" s="33">
        <v>0</v>
      </c>
      <c r="CI233" s="33">
        <v>0</v>
      </c>
      <c r="CJ233" s="33">
        <v>3</v>
      </c>
      <c r="CK233" s="33">
        <v>1</v>
      </c>
      <c r="CL233" s="33">
        <v>1</v>
      </c>
      <c r="CM233" s="33">
        <v>0</v>
      </c>
      <c r="CN233" s="33">
        <v>2</v>
      </c>
      <c r="CO233" s="33">
        <v>0</v>
      </c>
      <c r="CP233" s="33">
        <v>0</v>
      </c>
      <c r="CQ233" s="33">
        <v>1</v>
      </c>
      <c r="CR233" s="33">
        <v>2</v>
      </c>
      <c r="CS233" s="8"/>
      <c r="CT233" s="8"/>
    </row>
    <row r="234" spans="1:98" x14ac:dyDescent="0.25">
      <c r="A234" s="4" t="s">
        <v>235</v>
      </c>
      <c r="B234" t="s">
        <v>240</v>
      </c>
      <c r="C234" t="s">
        <v>571</v>
      </c>
      <c r="D234" s="33">
        <v>319</v>
      </c>
      <c r="E234" s="33"/>
      <c r="F234" s="33">
        <v>2</v>
      </c>
      <c r="G234" s="33">
        <v>2</v>
      </c>
      <c r="H234" s="33">
        <v>3</v>
      </c>
      <c r="I234" s="33">
        <v>2</v>
      </c>
      <c r="J234" s="33">
        <v>1</v>
      </c>
      <c r="K234" s="33">
        <v>3</v>
      </c>
      <c r="L234" s="33">
        <v>3</v>
      </c>
      <c r="M234" s="33">
        <v>6</v>
      </c>
      <c r="N234" s="33">
        <v>2</v>
      </c>
      <c r="O234" s="33">
        <v>3</v>
      </c>
      <c r="P234" s="33">
        <v>4</v>
      </c>
      <c r="Q234" s="33">
        <v>4</v>
      </c>
      <c r="R234" s="33">
        <v>4</v>
      </c>
      <c r="S234" s="33">
        <v>5</v>
      </c>
      <c r="T234" s="33">
        <v>2</v>
      </c>
      <c r="U234" s="33">
        <v>1</v>
      </c>
      <c r="V234" s="33">
        <v>5</v>
      </c>
      <c r="W234" s="33">
        <v>5</v>
      </c>
      <c r="X234" s="33">
        <v>5</v>
      </c>
      <c r="Y234" s="33">
        <v>6</v>
      </c>
      <c r="Z234" s="33">
        <v>3</v>
      </c>
      <c r="AA234" s="33">
        <v>4</v>
      </c>
      <c r="AB234" s="33">
        <v>3</v>
      </c>
      <c r="AC234" s="33">
        <v>8</v>
      </c>
      <c r="AD234" s="33">
        <v>2</v>
      </c>
      <c r="AE234" s="33">
        <v>3</v>
      </c>
      <c r="AF234" s="33">
        <v>5</v>
      </c>
      <c r="AG234" s="33">
        <v>3</v>
      </c>
      <c r="AH234" s="33">
        <v>2</v>
      </c>
      <c r="AI234" s="33">
        <v>0</v>
      </c>
      <c r="AJ234" s="33">
        <v>3</v>
      </c>
      <c r="AK234" s="33">
        <v>4</v>
      </c>
      <c r="AL234" s="33">
        <v>5</v>
      </c>
      <c r="AM234" s="33">
        <v>1</v>
      </c>
      <c r="AN234" s="33">
        <v>9</v>
      </c>
      <c r="AO234" s="33">
        <v>2</v>
      </c>
      <c r="AP234" s="33">
        <v>6</v>
      </c>
      <c r="AQ234" s="33">
        <v>2</v>
      </c>
      <c r="AR234" s="33">
        <v>0</v>
      </c>
      <c r="AS234" s="33">
        <v>5</v>
      </c>
      <c r="AT234" s="33">
        <v>8</v>
      </c>
      <c r="AU234" s="33">
        <v>6</v>
      </c>
      <c r="AV234" s="33">
        <v>9</v>
      </c>
      <c r="AW234" s="33">
        <v>0</v>
      </c>
      <c r="AX234" s="33">
        <v>5</v>
      </c>
      <c r="AY234" s="33">
        <v>3</v>
      </c>
      <c r="AZ234" s="33">
        <v>6</v>
      </c>
      <c r="BA234" s="33">
        <v>4</v>
      </c>
      <c r="BB234" s="33">
        <v>3</v>
      </c>
      <c r="BC234" s="33">
        <v>1</v>
      </c>
      <c r="BD234" s="33">
        <v>7</v>
      </c>
      <c r="BE234" s="33">
        <v>5</v>
      </c>
      <c r="BF234" s="33">
        <v>4</v>
      </c>
      <c r="BG234" s="33">
        <v>4</v>
      </c>
      <c r="BH234" s="33">
        <v>4</v>
      </c>
      <c r="BI234" s="33">
        <v>7</v>
      </c>
      <c r="BJ234" s="33">
        <v>3</v>
      </c>
      <c r="BK234" s="33">
        <v>4</v>
      </c>
      <c r="BL234" s="33">
        <v>12</v>
      </c>
      <c r="BM234" s="33">
        <v>3</v>
      </c>
      <c r="BN234" s="33">
        <v>3</v>
      </c>
      <c r="BO234" s="33">
        <v>7</v>
      </c>
      <c r="BP234" s="33">
        <v>1</v>
      </c>
      <c r="BQ234" s="33">
        <v>2</v>
      </c>
      <c r="BR234" s="33">
        <v>6</v>
      </c>
      <c r="BS234" s="33">
        <v>3</v>
      </c>
      <c r="BT234" s="33">
        <v>8</v>
      </c>
      <c r="BU234" s="33">
        <v>5</v>
      </c>
      <c r="BV234" s="33">
        <v>3</v>
      </c>
      <c r="BW234" s="33">
        <v>3</v>
      </c>
      <c r="BX234" s="33">
        <v>2</v>
      </c>
      <c r="BY234" s="33">
        <v>1</v>
      </c>
      <c r="BZ234" s="33">
        <v>2</v>
      </c>
      <c r="CA234" s="33">
        <v>2</v>
      </c>
      <c r="CB234" s="33">
        <v>8</v>
      </c>
      <c r="CC234" s="33">
        <v>5</v>
      </c>
      <c r="CD234" s="33">
        <v>1</v>
      </c>
      <c r="CE234" s="33">
        <v>0</v>
      </c>
      <c r="CF234" s="33">
        <v>2</v>
      </c>
      <c r="CG234" s="33">
        <v>0</v>
      </c>
      <c r="CH234" s="33">
        <v>2</v>
      </c>
      <c r="CI234" s="33">
        <v>0</v>
      </c>
      <c r="CJ234" s="33">
        <v>0</v>
      </c>
      <c r="CK234" s="33">
        <v>3</v>
      </c>
      <c r="CL234" s="33">
        <v>5</v>
      </c>
      <c r="CM234" s="33">
        <v>2</v>
      </c>
      <c r="CN234" s="33">
        <v>0</v>
      </c>
      <c r="CO234" s="33">
        <v>1</v>
      </c>
      <c r="CP234" s="33">
        <v>2</v>
      </c>
      <c r="CQ234" s="33">
        <v>0</v>
      </c>
      <c r="CR234" s="33">
        <v>4</v>
      </c>
      <c r="CS234" s="8"/>
      <c r="CT234" s="8"/>
    </row>
    <row r="235" spans="1:98" x14ac:dyDescent="0.25">
      <c r="A235" s="4" t="s">
        <v>235</v>
      </c>
      <c r="B235" t="s">
        <v>241</v>
      </c>
      <c r="C235" t="s">
        <v>571</v>
      </c>
      <c r="D235" s="33">
        <v>366</v>
      </c>
      <c r="E235" s="33"/>
      <c r="F235" s="33">
        <v>3</v>
      </c>
      <c r="G235" s="33">
        <v>3</v>
      </c>
      <c r="H235" s="33">
        <v>4</v>
      </c>
      <c r="I235" s="33">
        <v>1</v>
      </c>
      <c r="J235" s="33">
        <v>4</v>
      </c>
      <c r="K235" s="33">
        <v>3</v>
      </c>
      <c r="L235" s="33">
        <v>2</v>
      </c>
      <c r="M235" s="33">
        <v>2</v>
      </c>
      <c r="N235" s="33">
        <v>5</v>
      </c>
      <c r="O235" s="33">
        <v>6</v>
      </c>
      <c r="P235" s="33">
        <v>2</v>
      </c>
      <c r="Q235" s="33">
        <v>10</v>
      </c>
      <c r="R235" s="33">
        <v>6</v>
      </c>
      <c r="S235" s="33">
        <v>6</v>
      </c>
      <c r="T235" s="33">
        <v>7</v>
      </c>
      <c r="U235" s="33">
        <v>1</v>
      </c>
      <c r="V235" s="33">
        <v>7</v>
      </c>
      <c r="W235" s="33">
        <v>4</v>
      </c>
      <c r="X235" s="33">
        <v>1</v>
      </c>
      <c r="Y235" s="33">
        <v>3</v>
      </c>
      <c r="Z235" s="33">
        <v>10</v>
      </c>
      <c r="AA235" s="33">
        <v>5</v>
      </c>
      <c r="AB235" s="33">
        <v>1</v>
      </c>
      <c r="AC235" s="33">
        <v>6</v>
      </c>
      <c r="AD235" s="33">
        <v>5</v>
      </c>
      <c r="AE235" s="33">
        <v>5</v>
      </c>
      <c r="AF235" s="33">
        <v>3</v>
      </c>
      <c r="AG235" s="33">
        <v>9</v>
      </c>
      <c r="AH235" s="33">
        <v>3</v>
      </c>
      <c r="AI235" s="33">
        <v>6</v>
      </c>
      <c r="AJ235" s="33">
        <v>5</v>
      </c>
      <c r="AK235" s="33">
        <v>8</v>
      </c>
      <c r="AL235" s="33">
        <v>1</v>
      </c>
      <c r="AM235" s="33">
        <v>13</v>
      </c>
      <c r="AN235" s="33">
        <v>6</v>
      </c>
      <c r="AO235" s="33">
        <v>8</v>
      </c>
      <c r="AP235" s="33">
        <v>11</v>
      </c>
      <c r="AQ235" s="33">
        <v>1</v>
      </c>
      <c r="AR235" s="33">
        <v>4</v>
      </c>
      <c r="AS235" s="33">
        <v>7</v>
      </c>
      <c r="AT235" s="33">
        <v>1</v>
      </c>
      <c r="AU235" s="33">
        <v>3</v>
      </c>
      <c r="AV235" s="33">
        <v>2</v>
      </c>
      <c r="AW235" s="33">
        <v>3</v>
      </c>
      <c r="AX235" s="33">
        <v>3</v>
      </c>
      <c r="AY235" s="33">
        <v>5</v>
      </c>
      <c r="AZ235" s="33">
        <v>4</v>
      </c>
      <c r="BA235" s="33">
        <v>6</v>
      </c>
      <c r="BB235" s="33">
        <v>4</v>
      </c>
      <c r="BC235" s="33">
        <v>4</v>
      </c>
      <c r="BD235" s="33">
        <v>2</v>
      </c>
      <c r="BE235" s="33">
        <v>6</v>
      </c>
      <c r="BF235" s="33">
        <v>4</v>
      </c>
      <c r="BG235" s="33">
        <v>1</v>
      </c>
      <c r="BH235" s="33">
        <v>7</v>
      </c>
      <c r="BI235" s="33">
        <v>1</v>
      </c>
      <c r="BJ235" s="33">
        <v>6</v>
      </c>
      <c r="BK235" s="33">
        <v>4</v>
      </c>
      <c r="BL235" s="33">
        <v>10</v>
      </c>
      <c r="BM235" s="33">
        <v>2</v>
      </c>
      <c r="BN235" s="33">
        <v>6</v>
      </c>
      <c r="BO235" s="33">
        <v>4</v>
      </c>
      <c r="BP235" s="33">
        <v>3</v>
      </c>
      <c r="BQ235" s="33">
        <v>3</v>
      </c>
      <c r="BR235" s="33">
        <v>5</v>
      </c>
      <c r="BS235" s="33">
        <v>2</v>
      </c>
      <c r="BT235" s="33">
        <v>3</v>
      </c>
      <c r="BU235" s="33">
        <v>6</v>
      </c>
      <c r="BV235" s="33">
        <v>5</v>
      </c>
      <c r="BW235" s="33">
        <v>6</v>
      </c>
      <c r="BX235" s="33">
        <v>3</v>
      </c>
      <c r="BY235" s="33">
        <v>0</v>
      </c>
      <c r="BZ235" s="33">
        <v>5</v>
      </c>
      <c r="CA235" s="33">
        <v>5</v>
      </c>
      <c r="CB235" s="33">
        <v>1</v>
      </c>
      <c r="CC235" s="33">
        <v>3</v>
      </c>
      <c r="CD235" s="33">
        <v>4</v>
      </c>
      <c r="CE235" s="33">
        <v>2</v>
      </c>
      <c r="CF235" s="33">
        <v>0</v>
      </c>
      <c r="CG235" s="33">
        <v>0</v>
      </c>
      <c r="CH235" s="33">
        <v>0</v>
      </c>
      <c r="CI235" s="33">
        <v>4</v>
      </c>
      <c r="CJ235" s="33">
        <v>2</v>
      </c>
      <c r="CK235" s="33">
        <v>3</v>
      </c>
      <c r="CL235" s="33">
        <v>2</v>
      </c>
      <c r="CM235" s="33">
        <v>0</v>
      </c>
      <c r="CN235" s="33">
        <v>4</v>
      </c>
      <c r="CO235" s="33">
        <v>1</v>
      </c>
      <c r="CP235" s="33">
        <v>1</v>
      </c>
      <c r="CQ235" s="33">
        <v>0</v>
      </c>
      <c r="CR235" s="33">
        <v>8</v>
      </c>
      <c r="CS235" s="8"/>
      <c r="CT235" s="8"/>
    </row>
    <row r="236" spans="1:98" x14ac:dyDescent="0.25">
      <c r="A236" s="4" t="s">
        <v>235</v>
      </c>
      <c r="B236" t="s">
        <v>242</v>
      </c>
      <c r="C236" t="s">
        <v>571</v>
      </c>
      <c r="D236" s="33">
        <v>299</v>
      </c>
      <c r="E236" s="33"/>
      <c r="F236" s="33">
        <v>2</v>
      </c>
      <c r="G236" s="33">
        <v>3</v>
      </c>
      <c r="H236" s="33">
        <v>3</v>
      </c>
      <c r="I236" s="33">
        <v>2</v>
      </c>
      <c r="J236" s="33">
        <v>3</v>
      </c>
      <c r="K236" s="33">
        <v>2</v>
      </c>
      <c r="L236" s="33">
        <v>3</v>
      </c>
      <c r="M236" s="33">
        <v>4</v>
      </c>
      <c r="N236" s="33">
        <v>1</v>
      </c>
      <c r="O236" s="33">
        <v>3</v>
      </c>
      <c r="P236" s="33">
        <v>4</v>
      </c>
      <c r="Q236" s="33">
        <v>2</v>
      </c>
      <c r="R236" s="33">
        <v>6</v>
      </c>
      <c r="S236" s="33">
        <v>4</v>
      </c>
      <c r="T236" s="33">
        <v>3</v>
      </c>
      <c r="U236" s="33">
        <v>4</v>
      </c>
      <c r="V236" s="33">
        <v>3</v>
      </c>
      <c r="W236" s="33">
        <v>5</v>
      </c>
      <c r="X236" s="33">
        <v>3</v>
      </c>
      <c r="Y236" s="33">
        <v>6</v>
      </c>
      <c r="Z236" s="33">
        <v>1</v>
      </c>
      <c r="AA236" s="33">
        <v>0</v>
      </c>
      <c r="AB236" s="33">
        <v>3</v>
      </c>
      <c r="AC236" s="33">
        <v>4</v>
      </c>
      <c r="AD236" s="33">
        <v>4</v>
      </c>
      <c r="AE236" s="33">
        <v>4</v>
      </c>
      <c r="AF236" s="33">
        <v>2</v>
      </c>
      <c r="AG236" s="33">
        <v>5</v>
      </c>
      <c r="AH236" s="33">
        <v>0</v>
      </c>
      <c r="AI236" s="33">
        <v>4</v>
      </c>
      <c r="AJ236" s="33">
        <v>5</v>
      </c>
      <c r="AK236" s="33">
        <v>3</v>
      </c>
      <c r="AL236" s="33">
        <v>8</v>
      </c>
      <c r="AM236" s="33">
        <v>3</v>
      </c>
      <c r="AN236" s="33">
        <v>4</v>
      </c>
      <c r="AO236" s="33">
        <v>1</v>
      </c>
      <c r="AP236" s="33">
        <v>3</v>
      </c>
      <c r="AQ236" s="33">
        <v>0</v>
      </c>
      <c r="AR236" s="33">
        <v>4</v>
      </c>
      <c r="AS236" s="33">
        <v>4</v>
      </c>
      <c r="AT236" s="33">
        <v>0</v>
      </c>
      <c r="AU236" s="33">
        <v>5</v>
      </c>
      <c r="AV236" s="33">
        <v>3</v>
      </c>
      <c r="AW236" s="33">
        <v>7</v>
      </c>
      <c r="AX236" s="33">
        <v>4</v>
      </c>
      <c r="AY236" s="33">
        <v>7</v>
      </c>
      <c r="AZ236" s="33">
        <v>8</v>
      </c>
      <c r="BA236" s="33">
        <v>3</v>
      </c>
      <c r="BB236" s="33">
        <v>1</v>
      </c>
      <c r="BC236" s="33">
        <v>3</v>
      </c>
      <c r="BD236" s="33">
        <v>5</v>
      </c>
      <c r="BE236" s="33">
        <v>1</v>
      </c>
      <c r="BF236" s="33">
        <v>9</v>
      </c>
      <c r="BG236" s="33">
        <v>3</v>
      </c>
      <c r="BH236" s="33">
        <v>1</v>
      </c>
      <c r="BI236" s="33">
        <v>3</v>
      </c>
      <c r="BJ236" s="33">
        <v>7</v>
      </c>
      <c r="BK236" s="33">
        <v>7</v>
      </c>
      <c r="BL236" s="33">
        <v>6</v>
      </c>
      <c r="BM236" s="33">
        <v>5</v>
      </c>
      <c r="BN236" s="33">
        <v>4</v>
      </c>
      <c r="BO236" s="33">
        <v>5</v>
      </c>
      <c r="BP236" s="33">
        <v>7</v>
      </c>
      <c r="BQ236" s="33">
        <v>5</v>
      </c>
      <c r="BR236" s="33">
        <v>5</v>
      </c>
      <c r="BS236" s="33">
        <v>4</v>
      </c>
      <c r="BT236" s="33">
        <v>0</v>
      </c>
      <c r="BU236" s="33">
        <v>5</v>
      </c>
      <c r="BV236" s="33">
        <v>0</v>
      </c>
      <c r="BW236" s="33">
        <v>5</v>
      </c>
      <c r="BX236" s="33">
        <v>3</v>
      </c>
      <c r="BY236" s="33">
        <v>1</v>
      </c>
      <c r="BZ236" s="33">
        <v>2</v>
      </c>
      <c r="CA236" s="33">
        <v>5</v>
      </c>
      <c r="CB236" s="33">
        <v>4</v>
      </c>
      <c r="CC236" s="33">
        <v>2</v>
      </c>
      <c r="CD236" s="33">
        <v>1</v>
      </c>
      <c r="CE236" s="33">
        <v>1</v>
      </c>
      <c r="CF236" s="33">
        <v>0</v>
      </c>
      <c r="CG236" s="33">
        <v>4</v>
      </c>
      <c r="CH236" s="33">
        <v>1</v>
      </c>
      <c r="CI236" s="33">
        <v>2</v>
      </c>
      <c r="CJ236" s="33">
        <v>1</v>
      </c>
      <c r="CK236" s="33">
        <v>5</v>
      </c>
      <c r="CL236" s="33">
        <v>0</v>
      </c>
      <c r="CM236" s="33">
        <v>4</v>
      </c>
      <c r="CN236" s="33">
        <v>1</v>
      </c>
      <c r="CO236" s="33">
        <v>1</v>
      </c>
      <c r="CP236" s="33">
        <v>1</v>
      </c>
      <c r="CQ236" s="33">
        <v>2</v>
      </c>
      <c r="CR236" s="33">
        <v>2</v>
      </c>
      <c r="CS236" s="8"/>
      <c r="CT236" s="8"/>
    </row>
    <row r="237" spans="1:98" x14ac:dyDescent="0.25">
      <c r="A237" s="4" t="s">
        <v>235</v>
      </c>
      <c r="B237" t="s">
        <v>243</v>
      </c>
      <c r="C237" t="s">
        <v>571</v>
      </c>
      <c r="D237" s="33">
        <v>307</v>
      </c>
      <c r="E237" s="33"/>
      <c r="F237" s="33">
        <v>2</v>
      </c>
      <c r="G237" s="33">
        <v>3</v>
      </c>
      <c r="H237" s="33">
        <v>6</v>
      </c>
      <c r="I237" s="33">
        <v>2</v>
      </c>
      <c r="J237" s="33">
        <v>4</v>
      </c>
      <c r="K237" s="33">
        <v>8</v>
      </c>
      <c r="L237" s="33">
        <v>3</v>
      </c>
      <c r="M237" s="33">
        <v>2</v>
      </c>
      <c r="N237" s="33">
        <v>1</v>
      </c>
      <c r="O237" s="33">
        <v>7</v>
      </c>
      <c r="P237" s="33">
        <v>0</v>
      </c>
      <c r="Q237" s="33">
        <v>8</v>
      </c>
      <c r="R237" s="33">
        <v>3</v>
      </c>
      <c r="S237" s="33">
        <v>6</v>
      </c>
      <c r="T237" s="33">
        <v>4</v>
      </c>
      <c r="U237" s="33">
        <v>3</v>
      </c>
      <c r="V237" s="33">
        <v>3</v>
      </c>
      <c r="W237" s="33">
        <v>12</v>
      </c>
      <c r="X237" s="33">
        <v>2</v>
      </c>
      <c r="Y237" s="33">
        <v>4</v>
      </c>
      <c r="Z237" s="33">
        <v>3</v>
      </c>
      <c r="AA237" s="33">
        <v>6</v>
      </c>
      <c r="AB237" s="33">
        <v>4</v>
      </c>
      <c r="AC237" s="33">
        <v>6</v>
      </c>
      <c r="AD237" s="33">
        <v>7</v>
      </c>
      <c r="AE237" s="33">
        <v>4</v>
      </c>
      <c r="AF237" s="33">
        <v>0</v>
      </c>
      <c r="AG237" s="33">
        <v>7</v>
      </c>
      <c r="AH237" s="33">
        <v>3</v>
      </c>
      <c r="AI237" s="33">
        <v>0</v>
      </c>
      <c r="AJ237" s="33">
        <v>6</v>
      </c>
      <c r="AK237" s="33">
        <v>7</v>
      </c>
      <c r="AL237" s="33">
        <v>0</v>
      </c>
      <c r="AM237" s="33">
        <v>8</v>
      </c>
      <c r="AN237" s="33">
        <v>3</v>
      </c>
      <c r="AO237" s="33">
        <v>4</v>
      </c>
      <c r="AP237" s="33">
        <v>5</v>
      </c>
      <c r="AQ237" s="33">
        <v>2</v>
      </c>
      <c r="AR237" s="33">
        <v>5</v>
      </c>
      <c r="AS237" s="33">
        <v>0</v>
      </c>
      <c r="AT237" s="33">
        <v>2</v>
      </c>
      <c r="AU237" s="33">
        <v>2</v>
      </c>
      <c r="AV237" s="33">
        <v>4</v>
      </c>
      <c r="AW237" s="33">
        <v>1</v>
      </c>
      <c r="AX237" s="33">
        <v>4</v>
      </c>
      <c r="AY237" s="33">
        <v>0</v>
      </c>
      <c r="AZ237" s="33">
        <v>8</v>
      </c>
      <c r="BA237" s="33">
        <v>4</v>
      </c>
      <c r="BB237" s="33">
        <v>4</v>
      </c>
      <c r="BC237" s="33">
        <v>9</v>
      </c>
      <c r="BD237" s="33">
        <v>1</v>
      </c>
      <c r="BE237" s="33">
        <v>1</v>
      </c>
      <c r="BF237" s="33">
        <v>7</v>
      </c>
      <c r="BG237" s="33">
        <v>2</v>
      </c>
      <c r="BH237" s="33">
        <v>6</v>
      </c>
      <c r="BI237" s="33">
        <v>4</v>
      </c>
      <c r="BJ237" s="33">
        <v>10</v>
      </c>
      <c r="BK237" s="33">
        <v>5</v>
      </c>
      <c r="BL237" s="33">
        <v>5</v>
      </c>
      <c r="BM237" s="33">
        <v>2</v>
      </c>
      <c r="BN237" s="33">
        <v>6</v>
      </c>
      <c r="BO237" s="33">
        <v>5</v>
      </c>
      <c r="BP237" s="33">
        <v>3</v>
      </c>
      <c r="BQ237" s="33">
        <v>9</v>
      </c>
      <c r="BR237" s="33">
        <v>2</v>
      </c>
      <c r="BS237" s="33">
        <v>1</v>
      </c>
      <c r="BT237" s="33">
        <v>2</v>
      </c>
      <c r="BU237" s="33">
        <v>1</v>
      </c>
      <c r="BV237" s="33">
        <v>2</v>
      </c>
      <c r="BW237" s="33">
        <v>2</v>
      </c>
      <c r="BX237" s="33">
        <v>3</v>
      </c>
      <c r="BY237" s="33">
        <v>3</v>
      </c>
      <c r="BZ237" s="33">
        <v>3</v>
      </c>
      <c r="CA237" s="33">
        <v>2</v>
      </c>
      <c r="CB237" s="33">
        <v>5</v>
      </c>
      <c r="CC237" s="33">
        <v>2</v>
      </c>
      <c r="CD237" s="33">
        <v>3</v>
      </c>
      <c r="CE237" s="33">
        <v>0</v>
      </c>
      <c r="CF237" s="33">
        <v>0</v>
      </c>
      <c r="CG237" s="33">
        <v>0</v>
      </c>
      <c r="CH237" s="33">
        <v>0</v>
      </c>
      <c r="CI237" s="33">
        <v>0</v>
      </c>
      <c r="CJ237" s="33">
        <v>2</v>
      </c>
      <c r="CK237" s="33">
        <v>1</v>
      </c>
      <c r="CL237" s="33">
        <v>0</v>
      </c>
      <c r="CM237" s="33">
        <v>0</v>
      </c>
      <c r="CN237" s="33">
        <v>0</v>
      </c>
      <c r="CO237" s="33">
        <v>3</v>
      </c>
      <c r="CP237" s="33">
        <v>1</v>
      </c>
      <c r="CQ237" s="33">
        <v>0</v>
      </c>
      <c r="CR237" s="33">
        <v>2</v>
      </c>
      <c r="CS237" s="8"/>
      <c r="CT237" s="8"/>
    </row>
    <row r="238" spans="1:98" x14ac:dyDescent="0.25">
      <c r="A238" s="4" t="s">
        <v>235</v>
      </c>
      <c r="B238" t="s">
        <v>244</v>
      </c>
      <c r="C238" t="s">
        <v>571</v>
      </c>
      <c r="D238" s="33">
        <v>375</v>
      </c>
      <c r="E238" s="33"/>
      <c r="F238" s="33">
        <v>4</v>
      </c>
      <c r="G238" s="33">
        <v>5</v>
      </c>
      <c r="H238" s="33">
        <v>2</v>
      </c>
      <c r="I238" s="33">
        <v>3</v>
      </c>
      <c r="J238" s="33">
        <v>5</v>
      </c>
      <c r="K238" s="33">
        <v>4</v>
      </c>
      <c r="L238" s="33">
        <v>2</v>
      </c>
      <c r="M238" s="33">
        <v>5</v>
      </c>
      <c r="N238" s="33">
        <v>3</v>
      </c>
      <c r="O238" s="33">
        <v>5</v>
      </c>
      <c r="P238" s="33">
        <v>7</v>
      </c>
      <c r="Q238" s="33">
        <v>5</v>
      </c>
      <c r="R238" s="33">
        <v>9</v>
      </c>
      <c r="S238" s="33">
        <v>4</v>
      </c>
      <c r="T238" s="33">
        <v>2</v>
      </c>
      <c r="U238" s="33">
        <v>4</v>
      </c>
      <c r="V238" s="33">
        <v>8</v>
      </c>
      <c r="W238" s="33">
        <v>4</v>
      </c>
      <c r="X238" s="33">
        <v>5</v>
      </c>
      <c r="Y238" s="33">
        <v>2</v>
      </c>
      <c r="Z238" s="33">
        <v>2</v>
      </c>
      <c r="AA238" s="33">
        <v>7</v>
      </c>
      <c r="AB238" s="33">
        <v>7</v>
      </c>
      <c r="AC238" s="33">
        <v>5</v>
      </c>
      <c r="AD238" s="33">
        <v>5</v>
      </c>
      <c r="AE238" s="33">
        <v>3</v>
      </c>
      <c r="AF238" s="33">
        <v>10</v>
      </c>
      <c r="AG238" s="33">
        <v>1</v>
      </c>
      <c r="AH238" s="33">
        <v>8</v>
      </c>
      <c r="AI238" s="33">
        <v>1</v>
      </c>
      <c r="AJ238" s="33">
        <v>9</v>
      </c>
      <c r="AK238" s="33">
        <v>1</v>
      </c>
      <c r="AL238" s="33">
        <v>3</v>
      </c>
      <c r="AM238" s="33">
        <v>2</v>
      </c>
      <c r="AN238" s="33">
        <v>9</v>
      </c>
      <c r="AO238" s="33">
        <v>1</v>
      </c>
      <c r="AP238" s="33">
        <v>7</v>
      </c>
      <c r="AQ238" s="33">
        <v>2</v>
      </c>
      <c r="AR238" s="33">
        <v>3</v>
      </c>
      <c r="AS238" s="33">
        <v>5</v>
      </c>
      <c r="AT238" s="33">
        <v>6</v>
      </c>
      <c r="AU238" s="33">
        <v>5</v>
      </c>
      <c r="AV238" s="33">
        <v>2</v>
      </c>
      <c r="AW238" s="33">
        <v>6</v>
      </c>
      <c r="AX238" s="33">
        <v>8</v>
      </c>
      <c r="AY238" s="33">
        <v>0</v>
      </c>
      <c r="AZ238" s="33">
        <v>2</v>
      </c>
      <c r="BA238" s="33">
        <v>6</v>
      </c>
      <c r="BB238" s="33">
        <v>8</v>
      </c>
      <c r="BC238" s="33">
        <v>4</v>
      </c>
      <c r="BD238" s="33">
        <v>9</v>
      </c>
      <c r="BE238" s="33">
        <v>3</v>
      </c>
      <c r="BF238" s="33">
        <v>5</v>
      </c>
      <c r="BG238" s="33">
        <v>2</v>
      </c>
      <c r="BH238" s="33">
        <v>7</v>
      </c>
      <c r="BI238" s="33">
        <v>6</v>
      </c>
      <c r="BJ238" s="33">
        <v>7</v>
      </c>
      <c r="BK238" s="33">
        <v>4</v>
      </c>
      <c r="BL238" s="33">
        <v>6</v>
      </c>
      <c r="BM238" s="33">
        <v>4</v>
      </c>
      <c r="BN238" s="33">
        <v>12</v>
      </c>
      <c r="BO238" s="33">
        <v>8</v>
      </c>
      <c r="BP238" s="33">
        <v>3</v>
      </c>
      <c r="BQ238" s="33">
        <v>8</v>
      </c>
      <c r="BR238" s="33">
        <v>5</v>
      </c>
      <c r="BS238" s="33">
        <v>4</v>
      </c>
      <c r="BT238" s="33">
        <v>2</v>
      </c>
      <c r="BU238" s="33">
        <v>1</v>
      </c>
      <c r="BV238" s="33">
        <v>1</v>
      </c>
      <c r="BW238" s="33">
        <v>2</v>
      </c>
      <c r="BX238" s="33">
        <v>4</v>
      </c>
      <c r="BY238" s="33">
        <v>11</v>
      </c>
      <c r="BZ238" s="33">
        <v>2</v>
      </c>
      <c r="CA238" s="33">
        <v>0</v>
      </c>
      <c r="CB238" s="33">
        <v>4</v>
      </c>
      <c r="CC238" s="33">
        <v>2</v>
      </c>
      <c r="CD238" s="33">
        <v>5</v>
      </c>
      <c r="CE238" s="33">
        <v>4</v>
      </c>
      <c r="CF238" s="33">
        <v>2</v>
      </c>
      <c r="CG238" s="33">
        <v>0</v>
      </c>
      <c r="CH238" s="33">
        <v>0</v>
      </c>
      <c r="CI238" s="33">
        <v>3</v>
      </c>
      <c r="CJ238" s="33">
        <v>2</v>
      </c>
      <c r="CK238" s="33">
        <v>1</v>
      </c>
      <c r="CL238" s="33">
        <v>3</v>
      </c>
      <c r="CM238" s="33">
        <v>1</v>
      </c>
      <c r="CN238" s="33">
        <v>0</v>
      </c>
      <c r="CO238" s="33">
        <v>2</v>
      </c>
      <c r="CP238" s="33">
        <v>0</v>
      </c>
      <c r="CQ238" s="33">
        <v>0</v>
      </c>
      <c r="CR238" s="33">
        <v>4</v>
      </c>
      <c r="CS238" s="8"/>
      <c r="CT238" s="8"/>
    </row>
    <row r="239" spans="1:98" x14ac:dyDescent="0.25">
      <c r="A239" s="4" t="s">
        <v>235</v>
      </c>
      <c r="B239" t="s">
        <v>245</v>
      </c>
      <c r="C239" t="s">
        <v>571</v>
      </c>
      <c r="D239" s="33">
        <v>452</v>
      </c>
      <c r="E239" s="33"/>
      <c r="F239" s="33">
        <v>1</v>
      </c>
      <c r="G239" s="33">
        <v>2</v>
      </c>
      <c r="H239" s="33">
        <v>3</v>
      </c>
      <c r="I239" s="33">
        <v>5</v>
      </c>
      <c r="J239" s="33">
        <v>2</v>
      </c>
      <c r="K239" s="33">
        <v>4</v>
      </c>
      <c r="L239" s="33">
        <v>7</v>
      </c>
      <c r="M239" s="33">
        <v>3</v>
      </c>
      <c r="N239" s="33">
        <v>7</v>
      </c>
      <c r="O239" s="33">
        <v>3</v>
      </c>
      <c r="P239" s="33">
        <v>8</v>
      </c>
      <c r="Q239" s="33">
        <v>2</v>
      </c>
      <c r="R239" s="33">
        <v>1</v>
      </c>
      <c r="S239" s="33">
        <v>10</v>
      </c>
      <c r="T239" s="33">
        <v>8</v>
      </c>
      <c r="U239" s="33">
        <v>8</v>
      </c>
      <c r="V239" s="33">
        <v>8</v>
      </c>
      <c r="W239" s="33">
        <v>10</v>
      </c>
      <c r="X239" s="33">
        <v>5</v>
      </c>
      <c r="Y239" s="33">
        <v>7</v>
      </c>
      <c r="Z239" s="33">
        <v>2</v>
      </c>
      <c r="AA239" s="33">
        <v>6</v>
      </c>
      <c r="AB239" s="33">
        <v>8</v>
      </c>
      <c r="AC239" s="33">
        <v>4</v>
      </c>
      <c r="AD239" s="33">
        <v>3</v>
      </c>
      <c r="AE239" s="33">
        <v>7</v>
      </c>
      <c r="AF239" s="33">
        <v>4</v>
      </c>
      <c r="AG239" s="33">
        <v>3</v>
      </c>
      <c r="AH239" s="33">
        <v>2</v>
      </c>
      <c r="AI239" s="33">
        <v>2</v>
      </c>
      <c r="AJ239" s="33">
        <v>9</v>
      </c>
      <c r="AK239" s="33">
        <v>3</v>
      </c>
      <c r="AL239" s="33">
        <v>7</v>
      </c>
      <c r="AM239" s="33">
        <v>3</v>
      </c>
      <c r="AN239" s="33">
        <v>4</v>
      </c>
      <c r="AO239" s="33">
        <v>4</v>
      </c>
      <c r="AP239" s="33">
        <v>6</v>
      </c>
      <c r="AQ239" s="33">
        <v>1</v>
      </c>
      <c r="AR239" s="33">
        <v>7</v>
      </c>
      <c r="AS239" s="33">
        <v>13</v>
      </c>
      <c r="AT239" s="33">
        <v>16</v>
      </c>
      <c r="AU239" s="33">
        <v>3</v>
      </c>
      <c r="AV239" s="33">
        <v>10</v>
      </c>
      <c r="AW239" s="33">
        <v>5</v>
      </c>
      <c r="AX239" s="33">
        <v>2</v>
      </c>
      <c r="AY239" s="33">
        <v>4</v>
      </c>
      <c r="AZ239" s="33">
        <v>8</v>
      </c>
      <c r="BA239" s="33">
        <v>8</v>
      </c>
      <c r="BB239" s="33">
        <v>10</v>
      </c>
      <c r="BC239" s="33">
        <v>11</v>
      </c>
      <c r="BD239" s="33">
        <v>1</v>
      </c>
      <c r="BE239" s="33">
        <v>2</v>
      </c>
      <c r="BF239" s="33">
        <v>6</v>
      </c>
      <c r="BG239" s="33">
        <v>7</v>
      </c>
      <c r="BH239" s="33">
        <v>8</v>
      </c>
      <c r="BI239" s="33">
        <v>2</v>
      </c>
      <c r="BJ239" s="33">
        <v>9</v>
      </c>
      <c r="BK239" s="33">
        <v>8</v>
      </c>
      <c r="BL239" s="33">
        <v>8</v>
      </c>
      <c r="BM239" s="33">
        <v>4</v>
      </c>
      <c r="BN239" s="33">
        <v>5</v>
      </c>
      <c r="BO239" s="33">
        <v>5</v>
      </c>
      <c r="BP239" s="33">
        <v>4</v>
      </c>
      <c r="BQ239" s="33">
        <v>6</v>
      </c>
      <c r="BR239" s="33">
        <v>2</v>
      </c>
      <c r="BS239" s="33">
        <v>4</v>
      </c>
      <c r="BT239" s="33">
        <v>8</v>
      </c>
      <c r="BU239" s="33">
        <v>5</v>
      </c>
      <c r="BV239" s="33">
        <v>3</v>
      </c>
      <c r="BW239" s="33">
        <v>4</v>
      </c>
      <c r="BX239" s="33">
        <v>1</v>
      </c>
      <c r="BY239" s="33">
        <v>4</v>
      </c>
      <c r="BZ239" s="33">
        <v>5</v>
      </c>
      <c r="CA239" s="33">
        <v>6</v>
      </c>
      <c r="CB239" s="33">
        <v>5</v>
      </c>
      <c r="CC239" s="33">
        <v>1</v>
      </c>
      <c r="CD239" s="33">
        <v>3</v>
      </c>
      <c r="CE239" s="33">
        <v>6</v>
      </c>
      <c r="CF239" s="33">
        <v>3</v>
      </c>
      <c r="CG239" s="33">
        <v>5</v>
      </c>
      <c r="CH239" s="33">
        <v>4</v>
      </c>
      <c r="CI239" s="33">
        <v>6</v>
      </c>
      <c r="CJ239" s="33">
        <v>0</v>
      </c>
      <c r="CK239" s="33">
        <v>4</v>
      </c>
      <c r="CL239" s="33">
        <v>5</v>
      </c>
      <c r="CM239" s="33">
        <v>5</v>
      </c>
      <c r="CN239" s="33">
        <v>6</v>
      </c>
      <c r="CO239" s="33">
        <v>2</v>
      </c>
      <c r="CP239" s="33">
        <v>1</v>
      </c>
      <c r="CQ239" s="33">
        <v>0</v>
      </c>
      <c r="CR239" s="33">
        <v>0</v>
      </c>
      <c r="CS239" s="8"/>
      <c r="CT239" s="8"/>
    </row>
    <row r="240" spans="1:98" x14ac:dyDescent="0.25">
      <c r="A240" s="4" t="s">
        <v>235</v>
      </c>
      <c r="B240" t="s">
        <v>246</v>
      </c>
      <c r="C240" t="s">
        <v>571</v>
      </c>
      <c r="D240" s="33">
        <v>339</v>
      </c>
      <c r="E240" s="33"/>
      <c r="F240" s="33">
        <v>2</v>
      </c>
      <c r="G240" s="33">
        <v>2</v>
      </c>
      <c r="H240" s="33">
        <v>2</v>
      </c>
      <c r="I240" s="33">
        <v>2</v>
      </c>
      <c r="J240" s="33">
        <v>3</v>
      </c>
      <c r="K240" s="33">
        <v>5</v>
      </c>
      <c r="L240" s="33">
        <v>5</v>
      </c>
      <c r="M240" s="33">
        <v>1</v>
      </c>
      <c r="N240" s="33">
        <v>5</v>
      </c>
      <c r="O240" s="33">
        <v>6</v>
      </c>
      <c r="P240" s="33">
        <v>4</v>
      </c>
      <c r="Q240" s="33">
        <v>5</v>
      </c>
      <c r="R240" s="33">
        <v>1</v>
      </c>
      <c r="S240" s="33">
        <v>5</v>
      </c>
      <c r="T240" s="33">
        <v>4</v>
      </c>
      <c r="U240" s="33">
        <v>7</v>
      </c>
      <c r="V240" s="33">
        <v>6</v>
      </c>
      <c r="W240" s="33">
        <v>2</v>
      </c>
      <c r="X240" s="33">
        <v>3</v>
      </c>
      <c r="Y240" s="33">
        <v>0</v>
      </c>
      <c r="Z240" s="33">
        <v>9</v>
      </c>
      <c r="AA240" s="33">
        <v>4</v>
      </c>
      <c r="AB240" s="33">
        <v>6</v>
      </c>
      <c r="AC240" s="33">
        <v>4</v>
      </c>
      <c r="AD240" s="33">
        <v>9</v>
      </c>
      <c r="AE240" s="33">
        <v>6</v>
      </c>
      <c r="AF240" s="33">
        <v>0</v>
      </c>
      <c r="AG240" s="33">
        <v>4</v>
      </c>
      <c r="AH240" s="33">
        <v>3</v>
      </c>
      <c r="AI240" s="33">
        <v>8</v>
      </c>
      <c r="AJ240" s="33">
        <v>3</v>
      </c>
      <c r="AK240" s="33">
        <v>3</v>
      </c>
      <c r="AL240" s="33">
        <v>2</v>
      </c>
      <c r="AM240" s="33">
        <v>1</v>
      </c>
      <c r="AN240" s="33">
        <v>1</v>
      </c>
      <c r="AO240" s="33">
        <v>5</v>
      </c>
      <c r="AP240" s="33">
        <v>4</v>
      </c>
      <c r="AQ240" s="33">
        <v>5</v>
      </c>
      <c r="AR240" s="33">
        <v>2</v>
      </c>
      <c r="AS240" s="33">
        <v>3</v>
      </c>
      <c r="AT240" s="33">
        <v>8</v>
      </c>
      <c r="AU240" s="33">
        <v>2</v>
      </c>
      <c r="AV240" s="33">
        <v>7</v>
      </c>
      <c r="AW240" s="33">
        <v>3</v>
      </c>
      <c r="AX240" s="33">
        <v>4</v>
      </c>
      <c r="AY240" s="33">
        <v>7</v>
      </c>
      <c r="AZ240" s="33">
        <v>3</v>
      </c>
      <c r="BA240" s="33">
        <v>4</v>
      </c>
      <c r="BB240" s="33">
        <v>6</v>
      </c>
      <c r="BC240" s="33">
        <v>6</v>
      </c>
      <c r="BD240" s="33">
        <v>4</v>
      </c>
      <c r="BE240" s="33">
        <v>1</v>
      </c>
      <c r="BF240" s="33">
        <v>8</v>
      </c>
      <c r="BG240" s="33">
        <v>3</v>
      </c>
      <c r="BH240" s="33">
        <v>5</v>
      </c>
      <c r="BI240" s="33">
        <v>4</v>
      </c>
      <c r="BJ240" s="33">
        <v>9</v>
      </c>
      <c r="BK240" s="33">
        <v>2</v>
      </c>
      <c r="BL240" s="33">
        <v>3</v>
      </c>
      <c r="BM240" s="33">
        <v>6</v>
      </c>
      <c r="BN240" s="33">
        <v>6</v>
      </c>
      <c r="BO240" s="33">
        <v>5</v>
      </c>
      <c r="BP240" s="33">
        <v>7</v>
      </c>
      <c r="BQ240" s="33">
        <v>2</v>
      </c>
      <c r="BR240" s="33">
        <v>6</v>
      </c>
      <c r="BS240" s="33">
        <v>5</v>
      </c>
      <c r="BT240" s="33">
        <v>8</v>
      </c>
      <c r="BU240" s="33">
        <v>5</v>
      </c>
      <c r="BV240" s="33">
        <v>1</v>
      </c>
      <c r="BW240" s="33">
        <v>5</v>
      </c>
      <c r="BX240" s="33">
        <v>6</v>
      </c>
      <c r="BY240" s="33">
        <v>4</v>
      </c>
      <c r="BZ240" s="33">
        <v>3</v>
      </c>
      <c r="CA240" s="33">
        <v>0</v>
      </c>
      <c r="CB240" s="33">
        <v>3</v>
      </c>
      <c r="CC240" s="33">
        <v>1</v>
      </c>
      <c r="CD240" s="33">
        <v>6</v>
      </c>
      <c r="CE240" s="33">
        <v>2</v>
      </c>
      <c r="CF240" s="33">
        <v>4</v>
      </c>
      <c r="CG240" s="33">
        <v>3</v>
      </c>
      <c r="CH240" s="33">
        <v>2</v>
      </c>
      <c r="CI240" s="33">
        <v>3</v>
      </c>
      <c r="CJ240" s="33">
        <v>0</v>
      </c>
      <c r="CK240" s="33">
        <v>2</v>
      </c>
      <c r="CL240" s="33">
        <v>1</v>
      </c>
      <c r="CM240" s="33">
        <v>1</v>
      </c>
      <c r="CN240" s="33">
        <v>0</v>
      </c>
      <c r="CO240" s="33">
        <v>0</v>
      </c>
      <c r="CP240" s="33">
        <v>0</v>
      </c>
      <c r="CQ240" s="33">
        <v>0</v>
      </c>
      <c r="CR240" s="33">
        <v>1</v>
      </c>
      <c r="CS240" s="8"/>
      <c r="CT240" s="8"/>
    </row>
    <row r="241" spans="1:98" x14ac:dyDescent="0.25">
      <c r="A241" s="4" t="s">
        <v>235</v>
      </c>
      <c r="B241" t="s">
        <v>247</v>
      </c>
      <c r="C241" t="s">
        <v>571</v>
      </c>
      <c r="D241" s="33">
        <v>265</v>
      </c>
      <c r="E241" s="33"/>
      <c r="F241" s="33">
        <v>4</v>
      </c>
      <c r="G241" s="33">
        <v>0</v>
      </c>
      <c r="H241" s="33">
        <v>4</v>
      </c>
      <c r="I241" s="33">
        <v>4</v>
      </c>
      <c r="J241" s="33">
        <v>3</v>
      </c>
      <c r="K241" s="33">
        <v>2</v>
      </c>
      <c r="L241" s="33">
        <v>1</v>
      </c>
      <c r="M241" s="33">
        <v>5</v>
      </c>
      <c r="N241" s="33">
        <v>4</v>
      </c>
      <c r="O241" s="33">
        <v>4</v>
      </c>
      <c r="P241" s="33">
        <v>3</v>
      </c>
      <c r="Q241" s="33">
        <v>2</v>
      </c>
      <c r="R241" s="33">
        <v>4</v>
      </c>
      <c r="S241" s="33">
        <v>1</v>
      </c>
      <c r="T241" s="33">
        <v>3</v>
      </c>
      <c r="U241" s="33">
        <v>3</v>
      </c>
      <c r="V241" s="33">
        <v>1</v>
      </c>
      <c r="W241" s="33">
        <v>1</v>
      </c>
      <c r="X241" s="33">
        <v>3</v>
      </c>
      <c r="Y241" s="33">
        <v>5</v>
      </c>
      <c r="Z241" s="33">
        <v>0</v>
      </c>
      <c r="AA241" s="33">
        <v>3</v>
      </c>
      <c r="AB241" s="33">
        <v>1</v>
      </c>
      <c r="AC241" s="33">
        <v>4</v>
      </c>
      <c r="AD241" s="33">
        <v>8</v>
      </c>
      <c r="AE241" s="33">
        <v>6</v>
      </c>
      <c r="AF241" s="33">
        <v>4</v>
      </c>
      <c r="AG241" s="33">
        <v>7</v>
      </c>
      <c r="AH241" s="33">
        <v>3</v>
      </c>
      <c r="AI241" s="33">
        <v>7</v>
      </c>
      <c r="AJ241" s="33">
        <v>4</v>
      </c>
      <c r="AK241" s="33">
        <v>4</v>
      </c>
      <c r="AL241" s="33">
        <v>5</v>
      </c>
      <c r="AM241" s="33">
        <v>5</v>
      </c>
      <c r="AN241" s="33">
        <v>0</v>
      </c>
      <c r="AO241" s="33">
        <v>1</v>
      </c>
      <c r="AP241" s="33">
        <v>5</v>
      </c>
      <c r="AQ241" s="33">
        <v>2</v>
      </c>
      <c r="AR241" s="33">
        <v>5</v>
      </c>
      <c r="AS241" s="33">
        <v>1</v>
      </c>
      <c r="AT241" s="33">
        <v>5</v>
      </c>
      <c r="AU241" s="33">
        <v>2</v>
      </c>
      <c r="AV241" s="33">
        <v>0</v>
      </c>
      <c r="AW241" s="33">
        <v>1</v>
      </c>
      <c r="AX241" s="33">
        <v>4</v>
      </c>
      <c r="AY241" s="33">
        <v>2</v>
      </c>
      <c r="AZ241" s="33">
        <v>3</v>
      </c>
      <c r="BA241" s="33">
        <v>3</v>
      </c>
      <c r="BB241" s="33">
        <v>5</v>
      </c>
      <c r="BC241" s="33">
        <v>4</v>
      </c>
      <c r="BD241" s="33">
        <v>2</v>
      </c>
      <c r="BE241" s="33">
        <v>1</v>
      </c>
      <c r="BF241" s="33">
        <v>0</v>
      </c>
      <c r="BG241" s="33">
        <v>9</v>
      </c>
      <c r="BH241" s="33">
        <v>4</v>
      </c>
      <c r="BI241" s="33">
        <v>4</v>
      </c>
      <c r="BJ241" s="33">
        <v>2</v>
      </c>
      <c r="BK241" s="33">
        <v>9</v>
      </c>
      <c r="BL241" s="33">
        <v>5</v>
      </c>
      <c r="BM241" s="33">
        <v>3</v>
      </c>
      <c r="BN241" s="33">
        <v>8</v>
      </c>
      <c r="BO241" s="33">
        <v>5</v>
      </c>
      <c r="BP241" s="33">
        <v>1</v>
      </c>
      <c r="BQ241" s="33">
        <v>5</v>
      </c>
      <c r="BR241" s="33">
        <v>4</v>
      </c>
      <c r="BS241" s="33">
        <v>1</v>
      </c>
      <c r="BT241" s="33">
        <v>5</v>
      </c>
      <c r="BU241" s="33">
        <v>4</v>
      </c>
      <c r="BV241" s="33">
        <v>1</v>
      </c>
      <c r="BW241" s="33">
        <v>1</v>
      </c>
      <c r="BX241" s="33">
        <v>3</v>
      </c>
      <c r="BY241" s="33">
        <v>2</v>
      </c>
      <c r="BZ241" s="33">
        <v>5</v>
      </c>
      <c r="CA241" s="33">
        <v>3</v>
      </c>
      <c r="CB241" s="33">
        <v>1</v>
      </c>
      <c r="CC241" s="33">
        <v>0</v>
      </c>
      <c r="CD241" s="33">
        <v>0</v>
      </c>
      <c r="CE241" s="33">
        <v>5</v>
      </c>
      <c r="CF241" s="33">
        <v>0</v>
      </c>
      <c r="CG241" s="33">
        <v>1</v>
      </c>
      <c r="CH241" s="33">
        <v>0</v>
      </c>
      <c r="CI241" s="33">
        <v>1</v>
      </c>
      <c r="CJ241" s="33">
        <v>2</v>
      </c>
      <c r="CK241" s="33">
        <v>3</v>
      </c>
      <c r="CL241" s="33">
        <v>1</v>
      </c>
      <c r="CM241" s="33">
        <v>1</v>
      </c>
      <c r="CN241" s="33">
        <v>2</v>
      </c>
      <c r="CO241" s="33">
        <v>0</v>
      </c>
      <c r="CP241" s="33">
        <v>0</v>
      </c>
      <c r="CQ241" s="33">
        <v>0</v>
      </c>
      <c r="CR241" s="33">
        <v>0</v>
      </c>
      <c r="CS241" s="8"/>
      <c r="CT241" s="8"/>
    </row>
    <row r="242" spans="1:98" x14ac:dyDescent="0.25">
      <c r="A242" s="4" t="s">
        <v>235</v>
      </c>
      <c r="B242" t="s">
        <v>248</v>
      </c>
      <c r="C242" t="s">
        <v>571</v>
      </c>
      <c r="D242" s="33">
        <v>318</v>
      </c>
      <c r="E242" s="33"/>
      <c r="F242" s="33">
        <v>3</v>
      </c>
      <c r="G242" s="33">
        <v>5</v>
      </c>
      <c r="H242" s="33">
        <v>1</v>
      </c>
      <c r="I242" s="33">
        <v>5</v>
      </c>
      <c r="J242" s="33">
        <v>3</v>
      </c>
      <c r="K242" s="33">
        <v>4</v>
      </c>
      <c r="L242" s="33">
        <v>0</v>
      </c>
      <c r="M242" s="33">
        <v>4</v>
      </c>
      <c r="N242" s="33">
        <v>5</v>
      </c>
      <c r="O242" s="33">
        <v>1</v>
      </c>
      <c r="P242" s="33">
        <v>6</v>
      </c>
      <c r="Q242" s="33">
        <v>5</v>
      </c>
      <c r="R242" s="33">
        <v>7</v>
      </c>
      <c r="S242" s="33">
        <v>6</v>
      </c>
      <c r="T242" s="33">
        <v>3</v>
      </c>
      <c r="U242" s="33">
        <v>2</v>
      </c>
      <c r="V242" s="33">
        <v>4</v>
      </c>
      <c r="W242" s="33">
        <v>3</v>
      </c>
      <c r="X242" s="33">
        <v>7</v>
      </c>
      <c r="Y242" s="33">
        <v>8</v>
      </c>
      <c r="Z242" s="33">
        <v>8</v>
      </c>
      <c r="AA242" s="33">
        <v>3</v>
      </c>
      <c r="AB242" s="33">
        <v>6</v>
      </c>
      <c r="AC242" s="33">
        <v>3</v>
      </c>
      <c r="AD242" s="33">
        <v>5</v>
      </c>
      <c r="AE242" s="33">
        <v>3</v>
      </c>
      <c r="AF242" s="33">
        <v>3</v>
      </c>
      <c r="AG242" s="33">
        <v>0</v>
      </c>
      <c r="AH242" s="33">
        <v>5</v>
      </c>
      <c r="AI242" s="33">
        <v>5</v>
      </c>
      <c r="AJ242" s="33">
        <v>3</v>
      </c>
      <c r="AK242" s="33">
        <v>8</v>
      </c>
      <c r="AL242" s="33">
        <v>2</v>
      </c>
      <c r="AM242" s="33">
        <v>1</v>
      </c>
      <c r="AN242" s="33">
        <v>10</v>
      </c>
      <c r="AO242" s="33">
        <v>4</v>
      </c>
      <c r="AP242" s="33">
        <v>8</v>
      </c>
      <c r="AQ242" s="33">
        <v>3</v>
      </c>
      <c r="AR242" s="33">
        <v>5</v>
      </c>
      <c r="AS242" s="33">
        <v>5</v>
      </c>
      <c r="AT242" s="33">
        <v>2</v>
      </c>
      <c r="AU242" s="33">
        <v>2</v>
      </c>
      <c r="AV242" s="33">
        <v>0</v>
      </c>
      <c r="AW242" s="33">
        <v>1</v>
      </c>
      <c r="AX242" s="33">
        <v>5</v>
      </c>
      <c r="AY242" s="33">
        <v>2</v>
      </c>
      <c r="AZ242" s="33">
        <v>4</v>
      </c>
      <c r="BA242" s="33">
        <v>2</v>
      </c>
      <c r="BB242" s="33">
        <v>5</v>
      </c>
      <c r="BC242" s="33">
        <v>3</v>
      </c>
      <c r="BD242" s="33">
        <v>3</v>
      </c>
      <c r="BE242" s="33">
        <v>8</v>
      </c>
      <c r="BF242" s="33">
        <v>9</v>
      </c>
      <c r="BG242" s="33">
        <v>4</v>
      </c>
      <c r="BH242" s="33">
        <v>4</v>
      </c>
      <c r="BI242" s="33">
        <v>3</v>
      </c>
      <c r="BJ242" s="33">
        <v>1</v>
      </c>
      <c r="BK242" s="33">
        <v>7</v>
      </c>
      <c r="BL242" s="33">
        <v>2</v>
      </c>
      <c r="BM242" s="33">
        <v>4</v>
      </c>
      <c r="BN242" s="33">
        <v>3</v>
      </c>
      <c r="BO242" s="33">
        <v>2</v>
      </c>
      <c r="BP242" s="33">
        <v>10</v>
      </c>
      <c r="BQ242" s="33">
        <v>3</v>
      </c>
      <c r="BR242" s="33">
        <v>3</v>
      </c>
      <c r="BS242" s="33">
        <v>1</v>
      </c>
      <c r="BT242" s="33">
        <v>6</v>
      </c>
      <c r="BU242" s="33">
        <v>4</v>
      </c>
      <c r="BV242" s="33">
        <v>2</v>
      </c>
      <c r="BW242" s="33">
        <v>4</v>
      </c>
      <c r="BX242" s="33">
        <v>5</v>
      </c>
      <c r="BY242" s="33">
        <v>3</v>
      </c>
      <c r="BZ242" s="33">
        <v>3</v>
      </c>
      <c r="CA242" s="33">
        <v>0</v>
      </c>
      <c r="CB242" s="33">
        <v>0</v>
      </c>
      <c r="CC242" s="33">
        <v>1</v>
      </c>
      <c r="CD242" s="33">
        <v>1</v>
      </c>
      <c r="CE242" s="33">
        <v>7</v>
      </c>
      <c r="CF242" s="33">
        <v>3</v>
      </c>
      <c r="CG242" s="33">
        <v>2</v>
      </c>
      <c r="CH242" s="33">
        <v>2</v>
      </c>
      <c r="CI242" s="33">
        <v>0</v>
      </c>
      <c r="CJ242" s="33">
        <v>2</v>
      </c>
      <c r="CK242" s="33">
        <v>0</v>
      </c>
      <c r="CL242" s="33">
        <v>0</v>
      </c>
      <c r="CM242" s="33">
        <v>0</v>
      </c>
      <c r="CN242" s="33">
        <v>0</v>
      </c>
      <c r="CO242" s="33">
        <v>3</v>
      </c>
      <c r="CP242" s="33">
        <v>0</v>
      </c>
      <c r="CQ242" s="33">
        <v>0</v>
      </c>
      <c r="CR242" s="33">
        <v>5</v>
      </c>
      <c r="CS242" s="8"/>
      <c r="CT242" s="8"/>
    </row>
    <row r="243" spans="1:98" x14ac:dyDescent="0.25">
      <c r="A243" s="4" t="s">
        <v>235</v>
      </c>
      <c r="B243" t="s">
        <v>249</v>
      </c>
      <c r="C243" t="s">
        <v>571</v>
      </c>
      <c r="D243" s="33">
        <v>363</v>
      </c>
      <c r="E243" s="33"/>
      <c r="F243" s="33">
        <v>2</v>
      </c>
      <c r="G243" s="33">
        <v>3</v>
      </c>
      <c r="H243" s="33">
        <v>0</v>
      </c>
      <c r="I243" s="33">
        <v>1</v>
      </c>
      <c r="J243" s="33">
        <v>2</v>
      </c>
      <c r="K243" s="33">
        <v>4</v>
      </c>
      <c r="L243" s="33">
        <v>3</v>
      </c>
      <c r="M243" s="33">
        <v>5</v>
      </c>
      <c r="N243" s="33">
        <v>4</v>
      </c>
      <c r="O243" s="33">
        <v>4</v>
      </c>
      <c r="P243" s="33">
        <v>2</v>
      </c>
      <c r="Q243" s="33">
        <v>2</v>
      </c>
      <c r="R243" s="33">
        <v>4</v>
      </c>
      <c r="S243" s="33">
        <v>2</v>
      </c>
      <c r="T243" s="33">
        <v>2</v>
      </c>
      <c r="U243" s="33">
        <v>2</v>
      </c>
      <c r="V243" s="33">
        <v>4</v>
      </c>
      <c r="W243" s="33">
        <v>4</v>
      </c>
      <c r="X243" s="33">
        <v>5</v>
      </c>
      <c r="Y243" s="33">
        <v>1</v>
      </c>
      <c r="Z243" s="33">
        <v>1</v>
      </c>
      <c r="AA243" s="33">
        <v>2</v>
      </c>
      <c r="AB243" s="33">
        <v>6</v>
      </c>
      <c r="AC243" s="33">
        <v>5</v>
      </c>
      <c r="AD243" s="33">
        <v>0</v>
      </c>
      <c r="AE243" s="33">
        <v>4</v>
      </c>
      <c r="AF243" s="33">
        <v>6</v>
      </c>
      <c r="AG243" s="33">
        <v>4</v>
      </c>
      <c r="AH243" s="33">
        <v>8</v>
      </c>
      <c r="AI243" s="33">
        <v>0</v>
      </c>
      <c r="AJ243" s="33">
        <v>8</v>
      </c>
      <c r="AK243" s="33">
        <v>8</v>
      </c>
      <c r="AL243" s="33">
        <v>3</v>
      </c>
      <c r="AM243" s="33">
        <v>4</v>
      </c>
      <c r="AN243" s="33">
        <v>0</v>
      </c>
      <c r="AO243" s="33">
        <v>1</v>
      </c>
      <c r="AP243" s="33">
        <v>4</v>
      </c>
      <c r="AQ243" s="33">
        <v>7</v>
      </c>
      <c r="AR243" s="33">
        <v>3</v>
      </c>
      <c r="AS243" s="33">
        <v>3</v>
      </c>
      <c r="AT243" s="33">
        <v>1</v>
      </c>
      <c r="AU243" s="33">
        <v>5</v>
      </c>
      <c r="AV243" s="33">
        <v>10</v>
      </c>
      <c r="AW243" s="33">
        <v>3</v>
      </c>
      <c r="AX243" s="33">
        <v>6</v>
      </c>
      <c r="AY243" s="33">
        <v>3</v>
      </c>
      <c r="AZ243" s="33">
        <v>4</v>
      </c>
      <c r="BA243" s="33">
        <v>6</v>
      </c>
      <c r="BB243" s="33">
        <v>6</v>
      </c>
      <c r="BC243" s="33">
        <v>9</v>
      </c>
      <c r="BD243" s="33">
        <v>6</v>
      </c>
      <c r="BE243" s="33">
        <v>3</v>
      </c>
      <c r="BF243" s="33">
        <v>6</v>
      </c>
      <c r="BG243" s="33">
        <v>3</v>
      </c>
      <c r="BH243" s="33">
        <v>4</v>
      </c>
      <c r="BI243" s="33">
        <v>6</v>
      </c>
      <c r="BJ243" s="33">
        <v>10</v>
      </c>
      <c r="BK243" s="33">
        <v>6</v>
      </c>
      <c r="BL243" s="33">
        <v>4</v>
      </c>
      <c r="BM243" s="33">
        <v>6</v>
      </c>
      <c r="BN243" s="33">
        <v>9</v>
      </c>
      <c r="BO243" s="33">
        <v>11</v>
      </c>
      <c r="BP243" s="33">
        <v>11</v>
      </c>
      <c r="BQ243" s="33">
        <v>8</v>
      </c>
      <c r="BR243" s="33">
        <v>6</v>
      </c>
      <c r="BS243" s="33">
        <v>2</v>
      </c>
      <c r="BT243" s="33">
        <v>4</v>
      </c>
      <c r="BU243" s="33">
        <v>4</v>
      </c>
      <c r="BV243" s="33">
        <v>6</v>
      </c>
      <c r="BW243" s="33">
        <v>4</v>
      </c>
      <c r="BX243" s="33">
        <v>2</v>
      </c>
      <c r="BY243" s="33">
        <v>4</v>
      </c>
      <c r="BZ243" s="33">
        <v>7</v>
      </c>
      <c r="CA243" s="33">
        <v>3</v>
      </c>
      <c r="CB243" s="33">
        <v>5</v>
      </c>
      <c r="CC243" s="33">
        <v>4</v>
      </c>
      <c r="CD243" s="33">
        <v>2</v>
      </c>
      <c r="CE243" s="33">
        <v>9</v>
      </c>
      <c r="CF243" s="33">
        <v>2</v>
      </c>
      <c r="CG243" s="33">
        <v>2</v>
      </c>
      <c r="CH243" s="33">
        <v>1</v>
      </c>
      <c r="CI243" s="33">
        <v>0</v>
      </c>
      <c r="CJ243" s="33">
        <v>1</v>
      </c>
      <c r="CK243" s="33">
        <v>3</v>
      </c>
      <c r="CL243" s="33">
        <v>3</v>
      </c>
      <c r="CM243" s="33">
        <v>1</v>
      </c>
      <c r="CN243" s="33">
        <v>0</v>
      </c>
      <c r="CO243" s="33">
        <v>1</v>
      </c>
      <c r="CP243" s="33">
        <v>1</v>
      </c>
      <c r="CQ243" s="33">
        <v>1</v>
      </c>
      <c r="CR243" s="33">
        <v>6</v>
      </c>
      <c r="CS243" s="8"/>
      <c r="CT243" s="8"/>
    </row>
    <row r="244" spans="1:98" x14ac:dyDescent="0.25">
      <c r="A244" s="4" t="s">
        <v>235</v>
      </c>
      <c r="B244" t="s">
        <v>250</v>
      </c>
      <c r="C244" t="s">
        <v>571</v>
      </c>
      <c r="D244" s="33">
        <v>228</v>
      </c>
      <c r="E244" s="33"/>
      <c r="F244" s="33">
        <v>0</v>
      </c>
      <c r="G244" s="33">
        <v>0</v>
      </c>
      <c r="H244" s="33">
        <v>6</v>
      </c>
      <c r="I244" s="33">
        <v>3</v>
      </c>
      <c r="J244" s="33">
        <v>1</v>
      </c>
      <c r="K244" s="33">
        <v>2</v>
      </c>
      <c r="L244" s="33">
        <v>0</v>
      </c>
      <c r="M244" s="33">
        <v>1</v>
      </c>
      <c r="N244" s="33">
        <v>2</v>
      </c>
      <c r="O244" s="33">
        <v>1</v>
      </c>
      <c r="P244" s="33">
        <v>2</v>
      </c>
      <c r="Q244" s="33">
        <v>2</v>
      </c>
      <c r="R244" s="33">
        <v>1</v>
      </c>
      <c r="S244" s="33">
        <v>0</v>
      </c>
      <c r="T244" s="33">
        <v>5</v>
      </c>
      <c r="U244" s="33">
        <v>0</v>
      </c>
      <c r="V244" s="33">
        <v>4</v>
      </c>
      <c r="W244" s="33">
        <v>1</v>
      </c>
      <c r="X244" s="33">
        <v>0</v>
      </c>
      <c r="Y244" s="33">
        <v>2</v>
      </c>
      <c r="Z244" s="33">
        <v>1</v>
      </c>
      <c r="AA244" s="33">
        <v>2</v>
      </c>
      <c r="AB244" s="33">
        <v>1</v>
      </c>
      <c r="AC244" s="33">
        <v>5</v>
      </c>
      <c r="AD244" s="33">
        <v>2</v>
      </c>
      <c r="AE244" s="33">
        <v>3</v>
      </c>
      <c r="AF244" s="33">
        <v>3</v>
      </c>
      <c r="AG244" s="33">
        <v>0</v>
      </c>
      <c r="AH244" s="33">
        <v>8</v>
      </c>
      <c r="AI244" s="33">
        <v>2</v>
      </c>
      <c r="AJ244" s="33">
        <v>9</v>
      </c>
      <c r="AK244" s="33">
        <v>2</v>
      </c>
      <c r="AL244" s="33">
        <v>2</v>
      </c>
      <c r="AM244" s="33">
        <v>4</v>
      </c>
      <c r="AN244" s="33">
        <v>3</v>
      </c>
      <c r="AO244" s="33">
        <v>8</v>
      </c>
      <c r="AP244" s="33">
        <v>2</v>
      </c>
      <c r="AQ244" s="33">
        <v>0</v>
      </c>
      <c r="AR244" s="33">
        <v>2</v>
      </c>
      <c r="AS244" s="33">
        <v>1</v>
      </c>
      <c r="AT244" s="33">
        <v>3</v>
      </c>
      <c r="AU244" s="33">
        <v>3</v>
      </c>
      <c r="AV244" s="33">
        <v>1</v>
      </c>
      <c r="AW244" s="33">
        <v>0</v>
      </c>
      <c r="AX244" s="33">
        <v>3</v>
      </c>
      <c r="AY244" s="33">
        <v>3</v>
      </c>
      <c r="AZ244" s="33">
        <v>4</v>
      </c>
      <c r="BA244" s="33">
        <v>7</v>
      </c>
      <c r="BB244" s="33">
        <v>1</v>
      </c>
      <c r="BC244" s="33">
        <v>0</v>
      </c>
      <c r="BD244" s="33">
        <v>1</v>
      </c>
      <c r="BE244" s="33">
        <v>3</v>
      </c>
      <c r="BF244" s="33">
        <v>3</v>
      </c>
      <c r="BG244" s="33">
        <v>1</v>
      </c>
      <c r="BH244" s="33">
        <v>4</v>
      </c>
      <c r="BI244" s="33">
        <v>6</v>
      </c>
      <c r="BJ244" s="33">
        <v>4</v>
      </c>
      <c r="BK244" s="33">
        <v>1</v>
      </c>
      <c r="BL244" s="33">
        <v>6</v>
      </c>
      <c r="BM244" s="33">
        <v>4</v>
      </c>
      <c r="BN244" s="33">
        <v>8</v>
      </c>
      <c r="BO244" s="33">
        <v>5</v>
      </c>
      <c r="BP244" s="33">
        <v>4</v>
      </c>
      <c r="BQ244" s="33">
        <v>1</v>
      </c>
      <c r="BR244" s="33">
        <v>2</v>
      </c>
      <c r="BS244" s="33">
        <v>1</v>
      </c>
      <c r="BT244" s="33">
        <v>6</v>
      </c>
      <c r="BU244" s="33">
        <v>4</v>
      </c>
      <c r="BV244" s="33">
        <v>2</v>
      </c>
      <c r="BW244" s="33">
        <v>5</v>
      </c>
      <c r="BX244" s="33">
        <v>2</v>
      </c>
      <c r="BY244" s="33">
        <v>6</v>
      </c>
      <c r="BZ244" s="33">
        <v>4</v>
      </c>
      <c r="CA244" s="33">
        <v>1</v>
      </c>
      <c r="CB244" s="33">
        <v>0</v>
      </c>
      <c r="CC244" s="33">
        <v>2</v>
      </c>
      <c r="CD244" s="33">
        <v>3</v>
      </c>
      <c r="CE244" s="33">
        <v>0</v>
      </c>
      <c r="CF244" s="33">
        <v>2</v>
      </c>
      <c r="CG244" s="33">
        <v>6</v>
      </c>
      <c r="CH244" s="33">
        <v>3</v>
      </c>
      <c r="CI244" s="33">
        <v>3</v>
      </c>
      <c r="CJ244" s="33">
        <v>1</v>
      </c>
      <c r="CK244" s="33">
        <v>0</v>
      </c>
      <c r="CL244" s="33">
        <v>0</v>
      </c>
      <c r="CM244" s="33">
        <v>3</v>
      </c>
      <c r="CN244" s="33">
        <v>1</v>
      </c>
      <c r="CO244" s="33">
        <v>0</v>
      </c>
      <c r="CP244" s="33">
        <v>0</v>
      </c>
      <c r="CQ244" s="33">
        <v>0</v>
      </c>
      <c r="CR244" s="33">
        <v>2</v>
      </c>
      <c r="CS244" s="8"/>
      <c r="CT244" s="8"/>
    </row>
    <row r="245" spans="1:98" x14ac:dyDescent="0.25">
      <c r="A245" s="4" t="s">
        <v>235</v>
      </c>
      <c r="B245" t="s">
        <v>251</v>
      </c>
      <c r="C245" t="s">
        <v>571</v>
      </c>
      <c r="D245" s="33">
        <v>273</v>
      </c>
      <c r="E245" s="33"/>
      <c r="F245" s="33">
        <v>2</v>
      </c>
      <c r="G245" s="33">
        <v>3</v>
      </c>
      <c r="H245" s="33">
        <v>3</v>
      </c>
      <c r="I245" s="33">
        <v>3</v>
      </c>
      <c r="J245" s="33">
        <v>3</v>
      </c>
      <c r="K245" s="33">
        <v>0</v>
      </c>
      <c r="L245" s="33">
        <v>2</v>
      </c>
      <c r="M245" s="33">
        <v>4</v>
      </c>
      <c r="N245" s="33">
        <v>3</v>
      </c>
      <c r="O245" s="33">
        <v>3</v>
      </c>
      <c r="P245" s="33">
        <v>3</v>
      </c>
      <c r="Q245" s="33">
        <v>2</v>
      </c>
      <c r="R245" s="33">
        <v>3</v>
      </c>
      <c r="S245" s="33">
        <v>3</v>
      </c>
      <c r="T245" s="33">
        <v>3</v>
      </c>
      <c r="U245" s="33">
        <v>2</v>
      </c>
      <c r="V245" s="33">
        <v>6</v>
      </c>
      <c r="W245" s="33">
        <v>5</v>
      </c>
      <c r="X245" s="33">
        <v>2</v>
      </c>
      <c r="Y245" s="33">
        <v>2</v>
      </c>
      <c r="Z245" s="33">
        <v>3</v>
      </c>
      <c r="AA245" s="33">
        <v>5</v>
      </c>
      <c r="AB245" s="33">
        <v>4</v>
      </c>
      <c r="AC245" s="33">
        <v>5</v>
      </c>
      <c r="AD245" s="33">
        <v>5</v>
      </c>
      <c r="AE245" s="33">
        <v>5</v>
      </c>
      <c r="AF245" s="33">
        <v>5</v>
      </c>
      <c r="AG245" s="33">
        <v>8</v>
      </c>
      <c r="AH245" s="33">
        <v>3</v>
      </c>
      <c r="AI245" s="33">
        <v>1</v>
      </c>
      <c r="AJ245" s="33">
        <v>1</v>
      </c>
      <c r="AK245" s="33">
        <v>3</v>
      </c>
      <c r="AL245" s="33">
        <v>4</v>
      </c>
      <c r="AM245" s="33">
        <v>5</v>
      </c>
      <c r="AN245" s="33">
        <v>2</v>
      </c>
      <c r="AO245" s="33">
        <v>0</v>
      </c>
      <c r="AP245" s="33">
        <v>4</v>
      </c>
      <c r="AQ245" s="33">
        <v>3</v>
      </c>
      <c r="AR245" s="33">
        <v>7</v>
      </c>
      <c r="AS245" s="33">
        <v>0</v>
      </c>
      <c r="AT245" s="33">
        <v>2</v>
      </c>
      <c r="AU245" s="33">
        <v>0</v>
      </c>
      <c r="AV245" s="33">
        <v>3</v>
      </c>
      <c r="AW245" s="33">
        <v>3</v>
      </c>
      <c r="AX245" s="33">
        <v>3</v>
      </c>
      <c r="AY245" s="33">
        <v>4</v>
      </c>
      <c r="AZ245" s="33">
        <v>3</v>
      </c>
      <c r="BA245" s="33">
        <v>1</v>
      </c>
      <c r="BB245" s="33">
        <v>3</v>
      </c>
      <c r="BC245" s="33">
        <v>3</v>
      </c>
      <c r="BD245" s="33">
        <v>2</v>
      </c>
      <c r="BE245" s="33">
        <v>4</v>
      </c>
      <c r="BF245" s="33">
        <v>5</v>
      </c>
      <c r="BG245" s="33">
        <v>5</v>
      </c>
      <c r="BH245" s="33">
        <v>2</v>
      </c>
      <c r="BI245" s="33">
        <v>7</v>
      </c>
      <c r="BJ245" s="33">
        <v>3</v>
      </c>
      <c r="BK245" s="33">
        <v>2</v>
      </c>
      <c r="BL245" s="33">
        <v>3</v>
      </c>
      <c r="BM245" s="33">
        <v>7</v>
      </c>
      <c r="BN245" s="33">
        <v>4</v>
      </c>
      <c r="BO245" s="33">
        <v>3</v>
      </c>
      <c r="BP245" s="33">
        <v>8</v>
      </c>
      <c r="BQ245" s="33">
        <v>2</v>
      </c>
      <c r="BR245" s="33">
        <v>6</v>
      </c>
      <c r="BS245" s="33">
        <v>1</v>
      </c>
      <c r="BT245" s="33">
        <v>3</v>
      </c>
      <c r="BU245" s="33">
        <v>5</v>
      </c>
      <c r="BV245" s="33">
        <v>2</v>
      </c>
      <c r="BW245" s="33">
        <v>0</v>
      </c>
      <c r="BX245" s="33">
        <v>3</v>
      </c>
      <c r="BY245" s="33">
        <v>3</v>
      </c>
      <c r="BZ245" s="33">
        <v>4</v>
      </c>
      <c r="CA245" s="33">
        <v>6</v>
      </c>
      <c r="CB245" s="33">
        <v>4</v>
      </c>
      <c r="CC245" s="33">
        <v>0</v>
      </c>
      <c r="CD245" s="33">
        <v>2</v>
      </c>
      <c r="CE245" s="33">
        <v>1</v>
      </c>
      <c r="CF245" s="33">
        <v>4</v>
      </c>
      <c r="CG245" s="33">
        <v>1</v>
      </c>
      <c r="CH245" s="33">
        <v>4</v>
      </c>
      <c r="CI245" s="33">
        <v>3</v>
      </c>
      <c r="CJ245" s="33">
        <v>2</v>
      </c>
      <c r="CK245" s="33">
        <v>0</v>
      </c>
      <c r="CL245" s="33">
        <v>2</v>
      </c>
      <c r="CM245" s="33">
        <v>1</v>
      </c>
      <c r="CN245" s="33">
        <v>1</v>
      </c>
      <c r="CO245" s="33">
        <v>0</v>
      </c>
      <c r="CP245" s="33">
        <v>2</v>
      </c>
      <c r="CQ245" s="33">
        <v>0</v>
      </c>
      <c r="CR245" s="33">
        <v>1</v>
      </c>
      <c r="CS245" s="8"/>
      <c r="CT245" s="8"/>
    </row>
    <row r="246" spans="1:98" x14ac:dyDescent="0.25">
      <c r="A246" s="4" t="s">
        <v>235</v>
      </c>
      <c r="B246" t="s">
        <v>252</v>
      </c>
      <c r="C246" t="s">
        <v>571</v>
      </c>
      <c r="D246" s="33">
        <v>464</v>
      </c>
      <c r="E246" s="33"/>
      <c r="F246" s="33">
        <v>1</v>
      </c>
      <c r="G246" s="33">
        <v>3</v>
      </c>
      <c r="H246" s="33">
        <v>3</v>
      </c>
      <c r="I246" s="33">
        <v>2</v>
      </c>
      <c r="J246" s="33">
        <v>3</v>
      </c>
      <c r="K246" s="33">
        <v>4</v>
      </c>
      <c r="L246" s="33">
        <v>2</v>
      </c>
      <c r="M246" s="33">
        <v>5</v>
      </c>
      <c r="N246" s="33">
        <v>3</v>
      </c>
      <c r="O246" s="33">
        <v>2</v>
      </c>
      <c r="P246" s="33">
        <v>1</v>
      </c>
      <c r="Q246" s="33">
        <v>1</v>
      </c>
      <c r="R246" s="33">
        <v>2</v>
      </c>
      <c r="S246" s="33">
        <v>6</v>
      </c>
      <c r="T246" s="33">
        <v>1</v>
      </c>
      <c r="U246" s="33">
        <v>6</v>
      </c>
      <c r="V246" s="33">
        <v>3</v>
      </c>
      <c r="W246" s="33">
        <v>7</v>
      </c>
      <c r="X246" s="33">
        <v>2</v>
      </c>
      <c r="Y246" s="33">
        <v>4</v>
      </c>
      <c r="Z246" s="33">
        <v>3</v>
      </c>
      <c r="AA246" s="33">
        <v>2</v>
      </c>
      <c r="AB246" s="33">
        <v>3</v>
      </c>
      <c r="AC246" s="33">
        <v>5</v>
      </c>
      <c r="AD246" s="33">
        <v>8</v>
      </c>
      <c r="AE246" s="33">
        <v>5</v>
      </c>
      <c r="AF246" s="33">
        <v>8</v>
      </c>
      <c r="AG246" s="33">
        <v>3</v>
      </c>
      <c r="AH246" s="33">
        <v>5</v>
      </c>
      <c r="AI246" s="33">
        <v>8</v>
      </c>
      <c r="AJ246" s="33">
        <v>3</v>
      </c>
      <c r="AK246" s="33">
        <v>6</v>
      </c>
      <c r="AL246" s="33">
        <v>4</v>
      </c>
      <c r="AM246" s="33">
        <v>8</v>
      </c>
      <c r="AN246" s="33">
        <v>4</v>
      </c>
      <c r="AO246" s="33">
        <v>21</v>
      </c>
      <c r="AP246" s="33">
        <v>12</v>
      </c>
      <c r="AQ246" s="33">
        <v>10</v>
      </c>
      <c r="AR246" s="33">
        <v>7</v>
      </c>
      <c r="AS246" s="33">
        <v>6</v>
      </c>
      <c r="AT246" s="33">
        <v>11</v>
      </c>
      <c r="AU246" s="33">
        <v>4</v>
      </c>
      <c r="AV246" s="33">
        <v>0</v>
      </c>
      <c r="AW246" s="33">
        <v>4</v>
      </c>
      <c r="AX246" s="33">
        <v>5</v>
      </c>
      <c r="AY246" s="33">
        <v>1</v>
      </c>
      <c r="AZ246" s="33">
        <v>5</v>
      </c>
      <c r="BA246" s="33">
        <v>6</v>
      </c>
      <c r="BB246" s="33">
        <v>5</v>
      </c>
      <c r="BC246" s="33">
        <v>2</v>
      </c>
      <c r="BD246" s="33">
        <v>7</v>
      </c>
      <c r="BE246" s="33">
        <v>14</v>
      </c>
      <c r="BF246" s="33">
        <v>6</v>
      </c>
      <c r="BG246" s="33">
        <v>10</v>
      </c>
      <c r="BH246" s="33">
        <v>7</v>
      </c>
      <c r="BI246" s="33">
        <v>9</v>
      </c>
      <c r="BJ246" s="33">
        <v>12</v>
      </c>
      <c r="BK246" s="33">
        <v>5</v>
      </c>
      <c r="BL246" s="33">
        <v>7</v>
      </c>
      <c r="BM246" s="33">
        <v>13</v>
      </c>
      <c r="BN246" s="33">
        <v>8</v>
      </c>
      <c r="BO246" s="33">
        <v>12</v>
      </c>
      <c r="BP246" s="33">
        <v>5</v>
      </c>
      <c r="BQ246" s="33">
        <v>8</v>
      </c>
      <c r="BR246" s="33">
        <v>11</v>
      </c>
      <c r="BS246" s="33">
        <v>6</v>
      </c>
      <c r="BT246" s="33">
        <v>3</v>
      </c>
      <c r="BU246" s="33">
        <v>8</v>
      </c>
      <c r="BV246" s="33">
        <v>5</v>
      </c>
      <c r="BW246" s="33">
        <v>2</v>
      </c>
      <c r="BX246" s="33">
        <v>4</v>
      </c>
      <c r="BY246" s="33">
        <v>2</v>
      </c>
      <c r="BZ246" s="33">
        <v>8</v>
      </c>
      <c r="CA246" s="33">
        <v>3</v>
      </c>
      <c r="CB246" s="33">
        <v>3</v>
      </c>
      <c r="CC246" s="33">
        <v>6</v>
      </c>
      <c r="CD246" s="33">
        <v>3</v>
      </c>
      <c r="CE246" s="33">
        <v>6</v>
      </c>
      <c r="CF246" s="33">
        <v>5</v>
      </c>
      <c r="CG246" s="33">
        <v>3</v>
      </c>
      <c r="CH246" s="33">
        <v>8</v>
      </c>
      <c r="CI246" s="33">
        <v>2</v>
      </c>
      <c r="CJ246" s="33">
        <v>0</v>
      </c>
      <c r="CK246" s="33">
        <v>1</v>
      </c>
      <c r="CL246" s="33">
        <v>1</v>
      </c>
      <c r="CM246" s="33">
        <v>1</v>
      </c>
      <c r="CN246" s="33">
        <v>4</v>
      </c>
      <c r="CO246" s="33">
        <v>1</v>
      </c>
      <c r="CP246" s="33">
        <v>1</v>
      </c>
      <c r="CQ246" s="33">
        <v>1</v>
      </c>
      <c r="CR246" s="33">
        <v>8</v>
      </c>
      <c r="CS246" s="8"/>
      <c r="CT246" s="8"/>
    </row>
    <row r="247" spans="1:98" x14ac:dyDescent="0.25">
      <c r="A247" s="4" t="s">
        <v>235</v>
      </c>
      <c r="B247" t="s">
        <v>253</v>
      </c>
      <c r="C247" t="s">
        <v>571</v>
      </c>
      <c r="D247" s="33">
        <v>342</v>
      </c>
      <c r="E247" s="33"/>
      <c r="F247" s="33">
        <v>1</v>
      </c>
      <c r="G247" s="33">
        <v>3</v>
      </c>
      <c r="H247" s="33">
        <v>2</v>
      </c>
      <c r="I247" s="33">
        <v>1</v>
      </c>
      <c r="J247" s="33">
        <v>1</v>
      </c>
      <c r="K247" s="33">
        <v>0</v>
      </c>
      <c r="L247" s="33">
        <v>2</v>
      </c>
      <c r="M247" s="33">
        <v>0</v>
      </c>
      <c r="N247" s="33">
        <v>0</v>
      </c>
      <c r="O247" s="33">
        <v>1</v>
      </c>
      <c r="P247" s="33">
        <v>1</v>
      </c>
      <c r="Q247" s="33">
        <v>1</v>
      </c>
      <c r="R247" s="33">
        <v>0</v>
      </c>
      <c r="S247" s="33">
        <v>1</v>
      </c>
      <c r="T247" s="33">
        <v>1</v>
      </c>
      <c r="U247" s="33">
        <v>1</v>
      </c>
      <c r="V247" s="33">
        <v>3</v>
      </c>
      <c r="W247" s="33">
        <v>3</v>
      </c>
      <c r="X247" s="33">
        <v>0</v>
      </c>
      <c r="Y247" s="33">
        <v>2</v>
      </c>
      <c r="Z247" s="33">
        <v>2</v>
      </c>
      <c r="AA247" s="33">
        <v>4</v>
      </c>
      <c r="AB247" s="33">
        <v>5</v>
      </c>
      <c r="AC247" s="33">
        <v>1</v>
      </c>
      <c r="AD247" s="33">
        <v>7</v>
      </c>
      <c r="AE247" s="33">
        <v>3</v>
      </c>
      <c r="AF247" s="33">
        <v>3</v>
      </c>
      <c r="AG247" s="33">
        <v>1</v>
      </c>
      <c r="AH247" s="33">
        <v>4</v>
      </c>
      <c r="AI247" s="33">
        <v>3</v>
      </c>
      <c r="AJ247" s="33">
        <v>7</v>
      </c>
      <c r="AK247" s="33">
        <v>2</v>
      </c>
      <c r="AL247" s="33">
        <v>4</v>
      </c>
      <c r="AM247" s="33">
        <v>3</v>
      </c>
      <c r="AN247" s="33">
        <v>4</v>
      </c>
      <c r="AO247" s="33">
        <v>5</v>
      </c>
      <c r="AP247" s="33">
        <v>2</v>
      </c>
      <c r="AQ247" s="33">
        <v>2</v>
      </c>
      <c r="AR247" s="33">
        <v>5</v>
      </c>
      <c r="AS247" s="33">
        <v>3</v>
      </c>
      <c r="AT247" s="33">
        <v>0</v>
      </c>
      <c r="AU247" s="33">
        <v>5</v>
      </c>
      <c r="AV247" s="33">
        <v>4</v>
      </c>
      <c r="AW247" s="33">
        <v>0</v>
      </c>
      <c r="AX247" s="33">
        <v>2</v>
      </c>
      <c r="AY247" s="33">
        <v>0</v>
      </c>
      <c r="AZ247" s="33">
        <v>7</v>
      </c>
      <c r="BA247" s="33">
        <v>3</v>
      </c>
      <c r="BB247" s="33">
        <v>7</v>
      </c>
      <c r="BC247" s="33">
        <v>7</v>
      </c>
      <c r="BD247" s="33">
        <v>4</v>
      </c>
      <c r="BE247" s="33">
        <v>3</v>
      </c>
      <c r="BF247" s="33">
        <v>6</v>
      </c>
      <c r="BG247" s="33">
        <v>4</v>
      </c>
      <c r="BH247" s="33">
        <v>4</v>
      </c>
      <c r="BI247" s="33">
        <v>3</v>
      </c>
      <c r="BJ247" s="33">
        <v>13</v>
      </c>
      <c r="BK247" s="33">
        <v>5</v>
      </c>
      <c r="BL247" s="33">
        <v>2</v>
      </c>
      <c r="BM247" s="33">
        <v>4</v>
      </c>
      <c r="BN247" s="33">
        <v>11</v>
      </c>
      <c r="BO247" s="33">
        <v>6</v>
      </c>
      <c r="BP247" s="33">
        <v>1</v>
      </c>
      <c r="BQ247" s="33">
        <v>5</v>
      </c>
      <c r="BR247" s="33">
        <v>6</v>
      </c>
      <c r="BS247" s="33">
        <v>5</v>
      </c>
      <c r="BT247" s="33">
        <v>3</v>
      </c>
      <c r="BU247" s="33">
        <v>3</v>
      </c>
      <c r="BV247" s="33">
        <v>1</v>
      </c>
      <c r="BW247" s="33">
        <v>2</v>
      </c>
      <c r="BX247" s="33">
        <v>2</v>
      </c>
      <c r="BY247" s="33">
        <v>4</v>
      </c>
      <c r="BZ247" s="33">
        <v>0</v>
      </c>
      <c r="CA247" s="33">
        <v>3</v>
      </c>
      <c r="CB247" s="33">
        <v>1</v>
      </c>
      <c r="CC247" s="33">
        <v>2</v>
      </c>
      <c r="CD247" s="33">
        <v>6</v>
      </c>
      <c r="CE247" s="33">
        <v>4</v>
      </c>
      <c r="CF247" s="33">
        <v>0</v>
      </c>
      <c r="CG247" s="33">
        <v>7</v>
      </c>
      <c r="CH247" s="33">
        <v>3</v>
      </c>
      <c r="CI247" s="33">
        <v>6</v>
      </c>
      <c r="CJ247" s="33">
        <v>4</v>
      </c>
      <c r="CK247" s="33">
        <v>5</v>
      </c>
      <c r="CL247" s="33">
        <v>8</v>
      </c>
      <c r="CM247" s="33">
        <v>6</v>
      </c>
      <c r="CN247" s="33">
        <v>6</v>
      </c>
      <c r="CO247" s="33">
        <v>5</v>
      </c>
      <c r="CP247" s="33">
        <v>7</v>
      </c>
      <c r="CQ247" s="33">
        <v>6</v>
      </c>
      <c r="CR247" s="33">
        <v>37</v>
      </c>
      <c r="CS247" s="8"/>
      <c r="CT247" s="8"/>
    </row>
    <row r="248" spans="1:98" x14ac:dyDescent="0.25">
      <c r="A248" s="4" t="s">
        <v>235</v>
      </c>
      <c r="B248" t="s">
        <v>254</v>
      </c>
      <c r="C248" t="s">
        <v>571</v>
      </c>
      <c r="D248" s="33">
        <v>167</v>
      </c>
      <c r="E248" s="33"/>
      <c r="F248" s="33">
        <v>3</v>
      </c>
      <c r="G248" s="33">
        <v>3</v>
      </c>
      <c r="H248" s="33">
        <v>3</v>
      </c>
      <c r="I248" s="33">
        <v>1</v>
      </c>
      <c r="J248" s="33">
        <v>3</v>
      </c>
      <c r="K248" s="33">
        <v>1</v>
      </c>
      <c r="L248" s="33">
        <v>5</v>
      </c>
      <c r="M248" s="33">
        <v>3</v>
      </c>
      <c r="N248" s="33">
        <v>4</v>
      </c>
      <c r="O248" s="33">
        <v>2</v>
      </c>
      <c r="P248" s="33">
        <v>4</v>
      </c>
      <c r="Q248" s="33">
        <v>0</v>
      </c>
      <c r="R248" s="33">
        <v>0</v>
      </c>
      <c r="S248" s="33">
        <v>0</v>
      </c>
      <c r="T248" s="33">
        <v>1</v>
      </c>
      <c r="U248" s="33">
        <v>1</v>
      </c>
      <c r="V248" s="33">
        <v>0</v>
      </c>
      <c r="W248" s="33">
        <v>2</v>
      </c>
      <c r="X248" s="33">
        <v>0</v>
      </c>
      <c r="Y248" s="33">
        <v>2</v>
      </c>
      <c r="Z248" s="33">
        <v>1</v>
      </c>
      <c r="AA248" s="33">
        <v>0</v>
      </c>
      <c r="AB248" s="33">
        <v>2</v>
      </c>
      <c r="AC248" s="33">
        <v>7</v>
      </c>
      <c r="AD248" s="33">
        <v>3</v>
      </c>
      <c r="AE248" s="33">
        <v>4</v>
      </c>
      <c r="AF248" s="33">
        <v>4</v>
      </c>
      <c r="AG248" s="33">
        <v>0</v>
      </c>
      <c r="AH248" s="33">
        <v>6</v>
      </c>
      <c r="AI248" s="33">
        <v>14</v>
      </c>
      <c r="AJ248" s="33">
        <v>3</v>
      </c>
      <c r="AK248" s="33">
        <v>5</v>
      </c>
      <c r="AL248" s="33">
        <v>0</v>
      </c>
      <c r="AM248" s="33">
        <v>0</v>
      </c>
      <c r="AN248" s="33">
        <v>5</v>
      </c>
      <c r="AO248" s="33">
        <v>1</v>
      </c>
      <c r="AP248" s="33">
        <v>2</v>
      </c>
      <c r="AQ248" s="33">
        <v>3</v>
      </c>
      <c r="AR248" s="33">
        <v>1</v>
      </c>
      <c r="AS248" s="33">
        <v>6</v>
      </c>
      <c r="AT248" s="33">
        <v>0</v>
      </c>
      <c r="AU248" s="33">
        <v>0</v>
      </c>
      <c r="AV248" s="33">
        <v>1</v>
      </c>
      <c r="AW248" s="33">
        <v>1</v>
      </c>
      <c r="AX248" s="33">
        <v>6</v>
      </c>
      <c r="AY248" s="33">
        <v>0</v>
      </c>
      <c r="AZ248" s="33">
        <v>3</v>
      </c>
      <c r="BA248" s="33">
        <v>0</v>
      </c>
      <c r="BB248" s="33">
        <v>0</v>
      </c>
      <c r="BC248" s="33">
        <v>2</v>
      </c>
      <c r="BD248" s="33">
        <v>1</v>
      </c>
      <c r="BE248" s="33">
        <v>0</v>
      </c>
      <c r="BF248" s="33">
        <v>0</v>
      </c>
      <c r="BG248" s="33">
        <v>6</v>
      </c>
      <c r="BH248" s="33">
        <v>4</v>
      </c>
      <c r="BI248" s="33">
        <v>3</v>
      </c>
      <c r="BJ248" s="33">
        <v>0</v>
      </c>
      <c r="BK248" s="33">
        <v>2</v>
      </c>
      <c r="BL248" s="33">
        <v>5</v>
      </c>
      <c r="BM248" s="33">
        <v>3</v>
      </c>
      <c r="BN248" s="33">
        <v>3</v>
      </c>
      <c r="BO248" s="33">
        <v>0</v>
      </c>
      <c r="BP248" s="33">
        <v>2</v>
      </c>
      <c r="BQ248" s="33">
        <v>0</v>
      </c>
      <c r="BR248" s="33">
        <v>0</v>
      </c>
      <c r="BS248" s="33">
        <v>2</v>
      </c>
      <c r="BT248" s="33">
        <v>4</v>
      </c>
      <c r="BU248" s="33">
        <v>0</v>
      </c>
      <c r="BV248" s="33">
        <v>0</v>
      </c>
      <c r="BW248" s="33">
        <v>0</v>
      </c>
      <c r="BX248" s="33">
        <v>0</v>
      </c>
      <c r="BY248" s="33">
        <v>1</v>
      </c>
      <c r="BZ248" s="33">
        <v>1</v>
      </c>
      <c r="CA248" s="33">
        <v>1</v>
      </c>
      <c r="CB248" s="33">
        <v>2</v>
      </c>
      <c r="CC248" s="33">
        <v>0</v>
      </c>
      <c r="CD248" s="33">
        <v>2</v>
      </c>
      <c r="CE248" s="33">
        <v>0</v>
      </c>
      <c r="CF248" s="33">
        <v>2</v>
      </c>
      <c r="CG248" s="33">
        <v>0</v>
      </c>
      <c r="CH248" s="33">
        <v>1</v>
      </c>
      <c r="CI248" s="33">
        <v>0</v>
      </c>
      <c r="CJ248" s="33">
        <v>1</v>
      </c>
      <c r="CK248" s="33">
        <v>0</v>
      </c>
      <c r="CL248" s="33">
        <v>0</v>
      </c>
      <c r="CM248" s="33">
        <v>0</v>
      </c>
      <c r="CN248" s="33">
        <v>1</v>
      </c>
      <c r="CO248" s="33">
        <v>0</v>
      </c>
      <c r="CP248" s="33">
        <v>1</v>
      </c>
      <c r="CQ248" s="33">
        <v>0</v>
      </c>
      <c r="CR248" s="33">
        <v>1</v>
      </c>
      <c r="CS248" s="8"/>
      <c r="CT248" s="8"/>
    </row>
    <row r="249" spans="1:98" x14ac:dyDescent="0.25">
      <c r="A249" s="4" t="s">
        <v>235</v>
      </c>
      <c r="B249" t="s">
        <v>255</v>
      </c>
      <c r="C249" t="s">
        <v>571</v>
      </c>
      <c r="D249" s="33">
        <v>405</v>
      </c>
      <c r="E249" s="33"/>
      <c r="F249" s="33">
        <v>6</v>
      </c>
      <c r="G249" s="33">
        <v>3</v>
      </c>
      <c r="H249" s="33">
        <v>2</v>
      </c>
      <c r="I249" s="33">
        <v>6</v>
      </c>
      <c r="J249" s="33">
        <v>4</v>
      </c>
      <c r="K249" s="33">
        <v>7</v>
      </c>
      <c r="L249" s="33">
        <v>6</v>
      </c>
      <c r="M249" s="33">
        <v>10</v>
      </c>
      <c r="N249" s="33">
        <v>9</v>
      </c>
      <c r="O249" s="33">
        <v>8</v>
      </c>
      <c r="P249" s="33">
        <v>4</v>
      </c>
      <c r="Q249" s="33">
        <v>3</v>
      </c>
      <c r="R249" s="33">
        <v>0</v>
      </c>
      <c r="S249" s="33">
        <v>3</v>
      </c>
      <c r="T249" s="33">
        <v>5</v>
      </c>
      <c r="U249" s="33">
        <v>6</v>
      </c>
      <c r="V249" s="33">
        <v>5</v>
      </c>
      <c r="W249" s="33">
        <v>6</v>
      </c>
      <c r="X249" s="33">
        <v>2</v>
      </c>
      <c r="Y249" s="33">
        <v>5</v>
      </c>
      <c r="Z249" s="33">
        <v>4</v>
      </c>
      <c r="AA249" s="33">
        <v>1</v>
      </c>
      <c r="AB249" s="33">
        <v>4</v>
      </c>
      <c r="AC249" s="33">
        <v>6</v>
      </c>
      <c r="AD249" s="33">
        <v>0</v>
      </c>
      <c r="AE249" s="33">
        <v>5</v>
      </c>
      <c r="AF249" s="33">
        <v>5</v>
      </c>
      <c r="AG249" s="33">
        <v>5</v>
      </c>
      <c r="AH249" s="33">
        <v>3</v>
      </c>
      <c r="AI249" s="33">
        <v>2</v>
      </c>
      <c r="AJ249" s="33">
        <v>7</v>
      </c>
      <c r="AK249" s="33">
        <v>0</v>
      </c>
      <c r="AL249" s="33">
        <v>0</v>
      </c>
      <c r="AM249" s="33">
        <v>0</v>
      </c>
      <c r="AN249" s="33">
        <v>2</v>
      </c>
      <c r="AO249" s="33">
        <v>7</v>
      </c>
      <c r="AP249" s="33">
        <v>8</v>
      </c>
      <c r="AQ249" s="33">
        <v>5</v>
      </c>
      <c r="AR249" s="33">
        <v>9</v>
      </c>
      <c r="AS249" s="33">
        <v>6</v>
      </c>
      <c r="AT249" s="33">
        <v>7</v>
      </c>
      <c r="AU249" s="33">
        <v>5</v>
      </c>
      <c r="AV249" s="33">
        <v>4</v>
      </c>
      <c r="AW249" s="33">
        <v>7</v>
      </c>
      <c r="AX249" s="33">
        <v>0</v>
      </c>
      <c r="AY249" s="33">
        <v>7</v>
      </c>
      <c r="AZ249" s="33">
        <v>3</v>
      </c>
      <c r="BA249" s="33">
        <v>4</v>
      </c>
      <c r="BB249" s="33">
        <v>3</v>
      </c>
      <c r="BC249" s="33">
        <v>10</v>
      </c>
      <c r="BD249" s="33">
        <v>5</v>
      </c>
      <c r="BE249" s="33">
        <v>6</v>
      </c>
      <c r="BF249" s="33">
        <v>3</v>
      </c>
      <c r="BG249" s="33">
        <v>7</v>
      </c>
      <c r="BH249" s="33">
        <v>8</v>
      </c>
      <c r="BI249" s="33">
        <v>7</v>
      </c>
      <c r="BJ249" s="33">
        <v>1</v>
      </c>
      <c r="BK249" s="33">
        <v>9</v>
      </c>
      <c r="BL249" s="33">
        <v>8</v>
      </c>
      <c r="BM249" s="33">
        <v>7</v>
      </c>
      <c r="BN249" s="33">
        <v>8</v>
      </c>
      <c r="BO249" s="33">
        <v>7</v>
      </c>
      <c r="BP249" s="33">
        <v>5</v>
      </c>
      <c r="BQ249" s="33">
        <v>5</v>
      </c>
      <c r="BR249" s="33">
        <v>9</v>
      </c>
      <c r="BS249" s="33">
        <v>2</v>
      </c>
      <c r="BT249" s="33">
        <v>7</v>
      </c>
      <c r="BU249" s="33">
        <v>6</v>
      </c>
      <c r="BV249" s="33">
        <v>4</v>
      </c>
      <c r="BW249" s="33">
        <v>1</v>
      </c>
      <c r="BX249" s="33">
        <v>5</v>
      </c>
      <c r="BY249" s="33">
        <v>7</v>
      </c>
      <c r="BZ249" s="33">
        <v>4</v>
      </c>
      <c r="CA249" s="33">
        <v>5</v>
      </c>
      <c r="CB249" s="33">
        <v>6</v>
      </c>
      <c r="CC249" s="33">
        <v>3</v>
      </c>
      <c r="CD249" s="33">
        <v>4</v>
      </c>
      <c r="CE249" s="33">
        <v>1</v>
      </c>
      <c r="CF249" s="33">
        <v>2</v>
      </c>
      <c r="CG249" s="33">
        <v>2</v>
      </c>
      <c r="CH249" s="33">
        <v>2</v>
      </c>
      <c r="CI249" s="33">
        <v>0</v>
      </c>
      <c r="CJ249" s="33">
        <v>5</v>
      </c>
      <c r="CK249" s="33">
        <v>3</v>
      </c>
      <c r="CL249" s="33">
        <v>4</v>
      </c>
      <c r="CM249" s="33">
        <v>1</v>
      </c>
      <c r="CN249" s="33">
        <v>3</v>
      </c>
      <c r="CO249" s="33">
        <v>0</v>
      </c>
      <c r="CP249" s="33">
        <v>2</v>
      </c>
      <c r="CQ249" s="33">
        <v>2</v>
      </c>
      <c r="CR249" s="33">
        <v>0</v>
      </c>
      <c r="CS249" s="8"/>
      <c r="CT249" s="8"/>
    </row>
    <row r="250" spans="1:98" x14ac:dyDescent="0.25">
      <c r="A250" s="4" t="s">
        <v>235</v>
      </c>
      <c r="B250" t="s">
        <v>256</v>
      </c>
      <c r="C250" t="s">
        <v>571</v>
      </c>
      <c r="D250" s="33">
        <v>366</v>
      </c>
      <c r="E250" s="33"/>
      <c r="F250" s="33">
        <v>0</v>
      </c>
      <c r="G250" s="33">
        <v>2</v>
      </c>
      <c r="H250" s="33">
        <v>2</v>
      </c>
      <c r="I250" s="33">
        <v>2</v>
      </c>
      <c r="J250" s="33">
        <v>2</v>
      </c>
      <c r="K250" s="33">
        <v>1</v>
      </c>
      <c r="L250" s="33">
        <v>3</v>
      </c>
      <c r="M250" s="33">
        <v>6</v>
      </c>
      <c r="N250" s="33">
        <v>2</v>
      </c>
      <c r="O250" s="33">
        <v>3</v>
      </c>
      <c r="P250" s="33">
        <v>4</v>
      </c>
      <c r="Q250" s="33">
        <v>3</v>
      </c>
      <c r="R250" s="33">
        <v>0</v>
      </c>
      <c r="S250" s="33">
        <v>3</v>
      </c>
      <c r="T250" s="33">
        <v>3</v>
      </c>
      <c r="U250" s="33">
        <v>3</v>
      </c>
      <c r="V250" s="33">
        <v>1</v>
      </c>
      <c r="W250" s="33">
        <v>6</v>
      </c>
      <c r="X250" s="33">
        <v>6</v>
      </c>
      <c r="Y250" s="33">
        <v>2</v>
      </c>
      <c r="Z250" s="33">
        <v>5</v>
      </c>
      <c r="AA250" s="33">
        <v>2</v>
      </c>
      <c r="AB250" s="33">
        <v>5</v>
      </c>
      <c r="AC250" s="33">
        <v>0</v>
      </c>
      <c r="AD250" s="33">
        <v>2</v>
      </c>
      <c r="AE250" s="33">
        <v>2</v>
      </c>
      <c r="AF250" s="33">
        <v>6</v>
      </c>
      <c r="AG250" s="33">
        <v>5</v>
      </c>
      <c r="AH250" s="33">
        <v>5</v>
      </c>
      <c r="AI250" s="33">
        <v>7</v>
      </c>
      <c r="AJ250" s="33">
        <v>10</v>
      </c>
      <c r="AK250" s="33">
        <v>5</v>
      </c>
      <c r="AL250" s="33">
        <v>13</v>
      </c>
      <c r="AM250" s="33">
        <v>6</v>
      </c>
      <c r="AN250" s="33">
        <v>7</v>
      </c>
      <c r="AO250" s="33">
        <v>0</v>
      </c>
      <c r="AP250" s="33">
        <v>10</v>
      </c>
      <c r="AQ250" s="33">
        <v>1</v>
      </c>
      <c r="AR250" s="33">
        <v>0</v>
      </c>
      <c r="AS250" s="33">
        <v>4</v>
      </c>
      <c r="AT250" s="33">
        <v>4</v>
      </c>
      <c r="AU250" s="33">
        <v>4</v>
      </c>
      <c r="AV250" s="33">
        <v>2</v>
      </c>
      <c r="AW250" s="33">
        <v>1</v>
      </c>
      <c r="AX250" s="33">
        <v>2</v>
      </c>
      <c r="AY250" s="33">
        <v>0</v>
      </c>
      <c r="AZ250" s="33">
        <v>4</v>
      </c>
      <c r="BA250" s="33">
        <v>6</v>
      </c>
      <c r="BB250" s="33">
        <v>3</v>
      </c>
      <c r="BC250" s="33">
        <v>6</v>
      </c>
      <c r="BD250" s="33">
        <v>5</v>
      </c>
      <c r="BE250" s="33">
        <v>4</v>
      </c>
      <c r="BF250" s="33">
        <v>4</v>
      </c>
      <c r="BG250" s="33">
        <v>2</v>
      </c>
      <c r="BH250" s="33">
        <v>6</v>
      </c>
      <c r="BI250" s="33">
        <v>5</v>
      </c>
      <c r="BJ250" s="33">
        <v>7</v>
      </c>
      <c r="BK250" s="33">
        <v>14</v>
      </c>
      <c r="BL250" s="33">
        <v>2</v>
      </c>
      <c r="BM250" s="33">
        <v>5</v>
      </c>
      <c r="BN250" s="33">
        <v>4</v>
      </c>
      <c r="BO250" s="33">
        <v>8</v>
      </c>
      <c r="BP250" s="33">
        <v>11</v>
      </c>
      <c r="BQ250" s="33">
        <v>5</v>
      </c>
      <c r="BR250" s="33">
        <v>5</v>
      </c>
      <c r="BS250" s="33">
        <v>8</v>
      </c>
      <c r="BT250" s="33">
        <v>2</v>
      </c>
      <c r="BU250" s="33">
        <v>4</v>
      </c>
      <c r="BV250" s="33">
        <v>4</v>
      </c>
      <c r="BW250" s="33">
        <v>4</v>
      </c>
      <c r="BX250" s="33">
        <v>3</v>
      </c>
      <c r="BY250" s="33">
        <v>1</v>
      </c>
      <c r="BZ250" s="33">
        <v>2</v>
      </c>
      <c r="CA250" s="33">
        <v>5</v>
      </c>
      <c r="CB250" s="33">
        <v>9</v>
      </c>
      <c r="CC250" s="33">
        <v>4</v>
      </c>
      <c r="CD250" s="33">
        <v>2</v>
      </c>
      <c r="CE250" s="33">
        <v>4</v>
      </c>
      <c r="CF250" s="33">
        <v>3</v>
      </c>
      <c r="CG250" s="33">
        <v>8</v>
      </c>
      <c r="CH250" s="33">
        <v>6</v>
      </c>
      <c r="CI250" s="33">
        <v>4</v>
      </c>
      <c r="CJ250" s="33">
        <v>3</v>
      </c>
      <c r="CK250" s="33">
        <v>1</v>
      </c>
      <c r="CL250" s="33">
        <v>2</v>
      </c>
      <c r="CM250" s="33">
        <v>3</v>
      </c>
      <c r="CN250" s="33">
        <v>4</v>
      </c>
      <c r="CO250" s="33">
        <v>6</v>
      </c>
      <c r="CP250" s="33">
        <v>1</v>
      </c>
      <c r="CQ250" s="33">
        <v>2</v>
      </c>
      <c r="CR250" s="33">
        <v>3</v>
      </c>
      <c r="CS250" s="8"/>
      <c r="CT250" s="8"/>
    </row>
    <row r="251" spans="1:98" x14ac:dyDescent="0.25">
      <c r="A251" s="4" t="s">
        <v>219</v>
      </c>
      <c r="B251" t="s">
        <v>257</v>
      </c>
      <c r="C251" t="s">
        <v>571</v>
      </c>
      <c r="D251" s="33">
        <v>401</v>
      </c>
      <c r="E251" s="33"/>
      <c r="F251" s="33">
        <v>2</v>
      </c>
      <c r="G251" s="33">
        <v>3</v>
      </c>
      <c r="H251" s="33">
        <v>2</v>
      </c>
      <c r="I251" s="33">
        <v>2</v>
      </c>
      <c r="J251" s="33">
        <v>3</v>
      </c>
      <c r="K251" s="33">
        <v>2</v>
      </c>
      <c r="L251" s="33">
        <v>6</v>
      </c>
      <c r="M251" s="33">
        <v>3</v>
      </c>
      <c r="N251" s="33">
        <v>1</v>
      </c>
      <c r="O251" s="33">
        <v>4</v>
      </c>
      <c r="P251" s="33">
        <v>3</v>
      </c>
      <c r="Q251" s="33">
        <v>11</v>
      </c>
      <c r="R251" s="33">
        <v>7</v>
      </c>
      <c r="S251" s="33">
        <v>4</v>
      </c>
      <c r="T251" s="33">
        <v>2</v>
      </c>
      <c r="U251" s="33">
        <v>4</v>
      </c>
      <c r="V251" s="33">
        <v>4</v>
      </c>
      <c r="W251" s="33">
        <v>0</v>
      </c>
      <c r="X251" s="33">
        <v>4</v>
      </c>
      <c r="Y251" s="33">
        <v>3</v>
      </c>
      <c r="Z251" s="33">
        <v>2</v>
      </c>
      <c r="AA251" s="33">
        <v>4</v>
      </c>
      <c r="AB251" s="33">
        <v>7</v>
      </c>
      <c r="AC251" s="33">
        <v>7</v>
      </c>
      <c r="AD251" s="33">
        <v>3</v>
      </c>
      <c r="AE251" s="33">
        <v>6</v>
      </c>
      <c r="AF251" s="33">
        <v>3</v>
      </c>
      <c r="AG251" s="33">
        <v>1</v>
      </c>
      <c r="AH251" s="33">
        <v>10</v>
      </c>
      <c r="AI251" s="33">
        <v>3</v>
      </c>
      <c r="AJ251" s="33">
        <v>3</v>
      </c>
      <c r="AK251" s="33">
        <v>4</v>
      </c>
      <c r="AL251" s="33">
        <v>7</v>
      </c>
      <c r="AM251" s="33">
        <v>4</v>
      </c>
      <c r="AN251" s="33">
        <v>2</v>
      </c>
      <c r="AO251" s="33">
        <v>3</v>
      </c>
      <c r="AP251" s="33">
        <v>8</v>
      </c>
      <c r="AQ251" s="33">
        <v>9</v>
      </c>
      <c r="AR251" s="33">
        <v>3</v>
      </c>
      <c r="AS251" s="33">
        <v>7</v>
      </c>
      <c r="AT251" s="33">
        <v>5</v>
      </c>
      <c r="AU251" s="33">
        <v>9</v>
      </c>
      <c r="AV251" s="33">
        <v>5</v>
      </c>
      <c r="AW251" s="33">
        <v>8</v>
      </c>
      <c r="AX251" s="33">
        <v>6</v>
      </c>
      <c r="AY251" s="33">
        <v>4</v>
      </c>
      <c r="AZ251" s="33">
        <v>2</v>
      </c>
      <c r="BA251" s="33">
        <v>2</v>
      </c>
      <c r="BB251" s="33">
        <v>5</v>
      </c>
      <c r="BC251" s="33">
        <v>10</v>
      </c>
      <c r="BD251" s="33">
        <v>6</v>
      </c>
      <c r="BE251" s="33">
        <v>7</v>
      </c>
      <c r="BF251" s="33">
        <v>10</v>
      </c>
      <c r="BG251" s="33">
        <v>9</v>
      </c>
      <c r="BH251" s="33">
        <v>9</v>
      </c>
      <c r="BI251" s="33">
        <v>6</v>
      </c>
      <c r="BJ251" s="33">
        <v>11</v>
      </c>
      <c r="BK251" s="33">
        <v>16</v>
      </c>
      <c r="BL251" s="33">
        <v>14</v>
      </c>
      <c r="BM251" s="33">
        <v>7</v>
      </c>
      <c r="BN251" s="33">
        <v>4</v>
      </c>
      <c r="BO251" s="33">
        <v>6</v>
      </c>
      <c r="BP251" s="33">
        <v>5</v>
      </c>
      <c r="BQ251" s="33">
        <v>3</v>
      </c>
      <c r="BR251" s="33">
        <v>11</v>
      </c>
      <c r="BS251" s="33">
        <v>4</v>
      </c>
      <c r="BT251" s="33">
        <v>5</v>
      </c>
      <c r="BU251" s="33">
        <v>4</v>
      </c>
      <c r="BV251" s="33">
        <v>3</v>
      </c>
      <c r="BW251" s="33">
        <v>4</v>
      </c>
      <c r="BX251" s="33">
        <v>4</v>
      </c>
      <c r="BY251" s="33">
        <v>1</v>
      </c>
      <c r="BZ251" s="33">
        <v>1</v>
      </c>
      <c r="CA251" s="33">
        <v>5</v>
      </c>
      <c r="CB251" s="33">
        <v>5</v>
      </c>
      <c r="CC251" s="33">
        <v>0</v>
      </c>
      <c r="CD251" s="33">
        <v>3</v>
      </c>
      <c r="CE251" s="33">
        <v>2</v>
      </c>
      <c r="CF251" s="33">
        <v>4</v>
      </c>
      <c r="CG251" s="33">
        <v>0</v>
      </c>
      <c r="CH251" s="33">
        <v>1</v>
      </c>
      <c r="CI251" s="33">
        <v>1</v>
      </c>
      <c r="CJ251" s="33">
        <v>4</v>
      </c>
      <c r="CK251" s="33">
        <v>1</v>
      </c>
      <c r="CL251" s="33">
        <v>2</v>
      </c>
      <c r="CM251" s="33">
        <v>0</v>
      </c>
      <c r="CN251" s="33">
        <v>0</v>
      </c>
      <c r="CO251" s="33">
        <v>0</v>
      </c>
      <c r="CP251" s="33">
        <v>1</v>
      </c>
      <c r="CQ251" s="33">
        <v>0</v>
      </c>
      <c r="CR251" s="33">
        <v>0</v>
      </c>
      <c r="CS251" s="8"/>
      <c r="CT251" s="8"/>
    </row>
    <row r="252" spans="1:98" x14ac:dyDescent="0.25">
      <c r="A252" s="4" t="s">
        <v>219</v>
      </c>
      <c r="B252" t="s">
        <v>258</v>
      </c>
      <c r="C252" t="s">
        <v>571</v>
      </c>
      <c r="D252" s="33">
        <v>568</v>
      </c>
      <c r="E252" s="33"/>
      <c r="F252" s="33">
        <v>14</v>
      </c>
      <c r="G252" s="33">
        <v>16</v>
      </c>
      <c r="H252" s="33">
        <v>14</v>
      </c>
      <c r="I252" s="33">
        <v>7</v>
      </c>
      <c r="J252" s="33">
        <v>10</v>
      </c>
      <c r="K252" s="33">
        <v>10</v>
      </c>
      <c r="L252" s="33">
        <v>10</v>
      </c>
      <c r="M252" s="33">
        <v>11</v>
      </c>
      <c r="N252" s="33">
        <v>2</v>
      </c>
      <c r="O252" s="33">
        <v>8</v>
      </c>
      <c r="P252" s="33">
        <v>17</v>
      </c>
      <c r="Q252" s="33">
        <v>3</v>
      </c>
      <c r="R252" s="33">
        <v>11</v>
      </c>
      <c r="S252" s="33">
        <v>7</v>
      </c>
      <c r="T252" s="33">
        <v>3</v>
      </c>
      <c r="U252" s="33">
        <v>2</v>
      </c>
      <c r="V252" s="33">
        <v>4</v>
      </c>
      <c r="W252" s="33">
        <v>1</v>
      </c>
      <c r="X252" s="33">
        <v>6</v>
      </c>
      <c r="Y252" s="33">
        <v>5</v>
      </c>
      <c r="Z252" s="33">
        <v>0</v>
      </c>
      <c r="AA252" s="33">
        <v>4</v>
      </c>
      <c r="AB252" s="33">
        <v>7</v>
      </c>
      <c r="AC252" s="33">
        <v>3</v>
      </c>
      <c r="AD252" s="33">
        <v>6</v>
      </c>
      <c r="AE252" s="33">
        <v>5</v>
      </c>
      <c r="AF252" s="33">
        <v>8</v>
      </c>
      <c r="AG252" s="33">
        <v>14</v>
      </c>
      <c r="AH252" s="33">
        <v>15</v>
      </c>
      <c r="AI252" s="33">
        <v>16</v>
      </c>
      <c r="AJ252" s="33">
        <v>18</v>
      </c>
      <c r="AK252" s="33">
        <v>15</v>
      </c>
      <c r="AL252" s="33">
        <v>9</v>
      </c>
      <c r="AM252" s="33">
        <v>16</v>
      </c>
      <c r="AN252" s="33">
        <v>14</v>
      </c>
      <c r="AO252" s="33">
        <v>7</v>
      </c>
      <c r="AP252" s="33">
        <v>11</v>
      </c>
      <c r="AQ252" s="33">
        <v>11</v>
      </c>
      <c r="AR252" s="33">
        <v>16</v>
      </c>
      <c r="AS252" s="33">
        <v>9</v>
      </c>
      <c r="AT252" s="33">
        <v>10</v>
      </c>
      <c r="AU252" s="33">
        <v>9</v>
      </c>
      <c r="AV252" s="33">
        <v>5</v>
      </c>
      <c r="AW252" s="33">
        <v>9</v>
      </c>
      <c r="AX252" s="33">
        <v>7</v>
      </c>
      <c r="AY252" s="33">
        <v>10</v>
      </c>
      <c r="AZ252" s="33">
        <v>7</v>
      </c>
      <c r="BA252" s="33">
        <v>2</v>
      </c>
      <c r="BB252" s="33">
        <v>9</v>
      </c>
      <c r="BC252" s="33">
        <v>8</v>
      </c>
      <c r="BD252" s="33">
        <v>0</v>
      </c>
      <c r="BE252" s="33">
        <v>4</v>
      </c>
      <c r="BF252" s="33">
        <v>7</v>
      </c>
      <c r="BG252" s="33">
        <v>11</v>
      </c>
      <c r="BH252" s="33">
        <v>2</v>
      </c>
      <c r="BI252" s="33">
        <v>3</v>
      </c>
      <c r="BJ252" s="33">
        <v>8</v>
      </c>
      <c r="BK252" s="33">
        <v>8</v>
      </c>
      <c r="BL252" s="33">
        <v>5</v>
      </c>
      <c r="BM252" s="33">
        <v>10</v>
      </c>
      <c r="BN252" s="33">
        <v>5</v>
      </c>
      <c r="BO252" s="33">
        <v>4</v>
      </c>
      <c r="BP252" s="33">
        <v>0</v>
      </c>
      <c r="BQ252" s="33">
        <v>3</v>
      </c>
      <c r="BR252" s="33">
        <v>6</v>
      </c>
      <c r="BS252" s="33">
        <v>3</v>
      </c>
      <c r="BT252" s="33">
        <v>4</v>
      </c>
      <c r="BU252" s="33">
        <v>5</v>
      </c>
      <c r="BV252" s="33">
        <v>3</v>
      </c>
      <c r="BW252" s="33">
        <v>1</v>
      </c>
      <c r="BX252" s="33">
        <v>3</v>
      </c>
      <c r="BY252" s="33">
        <v>6</v>
      </c>
      <c r="BZ252" s="33">
        <v>4</v>
      </c>
      <c r="CA252" s="33">
        <v>3</v>
      </c>
      <c r="CB252" s="33">
        <v>1</v>
      </c>
      <c r="CC252" s="33">
        <v>1</v>
      </c>
      <c r="CD252" s="33">
        <v>0</v>
      </c>
      <c r="CE252" s="33">
        <v>2</v>
      </c>
      <c r="CF252" s="33">
        <v>2</v>
      </c>
      <c r="CG252" s="33">
        <v>1</v>
      </c>
      <c r="CH252" s="33">
        <v>0</v>
      </c>
      <c r="CI252" s="33">
        <v>0</v>
      </c>
      <c r="CJ252" s="33">
        <v>2</v>
      </c>
      <c r="CK252" s="33">
        <v>3</v>
      </c>
      <c r="CL252" s="33">
        <v>1</v>
      </c>
      <c r="CM252" s="33">
        <v>3</v>
      </c>
      <c r="CN252" s="33">
        <v>1</v>
      </c>
      <c r="CO252" s="33">
        <v>0</v>
      </c>
      <c r="CP252" s="33">
        <v>1</v>
      </c>
      <c r="CQ252" s="33">
        <v>1</v>
      </c>
      <c r="CR252" s="33">
        <v>0</v>
      </c>
      <c r="CS252" s="8"/>
      <c r="CT252" s="8"/>
    </row>
    <row r="253" spans="1:98" x14ac:dyDescent="0.25">
      <c r="A253" s="4" t="s">
        <v>219</v>
      </c>
      <c r="B253" t="s">
        <v>259</v>
      </c>
      <c r="C253" t="s">
        <v>571</v>
      </c>
      <c r="D253" s="33">
        <v>436</v>
      </c>
      <c r="E253" s="33"/>
      <c r="F253" s="33">
        <v>2</v>
      </c>
      <c r="G253" s="33">
        <v>3</v>
      </c>
      <c r="H253" s="33">
        <v>7</v>
      </c>
      <c r="I253" s="33">
        <v>3</v>
      </c>
      <c r="J253" s="33">
        <v>0</v>
      </c>
      <c r="K253" s="33">
        <v>0</v>
      </c>
      <c r="L253" s="33">
        <v>7</v>
      </c>
      <c r="M253" s="33">
        <v>1</v>
      </c>
      <c r="N253" s="33">
        <v>2</v>
      </c>
      <c r="O253" s="33">
        <v>4</v>
      </c>
      <c r="P253" s="33">
        <v>3</v>
      </c>
      <c r="Q253" s="33">
        <v>6</v>
      </c>
      <c r="R253" s="33">
        <v>6</v>
      </c>
      <c r="S253" s="33">
        <v>1</v>
      </c>
      <c r="T253" s="33">
        <v>2</v>
      </c>
      <c r="U253" s="33">
        <v>4</v>
      </c>
      <c r="V253" s="33">
        <v>4</v>
      </c>
      <c r="W253" s="33">
        <v>7</v>
      </c>
      <c r="X253" s="33">
        <v>2</v>
      </c>
      <c r="Y253" s="33">
        <v>0</v>
      </c>
      <c r="Z253" s="33">
        <v>6</v>
      </c>
      <c r="AA253" s="33">
        <v>2</v>
      </c>
      <c r="AB253" s="33">
        <v>9</v>
      </c>
      <c r="AC253" s="33">
        <v>6</v>
      </c>
      <c r="AD253" s="33">
        <v>9</v>
      </c>
      <c r="AE253" s="33">
        <v>2</v>
      </c>
      <c r="AF253" s="33">
        <v>7</v>
      </c>
      <c r="AG253" s="33">
        <v>2</v>
      </c>
      <c r="AH253" s="33">
        <v>2</v>
      </c>
      <c r="AI253" s="33">
        <v>6</v>
      </c>
      <c r="AJ253" s="33">
        <v>11</v>
      </c>
      <c r="AK253" s="33">
        <v>2</v>
      </c>
      <c r="AL253" s="33">
        <v>1</v>
      </c>
      <c r="AM253" s="33">
        <v>6</v>
      </c>
      <c r="AN253" s="33">
        <v>5</v>
      </c>
      <c r="AO253" s="33">
        <v>3</v>
      </c>
      <c r="AP253" s="33">
        <v>11</v>
      </c>
      <c r="AQ253" s="33">
        <v>6</v>
      </c>
      <c r="AR253" s="33">
        <v>4</v>
      </c>
      <c r="AS253" s="33">
        <v>2</v>
      </c>
      <c r="AT253" s="33">
        <v>6</v>
      </c>
      <c r="AU253" s="33">
        <v>3</v>
      </c>
      <c r="AV253" s="33">
        <v>5</v>
      </c>
      <c r="AW253" s="33">
        <v>0</v>
      </c>
      <c r="AX253" s="33">
        <v>1</v>
      </c>
      <c r="AY253" s="33">
        <v>5</v>
      </c>
      <c r="AZ253" s="33">
        <v>1</v>
      </c>
      <c r="BA253" s="33">
        <v>4</v>
      </c>
      <c r="BB253" s="33">
        <v>5</v>
      </c>
      <c r="BC253" s="33">
        <v>3</v>
      </c>
      <c r="BD253" s="33">
        <v>7</v>
      </c>
      <c r="BE253" s="33">
        <v>8</v>
      </c>
      <c r="BF253" s="33">
        <v>8</v>
      </c>
      <c r="BG253" s="33">
        <v>9</v>
      </c>
      <c r="BH253" s="33">
        <v>9</v>
      </c>
      <c r="BI253" s="33">
        <v>13</v>
      </c>
      <c r="BJ253" s="33">
        <v>7</v>
      </c>
      <c r="BK253" s="33">
        <v>7</v>
      </c>
      <c r="BL253" s="33">
        <v>11</v>
      </c>
      <c r="BM253" s="33">
        <v>8</v>
      </c>
      <c r="BN253" s="33">
        <v>4</v>
      </c>
      <c r="BO253" s="33">
        <v>6</v>
      </c>
      <c r="BP253" s="33">
        <v>9</v>
      </c>
      <c r="BQ253" s="33">
        <v>7</v>
      </c>
      <c r="BR253" s="33">
        <v>10</v>
      </c>
      <c r="BS253" s="33">
        <v>6</v>
      </c>
      <c r="BT253" s="33">
        <v>11</v>
      </c>
      <c r="BU253" s="33">
        <v>11</v>
      </c>
      <c r="BV253" s="33">
        <v>3</v>
      </c>
      <c r="BW253" s="33">
        <v>4</v>
      </c>
      <c r="BX253" s="33">
        <v>7</v>
      </c>
      <c r="BY253" s="33">
        <v>4</v>
      </c>
      <c r="BZ253" s="33">
        <v>8</v>
      </c>
      <c r="CA253" s="33">
        <v>12</v>
      </c>
      <c r="CB253" s="33">
        <v>4</v>
      </c>
      <c r="CC253" s="33">
        <v>4</v>
      </c>
      <c r="CD253" s="33">
        <v>2</v>
      </c>
      <c r="CE253" s="33">
        <v>3</v>
      </c>
      <c r="CF253" s="33">
        <v>1</v>
      </c>
      <c r="CG253" s="33">
        <v>10</v>
      </c>
      <c r="CH253" s="33">
        <v>2</v>
      </c>
      <c r="CI253" s="33">
        <v>6</v>
      </c>
      <c r="CJ253" s="33">
        <v>3</v>
      </c>
      <c r="CK253" s="33">
        <v>4</v>
      </c>
      <c r="CL253" s="33">
        <v>2</v>
      </c>
      <c r="CM253" s="33">
        <v>3</v>
      </c>
      <c r="CN253" s="33">
        <v>1</v>
      </c>
      <c r="CO253" s="33">
        <v>1</v>
      </c>
      <c r="CP253" s="33">
        <v>2</v>
      </c>
      <c r="CQ253" s="33">
        <v>0</v>
      </c>
      <c r="CR253" s="33">
        <v>0</v>
      </c>
      <c r="CS253" s="8"/>
      <c r="CT253" s="8"/>
    </row>
    <row r="254" spans="1:98" x14ac:dyDescent="0.25">
      <c r="A254" s="4" t="s">
        <v>219</v>
      </c>
      <c r="B254" t="s">
        <v>260</v>
      </c>
      <c r="C254" t="s">
        <v>571</v>
      </c>
      <c r="D254" s="33">
        <v>271</v>
      </c>
      <c r="E254" s="33"/>
      <c r="F254" s="33">
        <v>3</v>
      </c>
      <c r="G254" s="33">
        <v>4</v>
      </c>
      <c r="H254" s="33">
        <v>3</v>
      </c>
      <c r="I254" s="33">
        <v>1</v>
      </c>
      <c r="J254" s="33">
        <v>3</v>
      </c>
      <c r="K254" s="33">
        <v>4</v>
      </c>
      <c r="L254" s="33">
        <v>5</v>
      </c>
      <c r="M254" s="33">
        <v>5</v>
      </c>
      <c r="N254" s="33">
        <v>3</v>
      </c>
      <c r="O254" s="33">
        <v>6</v>
      </c>
      <c r="P254" s="33">
        <v>0</v>
      </c>
      <c r="Q254" s="33">
        <v>4</v>
      </c>
      <c r="R254" s="33">
        <v>4</v>
      </c>
      <c r="S254" s="33">
        <v>0</v>
      </c>
      <c r="T254" s="33">
        <v>6</v>
      </c>
      <c r="U254" s="33">
        <v>2</v>
      </c>
      <c r="V254" s="33">
        <v>0</v>
      </c>
      <c r="W254" s="33">
        <v>3</v>
      </c>
      <c r="X254" s="33">
        <v>3</v>
      </c>
      <c r="Y254" s="33">
        <v>1</v>
      </c>
      <c r="Z254" s="33">
        <v>5</v>
      </c>
      <c r="AA254" s="33">
        <v>3</v>
      </c>
      <c r="AB254" s="33">
        <v>2</v>
      </c>
      <c r="AC254" s="33">
        <v>0</v>
      </c>
      <c r="AD254" s="33">
        <v>4</v>
      </c>
      <c r="AE254" s="33">
        <v>7</v>
      </c>
      <c r="AF254" s="33">
        <v>0</v>
      </c>
      <c r="AG254" s="33">
        <v>8</v>
      </c>
      <c r="AH254" s="33">
        <v>4</v>
      </c>
      <c r="AI254" s="33">
        <v>3</v>
      </c>
      <c r="AJ254" s="33">
        <v>0</v>
      </c>
      <c r="AK254" s="33">
        <v>3</v>
      </c>
      <c r="AL254" s="33">
        <v>2</v>
      </c>
      <c r="AM254" s="33">
        <v>1</v>
      </c>
      <c r="AN254" s="33">
        <v>2</v>
      </c>
      <c r="AO254" s="33">
        <v>6</v>
      </c>
      <c r="AP254" s="33">
        <v>0</v>
      </c>
      <c r="AQ254" s="33">
        <v>4</v>
      </c>
      <c r="AR254" s="33">
        <v>8</v>
      </c>
      <c r="AS254" s="33">
        <v>6</v>
      </c>
      <c r="AT254" s="33">
        <v>2</v>
      </c>
      <c r="AU254" s="33">
        <v>4</v>
      </c>
      <c r="AV254" s="33">
        <v>4</v>
      </c>
      <c r="AW254" s="33">
        <v>0</v>
      </c>
      <c r="AX254" s="33">
        <v>1</v>
      </c>
      <c r="AY254" s="33">
        <v>4</v>
      </c>
      <c r="AZ254" s="33">
        <v>2</v>
      </c>
      <c r="BA254" s="33">
        <v>2</v>
      </c>
      <c r="BB254" s="33">
        <v>7</v>
      </c>
      <c r="BC254" s="33">
        <v>3</v>
      </c>
      <c r="BD254" s="33">
        <v>0</v>
      </c>
      <c r="BE254" s="33">
        <v>2</v>
      </c>
      <c r="BF254" s="33">
        <v>7</v>
      </c>
      <c r="BG254" s="33">
        <v>4</v>
      </c>
      <c r="BH254" s="33">
        <v>1</v>
      </c>
      <c r="BI254" s="33">
        <v>3</v>
      </c>
      <c r="BJ254" s="33">
        <v>1</v>
      </c>
      <c r="BK254" s="33">
        <v>8</v>
      </c>
      <c r="BL254" s="33">
        <v>8</v>
      </c>
      <c r="BM254" s="33">
        <v>11</v>
      </c>
      <c r="BN254" s="33">
        <v>5</v>
      </c>
      <c r="BO254" s="33">
        <v>3</v>
      </c>
      <c r="BP254" s="33">
        <v>2</v>
      </c>
      <c r="BQ254" s="33">
        <v>3</v>
      </c>
      <c r="BR254" s="33">
        <v>2</v>
      </c>
      <c r="BS254" s="33">
        <v>2</v>
      </c>
      <c r="BT254" s="33">
        <v>3</v>
      </c>
      <c r="BU254" s="33">
        <v>5</v>
      </c>
      <c r="BV254" s="33">
        <v>7</v>
      </c>
      <c r="BW254" s="33">
        <v>2</v>
      </c>
      <c r="BX254" s="33">
        <v>1</v>
      </c>
      <c r="BY254" s="33">
        <v>0</v>
      </c>
      <c r="BZ254" s="33">
        <v>3</v>
      </c>
      <c r="CA254" s="33">
        <v>1</v>
      </c>
      <c r="CB254" s="33">
        <v>3</v>
      </c>
      <c r="CC254" s="33">
        <v>3</v>
      </c>
      <c r="CD254" s="33">
        <v>2</v>
      </c>
      <c r="CE254" s="33">
        <v>2</v>
      </c>
      <c r="CF254" s="33">
        <v>1</v>
      </c>
      <c r="CG254" s="33">
        <v>0</v>
      </c>
      <c r="CH254" s="33">
        <v>0</v>
      </c>
      <c r="CI254" s="33">
        <v>3</v>
      </c>
      <c r="CJ254" s="33">
        <v>1</v>
      </c>
      <c r="CK254" s="33">
        <v>1</v>
      </c>
      <c r="CL254" s="33">
        <v>3</v>
      </c>
      <c r="CM254" s="33">
        <v>3</v>
      </c>
      <c r="CN254" s="33">
        <v>1</v>
      </c>
      <c r="CO254" s="33">
        <v>2</v>
      </c>
      <c r="CP254" s="33">
        <v>1</v>
      </c>
      <c r="CQ254" s="33">
        <v>0</v>
      </c>
      <c r="CR254" s="33">
        <v>4</v>
      </c>
      <c r="CS254" s="8"/>
      <c r="CT254" s="8"/>
    </row>
    <row r="255" spans="1:98" x14ac:dyDescent="0.25">
      <c r="A255" s="4" t="s">
        <v>219</v>
      </c>
      <c r="B255" t="s">
        <v>261</v>
      </c>
      <c r="C255" t="s">
        <v>571</v>
      </c>
      <c r="D255" s="33">
        <v>447</v>
      </c>
      <c r="E255" s="33"/>
      <c r="F255" s="33">
        <v>5</v>
      </c>
      <c r="G255" s="33">
        <v>3</v>
      </c>
      <c r="H255" s="33">
        <v>4</v>
      </c>
      <c r="I255" s="33">
        <v>5</v>
      </c>
      <c r="J255" s="33">
        <v>6</v>
      </c>
      <c r="K255" s="33">
        <v>1</v>
      </c>
      <c r="L255" s="33">
        <v>3</v>
      </c>
      <c r="M255" s="33">
        <v>1</v>
      </c>
      <c r="N255" s="33">
        <v>7</v>
      </c>
      <c r="O255" s="33">
        <v>4</v>
      </c>
      <c r="P255" s="33">
        <v>5</v>
      </c>
      <c r="Q255" s="33">
        <v>7</v>
      </c>
      <c r="R255" s="33">
        <v>5</v>
      </c>
      <c r="S255" s="33">
        <v>2</v>
      </c>
      <c r="T255" s="33">
        <v>6</v>
      </c>
      <c r="U255" s="33">
        <v>5</v>
      </c>
      <c r="V255" s="33">
        <v>4</v>
      </c>
      <c r="W255" s="33">
        <v>3</v>
      </c>
      <c r="X255" s="33">
        <v>1</v>
      </c>
      <c r="Y255" s="33">
        <v>4</v>
      </c>
      <c r="Z255" s="33">
        <v>2</v>
      </c>
      <c r="AA255" s="33">
        <v>4</v>
      </c>
      <c r="AB255" s="33">
        <v>4</v>
      </c>
      <c r="AC255" s="33">
        <v>5</v>
      </c>
      <c r="AD255" s="33">
        <v>9</v>
      </c>
      <c r="AE255" s="33">
        <v>5</v>
      </c>
      <c r="AF255" s="33">
        <v>8</v>
      </c>
      <c r="AG255" s="33">
        <v>6</v>
      </c>
      <c r="AH255" s="33">
        <v>5</v>
      </c>
      <c r="AI255" s="33">
        <v>7</v>
      </c>
      <c r="AJ255" s="33">
        <v>6</v>
      </c>
      <c r="AK255" s="33">
        <v>5</v>
      </c>
      <c r="AL255" s="33">
        <v>9</v>
      </c>
      <c r="AM255" s="33">
        <v>4</v>
      </c>
      <c r="AN255" s="33">
        <v>5</v>
      </c>
      <c r="AO255" s="33">
        <v>4</v>
      </c>
      <c r="AP255" s="33">
        <v>7</v>
      </c>
      <c r="AQ255" s="33">
        <v>10</v>
      </c>
      <c r="AR255" s="33">
        <v>5</v>
      </c>
      <c r="AS255" s="33">
        <v>7</v>
      </c>
      <c r="AT255" s="33">
        <v>3</v>
      </c>
      <c r="AU255" s="33">
        <v>3</v>
      </c>
      <c r="AV255" s="33">
        <v>7</v>
      </c>
      <c r="AW255" s="33">
        <v>3</v>
      </c>
      <c r="AX255" s="33">
        <v>5</v>
      </c>
      <c r="AY255" s="33">
        <v>4</v>
      </c>
      <c r="AZ255" s="33">
        <v>3</v>
      </c>
      <c r="BA255" s="33">
        <v>4</v>
      </c>
      <c r="BB255" s="33">
        <v>5</v>
      </c>
      <c r="BC255" s="33">
        <v>5</v>
      </c>
      <c r="BD255" s="33">
        <v>6</v>
      </c>
      <c r="BE255" s="33">
        <v>4</v>
      </c>
      <c r="BF255" s="33">
        <v>6</v>
      </c>
      <c r="BG255" s="33">
        <v>10</v>
      </c>
      <c r="BH255" s="33">
        <v>7</v>
      </c>
      <c r="BI255" s="33">
        <v>8</v>
      </c>
      <c r="BJ255" s="33">
        <v>5</v>
      </c>
      <c r="BK255" s="33">
        <v>6</v>
      </c>
      <c r="BL255" s="33">
        <v>10</v>
      </c>
      <c r="BM255" s="33">
        <v>5</v>
      </c>
      <c r="BN255" s="33">
        <v>7</v>
      </c>
      <c r="BO255" s="33">
        <v>3</v>
      </c>
      <c r="BP255" s="33">
        <v>3</v>
      </c>
      <c r="BQ255" s="33">
        <v>15</v>
      </c>
      <c r="BR255" s="33">
        <v>7</v>
      </c>
      <c r="BS255" s="33">
        <v>9</v>
      </c>
      <c r="BT255" s="33">
        <v>4</v>
      </c>
      <c r="BU255" s="33">
        <v>4</v>
      </c>
      <c r="BV255" s="33">
        <v>7</v>
      </c>
      <c r="BW255" s="33">
        <v>10</v>
      </c>
      <c r="BX255" s="33">
        <v>3</v>
      </c>
      <c r="BY255" s="33">
        <v>7</v>
      </c>
      <c r="BZ255" s="33">
        <v>4</v>
      </c>
      <c r="CA255" s="33">
        <v>1</v>
      </c>
      <c r="CB255" s="33">
        <v>5</v>
      </c>
      <c r="CC255" s="33">
        <v>4</v>
      </c>
      <c r="CD255" s="33">
        <v>5</v>
      </c>
      <c r="CE255" s="33">
        <v>6</v>
      </c>
      <c r="CF255" s="33">
        <v>5</v>
      </c>
      <c r="CG255" s="33">
        <v>5</v>
      </c>
      <c r="CH255" s="33">
        <v>0</v>
      </c>
      <c r="CI255" s="33">
        <v>2</v>
      </c>
      <c r="CJ255" s="33">
        <v>4</v>
      </c>
      <c r="CK255" s="33">
        <v>0</v>
      </c>
      <c r="CL255" s="33">
        <v>3</v>
      </c>
      <c r="CM255" s="33">
        <v>2</v>
      </c>
      <c r="CN255" s="33">
        <v>2</v>
      </c>
      <c r="CO255" s="33">
        <v>0</v>
      </c>
      <c r="CP255" s="33">
        <v>2</v>
      </c>
      <c r="CQ255" s="33">
        <v>4</v>
      </c>
      <c r="CR255" s="33">
        <v>7</v>
      </c>
      <c r="CS255" s="8"/>
      <c r="CT255" s="8"/>
    </row>
    <row r="256" spans="1:98" x14ac:dyDescent="0.25">
      <c r="A256" s="4" t="s">
        <v>219</v>
      </c>
      <c r="B256" t="s">
        <v>262</v>
      </c>
      <c r="C256" t="s">
        <v>571</v>
      </c>
      <c r="D256" s="33">
        <v>597</v>
      </c>
      <c r="E256" s="33"/>
      <c r="F256" s="33">
        <v>5</v>
      </c>
      <c r="G256" s="33">
        <v>7</v>
      </c>
      <c r="H256" s="33">
        <v>7</v>
      </c>
      <c r="I256" s="33">
        <v>8</v>
      </c>
      <c r="J256" s="33">
        <v>5</v>
      </c>
      <c r="K256" s="33">
        <v>4</v>
      </c>
      <c r="L256" s="33">
        <v>9</v>
      </c>
      <c r="M256" s="33">
        <v>9</v>
      </c>
      <c r="N256" s="33">
        <v>10</v>
      </c>
      <c r="O256" s="33">
        <v>10</v>
      </c>
      <c r="P256" s="33">
        <v>12</v>
      </c>
      <c r="Q256" s="33">
        <v>12</v>
      </c>
      <c r="R256" s="33">
        <v>5</v>
      </c>
      <c r="S256" s="33">
        <v>15</v>
      </c>
      <c r="T256" s="33">
        <v>7</v>
      </c>
      <c r="U256" s="33">
        <v>10</v>
      </c>
      <c r="V256" s="33">
        <v>12</v>
      </c>
      <c r="W256" s="33">
        <v>10</v>
      </c>
      <c r="X256" s="33">
        <v>9</v>
      </c>
      <c r="Y256" s="33">
        <v>11</v>
      </c>
      <c r="Z256" s="33">
        <v>6</v>
      </c>
      <c r="AA256" s="33">
        <v>9</v>
      </c>
      <c r="AB256" s="33">
        <v>8</v>
      </c>
      <c r="AC256" s="33">
        <v>5</v>
      </c>
      <c r="AD256" s="33">
        <v>4</v>
      </c>
      <c r="AE256" s="33">
        <v>6</v>
      </c>
      <c r="AF256" s="33">
        <v>3</v>
      </c>
      <c r="AG256" s="33">
        <v>16</v>
      </c>
      <c r="AH256" s="33">
        <v>12</v>
      </c>
      <c r="AI256" s="33">
        <v>9</v>
      </c>
      <c r="AJ256" s="33">
        <v>8</v>
      </c>
      <c r="AK256" s="33">
        <v>9</v>
      </c>
      <c r="AL256" s="33">
        <v>7</v>
      </c>
      <c r="AM256" s="33">
        <v>5</v>
      </c>
      <c r="AN256" s="33">
        <v>9</v>
      </c>
      <c r="AO256" s="33">
        <v>10</v>
      </c>
      <c r="AP256" s="33">
        <v>8</v>
      </c>
      <c r="AQ256" s="33">
        <v>8</v>
      </c>
      <c r="AR256" s="33">
        <v>7</v>
      </c>
      <c r="AS256" s="33">
        <v>8</v>
      </c>
      <c r="AT256" s="33">
        <v>11</v>
      </c>
      <c r="AU256" s="33">
        <v>6</v>
      </c>
      <c r="AV256" s="33">
        <v>6</v>
      </c>
      <c r="AW256" s="33">
        <v>11</v>
      </c>
      <c r="AX256" s="33">
        <v>11</v>
      </c>
      <c r="AY256" s="33">
        <v>11</v>
      </c>
      <c r="AZ256" s="33">
        <v>9</v>
      </c>
      <c r="BA256" s="33">
        <v>13</v>
      </c>
      <c r="BB256" s="33">
        <v>13</v>
      </c>
      <c r="BC256" s="33">
        <v>5</v>
      </c>
      <c r="BD256" s="33">
        <v>13</v>
      </c>
      <c r="BE256" s="33">
        <v>4</v>
      </c>
      <c r="BF256" s="33">
        <v>11</v>
      </c>
      <c r="BG256" s="33">
        <v>16</v>
      </c>
      <c r="BH256" s="33">
        <v>12</v>
      </c>
      <c r="BI256" s="33">
        <v>5</v>
      </c>
      <c r="BJ256" s="33">
        <v>11</v>
      </c>
      <c r="BK256" s="33">
        <v>7</v>
      </c>
      <c r="BL256" s="33">
        <v>13</v>
      </c>
      <c r="BM256" s="33">
        <v>5</v>
      </c>
      <c r="BN256" s="33">
        <v>6</v>
      </c>
      <c r="BO256" s="33">
        <v>7</v>
      </c>
      <c r="BP256" s="33">
        <v>2</v>
      </c>
      <c r="BQ256" s="33">
        <v>14</v>
      </c>
      <c r="BR256" s="33">
        <v>3</v>
      </c>
      <c r="BS256" s="33">
        <v>2</v>
      </c>
      <c r="BT256" s="33">
        <v>1</v>
      </c>
      <c r="BU256" s="33">
        <v>4</v>
      </c>
      <c r="BV256" s="33">
        <v>3</v>
      </c>
      <c r="BW256" s="33">
        <v>4</v>
      </c>
      <c r="BX256" s="33">
        <v>2</v>
      </c>
      <c r="BY256" s="33">
        <v>5</v>
      </c>
      <c r="BZ256" s="33">
        <v>0</v>
      </c>
      <c r="CA256" s="33">
        <v>2</v>
      </c>
      <c r="CB256" s="33">
        <v>6</v>
      </c>
      <c r="CC256" s="33">
        <v>0</v>
      </c>
      <c r="CD256" s="33">
        <v>0</v>
      </c>
      <c r="CE256" s="33">
        <v>3</v>
      </c>
      <c r="CF256" s="33">
        <v>2</v>
      </c>
      <c r="CG256" s="33">
        <v>0</v>
      </c>
      <c r="CH256" s="33">
        <v>0</v>
      </c>
      <c r="CI256" s="33">
        <v>1</v>
      </c>
      <c r="CJ256" s="33">
        <v>0</v>
      </c>
      <c r="CK256" s="33">
        <v>1</v>
      </c>
      <c r="CL256" s="33">
        <v>1</v>
      </c>
      <c r="CM256" s="33">
        <v>0</v>
      </c>
      <c r="CN256" s="33">
        <v>0</v>
      </c>
      <c r="CO256" s="33">
        <v>0</v>
      </c>
      <c r="CP256" s="33">
        <v>0</v>
      </c>
      <c r="CQ256" s="33">
        <v>0</v>
      </c>
      <c r="CR256" s="33">
        <v>1</v>
      </c>
      <c r="CS256" s="8"/>
      <c r="CT256" s="8"/>
    </row>
    <row r="257" spans="1:98" x14ac:dyDescent="0.25">
      <c r="A257" s="4" t="s">
        <v>219</v>
      </c>
      <c r="B257" t="s">
        <v>263</v>
      </c>
      <c r="C257" t="s">
        <v>571</v>
      </c>
      <c r="D257" s="33">
        <v>277</v>
      </c>
      <c r="E257" s="33"/>
      <c r="F257" s="33">
        <v>2</v>
      </c>
      <c r="G257" s="33">
        <v>4</v>
      </c>
      <c r="H257" s="33">
        <v>0</v>
      </c>
      <c r="I257" s="33">
        <v>2</v>
      </c>
      <c r="J257" s="33">
        <v>3</v>
      </c>
      <c r="K257" s="33">
        <v>3</v>
      </c>
      <c r="L257" s="33">
        <v>3</v>
      </c>
      <c r="M257" s="33">
        <v>2</v>
      </c>
      <c r="N257" s="33">
        <v>2</v>
      </c>
      <c r="O257" s="33">
        <v>5</v>
      </c>
      <c r="P257" s="33">
        <v>4</v>
      </c>
      <c r="Q257" s="33">
        <v>4</v>
      </c>
      <c r="R257" s="33">
        <v>1</v>
      </c>
      <c r="S257" s="33">
        <v>3</v>
      </c>
      <c r="T257" s="33">
        <v>1</v>
      </c>
      <c r="U257" s="33">
        <v>5</v>
      </c>
      <c r="V257" s="33">
        <v>2</v>
      </c>
      <c r="W257" s="33">
        <v>2</v>
      </c>
      <c r="X257" s="33">
        <v>3</v>
      </c>
      <c r="Y257" s="33">
        <v>5</v>
      </c>
      <c r="Z257" s="33">
        <v>2</v>
      </c>
      <c r="AA257" s="33">
        <v>2</v>
      </c>
      <c r="AB257" s="33">
        <v>2</v>
      </c>
      <c r="AC257" s="33">
        <v>2</v>
      </c>
      <c r="AD257" s="33">
        <v>2</v>
      </c>
      <c r="AE257" s="33">
        <v>4</v>
      </c>
      <c r="AF257" s="33">
        <v>5</v>
      </c>
      <c r="AG257" s="33">
        <v>3</v>
      </c>
      <c r="AH257" s="33">
        <v>1</v>
      </c>
      <c r="AI257" s="33">
        <v>0</v>
      </c>
      <c r="AJ257" s="33">
        <v>0</v>
      </c>
      <c r="AK257" s="33">
        <v>6</v>
      </c>
      <c r="AL257" s="33">
        <v>3</v>
      </c>
      <c r="AM257" s="33">
        <v>0</v>
      </c>
      <c r="AN257" s="33">
        <v>1</v>
      </c>
      <c r="AO257" s="33">
        <v>6</v>
      </c>
      <c r="AP257" s="33">
        <v>5</v>
      </c>
      <c r="AQ257" s="33">
        <v>0</v>
      </c>
      <c r="AR257" s="33">
        <v>3</v>
      </c>
      <c r="AS257" s="33">
        <v>3</v>
      </c>
      <c r="AT257" s="33">
        <v>3</v>
      </c>
      <c r="AU257" s="33">
        <v>4</v>
      </c>
      <c r="AV257" s="33">
        <v>5</v>
      </c>
      <c r="AW257" s="33">
        <v>8</v>
      </c>
      <c r="AX257" s="33">
        <v>7</v>
      </c>
      <c r="AY257" s="33">
        <v>1</v>
      </c>
      <c r="AZ257" s="33">
        <v>5</v>
      </c>
      <c r="BA257" s="33">
        <v>6</v>
      </c>
      <c r="BB257" s="33">
        <v>5</v>
      </c>
      <c r="BC257" s="33">
        <v>4</v>
      </c>
      <c r="BD257" s="33">
        <v>6</v>
      </c>
      <c r="BE257" s="33">
        <v>3</v>
      </c>
      <c r="BF257" s="33">
        <v>3</v>
      </c>
      <c r="BG257" s="33">
        <v>4</v>
      </c>
      <c r="BH257" s="33">
        <v>4</v>
      </c>
      <c r="BI257" s="33">
        <v>1</v>
      </c>
      <c r="BJ257" s="33">
        <v>5</v>
      </c>
      <c r="BK257" s="33">
        <v>8</v>
      </c>
      <c r="BL257" s="33">
        <v>5</v>
      </c>
      <c r="BM257" s="33">
        <v>3</v>
      </c>
      <c r="BN257" s="33">
        <v>4</v>
      </c>
      <c r="BO257" s="33">
        <v>4</v>
      </c>
      <c r="BP257" s="33">
        <v>4</v>
      </c>
      <c r="BQ257" s="33">
        <v>3</v>
      </c>
      <c r="BR257" s="33">
        <v>6</v>
      </c>
      <c r="BS257" s="33">
        <v>7</v>
      </c>
      <c r="BT257" s="33">
        <v>12</v>
      </c>
      <c r="BU257" s="33">
        <v>4</v>
      </c>
      <c r="BV257" s="33">
        <v>8</v>
      </c>
      <c r="BW257" s="33">
        <v>1</v>
      </c>
      <c r="BX257" s="33">
        <v>4</v>
      </c>
      <c r="BY257" s="33">
        <v>2</v>
      </c>
      <c r="BZ257" s="33">
        <v>3</v>
      </c>
      <c r="CA257" s="33">
        <v>3</v>
      </c>
      <c r="CB257" s="33">
        <v>2</v>
      </c>
      <c r="CC257" s="33">
        <v>1</v>
      </c>
      <c r="CD257" s="33">
        <v>1</v>
      </c>
      <c r="CE257" s="33">
        <v>2</v>
      </c>
      <c r="CF257" s="33">
        <v>3</v>
      </c>
      <c r="CG257" s="33">
        <v>1</v>
      </c>
      <c r="CH257" s="33">
        <v>1</v>
      </c>
      <c r="CI257" s="33">
        <v>0</v>
      </c>
      <c r="CJ257" s="33">
        <v>1</v>
      </c>
      <c r="CK257" s="33">
        <v>2</v>
      </c>
      <c r="CL257" s="33">
        <v>1</v>
      </c>
      <c r="CM257" s="33">
        <v>0</v>
      </c>
      <c r="CN257" s="33">
        <v>0</v>
      </c>
      <c r="CO257" s="33">
        <v>0</v>
      </c>
      <c r="CP257" s="33">
        <v>0</v>
      </c>
      <c r="CQ257" s="33">
        <v>0</v>
      </c>
      <c r="CR257" s="33">
        <v>1</v>
      </c>
      <c r="CS257" s="8"/>
      <c r="CT257" s="8"/>
    </row>
    <row r="258" spans="1:98" x14ac:dyDescent="0.25">
      <c r="A258" s="4" t="s">
        <v>219</v>
      </c>
      <c r="B258" t="s">
        <v>264</v>
      </c>
      <c r="C258" t="s">
        <v>571</v>
      </c>
      <c r="D258" s="33">
        <v>468</v>
      </c>
      <c r="E258" s="33"/>
      <c r="F258" s="33">
        <v>3</v>
      </c>
      <c r="G258" s="33">
        <v>6</v>
      </c>
      <c r="H258" s="33">
        <v>6</v>
      </c>
      <c r="I258" s="33">
        <v>3</v>
      </c>
      <c r="J258" s="33">
        <v>5</v>
      </c>
      <c r="K258" s="33">
        <v>2</v>
      </c>
      <c r="L258" s="33">
        <v>2</v>
      </c>
      <c r="M258" s="33">
        <v>4</v>
      </c>
      <c r="N258" s="33">
        <v>8</v>
      </c>
      <c r="O258" s="33">
        <v>8</v>
      </c>
      <c r="P258" s="33">
        <v>6</v>
      </c>
      <c r="Q258" s="33">
        <v>3</v>
      </c>
      <c r="R258" s="33">
        <v>7</v>
      </c>
      <c r="S258" s="33">
        <v>12</v>
      </c>
      <c r="T258" s="33">
        <v>2</v>
      </c>
      <c r="U258" s="33">
        <v>7</v>
      </c>
      <c r="V258" s="33">
        <v>7</v>
      </c>
      <c r="W258" s="33">
        <v>8</v>
      </c>
      <c r="X258" s="33">
        <v>5</v>
      </c>
      <c r="Y258" s="33">
        <v>3</v>
      </c>
      <c r="Z258" s="33">
        <v>5</v>
      </c>
      <c r="AA258" s="33">
        <v>8</v>
      </c>
      <c r="AB258" s="33">
        <v>8</v>
      </c>
      <c r="AC258" s="33">
        <v>2</v>
      </c>
      <c r="AD258" s="33">
        <v>5</v>
      </c>
      <c r="AE258" s="33">
        <v>5</v>
      </c>
      <c r="AF258" s="33">
        <v>4</v>
      </c>
      <c r="AG258" s="33">
        <v>5</v>
      </c>
      <c r="AH258" s="33">
        <v>6</v>
      </c>
      <c r="AI258" s="33">
        <v>7</v>
      </c>
      <c r="AJ258" s="33">
        <v>9</v>
      </c>
      <c r="AK258" s="33">
        <v>13</v>
      </c>
      <c r="AL258" s="33">
        <v>7</v>
      </c>
      <c r="AM258" s="33">
        <v>3</v>
      </c>
      <c r="AN258" s="33">
        <v>2</v>
      </c>
      <c r="AO258" s="33">
        <v>4</v>
      </c>
      <c r="AP258" s="33">
        <v>3</v>
      </c>
      <c r="AQ258" s="33">
        <v>7</v>
      </c>
      <c r="AR258" s="33">
        <v>8</v>
      </c>
      <c r="AS258" s="33">
        <v>5</v>
      </c>
      <c r="AT258" s="33">
        <v>6</v>
      </c>
      <c r="AU258" s="33">
        <v>4</v>
      </c>
      <c r="AV258" s="33">
        <v>10</v>
      </c>
      <c r="AW258" s="33">
        <v>5</v>
      </c>
      <c r="AX258" s="33">
        <v>3</v>
      </c>
      <c r="AY258" s="33">
        <v>9</v>
      </c>
      <c r="AZ258" s="33">
        <v>7</v>
      </c>
      <c r="BA258" s="33">
        <v>1</v>
      </c>
      <c r="BB258" s="33">
        <v>6</v>
      </c>
      <c r="BC258" s="33">
        <v>8</v>
      </c>
      <c r="BD258" s="33">
        <v>6</v>
      </c>
      <c r="BE258" s="33">
        <v>15</v>
      </c>
      <c r="BF258" s="33">
        <v>8</v>
      </c>
      <c r="BG258" s="33">
        <v>7</v>
      </c>
      <c r="BH258" s="33">
        <v>5</v>
      </c>
      <c r="BI258" s="33">
        <v>17</v>
      </c>
      <c r="BJ258" s="33">
        <v>8</v>
      </c>
      <c r="BK258" s="33">
        <v>12</v>
      </c>
      <c r="BL258" s="33">
        <v>9</v>
      </c>
      <c r="BM258" s="33">
        <v>9</v>
      </c>
      <c r="BN258" s="33">
        <v>2</v>
      </c>
      <c r="BO258" s="33">
        <v>5</v>
      </c>
      <c r="BP258" s="33">
        <v>9</v>
      </c>
      <c r="BQ258" s="33">
        <v>8</v>
      </c>
      <c r="BR258" s="33">
        <v>4</v>
      </c>
      <c r="BS258" s="33">
        <v>5</v>
      </c>
      <c r="BT258" s="33">
        <v>6</v>
      </c>
      <c r="BU258" s="33">
        <v>4</v>
      </c>
      <c r="BV258" s="33">
        <v>3</v>
      </c>
      <c r="BW258" s="33">
        <v>2</v>
      </c>
      <c r="BX258" s="33">
        <v>5</v>
      </c>
      <c r="BY258" s="33">
        <v>3</v>
      </c>
      <c r="BZ258" s="33">
        <v>6</v>
      </c>
      <c r="CA258" s="33">
        <v>4</v>
      </c>
      <c r="CB258" s="33">
        <v>1</v>
      </c>
      <c r="CC258" s="33">
        <v>2</v>
      </c>
      <c r="CD258" s="33">
        <v>1</v>
      </c>
      <c r="CE258" s="33">
        <v>3</v>
      </c>
      <c r="CF258" s="33">
        <v>4</v>
      </c>
      <c r="CG258" s="33">
        <v>0</v>
      </c>
      <c r="CH258" s="33">
        <v>1</v>
      </c>
      <c r="CI258" s="33">
        <v>4</v>
      </c>
      <c r="CJ258" s="33">
        <v>2</v>
      </c>
      <c r="CK258" s="33">
        <v>0</v>
      </c>
      <c r="CL258" s="33">
        <v>0</v>
      </c>
      <c r="CM258" s="33">
        <v>1</v>
      </c>
      <c r="CN258" s="33">
        <v>0</v>
      </c>
      <c r="CO258" s="33">
        <v>1</v>
      </c>
      <c r="CP258" s="33">
        <v>0</v>
      </c>
      <c r="CQ258" s="33">
        <v>0</v>
      </c>
      <c r="CR258" s="33">
        <v>4</v>
      </c>
      <c r="CS258" s="8"/>
      <c r="CT258" s="8"/>
    </row>
    <row r="259" spans="1:98" x14ac:dyDescent="0.25">
      <c r="A259" s="4" t="s">
        <v>219</v>
      </c>
      <c r="B259" t="s">
        <v>265</v>
      </c>
      <c r="C259" t="s">
        <v>571</v>
      </c>
      <c r="D259" s="33">
        <v>456</v>
      </c>
      <c r="E259" s="33"/>
      <c r="F259" s="33">
        <v>5</v>
      </c>
      <c r="G259" s="33">
        <v>7</v>
      </c>
      <c r="H259" s="33">
        <v>9</v>
      </c>
      <c r="I259" s="33">
        <v>7</v>
      </c>
      <c r="J259" s="33">
        <v>4</v>
      </c>
      <c r="K259" s="33">
        <v>2</v>
      </c>
      <c r="L259" s="33">
        <v>4</v>
      </c>
      <c r="M259" s="33">
        <v>2</v>
      </c>
      <c r="N259" s="33">
        <v>5</v>
      </c>
      <c r="O259" s="33">
        <v>5</v>
      </c>
      <c r="P259" s="33">
        <v>9</v>
      </c>
      <c r="Q259" s="33">
        <v>1</v>
      </c>
      <c r="R259" s="33">
        <v>8</v>
      </c>
      <c r="S259" s="33">
        <v>1</v>
      </c>
      <c r="T259" s="33">
        <v>2</v>
      </c>
      <c r="U259" s="33">
        <v>1</v>
      </c>
      <c r="V259" s="33">
        <v>2</v>
      </c>
      <c r="W259" s="33">
        <v>4</v>
      </c>
      <c r="X259" s="33">
        <v>5</v>
      </c>
      <c r="Y259" s="33">
        <v>7</v>
      </c>
      <c r="Z259" s="33">
        <v>4</v>
      </c>
      <c r="AA259" s="33">
        <v>9</v>
      </c>
      <c r="AB259" s="33">
        <v>7</v>
      </c>
      <c r="AC259" s="33">
        <v>10</v>
      </c>
      <c r="AD259" s="33">
        <v>10</v>
      </c>
      <c r="AE259" s="33">
        <v>2</v>
      </c>
      <c r="AF259" s="33">
        <v>10</v>
      </c>
      <c r="AG259" s="33">
        <v>5</v>
      </c>
      <c r="AH259" s="33">
        <v>8</v>
      </c>
      <c r="AI259" s="33">
        <v>16</v>
      </c>
      <c r="AJ259" s="33">
        <v>7</v>
      </c>
      <c r="AK259" s="33">
        <v>7</v>
      </c>
      <c r="AL259" s="33">
        <v>7</v>
      </c>
      <c r="AM259" s="33">
        <v>9</v>
      </c>
      <c r="AN259" s="33">
        <v>2</v>
      </c>
      <c r="AO259" s="33">
        <v>3</v>
      </c>
      <c r="AP259" s="33">
        <v>0</v>
      </c>
      <c r="AQ259" s="33">
        <v>4</v>
      </c>
      <c r="AR259" s="33">
        <v>5</v>
      </c>
      <c r="AS259" s="33">
        <v>11</v>
      </c>
      <c r="AT259" s="33">
        <v>9</v>
      </c>
      <c r="AU259" s="33">
        <v>8</v>
      </c>
      <c r="AV259" s="33">
        <v>1</v>
      </c>
      <c r="AW259" s="33">
        <v>6</v>
      </c>
      <c r="AX259" s="33">
        <v>2</v>
      </c>
      <c r="AY259" s="33">
        <v>5</v>
      </c>
      <c r="AZ259" s="33">
        <v>7</v>
      </c>
      <c r="BA259" s="33">
        <v>11</v>
      </c>
      <c r="BB259" s="33">
        <v>6</v>
      </c>
      <c r="BC259" s="33">
        <v>6</v>
      </c>
      <c r="BD259" s="33">
        <v>4</v>
      </c>
      <c r="BE259" s="33">
        <v>4</v>
      </c>
      <c r="BF259" s="33">
        <v>4</v>
      </c>
      <c r="BG259" s="33">
        <v>10</v>
      </c>
      <c r="BH259" s="33">
        <v>11</v>
      </c>
      <c r="BI259" s="33">
        <v>11</v>
      </c>
      <c r="BJ259" s="33">
        <v>6</v>
      </c>
      <c r="BK259" s="33">
        <v>9</v>
      </c>
      <c r="BL259" s="33">
        <v>9</v>
      </c>
      <c r="BM259" s="33">
        <v>11</v>
      </c>
      <c r="BN259" s="33">
        <v>3</v>
      </c>
      <c r="BO259" s="33">
        <v>12</v>
      </c>
      <c r="BP259" s="33">
        <v>2</v>
      </c>
      <c r="BQ259" s="33">
        <v>4</v>
      </c>
      <c r="BR259" s="33">
        <v>9</v>
      </c>
      <c r="BS259" s="33">
        <v>6</v>
      </c>
      <c r="BT259" s="33">
        <v>5</v>
      </c>
      <c r="BU259" s="33">
        <v>2</v>
      </c>
      <c r="BV259" s="33">
        <v>1</v>
      </c>
      <c r="BW259" s="33">
        <v>7</v>
      </c>
      <c r="BX259" s="33">
        <v>3</v>
      </c>
      <c r="BY259" s="33">
        <v>1</v>
      </c>
      <c r="BZ259" s="33">
        <v>0</v>
      </c>
      <c r="CA259" s="33">
        <v>4</v>
      </c>
      <c r="CB259" s="33">
        <v>0</v>
      </c>
      <c r="CC259" s="33">
        <v>1</v>
      </c>
      <c r="CD259" s="33">
        <v>2</v>
      </c>
      <c r="CE259" s="33">
        <v>1</v>
      </c>
      <c r="CF259" s="33">
        <v>5</v>
      </c>
      <c r="CG259" s="33">
        <v>3</v>
      </c>
      <c r="CH259" s="33">
        <v>4</v>
      </c>
      <c r="CI259" s="33">
        <v>2</v>
      </c>
      <c r="CJ259" s="33">
        <v>1</v>
      </c>
      <c r="CK259" s="33">
        <v>2</v>
      </c>
      <c r="CL259" s="33">
        <v>1</v>
      </c>
      <c r="CM259" s="33">
        <v>3</v>
      </c>
      <c r="CN259" s="33">
        <v>0</v>
      </c>
      <c r="CO259" s="33">
        <v>1</v>
      </c>
      <c r="CP259" s="33">
        <v>1</v>
      </c>
      <c r="CQ259" s="33">
        <v>0</v>
      </c>
      <c r="CR259" s="33">
        <v>4</v>
      </c>
      <c r="CS259" s="8"/>
      <c r="CT259" s="8"/>
    </row>
    <row r="260" spans="1:98" x14ac:dyDescent="0.25">
      <c r="A260" s="4" t="s">
        <v>219</v>
      </c>
      <c r="B260" t="s">
        <v>266</v>
      </c>
      <c r="C260" t="s">
        <v>571</v>
      </c>
      <c r="D260" s="33">
        <v>445</v>
      </c>
      <c r="E260" s="33"/>
      <c r="F260" s="33">
        <v>4</v>
      </c>
      <c r="G260" s="33">
        <v>6</v>
      </c>
      <c r="H260" s="33">
        <v>3</v>
      </c>
      <c r="I260" s="33">
        <v>5</v>
      </c>
      <c r="J260" s="33">
        <v>5</v>
      </c>
      <c r="K260" s="33">
        <v>6</v>
      </c>
      <c r="L260" s="33">
        <v>7</v>
      </c>
      <c r="M260" s="33">
        <v>4</v>
      </c>
      <c r="N260" s="33">
        <v>7</v>
      </c>
      <c r="O260" s="33">
        <v>8</v>
      </c>
      <c r="P260" s="33">
        <v>8</v>
      </c>
      <c r="Q260" s="33">
        <v>16</v>
      </c>
      <c r="R260" s="33">
        <v>2</v>
      </c>
      <c r="S260" s="33">
        <v>6</v>
      </c>
      <c r="T260" s="33">
        <v>1</v>
      </c>
      <c r="U260" s="33">
        <v>2</v>
      </c>
      <c r="V260" s="33">
        <v>4</v>
      </c>
      <c r="W260" s="33">
        <v>11</v>
      </c>
      <c r="X260" s="33">
        <v>9</v>
      </c>
      <c r="Y260" s="33">
        <v>5</v>
      </c>
      <c r="Z260" s="33">
        <v>9</v>
      </c>
      <c r="AA260" s="33">
        <v>3</v>
      </c>
      <c r="AB260" s="33">
        <v>7</v>
      </c>
      <c r="AC260" s="33">
        <v>7</v>
      </c>
      <c r="AD260" s="33">
        <v>0</v>
      </c>
      <c r="AE260" s="33">
        <v>0</v>
      </c>
      <c r="AF260" s="33">
        <v>5</v>
      </c>
      <c r="AG260" s="33">
        <v>9</v>
      </c>
      <c r="AH260" s="33">
        <v>9</v>
      </c>
      <c r="AI260" s="33">
        <v>6</v>
      </c>
      <c r="AJ260" s="33">
        <v>9</v>
      </c>
      <c r="AK260" s="33">
        <v>4</v>
      </c>
      <c r="AL260" s="33">
        <v>5</v>
      </c>
      <c r="AM260" s="33">
        <v>8</v>
      </c>
      <c r="AN260" s="33">
        <v>9</v>
      </c>
      <c r="AO260" s="33">
        <v>5</v>
      </c>
      <c r="AP260" s="33">
        <v>3</v>
      </c>
      <c r="AQ260" s="33">
        <v>8</v>
      </c>
      <c r="AR260" s="33">
        <v>9</v>
      </c>
      <c r="AS260" s="33">
        <v>7</v>
      </c>
      <c r="AT260" s="33">
        <v>6</v>
      </c>
      <c r="AU260" s="33">
        <v>0</v>
      </c>
      <c r="AV260" s="33">
        <v>6</v>
      </c>
      <c r="AW260" s="33">
        <v>2</v>
      </c>
      <c r="AX260" s="33">
        <v>0</v>
      </c>
      <c r="AY260" s="33">
        <v>10</v>
      </c>
      <c r="AZ260" s="33">
        <v>1</v>
      </c>
      <c r="BA260" s="33">
        <v>3</v>
      </c>
      <c r="BB260" s="33">
        <v>3</v>
      </c>
      <c r="BC260" s="33">
        <v>6</v>
      </c>
      <c r="BD260" s="33">
        <v>9</v>
      </c>
      <c r="BE260" s="33">
        <v>10</v>
      </c>
      <c r="BF260" s="33">
        <v>7</v>
      </c>
      <c r="BG260" s="33">
        <v>1</v>
      </c>
      <c r="BH260" s="33">
        <v>9</v>
      </c>
      <c r="BI260" s="33">
        <v>2</v>
      </c>
      <c r="BJ260" s="33">
        <v>7</v>
      </c>
      <c r="BK260" s="33">
        <v>7</v>
      </c>
      <c r="BL260" s="33">
        <v>9</v>
      </c>
      <c r="BM260" s="33">
        <v>8</v>
      </c>
      <c r="BN260" s="33">
        <v>6</v>
      </c>
      <c r="BO260" s="33">
        <v>7</v>
      </c>
      <c r="BP260" s="33">
        <v>4</v>
      </c>
      <c r="BQ260" s="33">
        <v>4</v>
      </c>
      <c r="BR260" s="33">
        <v>5</v>
      </c>
      <c r="BS260" s="33">
        <v>5</v>
      </c>
      <c r="BT260" s="33">
        <v>5</v>
      </c>
      <c r="BU260" s="33">
        <v>2</v>
      </c>
      <c r="BV260" s="33">
        <v>6</v>
      </c>
      <c r="BW260" s="33">
        <v>1</v>
      </c>
      <c r="BX260" s="33">
        <v>4</v>
      </c>
      <c r="BY260" s="33">
        <v>3</v>
      </c>
      <c r="BZ260" s="33">
        <v>4</v>
      </c>
      <c r="CA260" s="33">
        <v>2</v>
      </c>
      <c r="CB260" s="33">
        <v>9</v>
      </c>
      <c r="CC260" s="33">
        <v>0</v>
      </c>
      <c r="CD260" s="33">
        <v>3</v>
      </c>
      <c r="CE260" s="33">
        <v>1</v>
      </c>
      <c r="CF260" s="33">
        <v>3</v>
      </c>
      <c r="CG260" s="33">
        <v>4</v>
      </c>
      <c r="CH260" s="33">
        <v>1</v>
      </c>
      <c r="CI260" s="33">
        <v>1</v>
      </c>
      <c r="CJ260" s="33">
        <v>4</v>
      </c>
      <c r="CK260" s="33">
        <v>0</v>
      </c>
      <c r="CL260" s="33">
        <v>3</v>
      </c>
      <c r="CM260" s="33">
        <v>2</v>
      </c>
      <c r="CN260" s="33">
        <v>1</v>
      </c>
      <c r="CO260" s="33">
        <v>0</v>
      </c>
      <c r="CP260" s="33">
        <v>0</v>
      </c>
      <c r="CQ260" s="33">
        <v>0</v>
      </c>
      <c r="CR260" s="33">
        <v>8</v>
      </c>
      <c r="CS260" s="8"/>
      <c r="CT260" s="8"/>
    </row>
    <row r="261" spans="1:98" x14ac:dyDescent="0.25">
      <c r="A261" s="4" t="s">
        <v>219</v>
      </c>
      <c r="B261" t="s">
        <v>267</v>
      </c>
      <c r="C261" t="s">
        <v>571</v>
      </c>
      <c r="D261" s="33">
        <v>614</v>
      </c>
      <c r="E261" s="33"/>
      <c r="F261" s="33">
        <v>19</v>
      </c>
      <c r="G261" s="33">
        <v>5</v>
      </c>
      <c r="H261" s="33">
        <v>7</v>
      </c>
      <c r="I261" s="33">
        <v>5</v>
      </c>
      <c r="J261" s="33">
        <v>3</v>
      </c>
      <c r="K261" s="33">
        <v>15</v>
      </c>
      <c r="L261" s="33">
        <v>10</v>
      </c>
      <c r="M261" s="33">
        <v>6</v>
      </c>
      <c r="N261" s="33">
        <v>9</v>
      </c>
      <c r="O261" s="33">
        <v>9</v>
      </c>
      <c r="P261" s="33">
        <v>8</v>
      </c>
      <c r="Q261" s="33">
        <v>9</v>
      </c>
      <c r="R261" s="33">
        <v>4</v>
      </c>
      <c r="S261" s="33">
        <v>0</v>
      </c>
      <c r="T261" s="33">
        <v>10</v>
      </c>
      <c r="U261" s="33">
        <v>2</v>
      </c>
      <c r="V261" s="33">
        <v>4</v>
      </c>
      <c r="W261" s="33">
        <v>6</v>
      </c>
      <c r="X261" s="33">
        <v>4</v>
      </c>
      <c r="Y261" s="33">
        <v>4</v>
      </c>
      <c r="Z261" s="33">
        <v>8</v>
      </c>
      <c r="AA261" s="33">
        <v>9</v>
      </c>
      <c r="AB261" s="33">
        <v>8</v>
      </c>
      <c r="AC261" s="33">
        <v>7</v>
      </c>
      <c r="AD261" s="33">
        <v>4</v>
      </c>
      <c r="AE261" s="33">
        <v>6</v>
      </c>
      <c r="AF261" s="33">
        <v>5</v>
      </c>
      <c r="AG261" s="33">
        <v>1</v>
      </c>
      <c r="AH261" s="33">
        <v>5</v>
      </c>
      <c r="AI261" s="33">
        <v>15</v>
      </c>
      <c r="AJ261" s="33">
        <v>16</v>
      </c>
      <c r="AK261" s="33">
        <v>7</v>
      </c>
      <c r="AL261" s="33">
        <v>10</v>
      </c>
      <c r="AM261" s="33">
        <v>10</v>
      </c>
      <c r="AN261" s="33">
        <v>13</v>
      </c>
      <c r="AO261" s="33">
        <v>12</v>
      </c>
      <c r="AP261" s="33">
        <v>15</v>
      </c>
      <c r="AQ261" s="33">
        <v>9</v>
      </c>
      <c r="AR261" s="33">
        <v>13</v>
      </c>
      <c r="AS261" s="33">
        <v>11</v>
      </c>
      <c r="AT261" s="33">
        <v>6</v>
      </c>
      <c r="AU261" s="33">
        <v>6</v>
      </c>
      <c r="AV261" s="33">
        <v>7</v>
      </c>
      <c r="AW261" s="33">
        <v>9</v>
      </c>
      <c r="AX261" s="33">
        <v>8</v>
      </c>
      <c r="AY261" s="33">
        <v>11</v>
      </c>
      <c r="AZ261" s="33">
        <v>3</v>
      </c>
      <c r="BA261" s="33">
        <v>9</v>
      </c>
      <c r="BB261" s="33">
        <v>4</v>
      </c>
      <c r="BC261" s="33">
        <v>9</v>
      </c>
      <c r="BD261" s="33">
        <v>2</v>
      </c>
      <c r="BE261" s="33">
        <v>6</v>
      </c>
      <c r="BF261" s="33">
        <v>4</v>
      </c>
      <c r="BG261" s="33">
        <v>3</v>
      </c>
      <c r="BH261" s="33">
        <v>3</v>
      </c>
      <c r="BI261" s="33">
        <v>11</v>
      </c>
      <c r="BJ261" s="33">
        <v>6</v>
      </c>
      <c r="BK261" s="33">
        <v>6</v>
      </c>
      <c r="BL261" s="33">
        <v>3</v>
      </c>
      <c r="BM261" s="33">
        <v>8</v>
      </c>
      <c r="BN261" s="33">
        <v>5</v>
      </c>
      <c r="BO261" s="33">
        <v>5</v>
      </c>
      <c r="BP261" s="33">
        <v>13</v>
      </c>
      <c r="BQ261" s="33">
        <v>11</v>
      </c>
      <c r="BR261" s="33">
        <v>5</v>
      </c>
      <c r="BS261" s="33">
        <v>10</v>
      </c>
      <c r="BT261" s="33">
        <v>8</v>
      </c>
      <c r="BU261" s="33">
        <v>3</v>
      </c>
      <c r="BV261" s="33">
        <v>11</v>
      </c>
      <c r="BW261" s="33">
        <v>2</v>
      </c>
      <c r="BX261" s="33">
        <v>9</v>
      </c>
      <c r="BY261" s="33">
        <v>9</v>
      </c>
      <c r="BZ261" s="33">
        <v>3</v>
      </c>
      <c r="CA261" s="33">
        <v>2</v>
      </c>
      <c r="CB261" s="33">
        <v>5</v>
      </c>
      <c r="CC261" s="33">
        <v>2</v>
      </c>
      <c r="CD261" s="33">
        <v>7</v>
      </c>
      <c r="CE261" s="33">
        <v>3</v>
      </c>
      <c r="CF261" s="33">
        <v>10</v>
      </c>
      <c r="CG261" s="33">
        <v>5</v>
      </c>
      <c r="CH261" s="33">
        <v>3</v>
      </c>
      <c r="CI261" s="33">
        <v>7</v>
      </c>
      <c r="CJ261" s="33">
        <v>4</v>
      </c>
      <c r="CK261" s="33">
        <v>5</v>
      </c>
      <c r="CL261" s="33">
        <v>2</v>
      </c>
      <c r="CM261" s="33">
        <v>4</v>
      </c>
      <c r="CN261" s="33">
        <v>2</v>
      </c>
      <c r="CO261" s="33">
        <v>0</v>
      </c>
      <c r="CP261" s="33">
        <v>2</v>
      </c>
      <c r="CQ261" s="33">
        <v>4</v>
      </c>
      <c r="CR261" s="33">
        <v>6</v>
      </c>
      <c r="CS261" s="8"/>
      <c r="CT261" s="8"/>
    </row>
    <row r="262" spans="1:98" x14ac:dyDescent="0.25">
      <c r="A262" s="4" t="s">
        <v>219</v>
      </c>
      <c r="B262" t="s">
        <v>268</v>
      </c>
      <c r="C262" t="s">
        <v>571</v>
      </c>
      <c r="D262" s="33">
        <v>360</v>
      </c>
      <c r="E262" s="33"/>
      <c r="F262" s="33">
        <v>5</v>
      </c>
      <c r="G262" s="33">
        <v>3</v>
      </c>
      <c r="H262" s="33">
        <v>4</v>
      </c>
      <c r="I262" s="33">
        <v>6</v>
      </c>
      <c r="J262" s="33">
        <v>7</v>
      </c>
      <c r="K262" s="33">
        <v>4</v>
      </c>
      <c r="L262" s="33">
        <v>8</v>
      </c>
      <c r="M262" s="33">
        <v>3</v>
      </c>
      <c r="N262" s="33">
        <v>7</v>
      </c>
      <c r="O262" s="33">
        <v>11</v>
      </c>
      <c r="P262" s="33">
        <v>4</v>
      </c>
      <c r="Q262" s="33">
        <v>2</v>
      </c>
      <c r="R262" s="33">
        <v>7</v>
      </c>
      <c r="S262" s="33">
        <v>4</v>
      </c>
      <c r="T262" s="33">
        <v>7</v>
      </c>
      <c r="U262" s="33">
        <v>5</v>
      </c>
      <c r="V262" s="33">
        <v>6</v>
      </c>
      <c r="W262" s="33">
        <v>7</v>
      </c>
      <c r="X262" s="33">
        <v>1</v>
      </c>
      <c r="Y262" s="33">
        <v>7</v>
      </c>
      <c r="Z262" s="33">
        <v>1</v>
      </c>
      <c r="AA262" s="33">
        <v>4</v>
      </c>
      <c r="AB262" s="33">
        <v>2</v>
      </c>
      <c r="AC262" s="33">
        <v>9</v>
      </c>
      <c r="AD262" s="33">
        <v>5</v>
      </c>
      <c r="AE262" s="33">
        <v>2</v>
      </c>
      <c r="AF262" s="33">
        <v>5</v>
      </c>
      <c r="AG262" s="33">
        <v>1</v>
      </c>
      <c r="AH262" s="33">
        <v>1</v>
      </c>
      <c r="AI262" s="33">
        <v>3</v>
      </c>
      <c r="AJ262" s="33">
        <v>4</v>
      </c>
      <c r="AK262" s="33">
        <v>4</v>
      </c>
      <c r="AL262" s="33">
        <v>1</v>
      </c>
      <c r="AM262" s="33">
        <v>6</v>
      </c>
      <c r="AN262" s="33">
        <v>3</v>
      </c>
      <c r="AO262" s="33">
        <v>7</v>
      </c>
      <c r="AP262" s="33">
        <v>3</v>
      </c>
      <c r="AQ262" s="33">
        <v>4</v>
      </c>
      <c r="AR262" s="33">
        <v>7</v>
      </c>
      <c r="AS262" s="33">
        <v>4</v>
      </c>
      <c r="AT262" s="33">
        <v>11</v>
      </c>
      <c r="AU262" s="33">
        <v>6</v>
      </c>
      <c r="AV262" s="33">
        <v>6</v>
      </c>
      <c r="AW262" s="33">
        <v>11</v>
      </c>
      <c r="AX262" s="33">
        <v>8</v>
      </c>
      <c r="AY262" s="33">
        <v>15</v>
      </c>
      <c r="AZ262" s="33">
        <v>14</v>
      </c>
      <c r="BA262" s="33">
        <v>11</v>
      </c>
      <c r="BB262" s="33">
        <v>4</v>
      </c>
      <c r="BC262" s="33">
        <v>7</v>
      </c>
      <c r="BD262" s="33">
        <v>2</v>
      </c>
      <c r="BE262" s="33">
        <v>7</v>
      </c>
      <c r="BF262" s="33">
        <v>8</v>
      </c>
      <c r="BG262" s="33">
        <v>7</v>
      </c>
      <c r="BH262" s="33">
        <v>6</v>
      </c>
      <c r="BI262" s="33">
        <v>4</v>
      </c>
      <c r="BJ262" s="33">
        <v>8</v>
      </c>
      <c r="BK262" s="33">
        <v>3</v>
      </c>
      <c r="BL262" s="33">
        <v>7</v>
      </c>
      <c r="BM262" s="33">
        <v>5</v>
      </c>
      <c r="BN262" s="33">
        <v>4</v>
      </c>
      <c r="BO262" s="33">
        <v>0</v>
      </c>
      <c r="BP262" s="33">
        <v>3</v>
      </c>
      <c r="BQ262" s="33">
        <v>0</v>
      </c>
      <c r="BR262" s="33">
        <v>1</v>
      </c>
      <c r="BS262" s="33">
        <v>3</v>
      </c>
      <c r="BT262" s="33">
        <v>2</v>
      </c>
      <c r="BU262" s="33">
        <v>2</v>
      </c>
      <c r="BV262" s="33">
        <v>1</v>
      </c>
      <c r="BW262" s="33">
        <v>2</v>
      </c>
      <c r="BX262" s="33">
        <v>0</v>
      </c>
      <c r="BY262" s="33">
        <v>2</v>
      </c>
      <c r="BZ262" s="33">
        <v>1</v>
      </c>
      <c r="CA262" s="33">
        <v>0</v>
      </c>
      <c r="CB262" s="33">
        <v>0</v>
      </c>
      <c r="CC262" s="33">
        <v>0</v>
      </c>
      <c r="CD262" s="33">
        <v>0</v>
      </c>
      <c r="CE262" s="33">
        <v>1</v>
      </c>
      <c r="CF262" s="33">
        <v>0</v>
      </c>
      <c r="CG262" s="33">
        <v>1</v>
      </c>
      <c r="CH262" s="33">
        <v>0</v>
      </c>
      <c r="CI262" s="33">
        <v>1</v>
      </c>
      <c r="CJ262" s="33">
        <v>0</v>
      </c>
      <c r="CK262" s="33">
        <v>0</v>
      </c>
      <c r="CL262" s="33">
        <v>0</v>
      </c>
      <c r="CM262" s="33">
        <v>0</v>
      </c>
      <c r="CN262" s="33">
        <v>0</v>
      </c>
      <c r="CO262" s="33">
        <v>0</v>
      </c>
      <c r="CP262" s="33">
        <v>1</v>
      </c>
      <c r="CQ262" s="33">
        <v>0</v>
      </c>
      <c r="CR262" s="33">
        <v>1</v>
      </c>
      <c r="CS262" s="8"/>
      <c r="CT262" s="8"/>
    </row>
    <row r="263" spans="1:98" x14ac:dyDescent="0.25">
      <c r="A263" s="4" t="s">
        <v>94</v>
      </c>
      <c r="B263" t="s">
        <v>269</v>
      </c>
      <c r="C263" t="s">
        <v>569</v>
      </c>
      <c r="D263" s="33">
        <v>423</v>
      </c>
      <c r="E263" s="33"/>
      <c r="F263" s="33">
        <v>3</v>
      </c>
      <c r="G263" s="33">
        <v>5</v>
      </c>
      <c r="H263" s="33">
        <v>2</v>
      </c>
      <c r="I263" s="33">
        <v>6</v>
      </c>
      <c r="J263" s="33">
        <v>4</v>
      </c>
      <c r="K263" s="33">
        <v>1</v>
      </c>
      <c r="L263" s="33">
        <v>0</v>
      </c>
      <c r="M263" s="33">
        <v>3</v>
      </c>
      <c r="N263" s="33">
        <v>4</v>
      </c>
      <c r="O263" s="33">
        <v>4</v>
      </c>
      <c r="P263" s="33">
        <v>1</v>
      </c>
      <c r="Q263" s="33">
        <v>2</v>
      </c>
      <c r="R263" s="33">
        <v>2</v>
      </c>
      <c r="S263" s="33">
        <v>8</v>
      </c>
      <c r="T263" s="33">
        <v>1</v>
      </c>
      <c r="U263" s="33">
        <v>7</v>
      </c>
      <c r="V263" s="33">
        <v>0</v>
      </c>
      <c r="W263" s="33">
        <v>7</v>
      </c>
      <c r="X263" s="33">
        <v>2</v>
      </c>
      <c r="Y263" s="33">
        <v>2</v>
      </c>
      <c r="Z263" s="33">
        <v>3</v>
      </c>
      <c r="AA263" s="33">
        <v>5</v>
      </c>
      <c r="AB263" s="33">
        <v>5</v>
      </c>
      <c r="AC263" s="33">
        <v>2</v>
      </c>
      <c r="AD263" s="33">
        <v>6</v>
      </c>
      <c r="AE263" s="33">
        <v>3</v>
      </c>
      <c r="AF263" s="33">
        <v>0</v>
      </c>
      <c r="AG263" s="33">
        <v>2</v>
      </c>
      <c r="AH263" s="33">
        <v>2</v>
      </c>
      <c r="AI263" s="33">
        <v>0</v>
      </c>
      <c r="AJ263" s="33">
        <v>4</v>
      </c>
      <c r="AK263" s="33">
        <v>7</v>
      </c>
      <c r="AL263" s="33">
        <v>0</v>
      </c>
      <c r="AM263" s="33">
        <v>1</v>
      </c>
      <c r="AN263" s="33">
        <v>1</v>
      </c>
      <c r="AO263" s="33">
        <v>2</v>
      </c>
      <c r="AP263" s="33">
        <v>5</v>
      </c>
      <c r="AQ263" s="33">
        <v>3</v>
      </c>
      <c r="AR263" s="33">
        <v>6</v>
      </c>
      <c r="AS263" s="33">
        <v>3</v>
      </c>
      <c r="AT263" s="33">
        <v>7</v>
      </c>
      <c r="AU263" s="33">
        <v>6</v>
      </c>
      <c r="AV263" s="33">
        <v>2</v>
      </c>
      <c r="AW263" s="33">
        <v>5</v>
      </c>
      <c r="AX263" s="33">
        <v>8</v>
      </c>
      <c r="AY263" s="33">
        <v>11</v>
      </c>
      <c r="AZ263" s="33">
        <v>3</v>
      </c>
      <c r="BA263" s="33">
        <v>0</v>
      </c>
      <c r="BB263" s="33">
        <v>1</v>
      </c>
      <c r="BC263" s="33">
        <v>8</v>
      </c>
      <c r="BD263" s="33">
        <v>2</v>
      </c>
      <c r="BE263" s="33">
        <v>8</v>
      </c>
      <c r="BF263" s="33">
        <v>8</v>
      </c>
      <c r="BG263" s="33">
        <v>3</v>
      </c>
      <c r="BH263" s="33">
        <v>6</v>
      </c>
      <c r="BI263" s="33">
        <v>6</v>
      </c>
      <c r="BJ263" s="33">
        <v>11</v>
      </c>
      <c r="BK263" s="33">
        <v>7</v>
      </c>
      <c r="BL263" s="33">
        <v>8</v>
      </c>
      <c r="BM263" s="33">
        <v>11</v>
      </c>
      <c r="BN263" s="33">
        <v>7</v>
      </c>
      <c r="BO263" s="33">
        <v>10</v>
      </c>
      <c r="BP263" s="33">
        <v>7</v>
      </c>
      <c r="BQ263" s="33">
        <v>8</v>
      </c>
      <c r="BR263" s="33">
        <v>7</v>
      </c>
      <c r="BS263" s="33">
        <v>4</v>
      </c>
      <c r="BT263" s="33">
        <v>8</v>
      </c>
      <c r="BU263" s="33">
        <v>7</v>
      </c>
      <c r="BV263" s="33">
        <v>10</v>
      </c>
      <c r="BW263" s="33">
        <v>16</v>
      </c>
      <c r="BX263" s="33">
        <v>9</v>
      </c>
      <c r="BY263" s="33">
        <v>10</v>
      </c>
      <c r="BZ263" s="33">
        <v>7</v>
      </c>
      <c r="CA263" s="33">
        <v>12</v>
      </c>
      <c r="CB263" s="33">
        <v>11</v>
      </c>
      <c r="CC263" s="33">
        <v>7</v>
      </c>
      <c r="CD263" s="33">
        <v>4</v>
      </c>
      <c r="CE263" s="33">
        <v>4</v>
      </c>
      <c r="CF263" s="33">
        <v>7</v>
      </c>
      <c r="CG263" s="33">
        <v>5</v>
      </c>
      <c r="CH263" s="33">
        <v>4</v>
      </c>
      <c r="CI263" s="33">
        <v>2</v>
      </c>
      <c r="CJ263" s="33">
        <v>2</v>
      </c>
      <c r="CK263" s="33">
        <v>2</v>
      </c>
      <c r="CL263" s="33">
        <v>2</v>
      </c>
      <c r="CM263" s="33">
        <v>2</v>
      </c>
      <c r="CN263" s="33">
        <v>2</v>
      </c>
      <c r="CO263" s="33">
        <v>0</v>
      </c>
      <c r="CP263" s="33">
        <v>2</v>
      </c>
      <c r="CQ263" s="33">
        <v>0</v>
      </c>
      <c r="CR263" s="33">
        <v>0</v>
      </c>
      <c r="CS263" s="8"/>
      <c r="CT263" s="8"/>
    </row>
    <row r="264" spans="1:98" x14ac:dyDescent="0.25">
      <c r="A264" s="4" t="s">
        <v>94</v>
      </c>
      <c r="B264" t="s">
        <v>270</v>
      </c>
      <c r="C264" t="s">
        <v>569</v>
      </c>
      <c r="D264" s="33">
        <v>217</v>
      </c>
      <c r="E264" s="33"/>
      <c r="F264" s="33">
        <v>0</v>
      </c>
      <c r="G264" s="33">
        <v>2</v>
      </c>
      <c r="H264" s="33">
        <v>2</v>
      </c>
      <c r="I264" s="33">
        <v>0</v>
      </c>
      <c r="J264" s="33">
        <v>2</v>
      </c>
      <c r="K264" s="33">
        <v>2</v>
      </c>
      <c r="L264" s="33">
        <v>1</v>
      </c>
      <c r="M264" s="33">
        <v>4</v>
      </c>
      <c r="N264" s="33">
        <v>4</v>
      </c>
      <c r="O264" s="33">
        <v>0</v>
      </c>
      <c r="P264" s="33">
        <v>3</v>
      </c>
      <c r="Q264" s="33">
        <v>1</v>
      </c>
      <c r="R264" s="33">
        <v>1</v>
      </c>
      <c r="S264" s="33">
        <v>2</v>
      </c>
      <c r="T264" s="33">
        <v>3</v>
      </c>
      <c r="U264" s="33">
        <v>0</v>
      </c>
      <c r="V264" s="33">
        <v>1</v>
      </c>
      <c r="W264" s="33">
        <v>1</v>
      </c>
      <c r="X264" s="33">
        <v>7</v>
      </c>
      <c r="Y264" s="33">
        <v>1</v>
      </c>
      <c r="Z264" s="33">
        <v>1</v>
      </c>
      <c r="AA264" s="33">
        <v>2</v>
      </c>
      <c r="AB264" s="33">
        <v>1</v>
      </c>
      <c r="AC264" s="33">
        <v>4</v>
      </c>
      <c r="AD264" s="33">
        <v>2</v>
      </c>
      <c r="AE264" s="33">
        <v>0</v>
      </c>
      <c r="AF264" s="33">
        <v>5</v>
      </c>
      <c r="AG264" s="33">
        <v>1</v>
      </c>
      <c r="AH264" s="33">
        <v>4</v>
      </c>
      <c r="AI264" s="33">
        <v>4</v>
      </c>
      <c r="AJ264" s="33">
        <v>1</v>
      </c>
      <c r="AK264" s="33">
        <v>6</v>
      </c>
      <c r="AL264" s="33">
        <v>4</v>
      </c>
      <c r="AM264" s="33">
        <v>1</v>
      </c>
      <c r="AN264" s="33">
        <v>3</v>
      </c>
      <c r="AO264" s="33">
        <v>3</v>
      </c>
      <c r="AP264" s="33">
        <v>0</v>
      </c>
      <c r="AQ264" s="33">
        <v>0</v>
      </c>
      <c r="AR264" s="33">
        <v>2</v>
      </c>
      <c r="AS264" s="33">
        <v>11</v>
      </c>
      <c r="AT264" s="33">
        <v>2</v>
      </c>
      <c r="AU264" s="33">
        <v>2</v>
      </c>
      <c r="AV264" s="33">
        <v>3</v>
      </c>
      <c r="AW264" s="33">
        <v>2</v>
      </c>
      <c r="AX264" s="33">
        <v>0</v>
      </c>
      <c r="AY264" s="33">
        <v>3</v>
      </c>
      <c r="AZ264" s="33">
        <v>1</v>
      </c>
      <c r="BA264" s="33">
        <v>2</v>
      </c>
      <c r="BB264" s="33">
        <v>3</v>
      </c>
      <c r="BC264" s="33">
        <v>1</v>
      </c>
      <c r="BD264" s="33">
        <v>3</v>
      </c>
      <c r="BE264" s="33">
        <v>0</v>
      </c>
      <c r="BF264" s="33">
        <v>3</v>
      </c>
      <c r="BG264" s="33">
        <v>2</v>
      </c>
      <c r="BH264" s="33">
        <v>1</v>
      </c>
      <c r="BI264" s="33">
        <v>2</v>
      </c>
      <c r="BJ264" s="33">
        <v>4</v>
      </c>
      <c r="BK264" s="33">
        <v>4</v>
      </c>
      <c r="BL264" s="33">
        <v>7</v>
      </c>
      <c r="BM264" s="33">
        <v>4</v>
      </c>
      <c r="BN264" s="33">
        <v>5</v>
      </c>
      <c r="BO264" s="33">
        <v>5</v>
      </c>
      <c r="BP264" s="33">
        <v>6</v>
      </c>
      <c r="BQ264" s="33">
        <v>6</v>
      </c>
      <c r="BR264" s="33">
        <v>4</v>
      </c>
      <c r="BS264" s="33">
        <v>0</v>
      </c>
      <c r="BT264" s="33">
        <v>3</v>
      </c>
      <c r="BU264" s="33">
        <v>5</v>
      </c>
      <c r="BV264" s="33">
        <v>1</v>
      </c>
      <c r="BW264" s="33">
        <v>3</v>
      </c>
      <c r="BX264" s="33">
        <v>4</v>
      </c>
      <c r="BY264" s="33">
        <v>6</v>
      </c>
      <c r="BZ264" s="33">
        <v>3</v>
      </c>
      <c r="CA264" s="33">
        <v>2</v>
      </c>
      <c r="CB264" s="33">
        <v>4</v>
      </c>
      <c r="CC264" s="33">
        <v>3</v>
      </c>
      <c r="CD264" s="33">
        <v>0</v>
      </c>
      <c r="CE264" s="33">
        <v>1</v>
      </c>
      <c r="CF264" s="33">
        <v>0</v>
      </c>
      <c r="CG264" s="33">
        <v>1</v>
      </c>
      <c r="CH264" s="33">
        <v>2</v>
      </c>
      <c r="CI264" s="33">
        <v>1</v>
      </c>
      <c r="CJ264" s="33">
        <v>1</v>
      </c>
      <c r="CK264" s="33">
        <v>0</v>
      </c>
      <c r="CL264" s="33">
        <v>1</v>
      </c>
      <c r="CM264" s="33">
        <v>1</v>
      </c>
      <c r="CN264" s="33">
        <v>2</v>
      </c>
      <c r="CO264" s="33">
        <v>0</v>
      </c>
      <c r="CP264" s="33">
        <v>1</v>
      </c>
      <c r="CQ264" s="33">
        <v>0</v>
      </c>
      <c r="CR264" s="33">
        <v>5</v>
      </c>
      <c r="CS264" s="8"/>
      <c r="CT264" s="8"/>
    </row>
    <row r="265" spans="1:98" x14ac:dyDescent="0.25">
      <c r="A265" s="4" t="s">
        <v>94</v>
      </c>
      <c r="B265" t="s">
        <v>271</v>
      </c>
      <c r="C265" t="s">
        <v>569</v>
      </c>
      <c r="D265" s="33">
        <v>337</v>
      </c>
      <c r="E265" s="33"/>
      <c r="F265" s="33">
        <v>0</v>
      </c>
      <c r="G265" s="33">
        <v>4</v>
      </c>
      <c r="H265" s="33">
        <v>6</v>
      </c>
      <c r="I265" s="33">
        <v>1</v>
      </c>
      <c r="J265" s="33">
        <v>2</v>
      </c>
      <c r="K265" s="33">
        <v>4</v>
      </c>
      <c r="L265" s="33">
        <v>8</v>
      </c>
      <c r="M265" s="33">
        <v>6</v>
      </c>
      <c r="N265" s="33">
        <v>5</v>
      </c>
      <c r="O265" s="33">
        <v>2</v>
      </c>
      <c r="P265" s="33">
        <v>4</v>
      </c>
      <c r="Q265" s="33">
        <v>4</v>
      </c>
      <c r="R265" s="33">
        <v>3</v>
      </c>
      <c r="S265" s="33">
        <v>2</v>
      </c>
      <c r="T265" s="33">
        <v>3</v>
      </c>
      <c r="U265" s="33">
        <v>6</v>
      </c>
      <c r="V265" s="33">
        <v>7</v>
      </c>
      <c r="W265" s="33">
        <v>2</v>
      </c>
      <c r="X265" s="33">
        <v>4</v>
      </c>
      <c r="Y265" s="33">
        <v>1</v>
      </c>
      <c r="Z265" s="33">
        <v>0</v>
      </c>
      <c r="AA265" s="33">
        <v>5</v>
      </c>
      <c r="AB265" s="33">
        <v>6</v>
      </c>
      <c r="AC265" s="33">
        <v>5</v>
      </c>
      <c r="AD265" s="33">
        <v>0</v>
      </c>
      <c r="AE265" s="33">
        <v>4</v>
      </c>
      <c r="AF265" s="33">
        <v>3</v>
      </c>
      <c r="AG265" s="33">
        <v>7</v>
      </c>
      <c r="AH265" s="33">
        <v>1</v>
      </c>
      <c r="AI265" s="33">
        <v>3</v>
      </c>
      <c r="AJ265" s="33">
        <v>5</v>
      </c>
      <c r="AK265" s="33">
        <v>0</v>
      </c>
      <c r="AL265" s="33">
        <v>4</v>
      </c>
      <c r="AM265" s="33">
        <v>2</v>
      </c>
      <c r="AN265" s="33">
        <v>5</v>
      </c>
      <c r="AO265" s="33">
        <v>3</v>
      </c>
      <c r="AP265" s="33">
        <v>10</v>
      </c>
      <c r="AQ265" s="33">
        <v>2</v>
      </c>
      <c r="AR265" s="33">
        <v>8</v>
      </c>
      <c r="AS265" s="33">
        <v>6</v>
      </c>
      <c r="AT265" s="33">
        <v>7</v>
      </c>
      <c r="AU265" s="33">
        <v>5</v>
      </c>
      <c r="AV265" s="33">
        <v>5</v>
      </c>
      <c r="AW265" s="33">
        <v>6</v>
      </c>
      <c r="AX265" s="33">
        <v>2</v>
      </c>
      <c r="AY265" s="33">
        <v>1</v>
      </c>
      <c r="AZ265" s="33">
        <v>1</v>
      </c>
      <c r="BA265" s="33">
        <v>5</v>
      </c>
      <c r="BB265" s="33">
        <v>4</v>
      </c>
      <c r="BC265" s="33">
        <v>7</v>
      </c>
      <c r="BD265" s="33">
        <v>6</v>
      </c>
      <c r="BE265" s="33">
        <v>8</v>
      </c>
      <c r="BF265" s="33">
        <v>3</v>
      </c>
      <c r="BG265" s="33">
        <v>6</v>
      </c>
      <c r="BH265" s="33">
        <v>4</v>
      </c>
      <c r="BI265" s="33">
        <v>4</v>
      </c>
      <c r="BJ265" s="33">
        <v>8</v>
      </c>
      <c r="BK265" s="33">
        <v>13</v>
      </c>
      <c r="BL265" s="33">
        <v>5</v>
      </c>
      <c r="BM265" s="33">
        <v>8</v>
      </c>
      <c r="BN265" s="33">
        <v>2</v>
      </c>
      <c r="BO265" s="33">
        <v>3</v>
      </c>
      <c r="BP265" s="33">
        <v>5</v>
      </c>
      <c r="BQ265" s="33">
        <v>3</v>
      </c>
      <c r="BR265" s="33">
        <v>6</v>
      </c>
      <c r="BS265" s="33">
        <v>4</v>
      </c>
      <c r="BT265" s="33">
        <v>3</v>
      </c>
      <c r="BU265" s="33">
        <v>5</v>
      </c>
      <c r="BV265" s="33">
        <v>5</v>
      </c>
      <c r="BW265" s="33">
        <v>1</v>
      </c>
      <c r="BX265" s="33">
        <v>2</v>
      </c>
      <c r="BY265" s="33">
        <v>1</v>
      </c>
      <c r="BZ265" s="33">
        <v>2</v>
      </c>
      <c r="CA265" s="33">
        <v>5</v>
      </c>
      <c r="CB265" s="33">
        <v>6</v>
      </c>
      <c r="CC265" s="33">
        <v>3</v>
      </c>
      <c r="CD265" s="33">
        <v>2</v>
      </c>
      <c r="CE265" s="33">
        <v>2</v>
      </c>
      <c r="CF265" s="33">
        <v>1</v>
      </c>
      <c r="CG265" s="33">
        <v>0</v>
      </c>
      <c r="CH265" s="33">
        <v>2</v>
      </c>
      <c r="CI265" s="33">
        <v>0</v>
      </c>
      <c r="CJ265" s="33">
        <v>3</v>
      </c>
      <c r="CK265" s="33">
        <v>3</v>
      </c>
      <c r="CL265" s="33">
        <v>2</v>
      </c>
      <c r="CM265" s="33">
        <v>1</v>
      </c>
      <c r="CN265" s="33">
        <v>2</v>
      </c>
      <c r="CO265" s="33">
        <v>1</v>
      </c>
      <c r="CP265" s="33">
        <v>0</v>
      </c>
      <c r="CQ265" s="33">
        <v>0</v>
      </c>
      <c r="CR265" s="33">
        <v>1</v>
      </c>
      <c r="CS265" s="8"/>
      <c r="CT265" s="8"/>
    </row>
    <row r="266" spans="1:98" x14ac:dyDescent="0.25">
      <c r="A266" s="4" t="s">
        <v>94</v>
      </c>
      <c r="B266" t="s">
        <v>272</v>
      </c>
      <c r="C266" t="s">
        <v>569</v>
      </c>
      <c r="D266" s="33">
        <v>239</v>
      </c>
      <c r="E266" s="33"/>
      <c r="F266" s="33">
        <v>2</v>
      </c>
      <c r="G266" s="33">
        <v>3</v>
      </c>
      <c r="H266" s="33">
        <v>2</v>
      </c>
      <c r="I266" s="33">
        <v>3</v>
      </c>
      <c r="J266" s="33">
        <v>1</v>
      </c>
      <c r="K266" s="33">
        <v>4</v>
      </c>
      <c r="L266" s="33">
        <v>4</v>
      </c>
      <c r="M266" s="33">
        <v>0</v>
      </c>
      <c r="N266" s="33">
        <v>3</v>
      </c>
      <c r="O266" s="33">
        <v>6</v>
      </c>
      <c r="P266" s="33">
        <v>6</v>
      </c>
      <c r="Q266" s="33">
        <v>6</v>
      </c>
      <c r="R266" s="33">
        <v>1</v>
      </c>
      <c r="S266" s="33">
        <v>3</v>
      </c>
      <c r="T266" s="33">
        <v>2</v>
      </c>
      <c r="U266" s="33">
        <v>2</v>
      </c>
      <c r="V266" s="33">
        <v>2</v>
      </c>
      <c r="W266" s="33">
        <v>6</v>
      </c>
      <c r="X266" s="33">
        <v>0</v>
      </c>
      <c r="Y266" s="33">
        <v>3</v>
      </c>
      <c r="Z266" s="33">
        <v>3</v>
      </c>
      <c r="AA266" s="33">
        <v>3</v>
      </c>
      <c r="AB266" s="33">
        <v>5</v>
      </c>
      <c r="AC266" s="33">
        <v>3</v>
      </c>
      <c r="AD266" s="33">
        <v>3</v>
      </c>
      <c r="AE266" s="33">
        <v>4</v>
      </c>
      <c r="AF266" s="33">
        <v>4</v>
      </c>
      <c r="AG266" s="33">
        <v>1</v>
      </c>
      <c r="AH266" s="33">
        <v>6</v>
      </c>
      <c r="AI266" s="33">
        <v>1</v>
      </c>
      <c r="AJ266" s="33">
        <v>5</v>
      </c>
      <c r="AK266" s="33">
        <v>1</v>
      </c>
      <c r="AL266" s="33">
        <v>1</v>
      </c>
      <c r="AM266" s="33">
        <v>4</v>
      </c>
      <c r="AN266" s="33">
        <v>4</v>
      </c>
      <c r="AO266" s="33">
        <v>2</v>
      </c>
      <c r="AP266" s="33">
        <v>3</v>
      </c>
      <c r="AQ266" s="33">
        <v>0</v>
      </c>
      <c r="AR266" s="33">
        <v>1</v>
      </c>
      <c r="AS266" s="33">
        <v>1</v>
      </c>
      <c r="AT266" s="33">
        <v>4</v>
      </c>
      <c r="AU266" s="33">
        <v>6</v>
      </c>
      <c r="AV266" s="33">
        <v>2</v>
      </c>
      <c r="AW266" s="33">
        <v>3</v>
      </c>
      <c r="AX266" s="33">
        <v>1</v>
      </c>
      <c r="AY266" s="33">
        <v>2</v>
      </c>
      <c r="AZ266" s="33">
        <v>2</v>
      </c>
      <c r="BA266" s="33">
        <v>0</v>
      </c>
      <c r="BB266" s="33">
        <v>3</v>
      </c>
      <c r="BC266" s="33">
        <v>6</v>
      </c>
      <c r="BD266" s="33">
        <v>1</v>
      </c>
      <c r="BE266" s="33">
        <v>1</v>
      </c>
      <c r="BF266" s="33">
        <v>2</v>
      </c>
      <c r="BG266" s="33">
        <v>0</v>
      </c>
      <c r="BH266" s="33">
        <v>3</v>
      </c>
      <c r="BI266" s="33">
        <v>4</v>
      </c>
      <c r="BJ266" s="33">
        <v>1</v>
      </c>
      <c r="BK266" s="33">
        <v>2</v>
      </c>
      <c r="BL266" s="33">
        <v>7</v>
      </c>
      <c r="BM266" s="33">
        <v>1</v>
      </c>
      <c r="BN266" s="33">
        <v>8</v>
      </c>
      <c r="BO266" s="33">
        <v>4</v>
      </c>
      <c r="BP266" s="33">
        <v>4</v>
      </c>
      <c r="BQ266" s="33">
        <v>3</v>
      </c>
      <c r="BR266" s="33">
        <v>4</v>
      </c>
      <c r="BS266" s="33">
        <v>2</v>
      </c>
      <c r="BT266" s="33">
        <v>4</v>
      </c>
      <c r="BU266" s="33">
        <v>0</v>
      </c>
      <c r="BV266" s="33">
        <v>7</v>
      </c>
      <c r="BW266" s="33">
        <v>2</v>
      </c>
      <c r="BX266" s="33">
        <v>2</v>
      </c>
      <c r="BY266" s="33">
        <v>2</v>
      </c>
      <c r="BZ266" s="33">
        <v>1</v>
      </c>
      <c r="CA266" s="33">
        <v>1</v>
      </c>
      <c r="CB266" s="33">
        <v>0</v>
      </c>
      <c r="CC266" s="33">
        <v>1</v>
      </c>
      <c r="CD266" s="33">
        <v>2</v>
      </c>
      <c r="CE266" s="33">
        <v>3</v>
      </c>
      <c r="CF266" s="33">
        <v>2</v>
      </c>
      <c r="CG266" s="33">
        <v>3</v>
      </c>
      <c r="CH266" s="33">
        <v>0</v>
      </c>
      <c r="CI266" s="33">
        <v>3</v>
      </c>
      <c r="CJ266" s="33">
        <v>1</v>
      </c>
      <c r="CK266" s="33">
        <v>3</v>
      </c>
      <c r="CL266" s="33">
        <v>4</v>
      </c>
      <c r="CM266" s="33">
        <v>0</v>
      </c>
      <c r="CN266" s="33">
        <v>2</v>
      </c>
      <c r="CO266" s="33">
        <v>3</v>
      </c>
      <c r="CP266" s="33">
        <v>1</v>
      </c>
      <c r="CQ266" s="33">
        <v>1</v>
      </c>
      <c r="CR266" s="33">
        <v>1</v>
      </c>
      <c r="CS266" s="8"/>
      <c r="CT266" s="8"/>
    </row>
    <row r="267" spans="1:98" x14ac:dyDescent="0.25">
      <c r="A267" s="4" t="s">
        <v>94</v>
      </c>
      <c r="B267" t="s">
        <v>273</v>
      </c>
      <c r="C267" t="s">
        <v>569</v>
      </c>
      <c r="D267" s="33">
        <v>444</v>
      </c>
      <c r="E267" s="33"/>
      <c r="F267" s="33">
        <v>5</v>
      </c>
      <c r="G267" s="33">
        <v>5</v>
      </c>
      <c r="H267" s="33">
        <v>5</v>
      </c>
      <c r="I267" s="33">
        <v>2</v>
      </c>
      <c r="J267" s="33">
        <v>2</v>
      </c>
      <c r="K267" s="33">
        <v>2</v>
      </c>
      <c r="L267" s="33">
        <v>7</v>
      </c>
      <c r="M267" s="33">
        <v>7</v>
      </c>
      <c r="N267" s="33">
        <v>6</v>
      </c>
      <c r="O267" s="33">
        <v>3</v>
      </c>
      <c r="P267" s="33">
        <v>3</v>
      </c>
      <c r="Q267" s="33">
        <v>3</v>
      </c>
      <c r="R267" s="33">
        <v>7</v>
      </c>
      <c r="S267" s="33">
        <v>7</v>
      </c>
      <c r="T267" s="33">
        <v>7</v>
      </c>
      <c r="U267" s="33">
        <v>3</v>
      </c>
      <c r="V267" s="33">
        <v>3</v>
      </c>
      <c r="W267" s="33">
        <v>3</v>
      </c>
      <c r="X267" s="33">
        <v>3</v>
      </c>
      <c r="Y267" s="33">
        <v>5</v>
      </c>
      <c r="Z267" s="33">
        <v>3</v>
      </c>
      <c r="AA267" s="33">
        <v>3</v>
      </c>
      <c r="AB267" s="33">
        <v>8</v>
      </c>
      <c r="AC267" s="33">
        <v>5</v>
      </c>
      <c r="AD267" s="33">
        <v>1</v>
      </c>
      <c r="AE267" s="33">
        <v>8</v>
      </c>
      <c r="AF267" s="33">
        <v>6</v>
      </c>
      <c r="AG267" s="33">
        <v>11</v>
      </c>
      <c r="AH267" s="33">
        <v>9</v>
      </c>
      <c r="AI267" s="33">
        <v>7</v>
      </c>
      <c r="AJ267" s="33">
        <v>7</v>
      </c>
      <c r="AK267" s="33">
        <v>5</v>
      </c>
      <c r="AL267" s="33">
        <v>3</v>
      </c>
      <c r="AM267" s="33">
        <v>1</v>
      </c>
      <c r="AN267" s="33">
        <v>1</v>
      </c>
      <c r="AO267" s="33">
        <v>6</v>
      </c>
      <c r="AP267" s="33">
        <v>10</v>
      </c>
      <c r="AQ267" s="33">
        <v>1</v>
      </c>
      <c r="AR267" s="33">
        <v>1</v>
      </c>
      <c r="AS267" s="33">
        <v>4</v>
      </c>
      <c r="AT267" s="33">
        <v>2</v>
      </c>
      <c r="AU267" s="33">
        <v>6</v>
      </c>
      <c r="AV267" s="33">
        <v>7</v>
      </c>
      <c r="AW267" s="33">
        <v>11</v>
      </c>
      <c r="AX267" s="33">
        <v>10</v>
      </c>
      <c r="AY267" s="33">
        <v>3</v>
      </c>
      <c r="AZ267" s="33">
        <v>5</v>
      </c>
      <c r="BA267" s="33">
        <v>8</v>
      </c>
      <c r="BB267" s="33">
        <v>4</v>
      </c>
      <c r="BC267" s="33">
        <v>6</v>
      </c>
      <c r="BD267" s="33">
        <v>6</v>
      </c>
      <c r="BE267" s="33">
        <v>9</v>
      </c>
      <c r="BF267" s="33">
        <v>13</v>
      </c>
      <c r="BG267" s="33">
        <v>5</v>
      </c>
      <c r="BH267" s="33">
        <v>4</v>
      </c>
      <c r="BI267" s="33">
        <v>1</v>
      </c>
      <c r="BJ267" s="33">
        <v>7</v>
      </c>
      <c r="BK267" s="33">
        <v>6</v>
      </c>
      <c r="BL267" s="33">
        <v>4</v>
      </c>
      <c r="BM267" s="33">
        <v>8</v>
      </c>
      <c r="BN267" s="33">
        <v>9</v>
      </c>
      <c r="BO267" s="33">
        <v>8</v>
      </c>
      <c r="BP267" s="33">
        <v>7</v>
      </c>
      <c r="BQ267" s="33">
        <v>1</v>
      </c>
      <c r="BR267" s="33">
        <v>7</v>
      </c>
      <c r="BS267" s="33">
        <v>7</v>
      </c>
      <c r="BT267" s="33">
        <v>8</v>
      </c>
      <c r="BU267" s="33">
        <v>11</v>
      </c>
      <c r="BV267" s="33">
        <v>6</v>
      </c>
      <c r="BW267" s="33">
        <v>4</v>
      </c>
      <c r="BX267" s="33">
        <v>2</v>
      </c>
      <c r="BY267" s="33">
        <v>5</v>
      </c>
      <c r="BZ267" s="33">
        <v>8</v>
      </c>
      <c r="CA267" s="33">
        <v>6</v>
      </c>
      <c r="CB267" s="33">
        <v>6</v>
      </c>
      <c r="CC267" s="33">
        <v>1</v>
      </c>
      <c r="CD267" s="33">
        <v>3</v>
      </c>
      <c r="CE267" s="33">
        <v>4</v>
      </c>
      <c r="CF267" s="33">
        <v>3</v>
      </c>
      <c r="CG267" s="33">
        <v>3</v>
      </c>
      <c r="CH267" s="33">
        <v>7</v>
      </c>
      <c r="CI267" s="33">
        <v>3</v>
      </c>
      <c r="CJ267" s="33">
        <v>1</v>
      </c>
      <c r="CK267" s="33">
        <v>2</v>
      </c>
      <c r="CL267" s="33">
        <v>3</v>
      </c>
      <c r="CM267" s="33">
        <v>2</v>
      </c>
      <c r="CN267" s="33">
        <v>2</v>
      </c>
      <c r="CO267" s="33">
        <v>0</v>
      </c>
      <c r="CP267" s="33">
        <v>2</v>
      </c>
      <c r="CQ267" s="33">
        <v>0</v>
      </c>
      <c r="CR267" s="33">
        <v>0</v>
      </c>
      <c r="CS267" s="8"/>
      <c r="CT267" s="8"/>
    </row>
    <row r="268" spans="1:98" x14ac:dyDescent="0.25">
      <c r="A268" s="4" t="s">
        <v>94</v>
      </c>
      <c r="B268" t="s">
        <v>274</v>
      </c>
      <c r="C268" t="s">
        <v>569</v>
      </c>
      <c r="D268" s="33">
        <v>340</v>
      </c>
      <c r="E268" s="33"/>
      <c r="F268" s="33">
        <v>4</v>
      </c>
      <c r="G268" s="33">
        <v>6</v>
      </c>
      <c r="H268" s="33">
        <v>5</v>
      </c>
      <c r="I268" s="33">
        <v>2</v>
      </c>
      <c r="J268" s="33">
        <v>4</v>
      </c>
      <c r="K268" s="33">
        <v>1</v>
      </c>
      <c r="L268" s="33">
        <v>9</v>
      </c>
      <c r="M268" s="33">
        <v>2</v>
      </c>
      <c r="N268" s="33">
        <v>3</v>
      </c>
      <c r="O268" s="33">
        <v>4</v>
      </c>
      <c r="P268" s="33">
        <v>1</v>
      </c>
      <c r="Q268" s="33">
        <v>10</v>
      </c>
      <c r="R268" s="33">
        <v>4</v>
      </c>
      <c r="S268" s="33">
        <v>4</v>
      </c>
      <c r="T268" s="33">
        <v>6</v>
      </c>
      <c r="U268" s="33">
        <v>4</v>
      </c>
      <c r="V268" s="33">
        <v>1</v>
      </c>
      <c r="W268" s="33">
        <v>9</v>
      </c>
      <c r="X268" s="33">
        <v>6</v>
      </c>
      <c r="Y268" s="33">
        <v>3</v>
      </c>
      <c r="Z268" s="33">
        <v>5</v>
      </c>
      <c r="AA268" s="33">
        <v>5</v>
      </c>
      <c r="AB268" s="33">
        <v>3</v>
      </c>
      <c r="AC268" s="33">
        <v>3</v>
      </c>
      <c r="AD268" s="33">
        <v>5</v>
      </c>
      <c r="AE268" s="33">
        <v>5</v>
      </c>
      <c r="AF268" s="33">
        <v>6</v>
      </c>
      <c r="AG268" s="33">
        <v>9</v>
      </c>
      <c r="AH268" s="33">
        <v>0</v>
      </c>
      <c r="AI268" s="33">
        <v>0</v>
      </c>
      <c r="AJ268" s="33">
        <v>3</v>
      </c>
      <c r="AK268" s="33">
        <v>2</v>
      </c>
      <c r="AL268" s="33">
        <v>8</v>
      </c>
      <c r="AM268" s="33">
        <v>3</v>
      </c>
      <c r="AN268" s="33">
        <v>2</v>
      </c>
      <c r="AO268" s="33">
        <v>5</v>
      </c>
      <c r="AP268" s="33">
        <v>2</v>
      </c>
      <c r="AQ268" s="33">
        <v>7</v>
      </c>
      <c r="AR268" s="33">
        <v>5</v>
      </c>
      <c r="AS268" s="33">
        <v>1</v>
      </c>
      <c r="AT268" s="33">
        <v>4</v>
      </c>
      <c r="AU268" s="33">
        <v>12</v>
      </c>
      <c r="AV268" s="33">
        <v>0</v>
      </c>
      <c r="AW268" s="33">
        <v>5</v>
      </c>
      <c r="AX268" s="33">
        <v>2</v>
      </c>
      <c r="AY268" s="33">
        <v>5</v>
      </c>
      <c r="AZ268" s="33">
        <v>4</v>
      </c>
      <c r="BA268" s="33">
        <v>4</v>
      </c>
      <c r="BB268" s="33">
        <v>10</v>
      </c>
      <c r="BC268" s="33">
        <v>4</v>
      </c>
      <c r="BD268" s="33">
        <v>3</v>
      </c>
      <c r="BE268" s="33">
        <v>3</v>
      </c>
      <c r="BF268" s="33">
        <v>8</v>
      </c>
      <c r="BG268" s="33">
        <v>5</v>
      </c>
      <c r="BH268" s="33">
        <v>4</v>
      </c>
      <c r="BI268" s="33">
        <v>7</v>
      </c>
      <c r="BJ268" s="33">
        <v>4</v>
      </c>
      <c r="BK268" s="33">
        <v>9</v>
      </c>
      <c r="BL268" s="33">
        <v>3</v>
      </c>
      <c r="BM268" s="33">
        <v>3</v>
      </c>
      <c r="BN268" s="33">
        <v>4</v>
      </c>
      <c r="BO268" s="33">
        <v>6</v>
      </c>
      <c r="BP268" s="33">
        <v>2</v>
      </c>
      <c r="BQ268" s="33">
        <v>4</v>
      </c>
      <c r="BR268" s="33">
        <v>7</v>
      </c>
      <c r="BS268" s="33">
        <v>1</v>
      </c>
      <c r="BT268" s="33">
        <v>4</v>
      </c>
      <c r="BU268" s="33">
        <v>6</v>
      </c>
      <c r="BV268" s="33">
        <v>2</v>
      </c>
      <c r="BW268" s="33">
        <v>3</v>
      </c>
      <c r="BX268" s="33">
        <v>2</v>
      </c>
      <c r="BY268" s="33">
        <v>5</v>
      </c>
      <c r="BZ268" s="33">
        <v>3</v>
      </c>
      <c r="CA268" s="33">
        <v>1</v>
      </c>
      <c r="CB268" s="33">
        <v>2</v>
      </c>
      <c r="CC268" s="33">
        <v>0</v>
      </c>
      <c r="CD268" s="33">
        <v>3</v>
      </c>
      <c r="CE268" s="33">
        <v>1</v>
      </c>
      <c r="CF268" s="33">
        <v>3</v>
      </c>
      <c r="CG268" s="33">
        <v>2</v>
      </c>
      <c r="CH268" s="33">
        <v>2</v>
      </c>
      <c r="CI268" s="33">
        <v>1</v>
      </c>
      <c r="CJ268" s="33">
        <v>1</v>
      </c>
      <c r="CK268" s="33">
        <v>2</v>
      </c>
      <c r="CL268" s="33">
        <v>2</v>
      </c>
      <c r="CM268" s="33">
        <v>2</v>
      </c>
      <c r="CN268" s="33">
        <v>1</v>
      </c>
      <c r="CO268" s="33">
        <v>0</v>
      </c>
      <c r="CP268" s="33">
        <v>1</v>
      </c>
      <c r="CQ268" s="33">
        <v>1</v>
      </c>
      <c r="CR268" s="33">
        <v>0</v>
      </c>
      <c r="CS268" s="8"/>
      <c r="CT268" s="8"/>
    </row>
    <row r="269" spans="1:98" x14ac:dyDescent="0.25">
      <c r="A269" s="4" t="s">
        <v>94</v>
      </c>
      <c r="B269" t="s">
        <v>275</v>
      </c>
      <c r="C269" t="s">
        <v>569</v>
      </c>
      <c r="D269" s="33">
        <v>529</v>
      </c>
      <c r="E269" s="33"/>
      <c r="F269" s="33">
        <v>5</v>
      </c>
      <c r="G269" s="33">
        <v>5</v>
      </c>
      <c r="H269" s="33">
        <v>8</v>
      </c>
      <c r="I269" s="33">
        <v>4</v>
      </c>
      <c r="J269" s="33">
        <v>6</v>
      </c>
      <c r="K269" s="33">
        <v>8</v>
      </c>
      <c r="L269" s="33">
        <v>4</v>
      </c>
      <c r="M269" s="33">
        <v>2</v>
      </c>
      <c r="N269" s="33">
        <v>4</v>
      </c>
      <c r="O269" s="33">
        <v>5</v>
      </c>
      <c r="P269" s="33">
        <v>2</v>
      </c>
      <c r="Q269" s="33">
        <v>0</v>
      </c>
      <c r="R269" s="33">
        <v>9</v>
      </c>
      <c r="S269" s="33">
        <v>8</v>
      </c>
      <c r="T269" s="33">
        <v>7</v>
      </c>
      <c r="U269" s="33">
        <v>10</v>
      </c>
      <c r="V269" s="33">
        <v>9</v>
      </c>
      <c r="W269" s="33">
        <v>8</v>
      </c>
      <c r="X269" s="33">
        <v>14</v>
      </c>
      <c r="Y269" s="33">
        <v>0</v>
      </c>
      <c r="Z269" s="33">
        <v>7</v>
      </c>
      <c r="AA269" s="33">
        <v>5</v>
      </c>
      <c r="AB269" s="33">
        <v>2</v>
      </c>
      <c r="AC269" s="33">
        <v>4</v>
      </c>
      <c r="AD269" s="33">
        <v>9</v>
      </c>
      <c r="AE269" s="33">
        <v>10</v>
      </c>
      <c r="AF269" s="33">
        <v>8</v>
      </c>
      <c r="AG269" s="33">
        <v>8</v>
      </c>
      <c r="AH269" s="33">
        <v>8</v>
      </c>
      <c r="AI269" s="33">
        <v>6</v>
      </c>
      <c r="AJ269" s="33">
        <v>4</v>
      </c>
      <c r="AK269" s="33">
        <v>9</v>
      </c>
      <c r="AL269" s="33">
        <v>9</v>
      </c>
      <c r="AM269" s="33">
        <v>2</v>
      </c>
      <c r="AN269" s="33">
        <v>9</v>
      </c>
      <c r="AO269" s="33">
        <v>2</v>
      </c>
      <c r="AP269" s="33">
        <v>12</v>
      </c>
      <c r="AQ269" s="33">
        <v>8</v>
      </c>
      <c r="AR269" s="33">
        <v>11</v>
      </c>
      <c r="AS269" s="33">
        <v>12</v>
      </c>
      <c r="AT269" s="33">
        <v>8</v>
      </c>
      <c r="AU269" s="33">
        <v>2</v>
      </c>
      <c r="AV269" s="33">
        <v>5</v>
      </c>
      <c r="AW269" s="33">
        <v>5</v>
      </c>
      <c r="AX269" s="33">
        <v>4</v>
      </c>
      <c r="AY269" s="33">
        <v>9</v>
      </c>
      <c r="AZ269" s="33">
        <v>8</v>
      </c>
      <c r="BA269" s="33">
        <v>9</v>
      </c>
      <c r="BB269" s="33">
        <v>5</v>
      </c>
      <c r="BC269" s="33">
        <v>7</v>
      </c>
      <c r="BD269" s="33">
        <v>9</v>
      </c>
      <c r="BE269" s="33">
        <v>18</v>
      </c>
      <c r="BF269" s="33">
        <v>4</v>
      </c>
      <c r="BG269" s="33">
        <v>19</v>
      </c>
      <c r="BH269" s="33">
        <v>9</v>
      </c>
      <c r="BI269" s="33">
        <v>9</v>
      </c>
      <c r="BJ269" s="33">
        <v>10</v>
      </c>
      <c r="BK269" s="33">
        <v>2</v>
      </c>
      <c r="BL269" s="33">
        <v>6</v>
      </c>
      <c r="BM269" s="33">
        <v>6</v>
      </c>
      <c r="BN269" s="33">
        <v>10</v>
      </c>
      <c r="BO269" s="33">
        <v>12</v>
      </c>
      <c r="BP269" s="33">
        <v>3</v>
      </c>
      <c r="BQ269" s="33">
        <v>4</v>
      </c>
      <c r="BR269" s="33">
        <v>5</v>
      </c>
      <c r="BS269" s="33">
        <v>0</v>
      </c>
      <c r="BT269" s="33">
        <v>10</v>
      </c>
      <c r="BU269" s="33">
        <v>8</v>
      </c>
      <c r="BV269" s="33">
        <v>7</v>
      </c>
      <c r="BW269" s="33">
        <v>7</v>
      </c>
      <c r="BX269" s="33">
        <v>4</v>
      </c>
      <c r="BY269" s="33">
        <v>4</v>
      </c>
      <c r="BZ269" s="33">
        <v>2</v>
      </c>
      <c r="CA269" s="33">
        <v>6</v>
      </c>
      <c r="CB269" s="33">
        <v>5</v>
      </c>
      <c r="CC269" s="33">
        <v>3</v>
      </c>
      <c r="CD269" s="33">
        <v>3</v>
      </c>
      <c r="CE269" s="33">
        <v>0</v>
      </c>
      <c r="CF269" s="33">
        <v>1</v>
      </c>
      <c r="CG269" s="33">
        <v>1</v>
      </c>
      <c r="CH269" s="33">
        <v>2</v>
      </c>
      <c r="CI269" s="33">
        <v>2</v>
      </c>
      <c r="CJ269" s="33">
        <v>2</v>
      </c>
      <c r="CK269" s="33">
        <v>4</v>
      </c>
      <c r="CL269" s="33">
        <v>1</v>
      </c>
      <c r="CM269" s="33">
        <v>1</v>
      </c>
      <c r="CN269" s="33">
        <v>2</v>
      </c>
      <c r="CO269" s="33">
        <v>1</v>
      </c>
      <c r="CP269" s="33">
        <v>1</v>
      </c>
      <c r="CQ269" s="33">
        <v>0</v>
      </c>
      <c r="CR269" s="33">
        <v>1</v>
      </c>
      <c r="CS269" s="8"/>
      <c r="CT269" s="8"/>
    </row>
    <row r="270" spans="1:98" x14ac:dyDescent="0.25">
      <c r="A270" s="4" t="s">
        <v>94</v>
      </c>
      <c r="B270" t="s">
        <v>276</v>
      </c>
      <c r="C270" t="s">
        <v>569</v>
      </c>
      <c r="D270" s="33">
        <v>659</v>
      </c>
      <c r="E270" s="33"/>
      <c r="F270" s="33">
        <v>6</v>
      </c>
      <c r="G270" s="33">
        <v>7</v>
      </c>
      <c r="H270" s="33">
        <v>10</v>
      </c>
      <c r="I270" s="33">
        <v>4</v>
      </c>
      <c r="J270" s="33">
        <v>4</v>
      </c>
      <c r="K270" s="33">
        <v>8</v>
      </c>
      <c r="L270" s="33">
        <v>11</v>
      </c>
      <c r="M270" s="33">
        <v>9</v>
      </c>
      <c r="N270" s="33">
        <v>7</v>
      </c>
      <c r="O270" s="33">
        <v>8</v>
      </c>
      <c r="P270" s="33">
        <v>14</v>
      </c>
      <c r="Q270" s="33">
        <v>15</v>
      </c>
      <c r="R270" s="33">
        <v>14</v>
      </c>
      <c r="S270" s="33">
        <v>14</v>
      </c>
      <c r="T270" s="33">
        <v>9</v>
      </c>
      <c r="U270" s="33">
        <v>11</v>
      </c>
      <c r="V270" s="33">
        <v>4</v>
      </c>
      <c r="W270" s="33">
        <v>14</v>
      </c>
      <c r="X270" s="33">
        <v>11</v>
      </c>
      <c r="Y270" s="33">
        <v>9</v>
      </c>
      <c r="Z270" s="33">
        <v>5</v>
      </c>
      <c r="AA270" s="33">
        <v>10</v>
      </c>
      <c r="AB270" s="33">
        <v>4</v>
      </c>
      <c r="AC270" s="33">
        <v>8</v>
      </c>
      <c r="AD270" s="33">
        <v>4</v>
      </c>
      <c r="AE270" s="33">
        <v>4</v>
      </c>
      <c r="AF270" s="33">
        <v>7</v>
      </c>
      <c r="AG270" s="33">
        <v>15</v>
      </c>
      <c r="AH270" s="33">
        <v>3</v>
      </c>
      <c r="AI270" s="33">
        <v>5</v>
      </c>
      <c r="AJ270" s="33">
        <v>11</v>
      </c>
      <c r="AK270" s="33">
        <v>9</v>
      </c>
      <c r="AL270" s="33">
        <v>2</v>
      </c>
      <c r="AM270" s="33">
        <v>3</v>
      </c>
      <c r="AN270" s="33">
        <v>16</v>
      </c>
      <c r="AO270" s="33">
        <v>19</v>
      </c>
      <c r="AP270" s="33">
        <v>14</v>
      </c>
      <c r="AQ270" s="33">
        <v>16</v>
      </c>
      <c r="AR270" s="33">
        <v>11</v>
      </c>
      <c r="AS270" s="33">
        <v>15</v>
      </c>
      <c r="AT270" s="33">
        <v>10</v>
      </c>
      <c r="AU270" s="33">
        <v>18</v>
      </c>
      <c r="AV270" s="33">
        <v>8</v>
      </c>
      <c r="AW270" s="33">
        <v>11</v>
      </c>
      <c r="AX270" s="33">
        <v>18</v>
      </c>
      <c r="AY270" s="33">
        <v>10</v>
      </c>
      <c r="AZ270" s="33">
        <v>9</v>
      </c>
      <c r="BA270" s="33">
        <v>12</v>
      </c>
      <c r="BB270" s="33">
        <v>10</v>
      </c>
      <c r="BC270" s="33">
        <v>18</v>
      </c>
      <c r="BD270" s="33">
        <v>9</v>
      </c>
      <c r="BE270" s="33">
        <v>10</v>
      </c>
      <c r="BF270" s="33">
        <v>13</v>
      </c>
      <c r="BG270" s="33">
        <v>12</v>
      </c>
      <c r="BH270" s="33">
        <v>11</v>
      </c>
      <c r="BI270" s="33">
        <v>7</v>
      </c>
      <c r="BJ270" s="33">
        <v>14</v>
      </c>
      <c r="BK270" s="33">
        <v>12</v>
      </c>
      <c r="BL270" s="33">
        <v>6</v>
      </c>
      <c r="BM270" s="33">
        <v>4</v>
      </c>
      <c r="BN270" s="33">
        <v>3</v>
      </c>
      <c r="BO270" s="33">
        <v>7</v>
      </c>
      <c r="BP270" s="33">
        <v>7</v>
      </c>
      <c r="BQ270" s="33">
        <v>5</v>
      </c>
      <c r="BR270" s="33">
        <v>4</v>
      </c>
      <c r="BS270" s="33">
        <v>5</v>
      </c>
      <c r="BT270" s="33">
        <v>0</v>
      </c>
      <c r="BU270" s="33">
        <v>0</v>
      </c>
      <c r="BV270" s="33">
        <v>0</v>
      </c>
      <c r="BW270" s="33">
        <v>4</v>
      </c>
      <c r="BX270" s="33">
        <v>4</v>
      </c>
      <c r="BY270" s="33">
        <v>2</v>
      </c>
      <c r="BZ270" s="33">
        <v>3</v>
      </c>
      <c r="CA270" s="33">
        <v>2</v>
      </c>
      <c r="CB270" s="33">
        <v>2</v>
      </c>
      <c r="CC270" s="33">
        <v>1</v>
      </c>
      <c r="CD270" s="33">
        <v>0</v>
      </c>
      <c r="CE270" s="33">
        <v>3</v>
      </c>
      <c r="CF270" s="33">
        <v>3</v>
      </c>
      <c r="CG270" s="33">
        <v>0</v>
      </c>
      <c r="CH270" s="33">
        <v>0</v>
      </c>
      <c r="CI270" s="33">
        <v>1</v>
      </c>
      <c r="CJ270" s="33">
        <v>0</v>
      </c>
      <c r="CK270" s="33">
        <v>0</v>
      </c>
      <c r="CL270" s="33">
        <v>0</v>
      </c>
      <c r="CM270" s="33">
        <v>2</v>
      </c>
      <c r="CN270" s="33">
        <v>1</v>
      </c>
      <c r="CO270" s="33">
        <v>2</v>
      </c>
      <c r="CP270" s="33">
        <v>1</v>
      </c>
      <c r="CQ270" s="33">
        <v>1</v>
      </c>
      <c r="CR270" s="33">
        <v>4</v>
      </c>
      <c r="CS270" s="8"/>
      <c r="CT270" s="8"/>
    </row>
    <row r="271" spans="1:98" x14ac:dyDescent="0.25">
      <c r="A271" s="4" t="s">
        <v>94</v>
      </c>
      <c r="B271" t="s">
        <v>277</v>
      </c>
      <c r="C271" t="s">
        <v>569</v>
      </c>
      <c r="D271" s="33">
        <v>423</v>
      </c>
      <c r="E271" s="33"/>
      <c r="F271" s="33">
        <v>2</v>
      </c>
      <c r="G271" s="33">
        <v>5</v>
      </c>
      <c r="H271" s="33">
        <v>8</v>
      </c>
      <c r="I271" s="33">
        <v>9</v>
      </c>
      <c r="J271" s="33">
        <v>2</v>
      </c>
      <c r="K271" s="33">
        <v>3</v>
      </c>
      <c r="L271" s="33">
        <v>8</v>
      </c>
      <c r="M271" s="33">
        <v>7</v>
      </c>
      <c r="N271" s="33">
        <v>2</v>
      </c>
      <c r="O271" s="33">
        <v>9</v>
      </c>
      <c r="P271" s="33">
        <v>4</v>
      </c>
      <c r="Q271" s="33">
        <v>6</v>
      </c>
      <c r="R271" s="33">
        <v>7</v>
      </c>
      <c r="S271" s="33">
        <v>8</v>
      </c>
      <c r="T271" s="33">
        <v>5</v>
      </c>
      <c r="U271" s="33">
        <v>4</v>
      </c>
      <c r="V271" s="33">
        <v>2</v>
      </c>
      <c r="W271" s="33">
        <v>2</v>
      </c>
      <c r="X271" s="33">
        <v>4</v>
      </c>
      <c r="Y271" s="33">
        <v>6</v>
      </c>
      <c r="Z271" s="33">
        <v>7</v>
      </c>
      <c r="AA271" s="33">
        <v>4</v>
      </c>
      <c r="AB271" s="33">
        <v>6</v>
      </c>
      <c r="AC271" s="33">
        <v>12</v>
      </c>
      <c r="AD271" s="33">
        <v>10</v>
      </c>
      <c r="AE271" s="33">
        <v>4</v>
      </c>
      <c r="AF271" s="33">
        <v>4</v>
      </c>
      <c r="AG271" s="33">
        <v>6</v>
      </c>
      <c r="AH271" s="33">
        <v>6</v>
      </c>
      <c r="AI271" s="33">
        <v>5</v>
      </c>
      <c r="AJ271" s="33">
        <v>6</v>
      </c>
      <c r="AK271" s="33">
        <v>5</v>
      </c>
      <c r="AL271" s="33">
        <v>0</v>
      </c>
      <c r="AM271" s="33">
        <v>3</v>
      </c>
      <c r="AN271" s="33">
        <v>7</v>
      </c>
      <c r="AO271" s="33">
        <v>4</v>
      </c>
      <c r="AP271" s="33">
        <v>4</v>
      </c>
      <c r="AQ271" s="33">
        <v>5</v>
      </c>
      <c r="AR271" s="33">
        <v>9</v>
      </c>
      <c r="AS271" s="33">
        <v>3</v>
      </c>
      <c r="AT271" s="33">
        <v>4</v>
      </c>
      <c r="AU271" s="33">
        <v>6</v>
      </c>
      <c r="AV271" s="33">
        <v>6</v>
      </c>
      <c r="AW271" s="33">
        <v>7</v>
      </c>
      <c r="AX271" s="33">
        <v>8</v>
      </c>
      <c r="AY271" s="33">
        <v>7</v>
      </c>
      <c r="AZ271" s="33">
        <v>4</v>
      </c>
      <c r="BA271" s="33">
        <v>5</v>
      </c>
      <c r="BB271" s="33">
        <v>3</v>
      </c>
      <c r="BC271" s="33">
        <v>3</v>
      </c>
      <c r="BD271" s="33">
        <v>6</v>
      </c>
      <c r="BE271" s="33">
        <v>1</v>
      </c>
      <c r="BF271" s="33">
        <v>6</v>
      </c>
      <c r="BG271" s="33">
        <v>9</v>
      </c>
      <c r="BH271" s="33">
        <v>4</v>
      </c>
      <c r="BI271" s="33">
        <v>2</v>
      </c>
      <c r="BJ271" s="33">
        <v>3</v>
      </c>
      <c r="BK271" s="33">
        <v>7</v>
      </c>
      <c r="BL271" s="33">
        <v>9</v>
      </c>
      <c r="BM271" s="33">
        <v>6</v>
      </c>
      <c r="BN271" s="33">
        <v>4</v>
      </c>
      <c r="BO271" s="33">
        <v>6</v>
      </c>
      <c r="BP271" s="33">
        <v>5</v>
      </c>
      <c r="BQ271" s="33">
        <v>10</v>
      </c>
      <c r="BR271" s="33">
        <v>5</v>
      </c>
      <c r="BS271" s="33">
        <v>0</v>
      </c>
      <c r="BT271" s="33">
        <v>1</v>
      </c>
      <c r="BU271" s="33">
        <v>5</v>
      </c>
      <c r="BV271" s="33">
        <v>4</v>
      </c>
      <c r="BW271" s="33">
        <v>4</v>
      </c>
      <c r="BX271" s="33">
        <v>5</v>
      </c>
      <c r="BY271" s="33">
        <v>5</v>
      </c>
      <c r="BZ271" s="33">
        <v>7</v>
      </c>
      <c r="CA271" s="33">
        <v>2</v>
      </c>
      <c r="CB271" s="33">
        <v>9</v>
      </c>
      <c r="CC271" s="33">
        <v>5</v>
      </c>
      <c r="CD271" s="33">
        <v>7</v>
      </c>
      <c r="CE271" s="33">
        <v>3</v>
      </c>
      <c r="CF271" s="33">
        <v>2</v>
      </c>
      <c r="CG271" s="33">
        <v>2</v>
      </c>
      <c r="CH271" s="33">
        <v>3</v>
      </c>
      <c r="CI271" s="33">
        <v>1</v>
      </c>
      <c r="CJ271" s="33">
        <v>1</v>
      </c>
      <c r="CK271" s="33">
        <v>1</v>
      </c>
      <c r="CL271" s="33">
        <v>1</v>
      </c>
      <c r="CM271" s="33">
        <v>1</v>
      </c>
      <c r="CN271" s="33">
        <v>0</v>
      </c>
      <c r="CO271" s="33">
        <v>1</v>
      </c>
      <c r="CP271" s="33">
        <v>1</v>
      </c>
      <c r="CQ271" s="33">
        <v>2</v>
      </c>
      <c r="CR271" s="33">
        <v>1</v>
      </c>
      <c r="CS271" s="8"/>
      <c r="CT271" s="8"/>
    </row>
    <row r="272" spans="1:98" x14ac:dyDescent="0.25">
      <c r="A272" s="4" t="s">
        <v>94</v>
      </c>
      <c r="B272" t="s">
        <v>278</v>
      </c>
      <c r="C272" t="s">
        <v>569</v>
      </c>
      <c r="D272" s="33">
        <v>385</v>
      </c>
      <c r="E272" s="33"/>
      <c r="F272" s="33">
        <v>2</v>
      </c>
      <c r="G272" s="33">
        <v>5</v>
      </c>
      <c r="H272" s="33">
        <v>2</v>
      </c>
      <c r="I272" s="33">
        <v>7</v>
      </c>
      <c r="J272" s="33">
        <v>4</v>
      </c>
      <c r="K272" s="33">
        <v>4</v>
      </c>
      <c r="L272" s="33">
        <v>4</v>
      </c>
      <c r="M272" s="33">
        <v>3</v>
      </c>
      <c r="N272" s="33">
        <v>7</v>
      </c>
      <c r="O272" s="33">
        <v>7</v>
      </c>
      <c r="P272" s="33">
        <v>4</v>
      </c>
      <c r="Q272" s="33">
        <v>10</v>
      </c>
      <c r="R272" s="33">
        <v>7</v>
      </c>
      <c r="S272" s="33">
        <v>12</v>
      </c>
      <c r="T272" s="33">
        <v>6</v>
      </c>
      <c r="U272" s="33">
        <v>8</v>
      </c>
      <c r="V272" s="33">
        <v>10</v>
      </c>
      <c r="W272" s="33">
        <v>4</v>
      </c>
      <c r="X272" s="33">
        <v>3</v>
      </c>
      <c r="Y272" s="33">
        <v>4</v>
      </c>
      <c r="Z272" s="33">
        <v>4</v>
      </c>
      <c r="AA272" s="33">
        <v>4</v>
      </c>
      <c r="AB272" s="33">
        <v>2</v>
      </c>
      <c r="AC272" s="33">
        <v>2</v>
      </c>
      <c r="AD272" s="33">
        <v>5</v>
      </c>
      <c r="AE272" s="33">
        <v>3</v>
      </c>
      <c r="AF272" s="33">
        <v>5</v>
      </c>
      <c r="AG272" s="33">
        <v>0</v>
      </c>
      <c r="AH272" s="33">
        <v>4</v>
      </c>
      <c r="AI272" s="33">
        <v>6</v>
      </c>
      <c r="AJ272" s="33">
        <v>4</v>
      </c>
      <c r="AK272" s="33">
        <v>5</v>
      </c>
      <c r="AL272" s="33">
        <v>12</v>
      </c>
      <c r="AM272" s="33">
        <v>6</v>
      </c>
      <c r="AN272" s="33">
        <v>4</v>
      </c>
      <c r="AO272" s="33">
        <v>3</v>
      </c>
      <c r="AP272" s="33">
        <v>4</v>
      </c>
      <c r="AQ272" s="33">
        <v>8</v>
      </c>
      <c r="AR272" s="33">
        <v>11</v>
      </c>
      <c r="AS272" s="33">
        <v>2</v>
      </c>
      <c r="AT272" s="33">
        <v>6</v>
      </c>
      <c r="AU272" s="33">
        <v>4</v>
      </c>
      <c r="AV272" s="33">
        <v>3</v>
      </c>
      <c r="AW272" s="33">
        <v>9</v>
      </c>
      <c r="AX272" s="33">
        <v>4</v>
      </c>
      <c r="AY272" s="33">
        <v>4</v>
      </c>
      <c r="AZ272" s="33">
        <v>5</v>
      </c>
      <c r="BA272" s="33">
        <v>9</v>
      </c>
      <c r="BB272" s="33">
        <v>11</v>
      </c>
      <c r="BC272" s="33">
        <v>6</v>
      </c>
      <c r="BD272" s="33">
        <v>7</v>
      </c>
      <c r="BE272" s="33">
        <v>4</v>
      </c>
      <c r="BF272" s="33">
        <v>12</v>
      </c>
      <c r="BG272" s="33">
        <v>8</v>
      </c>
      <c r="BH272" s="33">
        <v>3</v>
      </c>
      <c r="BI272" s="33">
        <v>6</v>
      </c>
      <c r="BJ272" s="33">
        <v>7</v>
      </c>
      <c r="BK272" s="33">
        <v>1</v>
      </c>
      <c r="BL272" s="33">
        <v>3</v>
      </c>
      <c r="BM272" s="33">
        <v>2</v>
      </c>
      <c r="BN272" s="33">
        <v>4</v>
      </c>
      <c r="BO272" s="33">
        <v>0</v>
      </c>
      <c r="BP272" s="33">
        <v>7</v>
      </c>
      <c r="BQ272" s="33">
        <v>4</v>
      </c>
      <c r="BR272" s="33">
        <v>4</v>
      </c>
      <c r="BS272" s="33">
        <v>6</v>
      </c>
      <c r="BT272" s="33">
        <v>1</v>
      </c>
      <c r="BU272" s="33">
        <v>5</v>
      </c>
      <c r="BV272" s="33">
        <v>4</v>
      </c>
      <c r="BW272" s="33">
        <v>3</v>
      </c>
      <c r="BX272" s="33">
        <v>0</v>
      </c>
      <c r="BY272" s="33">
        <v>4</v>
      </c>
      <c r="BZ272" s="33">
        <v>4</v>
      </c>
      <c r="CA272" s="33">
        <v>1</v>
      </c>
      <c r="CB272" s="33">
        <v>3</v>
      </c>
      <c r="CC272" s="33">
        <v>0</v>
      </c>
      <c r="CD272" s="33">
        <v>2</v>
      </c>
      <c r="CE272" s="33">
        <v>3</v>
      </c>
      <c r="CF272" s="33">
        <v>2</v>
      </c>
      <c r="CG272" s="33">
        <v>1</v>
      </c>
      <c r="CH272" s="33">
        <v>0</v>
      </c>
      <c r="CI272" s="33">
        <v>1</v>
      </c>
      <c r="CJ272" s="33">
        <v>0</v>
      </c>
      <c r="CK272" s="33">
        <v>1</v>
      </c>
      <c r="CL272" s="33">
        <v>1</v>
      </c>
      <c r="CM272" s="33">
        <v>2</v>
      </c>
      <c r="CN272" s="33">
        <v>0</v>
      </c>
      <c r="CO272" s="33">
        <v>0</v>
      </c>
      <c r="CP272" s="33">
        <v>1</v>
      </c>
      <c r="CQ272" s="33">
        <v>0</v>
      </c>
      <c r="CR272" s="33">
        <v>0</v>
      </c>
      <c r="CS272" s="8"/>
      <c r="CT272" s="8"/>
    </row>
    <row r="273" spans="1:98" x14ac:dyDescent="0.25">
      <c r="A273" s="4" t="s">
        <v>94</v>
      </c>
      <c r="B273" t="s">
        <v>279</v>
      </c>
      <c r="C273" t="s">
        <v>569</v>
      </c>
      <c r="D273" s="33">
        <v>370</v>
      </c>
      <c r="E273" s="33"/>
      <c r="F273" s="33">
        <v>4</v>
      </c>
      <c r="G273" s="33">
        <v>3</v>
      </c>
      <c r="H273" s="33">
        <v>3</v>
      </c>
      <c r="I273" s="33">
        <v>1</v>
      </c>
      <c r="J273" s="33">
        <v>8</v>
      </c>
      <c r="K273" s="33">
        <v>2</v>
      </c>
      <c r="L273" s="33">
        <v>5</v>
      </c>
      <c r="M273" s="33">
        <v>2</v>
      </c>
      <c r="N273" s="33">
        <v>2</v>
      </c>
      <c r="O273" s="33">
        <v>4</v>
      </c>
      <c r="P273" s="33">
        <v>9</v>
      </c>
      <c r="Q273" s="33">
        <v>3</v>
      </c>
      <c r="R273" s="33">
        <v>7</v>
      </c>
      <c r="S273" s="33">
        <v>7</v>
      </c>
      <c r="T273" s="33">
        <v>8</v>
      </c>
      <c r="U273" s="33">
        <v>6</v>
      </c>
      <c r="V273" s="33">
        <v>2</v>
      </c>
      <c r="W273" s="33">
        <v>5</v>
      </c>
      <c r="X273" s="33">
        <v>4</v>
      </c>
      <c r="Y273" s="33">
        <v>3</v>
      </c>
      <c r="Z273" s="33">
        <v>4</v>
      </c>
      <c r="AA273" s="33">
        <v>3</v>
      </c>
      <c r="AB273" s="33">
        <v>6</v>
      </c>
      <c r="AC273" s="33">
        <v>4</v>
      </c>
      <c r="AD273" s="33">
        <v>5</v>
      </c>
      <c r="AE273" s="33">
        <v>2</v>
      </c>
      <c r="AF273" s="33">
        <v>7</v>
      </c>
      <c r="AG273" s="33">
        <v>2</v>
      </c>
      <c r="AH273" s="33">
        <v>3</v>
      </c>
      <c r="AI273" s="33">
        <v>6</v>
      </c>
      <c r="AJ273" s="33">
        <v>6</v>
      </c>
      <c r="AK273" s="33">
        <v>1</v>
      </c>
      <c r="AL273" s="33">
        <v>3</v>
      </c>
      <c r="AM273" s="33">
        <v>4</v>
      </c>
      <c r="AN273" s="33">
        <v>5</v>
      </c>
      <c r="AO273" s="33">
        <v>6</v>
      </c>
      <c r="AP273" s="33">
        <v>3</v>
      </c>
      <c r="AQ273" s="33">
        <v>4</v>
      </c>
      <c r="AR273" s="33">
        <v>8</v>
      </c>
      <c r="AS273" s="33">
        <v>4</v>
      </c>
      <c r="AT273" s="33">
        <v>6</v>
      </c>
      <c r="AU273" s="33">
        <v>3</v>
      </c>
      <c r="AV273" s="33">
        <v>10</v>
      </c>
      <c r="AW273" s="33">
        <v>1</v>
      </c>
      <c r="AX273" s="33">
        <v>7</v>
      </c>
      <c r="AY273" s="33">
        <v>4</v>
      </c>
      <c r="AZ273" s="33">
        <v>6</v>
      </c>
      <c r="BA273" s="33">
        <v>4</v>
      </c>
      <c r="BB273" s="33">
        <v>2</v>
      </c>
      <c r="BC273" s="33">
        <v>8</v>
      </c>
      <c r="BD273" s="33">
        <v>4</v>
      </c>
      <c r="BE273" s="33">
        <v>0</v>
      </c>
      <c r="BF273" s="33">
        <v>5</v>
      </c>
      <c r="BG273" s="33">
        <v>5</v>
      </c>
      <c r="BH273" s="33">
        <v>7</v>
      </c>
      <c r="BI273" s="33">
        <v>4</v>
      </c>
      <c r="BJ273" s="33">
        <v>8</v>
      </c>
      <c r="BK273" s="33">
        <v>6</v>
      </c>
      <c r="BL273" s="33">
        <v>5</v>
      </c>
      <c r="BM273" s="33">
        <v>5</v>
      </c>
      <c r="BN273" s="33">
        <v>4</v>
      </c>
      <c r="BO273" s="33">
        <v>2</v>
      </c>
      <c r="BP273" s="33">
        <v>7</v>
      </c>
      <c r="BQ273" s="33">
        <v>3</v>
      </c>
      <c r="BR273" s="33">
        <v>1</v>
      </c>
      <c r="BS273" s="33">
        <v>6</v>
      </c>
      <c r="BT273" s="33">
        <v>5</v>
      </c>
      <c r="BU273" s="33">
        <v>3</v>
      </c>
      <c r="BV273" s="33">
        <v>5</v>
      </c>
      <c r="BW273" s="33">
        <v>2</v>
      </c>
      <c r="BX273" s="33">
        <v>3</v>
      </c>
      <c r="BY273" s="33">
        <v>4</v>
      </c>
      <c r="BZ273" s="33">
        <v>4</v>
      </c>
      <c r="CA273" s="33">
        <v>4</v>
      </c>
      <c r="CB273" s="33">
        <v>3</v>
      </c>
      <c r="CC273" s="33">
        <v>5</v>
      </c>
      <c r="CD273" s="33">
        <v>2</v>
      </c>
      <c r="CE273" s="33">
        <v>2</v>
      </c>
      <c r="CF273" s="33">
        <v>7</v>
      </c>
      <c r="CG273" s="33">
        <v>5</v>
      </c>
      <c r="CH273" s="33">
        <v>5</v>
      </c>
      <c r="CI273" s="33">
        <v>3</v>
      </c>
      <c r="CJ273" s="33">
        <v>2</v>
      </c>
      <c r="CK273" s="33">
        <v>2</v>
      </c>
      <c r="CL273" s="33">
        <v>0</v>
      </c>
      <c r="CM273" s="33">
        <v>0</v>
      </c>
      <c r="CN273" s="33">
        <v>2</v>
      </c>
      <c r="CO273" s="33">
        <v>0</v>
      </c>
      <c r="CP273" s="33">
        <v>2</v>
      </c>
      <c r="CQ273" s="33">
        <v>0</v>
      </c>
      <c r="CR273" s="33">
        <v>3</v>
      </c>
      <c r="CS273" s="8"/>
      <c r="CT273" s="8"/>
    </row>
    <row r="274" spans="1:98" x14ac:dyDescent="0.25">
      <c r="A274" s="4" t="s">
        <v>94</v>
      </c>
      <c r="B274" t="s">
        <v>280</v>
      </c>
      <c r="C274" t="s">
        <v>569</v>
      </c>
      <c r="D274" s="33">
        <v>317</v>
      </c>
      <c r="E274" s="33"/>
      <c r="F274" s="33">
        <v>2</v>
      </c>
      <c r="G274" s="33">
        <v>2</v>
      </c>
      <c r="H274" s="33">
        <v>3</v>
      </c>
      <c r="I274" s="33">
        <v>6</v>
      </c>
      <c r="J274" s="33">
        <v>1</v>
      </c>
      <c r="K274" s="33">
        <v>5</v>
      </c>
      <c r="L274" s="33">
        <v>5</v>
      </c>
      <c r="M274" s="33">
        <v>6</v>
      </c>
      <c r="N274" s="33">
        <v>1</v>
      </c>
      <c r="O274" s="33">
        <v>0</v>
      </c>
      <c r="P274" s="33">
        <v>0</v>
      </c>
      <c r="Q274" s="33">
        <v>3</v>
      </c>
      <c r="R274" s="33">
        <v>2</v>
      </c>
      <c r="S274" s="33">
        <v>8</v>
      </c>
      <c r="T274" s="33">
        <v>1</v>
      </c>
      <c r="U274" s="33">
        <v>7</v>
      </c>
      <c r="V274" s="33">
        <v>3</v>
      </c>
      <c r="W274" s="33">
        <v>4</v>
      </c>
      <c r="X274" s="33">
        <v>1</v>
      </c>
      <c r="Y274" s="33">
        <v>6</v>
      </c>
      <c r="Z274" s="33">
        <v>0</v>
      </c>
      <c r="AA274" s="33">
        <v>4</v>
      </c>
      <c r="AB274" s="33">
        <v>2</v>
      </c>
      <c r="AC274" s="33">
        <v>2</v>
      </c>
      <c r="AD274" s="33">
        <v>0</v>
      </c>
      <c r="AE274" s="33">
        <v>0</v>
      </c>
      <c r="AF274" s="33">
        <v>5</v>
      </c>
      <c r="AG274" s="33">
        <v>7</v>
      </c>
      <c r="AH274" s="33">
        <v>4</v>
      </c>
      <c r="AI274" s="33">
        <v>3</v>
      </c>
      <c r="AJ274" s="33">
        <v>0</v>
      </c>
      <c r="AK274" s="33">
        <v>1</v>
      </c>
      <c r="AL274" s="33">
        <v>5</v>
      </c>
      <c r="AM274" s="33">
        <v>10</v>
      </c>
      <c r="AN274" s="33">
        <v>6</v>
      </c>
      <c r="AO274" s="33">
        <v>4</v>
      </c>
      <c r="AP274" s="33">
        <v>1</v>
      </c>
      <c r="AQ274" s="33">
        <v>10</v>
      </c>
      <c r="AR274" s="33">
        <v>5</v>
      </c>
      <c r="AS274" s="33">
        <v>2</v>
      </c>
      <c r="AT274" s="33">
        <v>10</v>
      </c>
      <c r="AU274" s="33">
        <v>0</v>
      </c>
      <c r="AV274" s="33">
        <v>3</v>
      </c>
      <c r="AW274" s="33">
        <v>5</v>
      </c>
      <c r="AX274" s="33">
        <v>5</v>
      </c>
      <c r="AY274" s="33">
        <v>5</v>
      </c>
      <c r="AZ274" s="33">
        <v>7</v>
      </c>
      <c r="BA274" s="33">
        <v>10</v>
      </c>
      <c r="BB274" s="33">
        <v>7</v>
      </c>
      <c r="BC274" s="33">
        <v>9</v>
      </c>
      <c r="BD274" s="33">
        <v>6</v>
      </c>
      <c r="BE274" s="33">
        <v>2</v>
      </c>
      <c r="BF274" s="33">
        <v>5</v>
      </c>
      <c r="BG274" s="33">
        <v>7</v>
      </c>
      <c r="BH274" s="33">
        <v>5</v>
      </c>
      <c r="BI274" s="33">
        <v>5</v>
      </c>
      <c r="BJ274" s="33">
        <v>6</v>
      </c>
      <c r="BK274" s="33">
        <v>5</v>
      </c>
      <c r="BL274" s="33">
        <v>6</v>
      </c>
      <c r="BM274" s="33">
        <v>8</v>
      </c>
      <c r="BN274" s="33">
        <v>4</v>
      </c>
      <c r="BO274" s="33">
        <v>4</v>
      </c>
      <c r="BP274" s="33">
        <v>3</v>
      </c>
      <c r="BQ274" s="33">
        <v>5</v>
      </c>
      <c r="BR274" s="33">
        <v>0</v>
      </c>
      <c r="BS274" s="33">
        <v>2</v>
      </c>
      <c r="BT274" s="33">
        <v>3</v>
      </c>
      <c r="BU274" s="33">
        <v>5</v>
      </c>
      <c r="BV274" s="33">
        <v>5</v>
      </c>
      <c r="BW274" s="33">
        <v>3</v>
      </c>
      <c r="BX274" s="33">
        <v>4</v>
      </c>
      <c r="BY274" s="33">
        <v>2</v>
      </c>
      <c r="BZ274" s="33">
        <v>2</v>
      </c>
      <c r="CA274" s="33">
        <v>0</v>
      </c>
      <c r="CB274" s="33">
        <v>2</v>
      </c>
      <c r="CC274" s="33">
        <v>2</v>
      </c>
      <c r="CD274" s="33">
        <v>2</v>
      </c>
      <c r="CE274" s="33">
        <v>2</v>
      </c>
      <c r="CF274" s="33">
        <v>0</v>
      </c>
      <c r="CG274" s="33">
        <v>1</v>
      </c>
      <c r="CH274" s="33">
        <v>1</v>
      </c>
      <c r="CI274" s="33">
        <v>1</v>
      </c>
      <c r="CJ274" s="33">
        <v>4</v>
      </c>
      <c r="CK274" s="33">
        <v>2</v>
      </c>
      <c r="CL274" s="33">
        <v>1</v>
      </c>
      <c r="CM274" s="33">
        <v>1</v>
      </c>
      <c r="CN274" s="33">
        <v>1</v>
      </c>
      <c r="CO274" s="33">
        <v>1</v>
      </c>
      <c r="CP274" s="33">
        <v>1</v>
      </c>
      <c r="CQ274" s="33">
        <v>0</v>
      </c>
      <c r="CR274" s="33">
        <v>0</v>
      </c>
      <c r="CS274" s="8"/>
      <c r="CT274" s="8"/>
    </row>
    <row r="275" spans="1:98" x14ac:dyDescent="0.25">
      <c r="A275" s="4" t="s">
        <v>94</v>
      </c>
      <c r="B275" t="s">
        <v>281</v>
      </c>
      <c r="C275" t="s">
        <v>569</v>
      </c>
      <c r="D275" s="33">
        <v>249</v>
      </c>
      <c r="E275" s="33"/>
      <c r="F275" s="33">
        <v>1</v>
      </c>
      <c r="G275" s="33">
        <v>4</v>
      </c>
      <c r="H275" s="33">
        <v>1</v>
      </c>
      <c r="I275" s="33">
        <v>3</v>
      </c>
      <c r="J275" s="33">
        <v>2</v>
      </c>
      <c r="K275" s="33">
        <v>1</v>
      </c>
      <c r="L275" s="33">
        <v>4</v>
      </c>
      <c r="M275" s="33">
        <v>5</v>
      </c>
      <c r="N275" s="33">
        <v>1</v>
      </c>
      <c r="O275" s="33">
        <v>3</v>
      </c>
      <c r="P275" s="33">
        <v>5</v>
      </c>
      <c r="Q275" s="33">
        <v>1</v>
      </c>
      <c r="R275" s="33">
        <v>0</v>
      </c>
      <c r="S275" s="33">
        <v>5</v>
      </c>
      <c r="T275" s="33">
        <v>1</v>
      </c>
      <c r="U275" s="33">
        <v>3</v>
      </c>
      <c r="V275" s="33">
        <v>3</v>
      </c>
      <c r="W275" s="33">
        <v>2</v>
      </c>
      <c r="X275" s="33">
        <v>2</v>
      </c>
      <c r="Y275" s="33">
        <v>1</v>
      </c>
      <c r="Z275" s="33">
        <v>3</v>
      </c>
      <c r="AA275" s="33">
        <v>3</v>
      </c>
      <c r="AB275" s="33">
        <v>1</v>
      </c>
      <c r="AC275" s="33">
        <v>0</v>
      </c>
      <c r="AD275" s="33">
        <v>0</v>
      </c>
      <c r="AE275" s="33">
        <v>3</v>
      </c>
      <c r="AF275" s="33">
        <v>1</v>
      </c>
      <c r="AG275" s="33">
        <v>0</v>
      </c>
      <c r="AH275" s="33">
        <v>4</v>
      </c>
      <c r="AI275" s="33">
        <v>2</v>
      </c>
      <c r="AJ275" s="33">
        <v>1</v>
      </c>
      <c r="AK275" s="33">
        <v>3</v>
      </c>
      <c r="AL275" s="33">
        <v>1</v>
      </c>
      <c r="AM275" s="33">
        <v>2</v>
      </c>
      <c r="AN275" s="33">
        <v>0</v>
      </c>
      <c r="AO275" s="33">
        <v>7</v>
      </c>
      <c r="AP275" s="33">
        <v>2</v>
      </c>
      <c r="AQ275" s="33">
        <v>3</v>
      </c>
      <c r="AR275" s="33">
        <v>2</v>
      </c>
      <c r="AS275" s="33">
        <v>2</v>
      </c>
      <c r="AT275" s="33">
        <v>2</v>
      </c>
      <c r="AU275" s="33">
        <v>3</v>
      </c>
      <c r="AV275" s="33">
        <v>2</v>
      </c>
      <c r="AW275" s="33">
        <v>3</v>
      </c>
      <c r="AX275" s="33">
        <v>3</v>
      </c>
      <c r="AY275" s="33">
        <v>4</v>
      </c>
      <c r="AZ275" s="33">
        <v>3</v>
      </c>
      <c r="BA275" s="33">
        <v>2</v>
      </c>
      <c r="BB275" s="33">
        <v>7</v>
      </c>
      <c r="BC275" s="33">
        <v>4</v>
      </c>
      <c r="BD275" s="33">
        <v>4</v>
      </c>
      <c r="BE275" s="33">
        <v>7</v>
      </c>
      <c r="BF275" s="33">
        <v>2</v>
      </c>
      <c r="BG275" s="33">
        <v>6</v>
      </c>
      <c r="BH275" s="33">
        <v>6</v>
      </c>
      <c r="BI275" s="33">
        <v>2</v>
      </c>
      <c r="BJ275" s="33">
        <v>2</v>
      </c>
      <c r="BK275" s="33">
        <v>9</v>
      </c>
      <c r="BL275" s="33">
        <v>5</v>
      </c>
      <c r="BM275" s="33">
        <v>3</v>
      </c>
      <c r="BN275" s="33">
        <v>3</v>
      </c>
      <c r="BO275" s="33">
        <v>2</v>
      </c>
      <c r="BP275" s="33">
        <v>2</v>
      </c>
      <c r="BQ275" s="33">
        <v>1</v>
      </c>
      <c r="BR275" s="33">
        <v>5</v>
      </c>
      <c r="BS275" s="33">
        <v>5</v>
      </c>
      <c r="BT275" s="33">
        <v>4</v>
      </c>
      <c r="BU275" s="33">
        <v>1</v>
      </c>
      <c r="BV275" s="33">
        <v>8</v>
      </c>
      <c r="BW275" s="33">
        <v>2</v>
      </c>
      <c r="BX275" s="33">
        <v>6</v>
      </c>
      <c r="BY275" s="33">
        <v>5</v>
      </c>
      <c r="BZ275" s="33">
        <v>8</v>
      </c>
      <c r="CA275" s="33">
        <v>5</v>
      </c>
      <c r="CB275" s="33">
        <v>2</v>
      </c>
      <c r="CC275" s="33">
        <v>1</v>
      </c>
      <c r="CD275" s="33">
        <v>2</v>
      </c>
      <c r="CE275" s="33">
        <v>4</v>
      </c>
      <c r="CF275" s="33">
        <v>1</v>
      </c>
      <c r="CG275" s="33">
        <v>2</v>
      </c>
      <c r="CH275" s="33">
        <v>0</v>
      </c>
      <c r="CI275" s="33">
        <v>2</v>
      </c>
      <c r="CJ275" s="33">
        <v>1</v>
      </c>
      <c r="CK275" s="33">
        <v>3</v>
      </c>
      <c r="CL275" s="33">
        <v>3</v>
      </c>
      <c r="CM275" s="33">
        <v>1</v>
      </c>
      <c r="CN275" s="33">
        <v>1</v>
      </c>
      <c r="CO275" s="33">
        <v>0</v>
      </c>
      <c r="CP275" s="33">
        <v>0</v>
      </c>
      <c r="CQ275" s="33">
        <v>1</v>
      </c>
      <c r="CR275" s="33">
        <v>1</v>
      </c>
      <c r="CS275" s="8"/>
      <c r="CT275" s="8"/>
    </row>
    <row r="276" spans="1:98" x14ac:dyDescent="0.25">
      <c r="A276" s="4" t="s">
        <v>94</v>
      </c>
      <c r="B276" t="s">
        <v>282</v>
      </c>
      <c r="C276" t="s">
        <v>569</v>
      </c>
      <c r="D276" s="33">
        <v>336</v>
      </c>
      <c r="E276" s="33"/>
      <c r="F276" s="33">
        <v>4</v>
      </c>
      <c r="G276" s="33">
        <v>5</v>
      </c>
      <c r="H276" s="33">
        <v>2</v>
      </c>
      <c r="I276" s="33">
        <v>3</v>
      </c>
      <c r="J276" s="33">
        <v>5</v>
      </c>
      <c r="K276" s="33">
        <v>1</v>
      </c>
      <c r="L276" s="33">
        <v>7</v>
      </c>
      <c r="M276" s="33">
        <v>1</v>
      </c>
      <c r="N276" s="33">
        <v>4</v>
      </c>
      <c r="O276" s="33">
        <v>4</v>
      </c>
      <c r="P276" s="33">
        <v>7</v>
      </c>
      <c r="Q276" s="33">
        <v>3</v>
      </c>
      <c r="R276" s="33">
        <v>2</v>
      </c>
      <c r="S276" s="33">
        <v>1</v>
      </c>
      <c r="T276" s="33">
        <v>1</v>
      </c>
      <c r="U276" s="33">
        <v>4</v>
      </c>
      <c r="V276" s="33">
        <v>1</v>
      </c>
      <c r="W276" s="33">
        <v>2</v>
      </c>
      <c r="X276" s="33">
        <v>6</v>
      </c>
      <c r="Y276" s="33">
        <v>3</v>
      </c>
      <c r="Z276" s="33">
        <v>3</v>
      </c>
      <c r="AA276" s="33">
        <v>3</v>
      </c>
      <c r="AB276" s="33">
        <v>7</v>
      </c>
      <c r="AC276" s="33">
        <v>5</v>
      </c>
      <c r="AD276" s="33">
        <v>4</v>
      </c>
      <c r="AE276" s="33">
        <v>2</v>
      </c>
      <c r="AF276" s="33">
        <v>6</v>
      </c>
      <c r="AG276" s="33">
        <v>3</v>
      </c>
      <c r="AH276" s="33">
        <v>4</v>
      </c>
      <c r="AI276" s="33">
        <v>6</v>
      </c>
      <c r="AJ276" s="33">
        <v>5</v>
      </c>
      <c r="AK276" s="33">
        <v>5</v>
      </c>
      <c r="AL276" s="33">
        <v>0</v>
      </c>
      <c r="AM276" s="33">
        <v>5</v>
      </c>
      <c r="AN276" s="33">
        <v>7</v>
      </c>
      <c r="AO276" s="33">
        <v>2</v>
      </c>
      <c r="AP276" s="33">
        <v>0</v>
      </c>
      <c r="AQ276" s="33">
        <v>3</v>
      </c>
      <c r="AR276" s="33">
        <v>4</v>
      </c>
      <c r="AS276" s="33">
        <v>7</v>
      </c>
      <c r="AT276" s="33">
        <v>4</v>
      </c>
      <c r="AU276" s="33">
        <v>3</v>
      </c>
      <c r="AV276" s="33">
        <v>2</v>
      </c>
      <c r="AW276" s="33">
        <v>2</v>
      </c>
      <c r="AX276" s="33">
        <v>2</v>
      </c>
      <c r="AY276" s="33">
        <v>3</v>
      </c>
      <c r="AZ276" s="33">
        <v>1</v>
      </c>
      <c r="BA276" s="33">
        <v>2</v>
      </c>
      <c r="BB276" s="33">
        <v>7</v>
      </c>
      <c r="BC276" s="33">
        <v>6</v>
      </c>
      <c r="BD276" s="33">
        <v>7</v>
      </c>
      <c r="BE276" s="33">
        <v>9</v>
      </c>
      <c r="BF276" s="33">
        <v>9</v>
      </c>
      <c r="BG276" s="33">
        <v>10</v>
      </c>
      <c r="BH276" s="33">
        <v>11</v>
      </c>
      <c r="BI276" s="33">
        <v>5</v>
      </c>
      <c r="BJ276" s="33">
        <v>5</v>
      </c>
      <c r="BK276" s="33">
        <v>10</v>
      </c>
      <c r="BL276" s="33">
        <v>8</v>
      </c>
      <c r="BM276" s="33">
        <v>5</v>
      </c>
      <c r="BN276" s="33">
        <v>4</v>
      </c>
      <c r="BO276" s="33">
        <v>8</v>
      </c>
      <c r="BP276" s="33">
        <v>10</v>
      </c>
      <c r="BQ276" s="33">
        <v>6</v>
      </c>
      <c r="BR276" s="33">
        <v>3</v>
      </c>
      <c r="BS276" s="33">
        <v>7</v>
      </c>
      <c r="BT276" s="33">
        <v>5</v>
      </c>
      <c r="BU276" s="33">
        <v>4</v>
      </c>
      <c r="BV276" s="33">
        <v>1</v>
      </c>
      <c r="BW276" s="33">
        <v>1</v>
      </c>
      <c r="BX276" s="33">
        <v>7</v>
      </c>
      <c r="BY276" s="33">
        <v>0</v>
      </c>
      <c r="BZ276" s="33">
        <v>3</v>
      </c>
      <c r="CA276" s="33">
        <v>3</v>
      </c>
      <c r="CB276" s="33">
        <v>0</v>
      </c>
      <c r="CC276" s="33">
        <v>0</v>
      </c>
      <c r="CD276" s="33">
        <v>1</v>
      </c>
      <c r="CE276" s="33">
        <v>3</v>
      </c>
      <c r="CF276" s="33">
        <v>1</v>
      </c>
      <c r="CG276" s="33">
        <v>0</v>
      </c>
      <c r="CH276" s="33">
        <v>2</v>
      </c>
      <c r="CI276" s="33">
        <v>2</v>
      </c>
      <c r="CJ276" s="33">
        <v>1</v>
      </c>
      <c r="CK276" s="33">
        <v>2</v>
      </c>
      <c r="CL276" s="33">
        <v>0</v>
      </c>
      <c r="CM276" s="33">
        <v>0</v>
      </c>
      <c r="CN276" s="33">
        <v>0</v>
      </c>
      <c r="CO276" s="33">
        <v>0</v>
      </c>
      <c r="CP276" s="33">
        <v>1</v>
      </c>
      <c r="CQ276" s="33">
        <v>1</v>
      </c>
      <c r="CR276" s="33">
        <v>2</v>
      </c>
      <c r="CS276" s="8"/>
      <c r="CT276" s="8"/>
    </row>
    <row r="277" spans="1:98" x14ac:dyDescent="0.25">
      <c r="A277" s="4" t="s">
        <v>94</v>
      </c>
      <c r="B277" t="s">
        <v>283</v>
      </c>
      <c r="C277" t="s">
        <v>569</v>
      </c>
      <c r="D277" s="33">
        <v>341</v>
      </c>
      <c r="E277" s="33"/>
      <c r="F277" s="33">
        <v>3</v>
      </c>
      <c r="G277" s="33">
        <v>4</v>
      </c>
      <c r="H277" s="33">
        <v>0</v>
      </c>
      <c r="I277" s="33">
        <v>3</v>
      </c>
      <c r="J277" s="33">
        <v>1</v>
      </c>
      <c r="K277" s="33">
        <v>3</v>
      </c>
      <c r="L277" s="33">
        <v>3</v>
      </c>
      <c r="M277" s="33">
        <v>4</v>
      </c>
      <c r="N277" s="33">
        <v>7</v>
      </c>
      <c r="O277" s="33">
        <v>2</v>
      </c>
      <c r="P277" s="33">
        <v>5</v>
      </c>
      <c r="Q277" s="33">
        <v>2</v>
      </c>
      <c r="R277" s="33">
        <v>3</v>
      </c>
      <c r="S277" s="33">
        <v>5</v>
      </c>
      <c r="T277" s="33">
        <v>3</v>
      </c>
      <c r="U277" s="33">
        <v>4</v>
      </c>
      <c r="V277" s="33">
        <v>9</v>
      </c>
      <c r="W277" s="33">
        <v>6</v>
      </c>
      <c r="X277" s="33">
        <v>8</v>
      </c>
      <c r="Y277" s="33">
        <v>0</v>
      </c>
      <c r="Z277" s="33">
        <v>2</v>
      </c>
      <c r="AA277" s="33">
        <v>3</v>
      </c>
      <c r="AB277" s="33">
        <v>4</v>
      </c>
      <c r="AC277" s="33">
        <v>6</v>
      </c>
      <c r="AD277" s="33">
        <v>0</v>
      </c>
      <c r="AE277" s="33">
        <v>6</v>
      </c>
      <c r="AF277" s="33">
        <v>3</v>
      </c>
      <c r="AG277" s="33">
        <v>2</v>
      </c>
      <c r="AH277" s="33">
        <v>4</v>
      </c>
      <c r="AI277" s="33">
        <v>5</v>
      </c>
      <c r="AJ277" s="33">
        <v>5</v>
      </c>
      <c r="AK277" s="33">
        <v>4</v>
      </c>
      <c r="AL277" s="33">
        <v>2</v>
      </c>
      <c r="AM277" s="33">
        <v>5</v>
      </c>
      <c r="AN277" s="33">
        <v>3</v>
      </c>
      <c r="AO277" s="33">
        <v>8</v>
      </c>
      <c r="AP277" s="33">
        <v>5</v>
      </c>
      <c r="AQ277" s="33">
        <v>3</v>
      </c>
      <c r="AR277" s="33">
        <v>3</v>
      </c>
      <c r="AS277" s="33">
        <v>6</v>
      </c>
      <c r="AT277" s="33">
        <v>8</v>
      </c>
      <c r="AU277" s="33">
        <v>7</v>
      </c>
      <c r="AV277" s="33">
        <v>4</v>
      </c>
      <c r="AW277" s="33">
        <v>4</v>
      </c>
      <c r="AX277" s="33">
        <v>5</v>
      </c>
      <c r="AY277" s="33">
        <v>5</v>
      </c>
      <c r="AZ277" s="33">
        <v>9</v>
      </c>
      <c r="BA277" s="33">
        <v>0</v>
      </c>
      <c r="BB277" s="33">
        <v>14</v>
      </c>
      <c r="BC277" s="33">
        <v>6</v>
      </c>
      <c r="BD277" s="33">
        <v>10</v>
      </c>
      <c r="BE277" s="33">
        <v>6</v>
      </c>
      <c r="BF277" s="33">
        <v>7</v>
      </c>
      <c r="BG277" s="33">
        <v>5</v>
      </c>
      <c r="BH277" s="33">
        <v>8</v>
      </c>
      <c r="BI277" s="33">
        <v>10</v>
      </c>
      <c r="BJ277" s="33">
        <v>9</v>
      </c>
      <c r="BK277" s="33">
        <v>7</v>
      </c>
      <c r="BL277" s="33">
        <v>3</v>
      </c>
      <c r="BM277" s="33">
        <v>4</v>
      </c>
      <c r="BN277" s="33">
        <v>4</v>
      </c>
      <c r="BO277" s="33">
        <v>0</v>
      </c>
      <c r="BP277" s="33">
        <v>1</v>
      </c>
      <c r="BQ277" s="33">
        <v>6</v>
      </c>
      <c r="BR277" s="33">
        <v>4</v>
      </c>
      <c r="BS277" s="33">
        <v>3</v>
      </c>
      <c r="BT277" s="33">
        <v>2</v>
      </c>
      <c r="BU277" s="33">
        <v>3</v>
      </c>
      <c r="BV277" s="33">
        <v>5</v>
      </c>
      <c r="BW277" s="33">
        <v>2</v>
      </c>
      <c r="BX277" s="33">
        <v>1</v>
      </c>
      <c r="BY277" s="33">
        <v>5</v>
      </c>
      <c r="BZ277" s="33">
        <v>2</v>
      </c>
      <c r="CA277" s="33">
        <v>2</v>
      </c>
      <c r="CB277" s="33">
        <v>4</v>
      </c>
      <c r="CC277" s="33">
        <v>0</v>
      </c>
      <c r="CD277" s="33">
        <v>1</v>
      </c>
      <c r="CE277" s="33">
        <v>1</v>
      </c>
      <c r="CF277" s="33">
        <v>0</v>
      </c>
      <c r="CG277" s="33">
        <v>2</v>
      </c>
      <c r="CH277" s="33">
        <v>0</v>
      </c>
      <c r="CI277" s="33">
        <v>0</v>
      </c>
      <c r="CJ277" s="33">
        <v>0</v>
      </c>
      <c r="CK277" s="33">
        <v>0</v>
      </c>
      <c r="CL277" s="33">
        <v>2</v>
      </c>
      <c r="CM277" s="33">
        <v>2</v>
      </c>
      <c r="CN277" s="33">
        <v>0</v>
      </c>
      <c r="CO277" s="33">
        <v>1</v>
      </c>
      <c r="CP277" s="33">
        <v>0</v>
      </c>
      <c r="CQ277" s="33">
        <v>0</v>
      </c>
      <c r="CR277" s="33">
        <v>3</v>
      </c>
      <c r="CS277" s="8"/>
      <c r="CT277" s="8"/>
    </row>
    <row r="278" spans="1:98" x14ac:dyDescent="0.25">
      <c r="A278" s="4" t="s">
        <v>94</v>
      </c>
      <c r="B278" t="s">
        <v>284</v>
      </c>
      <c r="C278" t="s">
        <v>569</v>
      </c>
      <c r="D278" s="33">
        <v>542</v>
      </c>
      <c r="E278" s="33"/>
      <c r="F278" s="33">
        <v>3</v>
      </c>
      <c r="G278" s="33">
        <v>7</v>
      </c>
      <c r="H278" s="33">
        <v>4</v>
      </c>
      <c r="I278" s="33">
        <v>5</v>
      </c>
      <c r="J278" s="33">
        <v>5</v>
      </c>
      <c r="K278" s="33">
        <v>8</v>
      </c>
      <c r="L278" s="33">
        <v>7</v>
      </c>
      <c r="M278" s="33">
        <v>5</v>
      </c>
      <c r="N278" s="33">
        <v>5</v>
      </c>
      <c r="O278" s="33">
        <v>5</v>
      </c>
      <c r="P278" s="33">
        <v>9</v>
      </c>
      <c r="Q278" s="33">
        <v>2</v>
      </c>
      <c r="R278" s="33">
        <v>0</v>
      </c>
      <c r="S278" s="33">
        <v>6</v>
      </c>
      <c r="T278" s="33">
        <v>7</v>
      </c>
      <c r="U278" s="33">
        <v>8</v>
      </c>
      <c r="V278" s="33">
        <v>3</v>
      </c>
      <c r="W278" s="33">
        <v>3</v>
      </c>
      <c r="X278" s="33">
        <v>8</v>
      </c>
      <c r="Y278" s="33">
        <v>5</v>
      </c>
      <c r="Z278" s="33">
        <v>12</v>
      </c>
      <c r="AA278" s="33">
        <v>8</v>
      </c>
      <c r="AB278" s="33">
        <v>2</v>
      </c>
      <c r="AC278" s="33">
        <v>4</v>
      </c>
      <c r="AD278" s="33">
        <v>8</v>
      </c>
      <c r="AE278" s="33">
        <v>6</v>
      </c>
      <c r="AF278" s="33">
        <v>9</v>
      </c>
      <c r="AG278" s="33">
        <v>8</v>
      </c>
      <c r="AH278" s="33">
        <v>4</v>
      </c>
      <c r="AI278" s="33">
        <v>6</v>
      </c>
      <c r="AJ278" s="33">
        <v>4</v>
      </c>
      <c r="AK278" s="33">
        <v>8</v>
      </c>
      <c r="AL278" s="33">
        <v>5</v>
      </c>
      <c r="AM278" s="33">
        <v>4</v>
      </c>
      <c r="AN278" s="33">
        <v>6</v>
      </c>
      <c r="AO278" s="33">
        <v>7</v>
      </c>
      <c r="AP278" s="33">
        <v>5</v>
      </c>
      <c r="AQ278" s="33">
        <v>6</v>
      </c>
      <c r="AR278" s="33">
        <v>3</v>
      </c>
      <c r="AS278" s="33">
        <v>14</v>
      </c>
      <c r="AT278" s="33">
        <v>6</v>
      </c>
      <c r="AU278" s="33">
        <v>4</v>
      </c>
      <c r="AV278" s="33">
        <v>6</v>
      </c>
      <c r="AW278" s="33">
        <v>3</v>
      </c>
      <c r="AX278" s="33">
        <v>4</v>
      </c>
      <c r="AY278" s="33">
        <v>9</v>
      </c>
      <c r="AZ278" s="33">
        <v>14</v>
      </c>
      <c r="BA278" s="33">
        <v>5</v>
      </c>
      <c r="BB278" s="33">
        <v>7</v>
      </c>
      <c r="BC278" s="33">
        <v>9</v>
      </c>
      <c r="BD278" s="33">
        <v>4</v>
      </c>
      <c r="BE278" s="33">
        <v>8</v>
      </c>
      <c r="BF278" s="33">
        <v>11</v>
      </c>
      <c r="BG278" s="33">
        <v>8</v>
      </c>
      <c r="BH278" s="33">
        <v>10</v>
      </c>
      <c r="BI278" s="33">
        <v>13</v>
      </c>
      <c r="BJ278" s="33">
        <v>10</v>
      </c>
      <c r="BK278" s="33">
        <v>7</v>
      </c>
      <c r="BL278" s="33">
        <v>12</v>
      </c>
      <c r="BM278" s="33">
        <v>12</v>
      </c>
      <c r="BN278" s="33">
        <v>8</v>
      </c>
      <c r="BO278" s="33">
        <v>6</v>
      </c>
      <c r="BP278" s="33">
        <v>6</v>
      </c>
      <c r="BQ278" s="33">
        <v>12</v>
      </c>
      <c r="BR278" s="33">
        <v>7</v>
      </c>
      <c r="BS278" s="33">
        <v>7</v>
      </c>
      <c r="BT278" s="33">
        <v>9</v>
      </c>
      <c r="BU278" s="33">
        <v>3</v>
      </c>
      <c r="BV278" s="33">
        <v>10</v>
      </c>
      <c r="BW278" s="33">
        <v>6</v>
      </c>
      <c r="BX278" s="33">
        <v>5</v>
      </c>
      <c r="BY278" s="33">
        <v>6</v>
      </c>
      <c r="BZ278" s="33">
        <v>4</v>
      </c>
      <c r="CA278" s="33">
        <v>7</v>
      </c>
      <c r="CB278" s="33">
        <v>7</v>
      </c>
      <c r="CC278" s="33">
        <v>5</v>
      </c>
      <c r="CD278" s="33">
        <v>3</v>
      </c>
      <c r="CE278" s="33">
        <v>7</v>
      </c>
      <c r="CF278" s="33">
        <v>4</v>
      </c>
      <c r="CG278" s="33">
        <v>3</v>
      </c>
      <c r="CH278" s="33">
        <v>2</v>
      </c>
      <c r="CI278" s="33">
        <v>2</v>
      </c>
      <c r="CJ278" s="33">
        <v>3</v>
      </c>
      <c r="CK278" s="33">
        <v>5</v>
      </c>
      <c r="CL278" s="33">
        <v>5</v>
      </c>
      <c r="CM278" s="33">
        <v>0</v>
      </c>
      <c r="CN278" s="33">
        <v>1</v>
      </c>
      <c r="CO278" s="33">
        <v>0</v>
      </c>
      <c r="CP278" s="33">
        <v>3</v>
      </c>
      <c r="CQ278" s="33">
        <v>0</v>
      </c>
      <c r="CR278" s="33">
        <v>0</v>
      </c>
      <c r="CS278" s="8"/>
      <c r="CT278" s="8"/>
    </row>
    <row r="279" spans="1:98" x14ac:dyDescent="0.25">
      <c r="A279" s="4" t="s">
        <v>94</v>
      </c>
      <c r="B279" t="s">
        <v>285</v>
      </c>
      <c r="C279" t="s">
        <v>569</v>
      </c>
      <c r="D279" s="33">
        <v>280</v>
      </c>
      <c r="E279" s="33"/>
      <c r="F279" s="33">
        <v>3</v>
      </c>
      <c r="G279" s="33">
        <v>4</v>
      </c>
      <c r="H279" s="33">
        <v>2</v>
      </c>
      <c r="I279" s="33">
        <v>2</v>
      </c>
      <c r="J279" s="33">
        <v>2</v>
      </c>
      <c r="K279" s="33">
        <v>4</v>
      </c>
      <c r="L279" s="33">
        <v>0</v>
      </c>
      <c r="M279" s="33">
        <v>2</v>
      </c>
      <c r="N279" s="33">
        <v>8</v>
      </c>
      <c r="O279" s="33">
        <v>2</v>
      </c>
      <c r="P279" s="33">
        <v>0</v>
      </c>
      <c r="Q279" s="33">
        <v>1</v>
      </c>
      <c r="R279" s="33">
        <v>1</v>
      </c>
      <c r="S279" s="33">
        <v>8</v>
      </c>
      <c r="T279" s="33">
        <v>4</v>
      </c>
      <c r="U279" s="33">
        <v>3</v>
      </c>
      <c r="V279" s="33">
        <v>7</v>
      </c>
      <c r="W279" s="33">
        <v>4</v>
      </c>
      <c r="X279" s="33">
        <v>4</v>
      </c>
      <c r="Y279" s="33">
        <v>1</v>
      </c>
      <c r="Z279" s="33">
        <v>4</v>
      </c>
      <c r="AA279" s="33">
        <v>0</v>
      </c>
      <c r="AB279" s="33">
        <v>4</v>
      </c>
      <c r="AC279" s="33">
        <v>3</v>
      </c>
      <c r="AD279" s="33">
        <v>5</v>
      </c>
      <c r="AE279" s="33">
        <v>6</v>
      </c>
      <c r="AF279" s="33">
        <v>0</v>
      </c>
      <c r="AG279" s="33">
        <v>1</v>
      </c>
      <c r="AH279" s="33">
        <v>2</v>
      </c>
      <c r="AI279" s="33">
        <v>3</v>
      </c>
      <c r="AJ279" s="33">
        <v>3</v>
      </c>
      <c r="AK279" s="33">
        <v>2</v>
      </c>
      <c r="AL279" s="33">
        <v>3</v>
      </c>
      <c r="AM279" s="33">
        <v>2</v>
      </c>
      <c r="AN279" s="33">
        <v>0</v>
      </c>
      <c r="AO279" s="33">
        <v>5</v>
      </c>
      <c r="AP279" s="33">
        <v>3</v>
      </c>
      <c r="AQ279" s="33">
        <v>4</v>
      </c>
      <c r="AR279" s="33">
        <v>5</v>
      </c>
      <c r="AS279" s="33">
        <v>3</v>
      </c>
      <c r="AT279" s="33">
        <v>4</v>
      </c>
      <c r="AU279" s="33">
        <v>4</v>
      </c>
      <c r="AV279" s="33">
        <v>1</v>
      </c>
      <c r="AW279" s="33">
        <v>2</v>
      </c>
      <c r="AX279" s="33">
        <v>4</v>
      </c>
      <c r="AY279" s="33">
        <v>6</v>
      </c>
      <c r="AZ279" s="33">
        <v>5</v>
      </c>
      <c r="BA279" s="33">
        <v>5</v>
      </c>
      <c r="BB279" s="33">
        <v>0</v>
      </c>
      <c r="BC279" s="33">
        <v>3</v>
      </c>
      <c r="BD279" s="33">
        <v>3</v>
      </c>
      <c r="BE279" s="33">
        <v>11</v>
      </c>
      <c r="BF279" s="33">
        <v>3</v>
      </c>
      <c r="BG279" s="33">
        <v>1</v>
      </c>
      <c r="BH279" s="33">
        <v>0</v>
      </c>
      <c r="BI279" s="33">
        <v>6</v>
      </c>
      <c r="BJ279" s="33">
        <v>6</v>
      </c>
      <c r="BK279" s="33">
        <v>6</v>
      </c>
      <c r="BL279" s="33">
        <v>6</v>
      </c>
      <c r="BM279" s="33">
        <v>4</v>
      </c>
      <c r="BN279" s="33">
        <v>3</v>
      </c>
      <c r="BO279" s="33">
        <v>5</v>
      </c>
      <c r="BP279" s="33">
        <v>5</v>
      </c>
      <c r="BQ279" s="33">
        <v>4</v>
      </c>
      <c r="BR279" s="33">
        <v>3</v>
      </c>
      <c r="BS279" s="33">
        <v>5</v>
      </c>
      <c r="BT279" s="33">
        <v>0</v>
      </c>
      <c r="BU279" s="33">
        <v>3</v>
      </c>
      <c r="BV279" s="33">
        <v>0</v>
      </c>
      <c r="BW279" s="33">
        <v>7</v>
      </c>
      <c r="BX279" s="33">
        <v>1</v>
      </c>
      <c r="BY279" s="33">
        <v>2</v>
      </c>
      <c r="BZ279" s="33">
        <v>3</v>
      </c>
      <c r="CA279" s="33">
        <v>3</v>
      </c>
      <c r="CB279" s="33">
        <v>6</v>
      </c>
      <c r="CC279" s="33">
        <v>3</v>
      </c>
      <c r="CD279" s="33">
        <v>3</v>
      </c>
      <c r="CE279" s="33">
        <v>2</v>
      </c>
      <c r="CF279" s="33">
        <v>0</v>
      </c>
      <c r="CG279" s="33">
        <v>2</v>
      </c>
      <c r="CH279" s="33">
        <v>1</v>
      </c>
      <c r="CI279" s="33">
        <v>2</v>
      </c>
      <c r="CJ279" s="33">
        <v>4</v>
      </c>
      <c r="CK279" s="33">
        <v>0</v>
      </c>
      <c r="CL279" s="33">
        <v>2</v>
      </c>
      <c r="CM279" s="33">
        <v>2</v>
      </c>
      <c r="CN279" s="33">
        <v>1</v>
      </c>
      <c r="CO279" s="33">
        <v>4</v>
      </c>
      <c r="CP279" s="33">
        <v>1</v>
      </c>
      <c r="CQ279" s="33">
        <v>1</v>
      </c>
      <c r="CR279" s="33">
        <v>2</v>
      </c>
      <c r="CS279" s="8"/>
      <c r="CT279" s="8"/>
    </row>
    <row r="280" spans="1:98" x14ac:dyDescent="0.25">
      <c r="A280" s="4" t="s">
        <v>94</v>
      </c>
      <c r="B280" t="s">
        <v>286</v>
      </c>
      <c r="C280" t="s">
        <v>569</v>
      </c>
      <c r="D280" s="33">
        <v>292</v>
      </c>
      <c r="E280" s="33"/>
      <c r="F280" s="33">
        <v>2</v>
      </c>
      <c r="G280" s="33">
        <v>3</v>
      </c>
      <c r="H280" s="33">
        <v>5</v>
      </c>
      <c r="I280" s="33">
        <v>1</v>
      </c>
      <c r="J280" s="33">
        <v>5</v>
      </c>
      <c r="K280" s="33">
        <v>2</v>
      </c>
      <c r="L280" s="33">
        <v>4</v>
      </c>
      <c r="M280" s="33">
        <v>4</v>
      </c>
      <c r="N280" s="33">
        <v>4</v>
      </c>
      <c r="O280" s="33">
        <v>1</v>
      </c>
      <c r="P280" s="33">
        <v>1</v>
      </c>
      <c r="Q280" s="33">
        <v>6</v>
      </c>
      <c r="R280" s="33">
        <v>2</v>
      </c>
      <c r="S280" s="33">
        <v>2</v>
      </c>
      <c r="T280" s="33">
        <v>2</v>
      </c>
      <c r="U280" s="33">
        <v>2</v>
      </c>
      <c r="V280" s="33">
        <v>3</v>
      </c>
      <c r="W280" s="33">
        <v>8</v>
      </c>
      <c r="X280" s="33">
        <v>3</v>
      </c>
      <c r="Y280" s="33">
        <v>5</v>
      </c>
      <c r="Z280" s="33">
        <v>7</v>
      </c>
      <c r="AA280" s="33">
        <v>3</v>
      </c>
      <c r="AB280" s="33">
        <v>6</v>
      </c>
      <c r="AC280" s="33">
        <v>3</v>
      </c>
      <c r="AD280" s="33">
        <v>3</v>
      </c>
      <c r="AE280" s="33">
        <v>3</v>
      </c>
      <c r="AF280" s="33">
        <v>2</v>
      </c>
      <c r="AG280" s="33">
        <v>0</v>
      </c>
      <c r="AH280" s="33">
        <v>2</v>
      </c>
      <c r="AI280" s="33">
        <v>0</v>
      </c>
      <c r="AJ280" s="33">
        <v>5</v>
      </c>
      <c r="AK280" s="33">
        <v>0</v>
      </c>
      <c r="AL280" s="33">
        <v>2</v>
      </c>
      <c r="AM280" s="33">
        <v>7</v>
      </c>
      <c r="AN280" s="33">
        <v>3</v>
      </c>
      <c r="AO280" s="33">
        <v>2</v>
      </c>
      <c r="AP280" s="33">
        <v>1</v>
      </c>
      <c r="AQ280" s="33">
        <v>5</v>
      </c>
      <c r="AR280" s="33">
        <v>5</v>
      </c>
      <c r="AS280" s="33">
        <v>2</v>
      </c>
      <c r="AT280" s="33">
        <v>5</v>
      </c>
      <c r="AU280" s="33">
        <v>7</v>
      </c>
      <c r="AV280" s="33">
        <v>2</v>
      </c>
      <c r="AW280" s="33">
        <v>6</v>
      </c>
      <c r="AX280" s="33">
        <v>2</v>
      </c>
      <c r="AY280" s="33">
        <v>7</v>
      </c>
      <c r="AZ280" s="33">
        <v>4</v>
      </c>
      <c r="BA280" s="33">
        <v>0</v>
      </c>
      <c r="BB280" s="33">
        <v>2</v>
      </c>
      <c r="BC280" s="33">
        <v>2</v>
      </c>
      <c r="BD280" s="33">
        <v>9</v>
      </c>
      <c r="BE280" s="33">
        <v>4</v>
      </c>
      <c r="BF280" s="33">
        <v>5</v>
      </c>
      <c r="BG280" s="33">
        <v>3</v>
      </c>
      <c r="BH280" s="33">
        <v>2</v>
      </c>
      <c r="BI280" s="33">
        <v>2</v>
      </c>
      <c r="BJ280" s="33">
        <v>4</v>
      </c>
      <c r="BK280" s="33">
        <v>3</v>
      </c>
      <c r="BL280" s="33">
        <v>5</v>
      </c>
      <c r="BM280" s="33">
        <v>6</v>
      </c>
      <c r="BN280" s="33">
        <v>4</v>
      </c>
      <c r="BO280" s="33">
        <v>3</v>
      </c>
      <c r="BP280" s="33">
        <v>4</v>
      </c>
      <c r="BQ280" s="33">
        <v>10</v>
      </c>
      <c r="BR280" s="33">
        <v>2</v>
      </c>
      <c r="BS280" s="33">
        <v>7</v>
      </c>
      <c r="BT280" s="33">
        <v>2</v>
      </c>
      <c r="BU280" s="33">
        <v>2</v>
      </c>
      <c r="BV280" s="33">
        <v>4</v>
      </c>
      <c r="BW280" s="33">
        <v>3</v>
      </c>
      <c r="BX280" s="33">
        <v>3</v>
      </c>
      <c r="BY280" s="33">
        <v>2</v>
      </c>
      <c r="BZ280" s="33">
        <v>5</v>
      </c>
      <c r="CA280" s="33">
        <v>1</v>
      </c>
      <c r="CB280" s="33">
        <v>4</v>
      </c>
      <c r="CC280" s="33">
        <v>2</v>
      </c>
      <c r="CD280" s="33">
        <v>1</v>
      </c>
      <c r="CE280" s="33">
        <v>3</v>
      </c>
      <c r="CF280" s="33">
        <v>1</v>
      </c>
      <c r="CG280" s="33">
        <v>11</v>
      </c>
      <c r="CH280" s="33">
        <v>1</v>
      </c>
      <c r="CI280" s="33">
        <v>3</v>
      </c>
      <c r="CJ280" s="33">
        <v>2</v>
      </c>
      <c r="CK280" s="33">
        <v>0</v>
      </c>
      <c r="CL280" s="33">
        <v>2</v>
      </c>
      <c r="CM280" s="33">
        <v>1</v>
      </c>
      <c r="CN280" s="33">
        <v>0</v>
      </c>
      <c r="CO280" s="33">
        <v>1</v>
      </c>
      <c r="CP280" s="33">
        <v>1</v>
      </c>
      <c r="CQ280" s="33">
        <v>1</v>
      </c>
      <c r="CR280" s="33">
        <v>0</v>
      </c>
      <c r="CS280" s="8"/>
      <c r="CT280" s="8"/>
    </row>
    <row r="281" spans="1:98" x14ac:dyDescent="0.25">
      <c r="A281" s="4" t="s">
        <v>94</v>
      </c>
      <c r="B281" t="s">
        <v>287</v>
      </c>
      <c r="C281" t="s">
        <v>569</v>
      </c>
      <c r="D281" s="33">
        <v>350</v>
      </c>
      <c r="E281" s="33"/>
      <c r="F281" s="33">
        <v>3</v>
      </c>
      <c r="G281" s="33">
        <v>2</v>
      </c>
      <c r="H281" s="33">
        <v>3</v>
      </c>
      <c r="I281" s="33">
        <v>4</v>
      </c>
      <c r="J281" s="33">
        <v>3</v>
      </c>
      <c r="K281" s="33">
        <v>3</v>
      </c>
      <c r="L281" s="33">
        <v>6</v>
      </c>
      <c r="M281" s="33">
        <v>6</v>
      </c>
      <c r="N281" s="33">
        <v>6</v>
      </c>
      <c r="O281" s="33">
        <v>3</v>
      </c>
      <c r="P281" s="33">
        <v>4</v>
      </c>
      <c r="Q281" s="33">
        <v>6</v>
      </c>
      <c r="R281" s="33">
        <v>5</v>
      </c>
      <c r="S281" s="33">
        <v>11</v>
      </c>
      <c r="T281" s="33">
        <v>12</v>
      </c>
      <c r="U281" s="33">
        <v>6</v>
      </c>
      <c r="V281" s="33">
        <v>17</v>
      </c>
      <c r="W281" s="33">
        <v>6</v>
      </c>
      <c r="X281" s="33">
        <v>10</v>
      </c>
      <c r="Y281" s="33">
        <v>4</v>
      </c>
      <c r="Z281" s="33">
        <v>1</v>
      </c>
      <c r="AA281" s="33">
        <v>0</v>
      </c>
      <c r="AB281" s="33">
        <v>6</v>
      </c>
      <c r="AC281" s="33">
        <v>6</v>
      </c>
      <c r="AD281" s="33">
        <v>1</v>
      </c>
      <c r="AE281" s="33">
        <v>11</v>
      </c>
      <c r="AF281" s="33">
        <v>7</v>
      </c>
      <c r="AG281" s="33">
        <v>0</v>
      </c>
      <c r="AH281" s="33">
        <v>2</v>
      </c>
      <c r="AI281" s="33">
        <v>3</v>
      </c>
      <c r="AJ281" s="33">
        <v>8</v>
      </c>
      <c r="AK281" s="33">
        <v>3</v>
      </c>
      <c r="AL281" s="33">
        <v>11</v>
      </c>
      <c r="AM281" s="33">
        <v>3</v>
      </c>
      <c r="AN281" s="33">
        <v>4</v>
      </c>
      <c r="AO281" s="33">
        <v>3</v>
      </c>
      <c r="AP281" s="33">
        <v>5</v>
      </c>
      <c r="AQ281" s="33">
        <v>11</v>
      </c>
      <c r="AR281" s="33">
        <v>7</v>
      </c>
      <c r="AS281" s="33">
        <v>5</v>
      </c>
      <c r="AT281" s="33">
        <v>8</v>
      </c>
      <c r="AU281" s="33">
        <v>6</v>
      </c>
      <c r="AV281" s="33">
        <v>2</v>
      </c>
      <c r="AW281" s="33">
        <v>4</v>
      </c>
      <c r="AX281" s="33">
        <v>2</v>
      </c>
      <c r="AY281" s="33">
        <v>3</v>
      </c>
      <c r="AZ281" s="33">
        <v>1</v>
      </c>
      <c r="BA281" s="33">
        <v>7</v>
      </c>
      <c r="BB281" s="33">
        <v>6</v>
      </c>
      <c r="BC281" s="33">
        <v>3</v>
      </c>
      <c r="BD281" s="33">
        <v>1</v>
      </c>
      <c r="BE281" s="33">
        <v>5</v>
      </c>
      <c r="BF281" s="33">
        <v>3</v>
      </c>
      <c r="BG281" s="33">
        <v>9</v>
      </c>
      <c r="BH281" s="33">
        <v>0</v>
      </c>
      <c r="BI281" s="33">
        <v>6</v>
      </c>
      <c r="BJ281" s="33">
        <v>0</v>
      </c>
      <c r="BK281" s="33">
        <v>7</v>
      </c>
      <c r="BL281" s="33">
        <v>2</v>
      </c>
      <c r="BM281" s="33">
        <v>4</v>
      </c>
      <c r="BN281" s="33">
        <v>4</v>
      </c>
      <c r="BO281" s="33">
        <v>5</v>
      </c>
      <c r="BP281" s="33">
        <v>5</v>
      </c>
      <c r="BQ281" s="33">
        <v>2</v>
      </c>
      <c r="BR281" s="33">
        <v>2</v>
      </c>
      <c r="BS281" s="33">
        <v>4</v>
      </c>
      <c r="BT281" s="33">
        <v>3</v>
      </c>
      <c r="BU281" s="33">
        <v>4</v>
      </c>
      <c r="BV281" s="33">
        <v>0</v>
      </c>
      <c r="BW281" s="33">
        <v>1</v>
      </c>
      <c r="BX281" s="33">
        <v>2</v>
      </c>
      <c r="BY281" s="33">
        <v>2</v>
      </c>
      <c r="BZ281" s="33">
        <v>3</v>
      </c>
      <c r="CA281" s="33">
        <v>4</v>
      </c>
      <c r="CB281" s="33">
        <v>0</v>
      </c>
      <c r="CC281" s="33">
        <v>1</v>
      </c>
      <c r="CD281" s="33">
        <v>1</v>
      </c>
      <c r="CE281" s="33">
        <v>2</v>
      </c>
      <c r="CF281" s="33">
        <v>3</v>
      </c>
      <c r="CG281" s="33">
        <v>0</v>
      </c>
      <c r="CH281" s="33">
        <v>0</v>
      </c>
      <c r="CI281" s="33">
        <v>1</v>
      </c>
      <c r="CJ281" s="33">
        <v>1</v>
      </c>
      <c r="CK281" s="33">
        <v>0</v>
      </c>
      <c r="CL281" s="33">
        <v>2</v>
      </c>
      <c r="CM281" s="33">
        <v>0</v>
      </c>
      <c r="CN281" s="33">
        <v>1</v>
      </c>
      <c r="CO281" s="33">
        <v>1</v>
      </c>
      <c r="CP281" s="33">
        <v>0</v>
      </c>
      <c r="CQ281" s="33">
        <v>0</v>
      </c>
      <c r="CR281" s="33">
        <v>0</v>
      </c>
      <c r="CS281" s="8"/>
      <c r="CT281" s="8"/>
    </row>
    <row r="282" spans="1:98" x14ac:dyDescent="0.25">
      <c r="A282" s="4" t="s">
        <v>94</v>
      </c>
      <c r="B282" t="s">
        <v>288</v>
      </c>
      <c r="C282" t="s">
        <v>569</v>
      </c>
      <c r="D282" s="33">
        <v>364</v>
      </c>
      <c r="E282" s="33"/>
      <c r="F282" s="33">
        <v>3</v>
      </c>
      <c r="G282" s="33">
        <v>2</v>
      </c>
      <c r="H282" s="33">
        <v>0</v>
      </c>
      <c r="I282" s="33">
        <v>4</v>
      </c>
      <c r="J282" s="33">
        <v>3</v>
      </c>
      <c r="K282" s="33">
        <v>1</v>
      </c>
      <c r="L282" s="33">
        <v>8</v>
      </c>
      <c r="M282" s="33">
        <v>4</v>
      </c>
      <c r="N282" s="33">
        <v>6</v>
      </c>
      <c r="O282" s="33">
        <v>4</v>
      </c>
      <c r="P282" s="33">
        <v>7</v>
      </c>
      <c r="Q282" s="33">
        <v>2</v>
      </c>
      <c r="R282" s="33">
        <v>6</v>
      </c>
      <c r="S282" s="33">
        <v>5</v>
      </c>
      <c r="T282" s="33">
        <v>5</v>
      </c>
      <c r="U282" s="33">
        <v>4</v>
      </c>
      <c r="V282" s="33">
        <v>7</v>
      </c>
      <c r="W282" s="33">
        <v>5</v>
      </c>
      <c r="X282" s="33">
        <v>5</v>
      </c>
      <c r="Y282" s="33">
        <v>1</v>
      </c>
      <c r="Z282" s="33">
        <v>7</v>
      </c>
      <c r="AA282" s="33">
        <v>8</v>
      </c>
      <c r="AB282" s="33">
        <v>3</v>
      </c>
      <c r="AC282" s="33">
        <v>1</v>
      </c>
      <c r="AD282" s="33">
        <v>7</v>
      </c>
      <c r="AE282" s="33">
        <v>4</v>
      </c>
      <c r="AF282" s="33">
        <v>0</v>
      </c>
      <c r="AG282" s="33">
        <v>7</v>
      </c>
      <c r="AH282" s="33">
        <v>4</v>
      </c>
      <c r="AI282" s="33">
        <v>3</v>
      </c>
      <c r="AJ282" s="33">
        <v>2</v>
      </c>
      <c r="AK282" s="33">
        <v>0</v>
      </c>
      <c r="AL282" s="33">
        <v>2</v>
      </c>
      <c r="AM282" s="33">
        <v>3</v>
      </c>
      <c r="AN282" s="33">
        <v>5</v>
      </c>
      <c r="AO282" s="33">
        <v>3</v>
      </c>
      <c r="AP282" s="33">
        <v>5</v>
      </c>
      <c r="AQ282" s="33">
        <v>5</v>
      </c>
      <c r="AR282" s="33">
        <v>8</v>
      </c>
      <c r="AS282" s="33">
        <v>7</v>
      </c>
      <c r="AT282" s="33">
        <v>2</v>
      </c>
      <c r="AU282" s="33">
        <v>7</v>
      </c>
      <c r="AV282" s="33">
        <v>4</v>
      </c>
      <c r="AW282" s="33">
        <v>5</v>
      </c>
      <c r="AX282" s="33">
        <v>5</v>
      </c>
      <c r="AY282" s="33">
        <v>3</v>
      </c>
      <c r="AZ282" s="33">
        <v>3</v>
      </c>
      <c r="BA282" s="33">
        <v>5</v>
      </c>
      <c r="BB282" s="33">
        <v>9</v>
      </c>
      <c r="BC282" s="33">
        <v>8</v>
      </c>
      <c r="BD282" s="33">
        <v>8</v>
      </c>
      <c r="BE282" s="33">
        <v>12</v>
      </c>
      <c r="BF282" s="33">
        <v>4</v>
      </c>
      <c r="BG282" s="33">
        <v>7</v>
      </c>
      <c r="BH282" s="33">
        <v>8</v>
      </c>
      <c r="BI282" s="33">
        <v>3</v>
      </c>
      <c r="BJ282" s="33">
        <v>8</v>
      </c>
      <c r="BK282" s="33">
        <v>2</v>
      </c>
      <c r="BL282" s="33">
        <v>2</v>
      </c>
      <c r="BM282" s="33">
        <v>13</v>
      </c>
      <c r="BN282" s="33">
        <v>3</v>
      </c>
      <c r="BO282" s="33">
        <v>5</v>
      </c>
      <c r="BP282" s="33">
        <v>5</v>
      </c>
      <c r="BQ282" s="33">
        <v>3</v>
      </c>
      <c r="BR282" s="33">
        <v>5</v>
      </c>
      <c r="BS282" s="33">
        <v>3</v>
      </c>
      <c r="BT282" s="33">
        <v>4</v>
      </c>
      <c r="BU282" s="33">
        <v>4</v>
      </c>
      <c r="BV282" s="33">
        <v>0</v>
      </c>
      <c r="BW282" s="33">
        <v>8</v>
      </c>
      <c r="BX282" s="33">
        <v>3</v>
      </c>
      <c r="BY282" s="33">
        <v>6</v>
      </c>
      <c r="BZ282" s="33">
        <v>3</v>
      </c>
      <c r="CA282" s="33">
        <v>5</v>
      </c>
      <c r="CB282" s="33">
        <v>0</v>
      </c>
      <c r="CC282" s="33">
        <v>1</v>
      </c>
      <c r="CD282" s="33">
        <v>2</v>
      </c>
      <c r="CE282" s="33">
        <v>3</v>
      </c>
      <c r="CF282" s="33">
        <v>3</v>
      </c>
      <c r="CG282" s="33">
        <v>1</v>
      </c>
      <c r="CH282" s="33">
        <v>1</v>
      </c>
      <c r="CI282" s="33">
        <v>3</v>
      </c>
      <c r="CJ282" s="33">
        <v>0</v>
      </c>
      <c r="CK282" s="33">
        <v>0</v>
      </c>
      <c r="CL282" s="33">
        <v>0</v>
      </c>
      <c r="CM282" s="33">
        <v>0</v>
      </c>
      <c r="CN282" s="33">
        <v>1</v>
      </c>
      <c r="CO282" s="33">
        <v>2</v>
      </c>
      <c r="CP282" s="33">
        <v>0</v>
      </c>
      <c r="CQ282" s="33">
        <v>2</v>
      </c>
      <c r="CR282" s="33">
        <v>4</v>
      </c>
      <c r="CS282" s="8"/>
      <c r="CT282" s="8"/>
    </row>
    <row r="283" spans="1:98" x14ac:dyDescent="0.25">
      <c r="A283" s="4" t="s">
        <v>94</v>
      </c>
      <c r="B283" t="s">
        <v>289</v>
      </c>
      <c r="C283" t="s">
        <v>569</v>
      </c>
      <c r="D283" s="33">
        <v>341</v>
      </c>
      <c r="E283" s="33"/>
      <c r="F283" s="33">
        <v>4</v>
      </c>
      <c r="G283" s="33">
        <v>3</v>
      </c>
      <c r="H283" s="33">
        <v>3</v>
      </c>
      <c r="I283" s="33">
        <v>4</v>
      </c>
      <c r="J283" s="33">
        <v>5</v>
      </c>
      <c r="K283" s="33">
        <v>0</v>
      </c>
      <c r="L283" s="33">
        <v>7</v>
      </c>
      <c r="M283" s="33">
        <v>2</v>
      </c>
      <c r="N283" s="33">
        <v>3</v>
      </c>
      <c r="O283" s="33">
        <v>3</v>
      </c>
      <c r="P283" s="33">
        <v>9</v>
      </c>
      <c r="Q283" s="33">
        <v>7</v>
      </c>
      <c r="R283" s="33">
        <v>6</v>
      </c>
      <c r="S283" s="33">
        <v>3</v>
      </c>
      <c r="T283" s="33">
        <v>6</v>
      </c>
      <c r="U283" s="33">
        <v>6</v>
      </c>
      <c r="V283" s="33">
        <v>2</v>
      </c>
      <c r="W283" s="33">
        <v>4</v>
      </c>
      <c r="X283" s="33">
        <v>3</v>
      </c>
      <c r="Y283" s="33">
        <v>3</v>
      </c>
      <c r="Z283" s="33">
        <v>1</v>
      </c>
      <c r="AA283" s="33">
        <v>2</v>
      </c>
      <c r="AB283" s="33">
        <v>3</v>
      </c>
      <c r="AC283" s="33">
        <v>9</v>
      </c>
      <c r="AD283" s="33">
        <v>4</v>
      </c>
      <c r="AE283" s="33">
        <v>4</v>
      </c>
      <c r="AF283" s="33">
        <v>7</v>
      </c>
      <c r="AG283" s="33">
        <v>2</v>
      </c>
      <c r="AH283" s="33">
        <v>6</v>
      </c>
      <c r="AI283" s="33">
        <v>1</v>
      </c>
      <c r="AJ283" s="33">
        <v>8</v>
      </c>
      <c r="AK283" s="33">
        <v>6</v>
      </c>
      <c r="AL283" s="33">
        <v>6</v>
      </c>
      <c r="AM283" s="33">
        <v>16</v>
      </c>
      <c r="AN283" s="33">
        <v>5</v>
      </c>
      <c r="AO283" s="33">
        <v>1</v>
      </c>
      <c r="AP283" s="33">
        <v>4</v>
      </c>
      <c r="AQ283" s="33">
        <v>3</v>
      </c>
      <c r="AR283" s="33">
        <v>1</v>
      </c>
      <c r="AS283" s="33">
        <v>3</v>
      </c>
      <c r="AT283" s="33">
        <v>7</v>
      </c>
      <c r="AU283" s="33">
        <v>7</v>
      </c>
      <c r="AV283" s="33">
        <v>11</v>
      </c>
      <c r="AW283" s="33">
        <v>3</v>
      </c>
      <c r="AX283" s="33">
        <v>5</v>
      </c>
      <c r="AY283" s="33">
        <v>4</v>
      </c>
      <c r="AZ283" s="33">
        <v>3</v>
      </c>
      <c r="BA283" s="33">
        <v>4</v>
      </c>
      <c r="BB283" s="33">
        <v>4</v>
      </c>
      <c r="BC283" s="33">
        <v>4</v>
      </c>
      <c r="BD283" s="33">
        <v>4</v>
      </c>
      <c r="BE283" s="33">
        <v>0</v>
      </c>
      <c r="BF283" s="33">
        <v>4</v>
      </c>
      <c r="BG283" s="33">
        <v>4</v>
      </c>
      <c r="BH283" s="33">
        <v>3</v>
      </c>
      <c r="BI283" s="33">
        <v>0</v>
      </c>
      <c r="BJ283" s="33">
        <v>4</v>
      </c>
      <c r="BK283" s="33">
        <v>2</v>
      </c>
      <c r="BL283" s="33">
        <v>5</v>
      </c>
      <c r="BM283" s="33">
        <v>1</v>
      </c>
      <c r="BN283" s="33">
        <v>2</v>
      </c>
      <c r="BO283" s="33">
        <v>5</v>
      </c>
      <c r="BP283" s="33">
        <v>4</v>
      </c>
      <c r="BQ283" s="33">
        <v>6</v>
      </c>
      <c r="BR283" s="33">
        <v>1</v>
      </c>
      <c r="BS283" s="33">
        <v>3</v>
      </c>
      <c r="BT283" s="33">
        <v>5</v>
      </c>
      <c r="BU283" s="33">
        <v>2</v>
      </c>
      <c r="BV283" s="33">
        <v>5</v>
      </c>
      <c r="BW283" s="33">
        <v>5</v>
      </c>
      <c r="BX283" s="33">
        <v>2</v>
      </c>
      <c r="BY283" s="33">
        <v>5</v>
      </c>
      <c r="BZ283" s="33">
        <v>3</v>
      </c>
      <c r="CA283" s="33">
        <v>6</v>
      </c>
      <c r="CB283" s="33">
        <v>4</v>
      </c>
      <c r="CC283" s="33">
        <v>4</v>
      </c>
      <c r="CD283" s="33">
        <v>0</v>
      </c>
      <c r="CE283" s="33">
        <v>2</v>
      </c>
      <c r="CF283" s="33">
        <v>5</v>
      </c>
      <c r="CG283" s="33">
        <v>3</v>
      </c>
      <c r="CH283" s="33">
        <v>0</v>
      </c>
      <c r="CI283" s="33">
        <v>2</v>
      </c>
      <c r="CJ283" s="33">
        <v>1</v>
      </c>
      <c r="CK283" s="33">
        <v>2</v>
      </c>
      <c r="CL283" s="33">
        <v>0</v>
      </c>
      <c r="CM283" s="33">
        <v>3</v>
      </c>
      <c r="CN283" s="33">
        <v>1</v>
      </c>
      <c r="CO283" s="33">
        <v>3</v>
      </c>
      <c r="CP283" s="33">
        <v>0</v>
      </c>
      <c r="CQ283" s="33">
        <v>0</v>
      </c>
      <c r="CR283" s="33">
        <v>3</v>
      </c>
      <c r="CS283" s="8"/>
      <c r="CT283" s="8"/>
    </row>
    <row r="284" spans="1:98" x14ac:dyDescent="0.25">
      <c r="A284" s="4" t="s">
        <v>94</v>
      </c>
      <c r="B284" t="s">
        <v>290</v>
      </c>
      <c r="C284" t="s">
        <v>569</v>
      </c>
      <c r="D284" s="33">
        <v>306</v>
      </c>
      <c r="E284" s="33"/>
      <c r="F284" s="33">
        <v>3</v>
      </c>
      <c r="G284" s="33">
        <v>3</v>
      </c>
      <c r="H284" s="33">
        <v>4</v>
      </c>
      <c r="I284" s="33">
        <v>5</v>
      </c>
      <c r="J284" s="33">
        <v>3</v>
      </c>
      <c r="K284" s="33">
        <v>6</v>
      </c>
      <c r="L284" s="33">
        <v>3</v>
      </c>
      <c r="M284" s="33">
        <v>4</v>
      </c>
      <c r="N284" s="33">
        <v>3</v>
      </c>
      <c r="O284" s="33">
        <v>7</v>
      </c>
      <c r="P284" s="33">
        <v>3</v>
      </c>
      <c r="Q284" s="33">
        <v>9</v>
      </c>
      <c r="R284" s="33">
        <v>5</v>
      </c>
      <c r="S284" s="33">
        <v>1</v>
      </c>
      <c r="T284" s="33">
        <v>4</v>
      </c>
      <c r="U284" s="33">
        <v>3</v>
      </c>
      <c r="V284" s="33">
        <v>0</v>
      </c>
      <c r="W284" s="33">
        <v>3</v>
      </c>
      <c r="X284" s="33">
        <v>6</v>
      </c>
      <c r="Y284" s="33">
        <v>4</v>
      </c>
      <c r="Z284" s="33">
        <v>5</v>
      </c>
      <c r="AA284" s="33">
        <v>3</v>
      </c>
      <c r="AB284" s="33">
        <v>5</v>
      </c>
      <c r="AC284" s="33">
        <v>0</v>
      </c>
      <c r="AD284" s="33">
        <v>2</v>
      </c>
      <c r="AE284" s="33">
        <v>13</v>
      </c>
      <c r="AF284" s="33">
        <v>4</v>
      </c>
      <c r="AG284" s="33">
        <v>7</v>
      </c>
      <c r="AH284" s="33">
        <v>1</v>
      </c>
      <c r="AI284" s="33">
        <v>4</v>
      </c>
      <c r="AJ284" s="33">
        <v>4</v>
      </c>
      <c r="AK284" s="33">
        <v>4</v>
      </c>
      <c r="AL284" s="33">
        <v>3</v>
      </c>
      <c r="AM284" s="33">
        <v>1</v>
      </c>
      <c r="AN284" s="33">
        <v>1</v>
      </c>
      <c r="AO284" s="33">
        <v>6</v>
      </c>
      <c r="AP284" s="33">
        <v>5</v>
      </c>
      <c r="AQ284" s="33">
        <v>9</v>
      </c>
      <c r="AR284" s="33">
        <v>13</v>
      </c>
      <c r="AS284" s="33">
        <v>5</v>
      </c>
      <c r="AT284" s="33">
        <v>3</v>
      </c>
      <c r="AU284" s="33">
        <v>5</v>
      </c>
      <c r="AV284" s="33">
        <v>0</v>
      </c>
      <c r="AW284" s="33">
        <v>2</v>
      </c>
      <c r="AX284" s="33">
        <v>2</v>
      </c>
      <c r="AY284" s="33">
        <v>5</v>
      </c>
      <c r="AZ284" s="33">
        <v>4</v>
      </c>
      <c r="BA284" s="33">
        <v>1</v>
      </c>
      <c r="BB284" s="33">
        <v>1</v>
      </c>
      <c r="BC284" s="33">
        <v>5</v>
      </c>
      <c r="BD284" s="33">
        <v>9</v>
      </c>
      <c r="BE284" s="33">
        <v>6</v>
      </c>
      <c r="BF284" s="33">
        <v>6</v>
      </c>
      <c r="BG284" s="33">
        <v>5</v>
      </c>
      <c r="BH284" s="33">
        <v>4</v>
      </c>
      <c r="BI284" s="33">
        <v>3</v>
      </c>
      <c r="BJ284" s="33">
        <v>3</v>
      </c>
      <c r="BK284" s="33">
        <v>2</v>
      </c>
      <c r="BL284" s="33">
        <v>1</v>
      </c>
      <c r="BM284" s="33">
        <v>2</v>
      </c>
      <c r="BN284" s="33">
        <v>6</v>
      </c>
      <c r="BO284" s="33">
        <v>0</v>
      </c>
      <c r="BP284" s="33">
        <v>2</v>
      </c>
      <c r="BQ284" s="33">
        <v>4</v>
      </c>
      <c r="BR284" s="33">
        <v>8</v>
      </c>
      <c r="BS284" s="33">
        <v>1</v>
      </c>
      <c r="BT284" s="33">
        <v>0</v>
      </c>
      <c r="BU284" s="33">
        <v>2</v>
      </c>
      <c r="BV284" s="33">
        <v>0</v>
      </c>
      <c r="BW284" s="33">
        <v>3</v>
      </c>
      <c r="BX284" s="33">
        <v>3</v>
      </c>
      <c r="BY284" s="33">
        <v>4</v>
      </c>
      <c r="BZ284" s="33">
        <v>6</v>
      </c>
      <c r="CA284" s="33">
        <v>3</v>
      </c>
      <c r="CB284" s="33">
        <v>1</v>
      </c>
      <c r="CC284" s="33">
        <v>0</v>
      </c>
      <c r="CD284" s="33">
        <v>4</v>
      </c>
      <c r="CE284" s="33">
        <v>1</v>
      </c>
      <c r="CF284" s="33">
        <v>4</v>
      </c>
      <c r="CG284" s="33">
        <v>0</v>
      </c>
      <c r="CH284" s="33">
        <v>3</v>
      </c>
      <c r="CI284" s="33">
        <v>1</v>
      </c>
      <c r="CJ284" s="33">
        <v>1</v>
      </c>
      <c r="CK284" s="33">
        <v>0</v>
      </c>
      <c r="CL284" s="33">
        <v>0</v>
      </c>
      <c r="CM284" s="33">
        <v>1</v>
      </c>
      <c r="CN284" s="33">
        <v>2</v>
      </c>
      <c r="CO284" s="33">
        <v>0</v>
      </c>
      <c r="CP284" s="33">
        <v>0</v>
      </c>
      <c r="CQ284" s="33">
        <v>2</v>
      </c>
      <c r="CR284" s="33">
        <v>1</v>
      </c>
      <c r="CS284" s="8"/>
      <c r="CT284" s="8"/>
    </row>
    <row r="285" spans="1:98" x14ac:dyDescent="0.25">
      <c r="A285" s="4" t="s">
        <v>94</v>
      </c>
      <c r="B285" t="s">
        <v>291</v>
      </c>
      <c r="C285" t="s">
        <v>569</v>
      </c>
      <c r="D285" s="33">
        <v>336</v>
      </c>
      <c r="E285" s="33"/>
      <c r="F285" s="33">
        <v>3</v>
      </c>
      <c r="G285" s="33">
        <v>2</v>
      </c>
      <c r="H285" s="33">
        <v>2</v>
      </c>
      <c r="I285" s="33">
        <v>6</v>
      </c>
      <c r="J285" s="33">
        <v>4</v>
      </c>
      <c r="K285" s="33">
        <v>4</v>
      </c>
      <c r="L285" s="33">
        <v>5</v>
      </c>
      <c r="M285" s="33">
        <v>2</v>
      </c>
      <c r="N285" s="33">
        <v>2</v>
      </c>
      <c r="O285" s="33">
        <v>4</v>
      </c>
      <c r="P285" s="33">
        <v>4</v>
      </c>
      <c r="Q285" s="33">
        <v>6</v>
      </c>
      <c r="R285" s="33">
        <v>5</v>
      </c>
      <c r="S285" s="33">
        <v>1</v>
      </c>
      <c r="T285" s="33">
        <v>7</v>
      </c>
      <c r="U285" s="33">
        <v>8</v>
      </c>
      <c r="V285" s="33">
        <v>4</v>
      </c>
      <c r="W285" s="33">
        <v>2</v>
      </c>
      <c r="X285" s="33">
        <v>2</v>
      </c>
      <c r="Y285" s="33">
        <v>3</v>
      </c>
      <c r="Z285" s="33">
        <v>5</v>
      </c>
      <c r="AA285" s="33">
        <v>0</v>
      </c>
      <c r="AB285" s="33">
        <v>8</v>
      </c>
      <c r="AC285" s="33">
        <v>2</v>
      </c>
      <c r="AD285" s="33">
        <v>1</v>
      </c>
      <c r="AE285" s="33">
        <v>3</v>
      </c>
      <c r="AF285" s="33">
        <v>6</v>
      </c>
      <c r="AG285" s="33">
        <v>2</v>
      </c>
      <c r="AH285" s="33">
        <v>1</v>
      </c>
      <c r="AI285" s="33">
        <v>6</v>
      </c>
      <c r="AJ285" s="33">
        <v>5</v>
      </c>
      <c r="AK285" s="33">
        <v>4</v>
      </c>
      <c r="AL285" s="33">
        <v>3</v>
      </c>
      <c r="AM285" s="33">
        <v>2</v>
      </c>
      <c r="AN285" s="33">
        <v>2</v>
      </c>
      <c r="AO285" s="33">
        <v>7</v>
      </c>
      <c r="AP285" s="33">
        <v>6</v>
      </c>
      <c r="AQ285" s="33">
        <v>9</v>
      </c>
      <c r="AR285" s="33">
        <v>6</v>
      </c>
      <c r="AS285" s="33">
        <v>4</v>
      </c>
      <c r="AT285" s="33">
        <v>1</v>
      </c>
      <c r="AU285" s="33">
        <v>5</v>
      </c>
      <c r="AV285" s="33">
        <v>10</v>
      </c>
      <c r="AW285" s="33">
        <v>2</v>
      </c>
      <c r="AX285" s="33">
        <v>4</v>
      </c>
      <c r="AY285" s="33">
        <v>4</v>
      </c>
      <c r="AZ285" s="33">
        <v>1</v>
      </c>
      <c r="BA285" s="33">
        <v>1</v>
      </c>
      <c r="BB285" s="33">
        <v>8</v>
      </c>
      <c r="BC285" s="33">
        <v>4</v>
      </c>
      <c r="BD285" s="33">
        <v>6</v>
      </c>
      <c r="BE285" s="33">
        <v>7</v>
      </c>
      <c r="BF285" s="33">
        <v>5</v>
      </c>
      <c r="BG285" s="33">
        <v>6</v>
      </c>
      <c r="BH285" s="33">
        <v>5</v>
      </c>
      <c r="BI285" s="33">
        <v>5</v>
      </c>
      <c r="BJ285" s="33">
        <v>4</v>
      </c>
      <c r="BK285" s="33">
        <v>4</v>
      </c>
      <c r="BL285" s="33">
        <v>2</v>
      </c>
      <c r="BM285" s="33">
        <v>4</v>
      </c>
      <c r="BN285" s="33">
        <v>3</v>
      </c>
      <c r="BO285" s="33">
        <v>0</v>
      </c>
      <c r="BP285" s="33">
        <v>1</v>
      </c>
      <c r="BQ285" s="33">
        <v>4</v>
      </c>
      <c r="BR285" s="33">
        <v>6</v>
      </c>
      <c r="BS285" s="33">
        <v>4</v>
      </c>
      <c r="BT285" s="33">
        <v>2</v>
      </c>
      <c r="BU285" s="33">
        <v>3</v>
      </c>
      <c r="BV285" s="33">
        <v>9</v>
      </c>
      <c r="BW285" s="33">
        <v>3</v>
      </c>
      <c r="BX285" s="33">
        <v>5</v>
      </c>
      <c r="BY285" s="33">
        <v>6</v>
      </c>
      <c r="BZ285" s="33">
        <v>7</v>
      </c>
      <c r="CA285" s="33">
        <v>3</v>
      </c>
      <c r="CB285" s="33">
        <v>8</v>
      </c>
      <c r="CC285" s="33">
        <v>5</v>
      </c>
      <c r="CD285" s="33">
        <v>2</v>
      </c>
      <c r="CE285" s="33">
        <v>1</v>
      </c>
      <c r="CF285" s="33">
        <v>1</v>
      </c>
      <c r="CG285" s="33">
        <v>1</v>
      </c>
      <c r="CH285" s="33">
        <v>3</v>
      </c>
      <c r="CI285" s="33">
        <v>2</v>
      </c>
      <c r="CJ285" s="33">
        <v>3</v>
      </c>
      <c r="CK285" s="33">
        <v>1</v>
      </c>
      <c r="CL285" s="33">
        <v>4</v>
      </c>
      <c r="CM285" s="33">
        <v>0</v>
      </c>
      <c r="CN285" s="33">
        <v>1</v>
      </c>
      <c r="CO285" s="33">
        <v>0</v>
      </c>
      <c r="CP285" s="33">
        <v>0</v>
      </c>
      <c r="CQ285" s="33">
        <v>1</v>
      </c>
      <c r="CR285" s="33">
        <v>1</v>
      </c>
      <c r="CS285" s="8"/>
      <c r="CT285" s="8"/>
    </row>
    <row r="286" spans="1:98" x14ac:dyDescent="0.25">
      <c r="A286" s="4" t="s">
        <v>293</v>
      </c>
      <c r="B286" t="s">
        <v>292</v>
      </c>
      <c r="C286" t="s">
        <v>569</v>
      </c>
      <c r="D286" s="33">
        <v>352</v>
      </c>
      <c r="E286" s="33"/>
      <c r="F286" s="33">
        <v>3</v>
      </c>
      <c r="G286" s="33">
        <v>1</v>
      </c>
      <c r="H286" s="33">
        <v>6</v>
      </c>
      <c r="I286" s="33">
        <v>2</v>
      </c>
      <c r="J286" s="33">
        <v>1</v>
      </c>
      <c r="K286" s="33">
        <v>7</v>
      </c>
      <c r="L286" s="33">
        <v>6</v>
      </c>
      <c r="M286" s="33">
        <v>4</v>
      </c>
      <c r="N286" s="33">
        <v>5</v>
      </c>
      <c r="O286" s="33">
        <v>2</v>
      </c>
      <c r="P286" s="33">
        <v>3</v>
      </c>
      <c r="Q286" s="33">
        <v>7</v>
      </c>
      <c r="R286" s="33">
        <v>4</v>
      </c>
      <c r="S286" s="33">
        <v>4</v>
      </c>
      <c r="T286" s="33">
        <v>3</v>
      </c>
      <c r="U286" s="33">
        <v>6</v>
      </c>
      <c r="V286" s="33">
        <v>3</v>
      </c>
      <c r="W286" s="33">
        <v>6</v>
      </c>
      <c r="X286" s="33">
        <v>6</v>
      </c>
      <c r="Y286" s="33">
        <v>3</v>
      </c>
      <c r="Z286" s="33">
        <v>6</v>
      </c>
      <c r="AA286" s="33">
        <v>5</v>
      </c>
      <c r="AB286" s="33">
        <v>8</v>
      </c>
      <c r="AC286" s="33">
        <v>4</v>
      </c>
      <c r="AD286" s="33">
        <v>2</v>
      </c>
      <c r="AE286" s="33">
        <v>4</v>
      </c>
      <c r="AF286" s="33">
        <v>5</v>
      </c>
      <c r="AG286" s="33">
        <v>2</v>
      </c>
      <c r="AH286" s="33">
        <v>5</v>
      </c>
      <c r="AI286" s="33">
        <v>4</v>
      </c>
      <c r="AJ286" s="33">
        <v>8</v>
      </c>
      <c r="AK286" s="33">
        <v>2</v>
      </c>
      <c r="AL286" s="33">
        <v>7</v>
      </c>
      <c r="AM286" s="33">
        <v>4</v>
      </c>
      <c r="AN286" s="33">
        <v>11</v>
      </c>
      <c r="AO286" s="33">
        <v>2</v>
      </c>
      <c r="AP286" s="33">
        <v>5</v>
      </c>
      <c r="AQ286" s="33">
        <v>3</v>
      </c>
      <c r="AR286" s="33">
        <v>6</v>
      </c>
      <c r="AS286" s="33">
        <v>6</v>
      </c>
      <c r="AT286" s="33">
        <v>6</v>
      </c>
      <c r="AU286" s="33">
        <v>4</v>
      </c>
      <c r="AV286" s="33">
        <v>8</v>
      </c>
      <c r="AW286" s="33">
        <v>8</v>
      </c>
      <c r="AX286" s="33">
        <v>2</v>
      </c>
      <c r="AY286" s="33">
        <v>2</v>
      </c>
      <c r="AZ286" s="33">
        <v>2</v>
      </c>
      <c r="BA286" s="33">
        <v>3</v>
      </c>
      <c r="BB286" s="33">
        <v>7</v>
      </c>
      <c r="BC286" s="33">
        <v>7</v>
      </c>
      <c r="BD286" s="33">
        <v>10</v>
      </c>
      <c r="BE286" s="33">
        <v>6</v>
      </c>
      <c r="BF286" s="33">
        <v>1</v>
      </c>
      <c r="BG286" s="33">
        <v>2</v>
      </c>
      <c r="BH286" s="33">
        <v>5</v>
      </c>
      <c r="BI286" s="33">
        <v>4</v>
      </c>
      <c r="BJ286" s="33">
        <v>7</v>
      </c>
      <c r="BK286" s="33">
        <v>3</v>
      </c>
      <c r="BL286" s="33">
        <v>5</v>
      </c>
      <c r="BM286" s="33">
        <v>5</v>
      </c>
      <c r="BN286" s="33">
        <v>5</v>
      </c>
      <c r="BO286" s="33">
        <v>5</v>
      </c>
      <c r="BP286" s="33">
        <v>7</v>
      </c>
      <c r="BQ286" s="33">
        <v>2</v>
      </c>
      <c r="BR286" s="33">
        <v>3</v>
      </c>
      <c r="BS286" s="33">
        <v>1</v>
      </c>
      <c r="BT286" s="33">
        <v>4</v>
      </c>
      <c r="BU286" s="33">
        <v>3</v>
      </c>
      <c r="BV286" s="33">
        <v>8</v>
      </c>
      <c r="BW286" s="33">
        <v>1</v>
      </c>
      <c r="BX286" s="33">
        <v>1</v>
      </c>
      <c r="BY286" s="33">
        <v>5</v>
      </c>
      <c r="BZ286" s="33">
        <v>5</v>
      </c>
      <c r="CA286" s="33">
        <v>2</v>
      </c>
      <c r="CB286" s="33">
        <v>1</v>
      </c>
      <c r="CC286" s="33">
        <v>2</v>
      </c>
      <c r="CD286" s="33">
        <v>0</v>
      </c>
      <c r="CE286" s="33">
        <v>2</v>
      </c>
      <c r="CF286" s="33">
        <v>3</v>
      </c>
      <c r="CG286" s="33">
        <v>4</v>
      </c>
      <c r="CH286" s="33">
        <v>3</v>
      </c>
      <c r="CI286" s="33">
        <v>2</v>
      </c>
      <c r="CJ286" s="33">
        <v>1</v>
      </c>
      <c r="CK286" s="33">
        <v>1</v>
      </c>
      <c r="CL286" s="33">
        <v>0</v>
      </c>
      <c r="CM286" s="33">
        <v>2</v>
      </c>
      <c r="CN286" s="33">
        <v>1</v>
      </c>
      <c r="CO286" s="33">
        <v>0</v>
      </c>
      <c r="CP286" s="33">
        <v>0</v>
      </c>
      <c r="CQ286" s="33">
        <v>0</v>
      </c>
      <c r="CR286" s="33">
        <v>0</v>
      </c>
      <c r="CS286" s="8"/>
      <c r="CT286" s="8"/>
    </row>
    <row r="287" spans="1:98" x14ac:dyDescent="0.25">
      <c r="A287" s="4" t="s">
        <v>293</v>
      </c>
      <c r="B287" t="s">
        <v>294</v>
      </c>
      <c r="C287" t="s">
        <v>569</v>
      </c>
      <c r="D287" s="33">
        <v>346</v>
      </c>
      <c r="E287" s="33"/>
      <c r="F287" s="33">
        <v>4</v>
      </c>
      <c r="G287" s="33">
        <v>4</v>
      </c>
      <c r="H287" s="33">
        <v>2</v>
      </c>
      <c r="I287" s="33">
        <v>3</v>
      </c>
      <c r="J287" s="33">
        <v>1</v>
      </c>
      <c r="K287" s="33">
        <v>4</v>
      </c>
      <c r="L287" s="33">
        <v>3</v>
      </c>
      <c r="M287" s="33">
        <v>1</v>
      </c>
      <c r="N287" s="33">
        <v>6</v>
      </c>
      <c r="O287" s="33">
        <v>3</v>
      </c>
      <c r="P287" s="33">
        <v>2</v>
      </c>
      <c r="Q287" s="33">
        <v>4</v>
      </c>
      <c r="R287" s="33">
        <v>6</v>
      </c>
      <c r="S287" s="33">
        <v>5</v>
      </c>
      <c r="T287" s="33">
        <v>8</v>
      </c>
      <c r="U287" s="33">
        <v>2</v>
      </c>
      <c r="V287" s="33">
        <v>2</v>
      </c>
      <c r="W287" s="33">
        <v>7</v>
      </c>
      <c r="X287" s="33">
        <v>3</v>
      </c>
      <c r="Y287" s="33">
        <v>1</v>
      </c>
      <c r="Z287" s="33">
        <v>4</v>
      </c>
      <c r="AA287" s="33">
        <v>6</v>
      </c>
      <c r="AB287" s="33">
        <v>0</v>
      </c>
      <c r="AC287" s="33">
        <v>4</v>
      </c>
      <c r="AD287" s="33">
        <v>6</v>
      </c>
      <c r="AE287" s="33">
        <v>9</v>
      </c>
      <c r="AF287" s="33">
        <v>4</v>
      </c>
      <c r="AG287" s="33">
        <v>1</v>
      </c>
      <c r="AH287" s="33">
        <v>0</v>
      </c>
      <c r="AI287" s="33">
        <v>12</v>
      </c>
      <c r="AJ287" s="33">
        <v>5</v>
      </c>
      <c r="AK287" s="33">
        <v>1</v>
      </c>
      <c r="AL287" s="33">
        <v>3</v>
      </c>
      <c r="AM287" s="33">
        <v>5</v>
      </c>
      <c r="AN287" s="33">
        <v>1</v>
      </c>
      <c r="AO287" s="33">
        <v>4</v>
      </c>
      <c r="AP287" s="33">
        <v>9</v>
      </c>
      <c r="AQ287" s="33">
        <v>3</v>
      </c>
      <c r="AR287" s="33">
        <v>6</v>
      </c>
      <c r="AS287" s="33">
        <v>4</v>
      </c>
      <c r="AT287" s="33">
        <v>4</v>
      </c>
      <c r="AU287" s="33">
        <v>3</v>
      </c>
      <c r="AV287" s="33">
        <v>0</v>
      </c>
      <c r="AW287" s="33">
        <v>4</v>
      </c>
      <c r="AX287" s="33">
        <v>3</v>
      </c>
      <c r="AY287" s="33">
        <v>2</v>
      </c>
      <c r="AZ287" s="33">
        <v>5</v>
      </c>
      <c r="BA287" s="33">
        <v>6</v>
      </c>
      <c r="BB287" s="33">
        <v>6</v>
      </c>
      <c r="BC287" s="33">
        <v>6</v>
      </c>
      <c r="BD287" s="33">
        <v>1</v>
      </c>
      <c r="BE287" s="33">
        <v>1</v>
      </c>
      <c r="BF287" s="33">
        <v>3</v>
      </c>
      <c r="BG287" s="33">
        <v>7</v>
      </c>
      <c r="BH287" s="33">
        <v>5</v>
      </c>
      <c r="BI287" s="33">
        <v>6</v>
      </c>
      <c r="BJ287" s="33">
        <v>5</v>
      </c>
      <c r="BK287" s="33">
        <v>10</v>
      </c>
      <c r="BL287" s="33">
        <v>7</v>
      </c>
      <c r="BM287" s="33">
        <v>8</v>
      </c>
      <c r="BN287" s="33">
        <v>5</v>
      </c>
      <c r="BO287" s="33">
        <v>4</v>
      </c>
      <c r="BP287" s="33">
        <v>5</v>
      </c>
      <c r="BQ287" s="33">
        <v>4</v>
      </c>
      <c r="BR287" s="33">
        <v>4</v>
      </c>
      <c r="BS287" s="33">
        <v>4</v>
      </c>
      <c r="BT287" s="33">
        <v>7</v>
      </c>
      <c r="BU287" s="33">
        <v>6</v>
      </c>
      <c r="BV287" s="33">
        <v>5</v>
      </c>
      <c r="BW287" s="33">
        <v>3</v>
      </c>
      <c r="BX287" s="33">
        <v>4</v>
      </c>
      <c r="BY287" s="33">
        <v>4</v>
      </c>
      <c r="BZ287" s="33">
        <v>5</v>
      </c>
      <c r="CA287" s="33">
        <v>2</v>
      </c>
      <c r="CB287" s="33">
        <v>7</v>
      </c>
      <c r="CC287" s="33">
        <v>2</v>
      </c>
      <c r="CD287" s="33">
        <v>4</v>
      </c>
      <c r="CE287" s="33">
        <v>2</v>
      </c>
      <c r="CF287" s="33">
        <v>4</v>
      </c>
      <c r="CG287" s="33">
        <v>5</v>
      </c>
      <c r="CH287" s="33">
        <v>1</v>
      </c>
      <c r="CI287" s="33">
        <v>2</v>
      </c>
      <c r="CJ287" s="33">
        <v>0</v>
      </c>
      <c r="CK287" s="33">
        <v>0</v>
      </c>
      <c r="CL287" s="33">
        <v>0</v>
      </c>
      <c r="CM287" s="33">
        <v>0</v>
      </c>
      <c r="CN287" s="33">
        <v>0</v>
      </c>
      <c r="CO287" s="33">
        <v>3</v>
      </c>
      <c r="CP287" s="33">
        <v>1</v>
      </c>
      <c r="CQ287" s="33">
        <v>0</v>
      </c>
      <c r="CR287" s="33">
        <v>3</v>
      </c>
      <c r="CS287" s="8"/>
      <c r="CT287" s="8"/>
    </row>
    <row r="288" spans="1:98" x14ac:dyDescent="0.25">
      <c r="A288" s="4" t="s">
        <v>293</v>
      </c>
      <c r="B288" t="s">
        <v>295</v>
      </c>
      <c r="C288" t="s">
        <v>569</v>
      </c>
      <c r="D288" s="33">
        <v>231</v>
      </c>
      <c r="E288" s="33"/>
      <c r="F288" s="33">
        <v>1</v>
      </c>
      <c r="G288" s="33">
        <v>0</v>
      </c>
      <c r="H288" s="33">
        <v>1</v>
      </c>
      <c r="I288" s="33">
        <v>2</v>
      </c>
      <c r="J288" s="33">
        <v>2</v>
      </c>
      <c r="K288" s="33">
        <v>1</v>
      </c>
      <c r="L288" s="33">
        <v>0</v>
      </c>
      <c r="M288" s="33">
        <v>0</v>
      </c>
      <c r="N288" s="33">
        <v>6</v>
      </c>
      <c r="O288" s="33">
        <v>0</v>
      </c>
      <c r="P288" s="33">
        <v>2</v>
      </c>
      <c r="Q288" s="33">
        <v>1</v>
      </c>
      <c r="R288" s="33">
        <v>0</v>
      </c>
      <c r="S288" s="33">
        <v>1</v>
      </c>
      <c r="T288" s="33">
        <v>0</v>
      </c>
      <c r="U288" s="33">
        <v>1</v>
      </c>
      <c r="V288" s="33">
        <v>0</v>
      </c>
      <c r="W288" s="33">
        <v>3</v>
      </c>
      <c r="X288" s="33">
        <v>3</v>
      </c>
      <c r="Y288" s="33">
        <v>1</v>
      </c>
      <c r="Z288" s="33">
        <v>0</v>
      </c>
      <c r="AA288" s="33">
        <v>1</v>
      </c>
      <c r="AB288" s="33">
        <v>1</v>
      </c>
      <c r="AC288" s="33">
        <v>5</v>
      </c>
      <c r="AD288" s="33">
        <v>2</v>
      </c>
      <c r="AE288" s="33">
        <v>4</v>
      </c>
      <c r="AF288" s="33">
        <v>0</v>
      </c>
      <c r="AG288" s="33">
        <v>2</v>
      </c>
      <c r="AH288" s="33">
        <v>4</v>
      </c>
      <c r="AI288" s="33">
        <v>1</v>
      </c>
      <c r="AJ288" s="33">
        <v>0</v>
      </c>
      <c r="AK288" s="33">
        <v>0</v>
      </c>
      <c r="AL288" s="33">
        <v>1</v>
      </c>
      <c r="AM288" s="33">
        <v>1</v>
      </c>
      <c r="AN288" s="33">
        <v>1</v>
      </c>
      <c r="AO288" s="33">
        <v>3</v>
      </c>
      <c r="AP288" s="33">
        <v>5</v>
      </c>
      <c r="AQ288" s="33">
        <v>2</v>
      </c>
      <c r="AR288" s="33">
        <v>1</v>
      </c>
      <c r="AS288" s="33">
        <v>6</v>
      </c>
      <c r="AT288" s="33">
        <v>0</v>
      </c>
      <c r="AU288" s="33">
        <v>2</v>
      </c>
      <c r="AV288" s="33">
        <v>1</v>
      </c>
      <c r="AW288" s="33">
        <v>1</v>
      </c>
      <c r="AX288" s="33">
        <v>0</v>
      </c>
      <c r="AY288" s="33">
        <v>4</v>
      </c>
      <c r="AZ288" s="33">
        <v>3</v>
      </c>
      <c r="BA288" s="33">
        <v>1</v>
      </c>
      <c r="BB288" s="33">
        <v>3</v>
      </c>
      <c r="BC288" s="33">
        <v>4</v>
      </c>
      <c r="BD288" s="33">
        <v>6</v>
      </c>
      <c r="BE288" s="33">
        <v>2</v>
      </c>
      <c r="BF288" s="33">
        <v>5</v>
      </c>
      <c r="BG288" s="33">
        <v>8</v>
      </c>
      <c r="BH288" s="33">
        <v>6</v>
      </c>
      <c r="BI288" s="33">
        <v>1</v>
      </c>
      <c r="BJ288" s="33">
        <v>1</v>
      </c>
      <c r="BK288" s="33">
        <v>4</v>
      </c>
      <c r="BL288" s="33">
        <v>3</v>
      </c>
      <c r="BM288" s="33">
        <v>8</v>
      </c>
      <c r="BN288" s="33">
        <v>2</v>
      </c>
      <c r="BO288" s="33">
        <v>2</v>
      </c>
      <c r="BP288" s="33">
        <v>4</v>
      </c>
      <c r="BQ288" s="33">
        <v>8</v>
      </c>
      <c r="BR288" s="33">
        <v>6</v>
      </c>
      <c r="BS288" s="33">
        <v>4</v>
      </c>
      <c r="BT288" s="33">
        <v>9</v>
      </c>
      <c r="BU288" s="33">
        <v>9</v>
      </c>
      <c r="BV288" s="33">
        <v>2</v>
      </c>
      <c r="BW288" s="33">
        <v>6</v>
      </c>
      <c r="BX288" s="33">
        <v>2</v>
      </c>
      <c r="BY288" s="33">
        <v>3</v>
      </c>
      <c r="BZ288" s="33">
        <v>5</v>
      </c>
      <c r="CA288" s="33">
        <v>6</v>
      </c>
      <c r="CB288" s="33">
        <v>1</v>
      </c>
      <c r="CC288" s="33">
        <v>3</v>
      </c>
      <c r="CD288" s="33">
        <v>1</v>
      </c>
      <c r="CE288" s="33">
        <v>0</v>
      </c>
      <c r="CF288" s="33">
        <v>4</v>
      </c>
      <c r="CG288" s="33">
        <v>6</v>
      </c>
      <c r="CH288" s="33">
        <v>3</v>
      </c>
      <c r="CI288" s="33">
        <v>2</v>
      </c>
      <c r="CJ288" s="33">
        <v>2</v>
      </c>
      <c r="CK288" s="33">
        <v>2</v>
      </c>
      <c r="CL288" s="33">
        <v>5</v>
      </c>
      <c r="CM288" s="33">
        <v>0</v>
      </c>
      <c r="CN288" s="33">
        <v>2</v>
      </c>
      <c r="CO288" s="33">
        <v>0</v>
      </c>
      <c r="CP288" s="33">
        <v>0</v>
      </c>
      <c r="CQ288" s="33">
        <v>0</v>
      </c>
      <c r="CR288" s="33">
        <v>4</v>
      </c>
      <c r="CS288" s="8"/>
      <c r="CT288" s="8"/>
    </row>
    <row r="289" spans="1:98" x14ac:dyDescent="0.25">
      <c r="A289" s="4" t="s">
        <v>293</v>
      </c>
      <c r="B289" t="s">
        <v>296</v>
      </c>
      <c r="C289" t="s">
        <v>569</v>
      </c>
      <c r="D289" s="33">
        <v>285</v>
      </c>
      <c r="E289" s="33"/>
      <c r="F289" s="33">
        <v>3</v>
      </c>
      <c r="G289" s="33">
        <v>5</v>
      </c>
      <c r="H289" s="33">
        <v>3</v>
      </c>
      <c r="I289" s="33">
        <v>2</v>
      </c>
      <c r="J289" s="33">
        <v>3</v>
      </c>
      <c r="K289" s="33">
        <v>1</v>
      </c>
      <c r="L289" s="33">
        <v>4</v>
      </c>
      <c r="M289" s="33">
        <v>4</v>
      </c>
      <c r="N289" s="33">
        <v>7</v>
      </c>
      <c r="O289" s="33">
        <v>3</v>
      </c>
      <c r="P289" s="33">
        <v>5</v>
      </c>
      <c r="Q289" s="33">
        <v>1</v>
      </c>
      <c r="R289" s="33">
        <v>4</v>
      </c>
      <c r="S289" s="33">
        <v>3</v>
      </c>
      <c r="T289" s="33">
        <v>2</v>
      </c>
      <c r="U289" s="33">
        <v>0</v>
      </c>
      <c r="V289" s="33">
        <v>3</v>
      </c>
      <c r="W289" s="33">
        <v>4</v>
      </c>
      <c r="X289" s="33">
        <v>3</v>
      </c>
      <c r="Y289" s="33">
        <v>1</v>
      </c>
      <c r="Z289" s="33">
        <v>6</v>
      </c>
      <c r="AA289" s="33">
        <v>3</v>
      </c>
      <c r="AB289" s="33">
        <v>5</v>
      </c>
      <c r="AC289" s="33">
        <v>2</v>
      </c>
      <c r="AD289" s="33">
        <v>4</v>
      </c>
      <c r="AE289" s="33">
        <v>2</v>
      </c>
      <c r="AF289" s="33">
        <v>9</v>
      </c>
      <c r="AG289" s="33">
        <v>1</v>
      </c>
      <c r="AH289" s="33">
        <v>6</v>
      </c>
      <c r="AI289" s="33">
        <v>0</v>
      </c>
      <c r="AJ289" s="33">
        <v>4</v>
      </c>
      <c r="AK289" s="33">
        <v>4</v>
      </c>
      <c r="AL289" s="33">
        <v>4</v>
      </c>
      <c r="AM289" s="33">
        <v>2</v>
      </c>
      <c r="AN289" s="33">
        <v>4</v>
      </c>
      <c r="AO289" s="33">
        <v>3</v>
      </c>
      <c r="AP289" s="33">
        <v>1</v>
      </c>
      <c r="AQ289" s="33">
        <v>4</v>
      </c>
      <c r="AR289" s="33">
        <v>3</v>
      </c>
      <c r="AS289" s="33">
        <v>4</v>
      </c>
      <c r="AT289" s="33">
        <v>6</v>
      </c>
      <c r="AU289" s="33">
        <v>5</v>
      </c>
      <c r="AV289" s="33">
        <v>3</v>
      </c>
      <c r="AW289" s="33">
        <v>5</v>
      </c>
      <c r="AX289" s="33">
        <v>2</v>
      </c>
      <c r="AY289" s="33">
        <v>0</v>
      </c>
      <c r="AZ289" s="33">
        <v>2</v>
      </c>
      <c r="BA289" s="33">
        <v>1</v>
      </c>
      <c r="BB289" s="33">
        <v>5</v>
      </c>
      <c r="BC289" s="33">
        <v>4</v>
      </c>
      <c r="BD289" s="33">
        <v>5</v>
      </c>
      <c r="BE289" s="33">
        <v>0</v>
      </c>
      <c r="BF289" s="33">
        <v>1</v>
      </c>
      <c r="BG289" s="33">
        <v>6</v>
      </c>
      <c r="BH289" s="33">
        <v>8</v>
      </c>
      <c r="BI289" s="33">
        <v>9</v>
      </c>
      <c r="BJ289" s="33">
        <v>4</v>
      </c>
      <c r="BK289" s="33">
        <v>5</v>
      </c>
      <c r="BL289" s="33">
        <v>2</v>
      </c>
      <c r="BM289" s="33">
        <v>4</v>
      </c>
      <c r="BN289" s="33">
        <v>5</v>
      </c>
      <c r="BO289" s="33">
        <v>8</v>
      </c>
      <c r="BP289" s="33">
        <v>3</v>
      </c>
      <c r="BQ289" s="33">
        <v>4</v>
      </c>
      <c r="BR289" s="33">
        <v>5</v>
      </c>
      <c r="BS289" s="33">
        <v>4</v>
      </c>
      <c r="BT289" s="33">
        <v>5</v>
      </c>
      <c r="BU289" s="33">
        <v>4</v>
      </c>
      <c r="BV289" s="33">
        <v>3</v>
      </c>
      <c r="BW289" s="33">
        <v>0</v>
      </c>
      <c r="BX289" s="33">
        <v>0</v>
      </c>
      <c r="BY289" s="33">
        <v>1</v>
      </c>
      <c r="BZ289" s="33">
        <v>0</v>
      </c>
      <c r="CA289" s="33">
        <v>2</v>
      </c>
      <c r="CB289" s="33">
        <v>2</v>
      </c>
      <c r="CC289" s="33">
        <v>5</v>
      </c>
      <c r="CD289" s="33">
        <v>4</v>
      </c>
      <c r="CE289" s="33">
        <v>2</v>
      </c>
      <c r="CF289" s="33">
        <v>6</v>
      </c>
      <c r="CG289" s="33">
        <v>2</v>
      </c>
      <c r="CH289" s="33">
        <v>2</v>
      </c>
      <c r="CI289" s="33">
        <v>1</v>
      </c>
      <c r="CJ289" s="33">
        <v>3</v>
      </c>
      <c r="CK289" s="33">
        <v>2</v>
      </c>
      <c r="CL289" s="33">
        <v>1</v>
      </c>
      <c r="CM289" s="33">
        <v>1</v>
      </c>
      <c r="CN289" s="33">
        <v>0</v>
      </c>
      <c r="CO289" s="33">
        <v>1</v>
      </c>
      <c r="CP289" s="33">
        <v>0</v>
      </c>
      <c r="CQ289" s="33">
        <v>0</v>
      </c>
      <c r="CR289" s="33">
        <v>0</v>
      </c>
      <c r="CS289" s="8"/>
      <c r="CT289" s="8"/>
    </row>
    <row r="290" spans="1:98" x14ac:dyDescent="0.25">
      <c r="A290" s="4" t="s">
        <v>293</v>
      </c>
      <c r="B290" t="s">
        <v>297</v>
      </c>
      <c r="C290" t="s">
        <v>569</v>
      </c>
      <c r="D290" s="33">
        <v>339</v>
      </c>
      <c r="E290" s="33"/>
      <c r="F290" s="33">
        <v>1</v>
      </c>
      <c r="G290" s="33">
        <v>5</v>
      </c>
      <c r="H290" s="33">
        <v>2</v>
      </c>
      <c r="I290" s="33">
        <v>1</v>
      </c>
      <c r="J290" s="33">
        <v>0</v>
      </c>
      <c r="K290" s="33">
        <v>3</v>
      </c>
      <c r="L290" s="33">
        <v>3</v>
      </c>
      <c r="M290" s="33">
        <v>2</v>
      </c>
      <c r="N290" s="33">
        <v>8</v>
      </c>
      <c r="O290" s="33">
        <v>5</v>
      </c>
      <c r="P290" s="33">
        <v>8</v>
      </c>
      <c r="Q290" s="33">
        <v>2</v>
      </c>
      <c r="R290" s="33">
        <v>5</v>
      </c>
      <c r="S290" s="33">
        <v>5</v>
      </c>
      <c r="T290" s="33">
        <v>1</v>
      </c>
      <c r="U290" s="33">
        <v>3</v>
      </c>
      <c r="V290" s="33">
        <v>6</v>
      </c>
      <c r="W290" s="33">
        <v>8</v>
      </c>
      <c r="X290" s="33">
        <v>8</v>
      </c>
      <c r="Y290" s="33">
        <v>7</v>
      </c>
      <c r="Z290" s="33">
        <v>4</v>
      </c>
      <c r="AA290" s="33">
        <v>4</v>
      </c>
      <c r="AB290" s="33">
        <v>4</v>
      </c>
      <c r="AC290" s="33">
        <v>3</v>
      </c>
      <c r="AD290" s="33">
        <v>0</v>
      </c>
      <c r="AE290" s="33">
        <v>3</v>
      </c>
      <c r="AF290" s="33">
        <v>2</v>
      </c>
      <c r="AG290" s="33">
        <v>8</v>
      </c>
      <c r="AH290" s="33">
        <v>5</v>
      </c>
      <c r="AI290" s="33">
        <v>7</v>
      </c>
      <c r="AJ290" s="33">
        <v>5</v>
      </c>
      <c r="AK290" s="33">
        <v>0</v>
      </c>
      <c r="AL290" s="33">
        <v>1</v>
      </c>
      <c r="AM290" s="33">
        <v>2</v>
      </c>
      <c r="AN290" s="33">
        <v>6</v>
      </c>
      <c r="AO290" s="33">
        <v>7</v>
      </c>
      <c r="AP290" s="33">
        <v>1</v>
      </c>
      <c r="AQ290" s="33">
        <v>2</v>
      </c>
      <c r="AR290" s="33">
        <v>2</v>
      </c>
      <c r="AS290" s="33">
        <v>4</v>
      </c>
      <c r="AT290" s="33">
        <v>3</v>
      </c>
      <c r="AU290" s="33">
        <v>7</v>
      </c>
      <c r="AV290" s="33">
        <v>7</v>
      </c>
      <c r="AW290" s="33">
        <v>4</v>
      </c>
      <c r="AX290" s="33">
        <v>2</v>
      </c>
      <c r="AY290" s="33">
        <v>4</v>
      </c>
      <c r="AZ290" s="33">
        <v>2</v>
      </c>
      <c r="BA290" s="33">
        <v>3</v>
      </c>
      <c r="BB290" s="33">
        <v>5</v>
      </c>
      <c r="BC290" s="33">
        <v>9</v>
      </c>
      <c r="BD290" s="33">
        <v>10</v>
      </c>
      <c r="BE290" s="33">
        <v>5</v>
      </c>
      <c r="BF290" s="33">
        <v>4</v>
      </c>
      <c r="BG290" s="33">
        <v>7</v>
      </c>
      <c r="BH290" s="33">
        <v>5</v>
      </c>
      <c r="BI290" s="33">
        <v>0</v>
      </c>
      <c r="BJ290" s="33">
        <v>3</v>
      </c>
      <c r="BK290" s="33">
        <v>2</v>
      </c>
      <c r="BL290" s="33">
        <v>7</v>
      </c>
      <c r="BM290" s="33">
        <v>4</v>
      </c>
      <c r="BN290" s="33">
        <v>6</v>
      </c>
      <c r="BO290" s="33">
        <v>4</v>
      </c>
      <c r="BP290" s="33">
        <v>7</v>
      </c>
      <c r="BQ290" s="33">
        <v>3</v>
      </c>
      <c r="BR290" s="33">
        <v>2</v>
      </c>
      <c r="BS290" s="33">
        <v>6</v>
      </c>
      <c r="BT290" s="33">
        <v>6</v>
      </c>
      <c r="BU290" s="33">
        <v>4</v>
      </c>
      <c r="BV290" s="33">
        <v>4</v>
      </c>
      <c r="BW290" s="33">
        <v>3</v>
      </c>
      <c r="BX290" s="33">
        <v>0</v>
      </c>
      <c r="BY290" s="33">
        <v>7</v>
      </c>
      <c r="BZ290" s="33">
        <v>3</v>
      </c>
      <c r="CA290" s="33">
        <v>7</v>
      </c>
      <c r="CB290" s="33">
        <v>5</v>
      </c>
      <c r="CC290" s="33">
        <v>2</v>
      </c>
      <c r="CD290" s="33">
        <v>5</v>
      </c>
      <c r="CE290" s="33">
        <v>4</v>
      </c>
      <c r="CF290" s="33">
        <v>5</v>
      </c>
      <c r="CG290" s="33">
        <v>2</v>
      </c>
      <c r="CH290" s="33">
        <v>1</v>
      </c>
      <c r="CI290" s="33">
        <v>0</v>
      </c>
      <c r="CJ290" s="33">
        <v>0</v>
      </c>
      <c r="CK290" s="33">
        <v>3</v>
      </c>
      <c r="CL290" s="33">
        <v>0</v>
      </c>
      <c r="CM290" s="33">
        <v>0</v>
      </c>
      <c r="CN290" s="33">
        <v>1</v>
      </c>
      <c r="CO290" s="33">
        <v>0</v>
      </c>
      <c r="CP290" s="33">
        <v>0</v>
      </c>
      <c r="CQ290" s="33">
        <v>1</v>
      </c>
      <c r="CR290" s="33">
        <v>2</v>
      </c>
      <c r="CS290" s="8"/>
      <c r="CT290" s="8"/>
    </row>
    <row r="291" spans="1:98" x14ac:dyDescent="0.25">
      <c r="A291" s="4" t="s">
        <v>94</v>
      </c>
      <c r="B291" t="s">
        <v>298</v>
      </c>
      <c r="C291" t="s">
        <v>569</v>
      </c>
      <c r="D291" s="33">
        <v>231</v>
      </c>
      <c r="E291" s="33"/>
      <c r="F291" s="33">
        <v>1</v>
      </c>
      <c r="G291" s="33">
        <v>1</v>
      </c>
      <c r="H291" s="33">
        <v>1</v>
      </c>
      <c r="I291" s="33">
        <v>1</v>
      </c>
      <c r="J291" s="33">
        <v>2</v>
      </c>
      <c r="K291" s="33">
        <v>3</v>
      </c>
      <c r="L291" s="33">
        <v>1</v>
      </c>
      <c r="M291" s="33">
        <v>1</v>
      </c>
      <c r="N291" s="33">
        <v>1</v>
      </c>
      <c r="O291" s="33">
        <v>2</v>
      </c>
      <c r="P291" s="33">
        <v>0</v>
      </c>
      <c r="Q291" s="33">
        <v>0</v>
      </c>
      <c r="R291" s="33">
        <v>2</v>
      </c>
      <c r="S291" s="33">
        <v>4</v>
      </c>
      <c r="T291" s="33">
        <v>1</v>
      </c>
      <c r="U291" s="33">
        <v>0</v>
      </c>
      <c r="V291" s="33">
        <v>1</v>
      </c>
      <c r="W291" s="33">
        <v>2</v>
      </c>
      <c r="X291" s="33">
        <v>1</v>
      </c>
      <c r="Y291" s="33">
        <v>2</v>
      </c>
      <c r="Z291" s="33">
        <v>1</v>
      </c>
      <c r="AA291" s="33">
        <v>2</v>
      </c>
      <c r="AB291" s="33">
        <v>1</v>
      </c>
      <c r="AC291" s="33">
        <v>6</v>
      </c>
      <c r="AD291" s="33">
        <v>4</v>
      </c>
      <c r="AE291" s="33">
        <v>2</v>
      </c>
      <c r="AF291" s="33">
        <v>0</v>
      </c>
      <c r="AG291" s="33">
        <v>5</v>
      </c>
      <c r="AH291" s="33">
        <v>3</v>
      </c>
      <c r="AI291" s="33">
        <v>1</v>
      </c>
      <c r="AJ291" s="33">
        <v>2</v>
      </c>
      <c r="AK291" s="33">
        <v>2</v>
      </c>
      <c r="AL291" s="33">
        <v>0</v>
      </c>
      <c r="AM291" s="33">
        <v>2</v>
      </c>
      <c r="AN291" s="33">
        <v>0</v>
      </c>
      <c r="AO291" s="33">
        <v>0</v>
      </c>
      <c r="AP291" s="33">
        <v>0</v>
      </c>
      <c r="AQ291" s="33">
        <v>1</v>
      </c>
      <c r="AR291" s="33">
        <v>2</v>
      </c>
      <c r="AS291" s="33">
        <v>1</v>
      </c>
      <c r="AT291" s="33">
        <v>1</v>
      </c>
      <c r="AU291" s="33">
        <v>3</v>
      </c>
      <c r="AV291" s="33">
        <v>3</v>
      </c>
      <c r="AW291" s="33">
        <v>3</v>
      </c>
      <c r="AX291" s="33">
        <v>2</v>
      </c>
      <c r="AY291" s="33">
        <v>2</v>
      </c>
      <c r="AZ291" s="33">
        <v>0</v>
      </c>
      <c r="BA291" s="33">
        <v>5</v>
      </c>
      <c r="BB291" s="33">
        <v>3</v>
      </c>
      <c r="BC291" s="33">
        <v>4</v>
      </c>
      <c r="BD291" s="33">
        <v>5</v>
      </c>
      <c r="BE291" s="33">
        <v>3</v>
      </c>
      <c r="BF291" s="33">
        <v>4</v>
      </c>
      <c r="BG291" s="33">
        <v>2</v>
      </c>
      <c r="BH291" s="33">
        <v>5</v>
      </c>
      <c r="BI291" s="33">
        <v>6</v>
      </c>
      <c r="BJ291" s="33">
        <v>7</v>
      </c>
      <c r="BK291" s="33">
        <v>4</v>
      </c>
      <c r="BL291" s="33">
        <v>4</v>
      </c>
      <c r="BM291" s="33">
        <v>5</v>
      </c>
      <c r="BN291" s="33">
        <v>6</v>
      </c>
      <c r="BO291" s="33">
        <v>8</v>
      </c>
      <c r="BP291" s="33">
        <v>4</v>
      </c>
      <c r="BQ291" s="33">
        <v>3</v>
      </c>
      <c r="BR291" s="33">
        <v>7</v>
      </c>
      <c r="BS291" s="33">
        <v>7</v>
      </c>
      <c r="BT291" s="33">
        <v>5</v>
      </c>
      <c r="BU291" s="33">
        <v>7</v>
      </c>
      <c r="BV291" s="33">
        <v>1</v>
      </c>
      <c r="BW291" s="33">
        <v>1</v>
      </c>
      <c r="BX291" s="33">
        <v>2</v>
      </c>
      <c r="BY291" s="33">
        <v>4</v>
      </c>
      <c r="BZ291" s="33">
        <v>1</v>
      </c>
      <c r="CA291" s="33">
        <v>5</v>
      </c>
      <c r="CB291" s="33">
        <v>7</v>
      </c>
      <c r="CC291" s="33">
        <v>3</v>
      </c>
      <c r="CD291" s="33">
        <v>1</v>
      </c>
      <c r="CE291" s="33">
        <v>5</v>
      </c>
      <c r="CF291" s="33">
        <v>3</v>
      </c>
      <c r="CG291" s="33">
        <v>1</v>
      </c>
      <c r="CH291" s="33">
        <v>2</v>
      </c>
      <c r="CI291" s="33">
        <v>0</v>
      </c>
      <c r="CJ291" s="33">
        <v>2</v>
      </c>
      <c r="CK291" s="33">
        <v>0</v>
      </c>
      <c r="CL291" s="33">
        <v>2</v>
      </c>
      <c r="CM291" s="33">
        <v>4</v>
      </c>
      <c r="CN291" s="33">
        <v>2</v>
      </c>
      <c r="CO291" s="33">
        <v>1</v>
      </c>
      <c r="CP291" s="33">
        <v>2</v>
      </c>
      <c r="CQ291" s="33">
        <v>0</v>
      </c>
      <c r="CR291" s="33">
        <v>2</v>
      </c>
      <c r="CS291" s="8"/>
      <c r="CT291" s="8"/>
    </row>
    <row r="292" spans="1:98" x14ac:dyDescent="0.25">
      <c r="A292" s="4" t="s">
        <v>94</v>
      </c>
      <c r="B292" t="s">
        <v>299</v>
      </c>
      <c r="C292" t="s">
        <v>569</v>
      </c>
      <c r="D292" s="33">
        <v>385</v>
      </c>
      <c r="E292" s="33"/>
      <c r="F292" s="33">
        <v>5</v>
      </c>
      <c r="G292" s="33">
        <v>3</v>
      </c>
      <c r="H292" s="33">
        <v>3</v>
      </c>
      <c r="I292" s="33">
        <v>5</v>
      </c>
      <c r="J292" s="33">
        <v>6</v>
      </c>
      <c r="K292" s="33">
        <v>1</v>
      </c>
      <c r="L292" s="33">
        <v>7</v>
      </c>
      <c r="M292" s="33">
        <v>1</v>
      </c>
      <c r="N292" s="33">
        <v>4</v>
      </c>
      <c r="O292" s="33">
        <v>6</v>
      </c>
      <c r="P292" s="33">
        <v>5</v>
      </c>
      <c r="Q292" s="33">
        <v>2</v>
      </c>
      <c r="R292" s="33">
        <v>4</v>
      </c>
      <c r="S292" s="33">
        <v>3</v>
      </c>
      <c r="T292" s="33">
        <v>2</v>
      </c>
      <c r="U292" s="33">
        <v>3</v>
      </c>
      <c r="V292" s="33">
        <v>0</v>
      </c>
      <c r="W292" s="33">
        <v>0</v>
      </c>
      <c r="X292" s="33">
        <v>4</v>
      </c>
      <c r="Y292" s="33">
        <v>4</v>
      </c>
      <c r="Z292" s="33">
        <v>1</v>
      </c>
      <c r="AA292" s="33">
        <v>3</v>
      </c>
      <c r="AB292" s="33">
        <v>7</v>
      </c>
      <c r="AC292" s="33">
        <v>0</v>
      </c>
      <c r="AD292" s="33">
        <v>7</v>
      </c>
      <c r="AE292" s="33">
        <v>6</v>
      </c>
      <c r="AF292" s="33">
        <v>3</v>
      </c>
      <c r="AG292" s="33">
        <v>1</v>
      </c>
      <c r="AH292" s="33">
        <v>11</v>
      </c>
      <c r="AI292" s="33">
        <v>5</v>
      </c>
      <c r="AJ292" s="33">
        <v>6</v>
      </c>
      <c r="AK292" s="33">
        <v>10</v>
      </c>
      <c r="AL292" s="33">
        <v>5</v>
      </c>
      <c r="AM292" s="33">
        <v>5</v>
      </c>
      <c r="AN292" s="33">
        <v>6</v>
      </c>
      <c r="AO292" s="33">
        <v>4</v>
      </c>
      <c r="AP292" s="33">
        <v>1</v>
      </c>
      <c r="AQ292" s="33">
        <v>0</v>
      </c>
      <c r="AR292" s="33">
        <v>4</v>
      </c>
      <c r="AS292" s="33">
        <v>2</v>
      </c>
      <c r="AT292" s="33">
        <v>3</v>
      </c>
      <c r="AU292" s="33">
        <v>1</v>
      </c>
      <c r="AV292" s="33">
        <v>7</v>
      </c>
      <c r="AW292" s="33">
        <v>0</v>
      </c>
      <c r="AX292" s="33">
        <v>6</v>
      </c>
      <c r="AY292" s="33">
        <v>4</v>
      </c>
      <c r="AZ292" s="33">
        <v>2</v>
      </c>
      <c r="BA292" s="33">
        <v>5</v>
      </c>
      <c r="BB292" s="33">
        <v>6</v>
      </c>
      <c r="BC292" s="33">
        <v>3</v>
      </c>
      <c r="BD292" s="33">
        <v>4</v>
      </c>
      <c r="BE292" s="33">
        <v>7</v>
      </c>
      <c r="BF292" s="33">
        <v>8</v>
      </c>
      <c r="BG292" s="33">
        <v>0</v>
      </c>
      <c r="BH292" s="33">
        <v>3</v>
      </c>
      <c r="BI292" s="33">
        <v>6</v>
      </c>
      <c r="BJ292" s="33">
        <v>5</v>
      </c>
      <c r="BK292" s="33">
        <v>15</v>
      </c>
      <c r="BL292" s="33">
        <v>7</v>
      </c>
      <c r="BM292" s="33">
        <v>10</v>
      </c>
      <c r="BN292" s="33">
        <v>5</v>
      </c>
      <c r="BO292" s="33">
        <v>4</v>
      </c>
      <c r="BP292" s="33">
        <v>5</v>
      </c>
      <c r="BQ292" s="33">
        <v>5</v>
      </c>
      <c r="BR292" s="33">
        <v>4</v>
      </c>
      <c r="BS292" s="33">
        <v>7</v>
      </c>
      <c r="BT292" s="33">
        <v>6</v>
      </c>
      <c r="BU292" s="33">
        <v>1</v>
      </c>
      <c r="BV292" s="33">
        <v>8</v>
      </c>
      <c r="BW292" s="33">
        <v>2</v>
      </c>
      <c r="BX292" s="33">
        <v>9</v>
      </c>
      <c r="BY292" s="33">
        <v>7</v>
      </c>
      <c r="BZ292" s="33">
        <v>7</v>
      </c>
      <c r="CA292" s="33">
        <v>6</v>
      </c>
      <c r="CB292" s="33">
        <v>4</v>
      </c>
      <c r="CC292" s="33">
        <v>3</v>
      </c>
      <c r="CD292" s="33">
        <v>3</v>
      </c>
      <c r="CE292" s="33">
        <v>5</v>
      </c>
      <c r="CF292" s="33">
        <v>5</v>
      </c>
      <c r="CG292" s="33">
        <v>3</v>
      </c>
      <c r="CH292" s="33">
        <v>5</v>
      </c>
      <c r="CI292" s="33">
        <v>4</v>
      </c>
      <c r="CJ292" s="33">
        <v>3</v>
      </c>
      <c r="CK292" s="33">
        <v>4</v>
      </c>
      <c r="CL292" s="33">
        <v>3</v>
      </c>
      <c r="CM292" s="33">
        <v>2</v>
      </c>
      <c r="CN292" s="33">
        <v>2</v>
      </c>
      <c r="CO292" s="33">
        <v>1</v>
      </c>
      <c r="CP292" s="33">
        <v>0</v>
      </c>
      <c r="CQ292" s="33">
        <v>2</v>
      </c>
      <c r="CR292" s="33">
        <v>3</v>
      </c>
      <c r="CS292" s="8"/>
      <c r="CT292" s="8"/>
    </row>
    <row r="293" spans="1:98" x14ac:dyDescent="0.25">
      <c r="A293" s="4" t="s">
        <v>293</v>
      </c>
      <c r="B293" t="s">
        <v>300</v>
      </c>
      <c r="C293" t="s">
        <v>569</v>
      </c>
      <c r="D293" s="33">
        <v>421</v>
      </c>
      <c r="E293" s="33"/>
      <c r="F293" s="33">
        <v>3</v>
      </c>
      <c r="G293" s="33">
        <v>5</v>
      </c>
      <c r="H293" s="33">
        <v>4</v>
      </c>
      <c r="I293" s="33">
        <v>8</v>
      </c>
      <c r="J293" s="33">
        <v>7</v>
      </c>
      <c r="K293" s="33">
        <v>5</v>
      </c>
      <c r="L293" s="33">
        <v>9</v>
      </c>
      <c r="M293" s="33">
        <v>5</v>
      </c>
      <c r="N293" s="33">
        <v>14</v>
      </c>
      <c r="O293" s="33">
        <v>6</v>
      </c>
      <c r="P293" s="33">
        <v>7</v>
      </c>
      <c r="Q293" s="33">
        <v>10</v>
      </c>
      <c r="R293" s="33">
        <v>8</v>
      </c>
      <c r="S293" s="33">
        <v>7</v>
      </c>
      <c r="T293" s="33">
        <v>7</v>
      </c>
      <c r="U293" s="33">
        <v>3</v>
      </c>
      <c r="V293" s="33">
        <v>3</v>
      </c>
      <c r="W293" s="33">
        <v>4</v>
      </c>
      <c r="X293" s="33">
        <v>1</v>
      </c>
      <c r="Y293" s="33">
        <v>4</v>
      </c>
      <c r="Z293" s="33">
        <v>7</v>
      </c>
      <c r="AA293" s="33">
        <v>0</v>
      </c>
      <c r="AB293" s="33">
        <v>8</v>
      </c>
      <c r="AC293" s="33">
        <v>0</v>
      </c>
      <c r="AD293" s="33">
        <v>1</v>
      </c>
      <c r="AE293" s="33">
        <v>2</v>
      </c>
      <c r="AF293" s="33">
        <v>3</v>
      </c>
      <c r="AG293" s="33">
        <v>6</v>
      </c>
      <c r="AH293" s="33">
        <v>1</v>
      </c>
      <c r="AI293" s="33">
        <v>4</v>
      </c>
      <c r="AJ293" s="33">
        <v>3</v>
      </c>
      <c r="AK293" s="33">
        <v>7</v>
      </c>
      <c r="AL293" s="33">
        <v>6</v>
      </c>
      <c r="AM293" s="33">
        <v>5</v>
      </c>
      <c r="AN293" s="33">
        <v>5</v>
      </c>
      <c r="AO293" s="33">
        <v>8</v>
      </c>
      <c r="AP293" s="33">
        <v>7</v>
      </c>
      <c r="AQ293" s="33">
        <v>6</v>
      </c>
      <c r="AR293" s="33">
        <v>9</v>
      </c>
      <c r="AS293" s="33">
        <v>9</v>
      </c>
      <c r="AT293" s="33">
        <v>9</v>
      </c>
      <c r="AU293" s="33">
        <v>5</v>
      </c>
      <c r="AV293" s="33">
        <v>7</v>
      </c>
      <c r="AW293" s="33">
        <v>5</v>
      </c>
      <c r="AX293" s="33">
        <v>7</v>
      </c>
      <c r="AY293" s="33">
        <v>7</v>
      </c>
      <c r="AZ293" s="33">
        <v>7</v>
      </c>
      <c r="BA293" s="33">
        <v>3</v>
      </c>
      <c r="BB293" s="33">
        <v>7</v>
      </c>
      <c r="BC293" s="33">
        <v>6</v>
      </c>
      <c r="BD293" s="33">
        <v>8</v>
      </c>
      <c r="BE293" s="33">
        <v>7</v>
      </c>
      <c r="BF293" s="33">
        <v>4</v>
      </c>
      <c r="BG293" s="33">
        <v>8</v>
      </c>
      <c r="BH293" s="33">
        <v>2</v>
      </c>
      <c r="BI293" s="33">
        <v>8</v>
      </c>
      <c r="BJ293" s="33">
        <v>7</v>
      </c>
      <c r="BK293" s="33">
        <v>7</v>
      </c>
      <c r="BL293" s="33">
        <v>8</v>
      </c>
      <c r="BM293" s="33">
        <v>3</v>
      </c>
      <c r="BN293" s="33">
        <v>5</v>
      </c>
      <c r="BO293" s="33">
        <v>2</v>
      </c>
      <c r="BP293" s="33">
        <v>2</v>
      </c>
      <c r="BQ293" s="33">
        <v>7</v>
      </c>
      <c r="BR293" s="33">
        <v>4</v>
      </c>
      <c r="BS293" s="33">
        <v>1</v>
      </c>
      <c r="BT293" s="33">
        <v>5</v>
      </c>
      <c r="BU293" s="33">
        <v>7</v>
      </c>
      <c r="BV293" s="33">
        <v>4</v>
      </c>
      <c r="BW293" s="33">
        <v>2</v>
      </c>
      <c r="BX293" s="33">
        <v>1</v>
      </c>
      <c r="BY293" s="33">
        <v>0</v>
      </c>
      <c r="BZ293" s="33">
        <v>2</v>
      </c>
      <c r="CA293" s="33">
        <v>6</v>
      </c>
      <c r="CB293" s="33">
        <v>5</v>
      </c>
      <c r="CC293" s="33">
        <v>5</v>
      </c>
      <c r="CD293" s="33">
        <v>5</v>
      </c>
      <c r="CE293" s="33">
        <v>0</v>
      </c>
      <c r="CF293" s="33">
        <v>1</v>
      </c>
      <c r="CG293" s="33">
        <v>1</v>
      </c>
      <c r="CH293" s="33">
        <v>3</v>
      </c>
      <c r="CI293" s="33">
        <v>2</v>
      </c>
      <c r="CJ293" s="33">
        <v>0</v>
      </c>
      <c r="CK293" s="33">
        <v>0</v>
      </c>
      <c r="CL293" s="33">
        <v>1</v>
      </c>
      <c r="CM293" s="33">
        <v>2</v>
      </c>
      <c r="CN293" s="33">
        <v>1</v>
      </c>
      <c r="CO293" s="33">
        <v>2</v>
      </c>
      <c r="CP293" s="33">
        <v>0</v>
      </c>
      <c r="CQ293" s="33">
        <v>2</v>
      </c>
      <c r="CR293" s="33">
        <v>1</v>
      </c>
      <c r="CS293" s="8"/>
      <c r="CT293" s="8"/>
    </row>
    <row r="294" spans="1:98" x14ac:dyDescent="0.25">
      <c r="A294" s="4" t="s">
        <v>293</v>
      </c>
      <c r="B294" t="s">
        <v>301</v>
      </c>
      <c r="C294" t="s">
        <v>569</v>
      </c>
      <c r="D294" s="33">
        <v>363</v>
      </c>
      <c r="E294" s="33"/>
      <c r="F294" s="33">
        <v>4</v>
      </c>
      <c r="G294" s="33">
        <v>2</v>
      </c>
      <c r="H294" s="33">
        <v>5</v>
      </c>
      <c r="I294" s="33">
        <v>6</v>
      </c>
      <c r="J294" s="33">
        <v>3</v>
      </c>
      <c r="K294" s="33">
        <v>5</v>
      </c>
      <c r="L294" s="33">
        <v>5</v>
      </c>
      <c r="M294" s="33">
        <v>2</v>
      </c>
      <c r="N294" s="33">
        <v>4</v>
      </c>
      <c r="O294" s="33">
        <v>3</v>
      </c>
      <c r="P294" s="33">
        <v>1</v>
      </c>
      <c r="Q294" s="33">
        <v>7</v>
      </c>
      <c r="R294" s="33">
        <v>7</v>
      </c>
      <c r="S294" s="33">
        <v>2</v>
      </c>
      <c r="T294" s="33">
        <v>1</v>
      </c>
      <c r="U294" s="33">
        <v>4</v>
      </c>
      <c r="V294" s="33">
        <v>5</v>
      </c>
      <c r="W294" s="33">
        <v>3</v>
      </c>
      <c r="X294" s="33">
        <v>3</v>
      </c>
      <c r="Y294" s="33">
        <v>3</v>
      </c>
      <c r="Z294" s="33">
        <v>2</v>
      </c>
      <c r="AA294" s="33">
        <v>3</v>
      </c>
      <c r="AB294" s="33">
        <v>3</v>
      </c>
      <c r="AC294" s="33">
        <v>1</v>
      </c>
      <c r="AD294" s="33">
        <v>2</v>
      </c>
      <c r="AE294" s="33">
        <v>4</v>
      </c>
      <c r="AF294" s="33">
        <v>2</v>
      </c>
      <c r="AG294" s="33">
        <v>3</v>
      </c>
      <c r="AH294" s="33">
        <v>3</v>
      </c>
      <c r="AI294" s="33">
        <v>0</v>
      </c>
      <c r="AJ294" s="33">
        <v>1</v>
      </c>
      <c r="AK294" s="33">
        <v>3</v>
      </c>
      <c r="AL294" s="33">
        <v>3</v>
      </c>
      <c r="AM294" s="33">
        <v>3</v>
      </c>
      <c r="AN294" s="33">
        <v>4</v>
      </c>
      <c r="AO294" s="33">
        <v>4</v>
      </c>
      <c r="AP294" s="33">
        <v>3</v>
      </c>
      <c r="AQ294" s="33">
        <v>3</v>
      </c>
      <c r="AR294" s="33">
        <v>5</v>
      </c>
      <c r="AS294" s="33">
        <v>2</v>
      </c>
      <c r="AT294" s="33">
        <v>5</v>
      </c>
      <c r="AU294" s="33">
        <v>5</v>
      </c>
      <c r="AV294" s="33">
        <v>3</v>
      </c>
      <c r="AW294" s="33">
        <v>6</v>
      </c>
      <c r="AX294" s="33">
        <v>2</v>
      </c>
      <c r="AY294" s="33">
        <v>9</v>
      </c>
      <c r="AZ294" s="33">
        <v>1</v>
      </c>
      <c r="BA294" s="33">
        <v>1</v>
      </c>
      <c r="BB294" s="33">
        <v>6</v>
      </c>
      <c r="BC294" s="33">
        <v>2</v>
      </c>
      <c r="BD294" s="33">
        <v>4</v>
      </c>
      <c r="BE294" s="33">
        <v>5</v>
      </c>
      <c r="BF294" s="33">
        <v>7</v>
      </c>
      <c r="BG294" s="33">
        <v>4</v>
      </c>
      <c r="BH294" s="33">
        <v>4</v>
      </c>
      <c r="BI294" s="33">
        <v>6</v>
      </c>
      <c r="BJ294" s="33">
        <v>4</v>
      </c>
      <c r="BK294" s="33">
        <v>4</v>
      </c>
      <c r="BL294" s="33">
        <v>5</v>
      </c>
      <c r="BM294" s="33">
        <v>3</v>
      </c>
      <c r="BN294" s="33">
        <v>2</v>
      </c>
      <c r="BO294" s="33">
        <v>6</v>
      </c>
      <c r="BP294" s="33">
        <v>6</v>
      </c>
      <c r="BQ294" s="33">
        <v>6</v>
      </c>
      <c r="BR294" s="33">
        <v>6</v>
      </c>
      <c r="BS294" s="33">
        <v>3</v>
      </c>
      <c r="BT294" s="33">
        <v>5</v>
      </c>
      <c r="BU294" s="33">
        <v>5</v>
      </c>
      <c r="BV294" s="33">
        <v>1</v>
      </c>
      <c r="BW294" s="33">
        <v>7</v>
      </c>
      <c r="BX294" s="33">
        <v>5</v>
      </c>
      <c r="BY294" s="33">
        <v>6</v>
      </c>
      <c r="BZ294" s="33">
        <v>14</v>
      </c>
      <c r="CA294" s="33">
        <v>5</v>
      </c>
      <c r="CB294" s="33">
        <v>7</v>
      </c>
      <c r="CC294" s="33">
        <v>2</v>
      </c>
      <c r="CD294" s="33">
        <v>7</v>
      </c>
      <c r="CE294" s="33">
        <v>5</v>
      </c>
      <c r="CF294" s="33">
        <v>5</v>
      </c>
      <c r="CG294" s="33">
        <v>4</v>
      </c>
      <c r="CH294" s="33">
        <v>5</v>
      </c>
      <c r="CI294" s="33">
        <v>0</v>
      </c>
      <c r="CJ294" s="33">
        <v>11</v>
      </c>
      <c r="CK294" s="33">
        <v>3</v>
      </c>
      <c r="CL294" s="33">
        <v>2</v>
      </c>
      <c r="CM294" s="33">
        <v>6</v>
      </c>
      <c r="CN294" s="33">
        <v>5</v>
      </c>
      <c r="CO294" s="33">
        <v>4</v>
      </c>
      <c r="CP294" s="33">
        <v>3</v>
      </c>
      <c r="CQ294" s="33">
        <v>2</v>
      </c>
      <c r="CR294" s="33">
        <v>0</v>
      </c>
      <c r="CS294" s="8"/>
      <c r="CT294" s="8"/>
    </row>
    <row r="295" spans="1:98" x14ac:dyDescent="0.25">
      <c r="A295" s="4" t="s">
        <v>293</v>
      </c>
      <c r="B295" t="s">
        <v>302</v>
      </c>
      <c r="C295" t="s">
        <v>569</v>
      </c>
      <c r="D295" s="33">
        <v>296</v>
      </c>
      <c r="E295" s="33"/>
      <c r="F295" s="33">
        <v>1</v>
      </c>
      <c r="G295" s="33">
        <v>2</v>
      </c>
      <c r="H295" s="33">
        <v>2</v>
      </c>
      <c r="I295" s="33">
        <v>0</v>
      </c>
      <c r="J295" s="33">
        <v>2</v>
      </c>
      <c r="K295" s="33">
        <v>6</v>
      </c>
      <c r="L295" s="33">
        <v>4</v>
      </c>
      <c r="M295" s="33">
        <v>2</v>
      </c>
      <c r="N295" s="33">
        <v>4</v>
      </c>
      <c r="O295" s="33">
        <v>3</v>
      </c>
      <c r="P295" s="33">
        <v>7</v>
      </c>
      <c r="Q295" s="33">
        <v>4</v>
      </c>
      <c r="R295" s="33">
        <v>2</v>
      </c>
      <c r="S295" s="33">
        <v>1</v>
      </c>
      <c r="T295" s="33">
        <v>4</v>
      </c>
      <c r="U295" s="33">
        <v>2</v>
      </c>
      <c r="V295" s="33">
        <v>2</v>
      </c>
      <c r="W295" s="33">
        <v>4</v>
      </c>
      <c r="X295" s="33">
        <v>4</v>
      </c>
      <c r="Y295" s="33">
        <v>3</v>
      </c>
      <c r="Z295" s="33">
        <v>1</v>
      </c>
      <c r="AA295" s="33">
        <v>6</v>
      </c>
      <c r="AB295" s="33">
        <v>4</v>
      </c>
      <c r="AC295" s="33">
        <v>4</v>
      </c>
      <c r="AD295" s="33">
        <v>3</v>
      </c>
      <c r="AE295" s="33">
        <v>4</v>
      </c>
      <c r="AF295" s="33">
        <v>3</v>
      </c>
      <c r="AG295" s="33">
        <v>1</v>
      </c>
      <c r="AH295" s="33">
        <v>0</v>
      </c>
      <c r="AI295" s="33">
        <v>2</v>
      </c>
      <c r="AJ295" s="33">
        <v>1</v>
      </c>
      <c r="AK295" s="33">
        <v>3</v>
      </c>
      <c r="AL295" s="33">
        <v>2</v>
      </c>
      <c r="AM295" s="33">
        <v>1</v>
      </c>
      <c r="AN295" s="33">
        <v>6</v>
      </c>
      <c r="AO295" s="33">
        <v>6</v>
      </c>
      <c r="AP295" s="33">
        <v>4</v>
      </c>
      <c r="AQ295" s="33">
        <v>1</v>
      </c>
      <c r="AR295" s="33">
        <v>8</v>
      </c>
      <c r="AS295" s="33">
        <v>8</v>
      </c>
      <c r="AT295" s="33">
        <v>4</v>
      </c>
      <c r="AU295" s="33">
        <v>6</v>
      </c>
      <c r="AV295" s="33">
        <v>4</v>
      </c>
      <c r="AW295" s="33">
        <v>3</v>
      </c>
      <c r="AX295" s="33">
        <v>1</v>
      </c>
      <c r="AY295" s="33">
        <v>2</v>
      </c>
      <c r="AZ295" s="33">
        <v>3</v>
      </c>
      <c r="BA295" s="33">
        <v>3</v>
      </c>
      <c r="BB295" s="33">
        <v>2</v>
      </c>
      <c r="BC295" s="33">
        <v>2</v>
      </c>
      <c r="BD295" s="33">
        <v>4</v>
      </c>
      <c r="BE295" s="33">
        <v>2</v>
      </c>
      <c r="BF295" s="33">
        <v>7</v>
      </c>
      <c r="BG295" s="33">
        <v>6</v>
      </c>
      <c r="BH295" s="33">
        <v>1</v>
      </c>
      <c r="BI295" s="33">
        <v>4</v>
      </c>
      <c r="BJ295" s="33">
        <v>3</v>
      </c>
      <c r="BK295" s="33">
        <v>5</v>
      </c>
      <c r="BL295" s="33">
        <v>7</v>
      </c>
      <c r="BM295" s="33">
        <v>1</v>
      </c>
      <c r="BN295" s="33">
        <v>5</v>
      </c>
      <c r="BO295" s="33">
        <v>9</v>
      </c>
      <c r="BP295" s="33">
        <v>2</v>
      </c>
      <c r="BQ295" s="33">
        <v>4</v>
      </c>
      <c r="BR295" s="33">
        <v>3</v>
      </c>
      <c r="BS295" s="33">
        <v>3</v>
      </c>
      <c r="BT295" s="33">
        <v>2</v>
      </c>
      <c r="BU295" s="33">
        <v>6</v>
      </c>
      <c r="BV295" s="33">
        <v>0</v>
      </c>
      <c r="BW295" s="33">
        <v>0</v>
      </c>
      <c r="BX295" s="33">
        <v>6</v>
      </c>
      <c r="BY295" s="33">
        <v>4</v>
      </c>
      <c r="BZ295" s="33">
        <v>5</v>
      </c>
      <c r="CA295" s="33">
        <v>2</v>
      </c>
      <c r="CB295" s="33">
        <v>4</v>
      </c>
      <c r="CC295" s="33">
        <v>3</v>
      </c>
      <c r="CD295" s="33">
        <v>3</v>
      </c>
      <c r="CE295" s="33">
        <v>7</v>
      </c>
      <c r="CF295" s="33">
        <v>4</v>
      </c>
      <c r="CG295" s="33">
        <v>5</v>
      </c>
      <c r="CH295" s="33">
        <v>3</v>
      </c>
      <c r="CI295" s="33">
        <v>3</v>
      </c>
      <c r="CJ295" s="33">
        <v>2</v>
      </c>
      <c r="CK295" s="33">
        <v>3</v>
      </c>
      <c r="CL295" s="33">
        <v>1</v>
      </c>
      <c r="CM295" s="33">
        <v>1</v>
      </c>
      <c r="CN295" s="33">
        <v>3</v>
      </c>
      <c r="CO295" s="33">
        <v>2</v>
      </c>
      <c r="CP295" s="33">
        <v>3</v>
      </c>
      <c r="CQ295" s="33">
        <v>0</v>
      </c>
      <c r="CR295" s="33">
        <v>1</v>
      </c>
      <c r="CS295" s="8"/>
      <c r="CT295" s="8"/>
    </row>
    <row r="296" spans="1:98" x14ac:dyDescent="0.25">
      <c r="A296" s="4" t="s">
        <v>94</v>
      </c>
      <c r="B296" t="s">
        <v>303</v>
      </c>
      <c r="C296" t="s">
        <v>569</v>
      </c>
      <c r="D296" s="33">
        <v>305</v>
      </c>
      <c r="E296" s="33"/>
      <c r="F296" s="33">
        <v>3</v>
      </c>
      <c r="G296" s="33">
        <v>1</v>
      </c>
      <c r="H296" s="33">
        <v>1</v>
      </c>
      <c r="I296" s="33">
        <v>0</v>
      </c>
      <c r="J296" s="33">
        <v>1</v>
      </c>
      <c r="K296" s="33">
        <v>0</v>
      </c>
      <c r="L296" s="33">
        <v>1</v>
      </c>
      <c r="M296" s="33">
        <v>2</v>
      </c>
      <c r="N296" s="33">
        <v>1</v>
      </c>
      <c r="O296" s="33">
        <v>4</v>
      </c>
      <c r="P296" s="33">
        <v>3</v>
      </c>
      <c r="Q296" s="33">
        <v>3</v>
      </c>
      <c r="R296" s="33">
        <v>3</v>
      </c>
      <c r="S296" s="33">
        <v>1</v>
      </c>
      <c r="T296" s="33">
        <v>4</v>
      </c>
      <c r="U296" s="33">
        <v>4</v>
      </c>
      <c r="V296" s="33">
        <v>1</v>
      </c>
      <c r="W296" s="33">
        <v>1</v>
      </c>
      <c r="X296" s="33">
        <v>2</v>
      </c>
      <c r="Y296" s="33">
        <v>0</v>
      </c>
      <c r="Z296" s="33">
        <v>2</v>
      </c>
      <c r="AA296" s="33">
        <v>2</v>
      </c>
      <c r="AB296" s="33">
        <v>2</v>
      </c>
      <c r="AC296" s="33">
        <v>5</v>
      </c>
      <c r="AD296" s="33">
        <v>9</v>
      </c>
      <c r="AE296" s="33">
        <v>0</v>
      </c>
      <c r="AF296" s="33">
        <v>3</v>
      </c>
      <c r="AG296" s="33">
        <v>4</v>
      </c>
      <c r="AH296" s="33">
        <v>2</v>
      </c>
      <c r="AI296" s="33">
        <v>2</v>
      </c>
      <c r="AJ296" s="33">
        <v>2</v>
      </c>
      <c r="AK296" s="33">
        <v>4</v>
      </c>
      <c r="AL296" s="33">
        <v>0</v>
      </c>
      <c r="AM296" s="33">
        <v>2</v>
      </c>
      <c r="AN296" s="33">
        <v>3</v>
      </c>
      <c r="AO296" s="33">
        <v>0</v>
      </c>
      <c r="AP296" s="33">
        <v>3</v>
      </c>
      <c r="AQ296" s="33">
        <v>0</v>
      </c>
      <c r="AR296" s="33">
        <v>3</v>
      </c>
      <c r="AS296" s="33">
        <v>3</v>
      </c>
      <c r="AT296" s="33">
        <v>3</v>
      </c>
      <c r="AU296" s="33">
        <v>4</v>
      </c>
      <c r="AV296" s="33">
        <v>4</v>
      </c>
      <c r="AW296" s="33">
        <v>0</v>
      </c>
      <c r="AX296" s="33">
        <v>3</v>
      </c>
      <c r="AY296" s="33">
        <v>4</v>
      </c>
      <c r="AZ296" s="33">
        <v>1</v>
      </c>
      <c r="BA296" s="33">
        <v>4</v>
      </c>
      <c r="BB296" s="33">
        <v>2</v>
      </c>
      <c r="BC296" s="33">
        <v>5</v>
      </c>
      <c r="BD296" s="33">
        <v>3</v>
      </c>
      <c r="BE296" s="33">
        <v>0</v>
      </c>
      <c r="BF296" s="33">
        <v>5</v>
      </c>
      <c r="BG296" s="33">
        <v>4</v>
      </c>
      <c r="BH296" s="33">
        <v>6</v>
      </c>
      <c r="BI296" s="33">
        <v>10</v>
      </c>
      <c r="BJ296" s="33">
        <v>5</v>
      </c>
      <c r="BK296" s="33">
        <v>6</v>
      </c>
      <c r="BL296" s="33">
        <v>5</v>
      </c>
      <c r="BM296" s="33">
        <v>4</v>
      </c>
      <c r="BN296" s="33">
        <v>8</v>
      </c>
      <c r="BO296" s="33">
        <v>6</v>
      </c>
      <c r="BP296" s="33">
        <v>6</v>
      </c>
      <c r="BQ296" s="33">
        <v>5</v>
      </c>
      <c r="BR296" s="33">
        <v>7</v>
      </c>
      <c r="BS296" s="33">
        <v>7</v>
      </c>
      <c r="BT296" s="33">
        <v>7</v>
      </c>
      <c r="BU296" s="33">
        <v>3</v>
      </c>
      <c r="BV296" s="33">
        <v>6</v>
      </c>
      <c r="BW296" s="33">
        <v>7</v>
      </c>
      <c r="BX296" s="33">
        <v>6</v>
      </c>
      <c r="BY296" s="33">
        <v>7</v>
      </c>
      <c r="BZ296" s="33">
        <v>4</v>
      </c>
      <c r="CA296" s="33">
        <v>9</v>
      </c>
      <c r="CB296" s="33">
        <v>6</v>
      </c>
      <c r="CC296" s="33">
        <v>3</v>
      </c>
      <c r="CD296" s="33">
        <v>5</v>
      </c>
      <c r="CE296" s="33">
        <v>0</v>
      </c>
      <c r="CF296" s="33">
        <v>6</v>
      </c>
      <c r="CG296" s="33">
        <v>2</v>
      </c>
      <c r="CH296" s="33">
        <v>4</v>
      </c>
      <c r="CI296" s="33">
        <v>5</v>
      </c>
      <c r="CJ296" s="33">
        <v>0</v>
      </c>
      <c r="CK296" s="33">
        <v>9</v>
      </c>
      <c r="CL296" s="33">
        <v>3</v>
      </c>
      <c r="CM296" s="33">
        <v>2</v>
      </c>
      <c r="CN296" s="33">
        <v>2</v>
      </c>
      <c r="CO296" s="33">
        <v>2</v>
      </c>
      <c r="CP296" s="33">
        <v>0</v>
      </c>
      <c r="CQ296" s="33">
        <v>0</v>
      </c>
      <c r="CR296" s="33">
        <v>3</v>
      </c>
      <c r="CS296" s="8"/>
      <c r="CT296" s="8"/>
    </row>
    <row r="297" spans="1:98" x14ac:dyDescent="0.25">
      <c r="A297" s="4" t="s">
        <v>94</v>
      </c>
      <c r="B297" t="s">
        <v>304</v>
      </c>
      <c r="C297" t="s">
        <v>569</v>
      </c>
      <c r="D297" s="33">
        <v>416</v>
      </c>
      <c r="E297" s="33"/>
      <c r="F297" s="33">
        <v>2</v>
      </c>
      <c r="G297" s="33">
        <v>4</v>
      </c>
      <c r="H297" s="33">
        <v>4</v>
      </c>
      <c r="I297" s="33">
        <v>1</v>
      </c>
      <c r="J297" s="33">
        <v>1</v>
      </c>
      <c r="K297" s="33">
        <v>3</v>
      </c>
      <c r="L297" s="33">
        <v>1</v>
      </c>
      <c r="M297" s="33">
        <v>5</v>
      </c>
      <c r="N297" s="33">
        <v>4</v>
      </c>
      <c r="O297" s="33">
        <v>0</v>
      </c>
      <c r="P297" s="33">
        <v>4</v>
      </c>
      <c r="Q297" s="33">
        <v>0</v>
      </c>
      <c r="R297" s="33">
        <v>10</v>
      </c>
      <c r="S297" s="33">
        <v>5</v>
      </c>
      <c r="T297" s="33">
        <v>12</v>
      </c>
      <c r="U297" s="33">
        <v>5</v>
      </c>
      <c r="V297" s="33">
        <v>5</v>
      </c>
      <c r="W297" s="33">
        <v>6</v>
      </c>
      <c r="X297" s="33">
        <v>3</v>
      </c>
      <c r="Y297" s="33">
        <v>2</v>
      </c>
      <c r="Z297" s="33">
        <v>4</v>
      </c>
      <c r="AA297" s="33">
        <v>5</v>
      </c>
      <c r="AB297" s="33">
        <v>7</v>
      </c>
      <c r="AC297" s="33">
        <v>4</v>
      </c>
      <c r="AD297" s="33">
        <v>9</v>
      </c>
      <c r="AE297" s="33">
        <v>4</v>
      </c>
      <c r="AF297" s="33">
        <v>7</v>
      </c>
      <c r="AG297" s="33">
        <v>5</v>
      </c>
      <c r="AH297" s="33">
        <v>3</v>
      </c>
      <c r="AI297" s="33">
        <v>7</v>
      </c>
      <c r="AJ297" s="33">
        <v>8</v>
      </c>
      <c r="AK297" s="33">
        <v>4</v>
      </c>
      <c r="AL297" s="33">
        <v>5</v>
      </c>
      <c r="AM297" s="33">
        <v>8</v>
      </c>
      <c r="AN297" s="33">
        <v>7</v>
      </c>
      <c r="AO297" s="33">
        <v>3</v>
      </c>
      <c r="AP297" s="33">
        <v>5</v>
      </c>
      <c r="AQ297" s="33">
        <v>5</v>
      </c>
      <c r="AR297" s="33">
        <v>2</v>
      </c>
      <c r="AS297" s="33">
        <v>6</v>
      </c>
      <c r="AT297" s="33">
        <v>6</v>
      </c>
      <c r="AU297" s="33">
        <v>4</v>
      </c>
      <c r="AV297" s="33">
        <v>9</v>
      </c>
      <c r="AW297" s="33">
        <v>1</v>
      </c>
      <c r="AX297" s="33">
        <v>4</v>
      </c>
      <c r="AY297" s="33">
        <v>4</v>
      </c>
      <c r="AZ297" s="33">
        <v>8</v>
      </c>
      <c r="BA297" s="33">
        <v>5</v>
      </c>
      <c r="BB297" s="33">
        <v>9</v>
      </c>
      <c r="BC297" s="33">
        <v>10</v>
      </c>
      <c r="BD297" s="33">
        <v>6</v>
      </c>
      <c r="BE297" s="33">
        <v>11</v>
      </c>
      <c r="BF297" s="33">
        <v>6</v>
      </c>
      <c r="BG297" s="33">
        <v>5</v>
      </c>
      <c r="BH297" s="33">
        <v>6</v>
      </c>
      <c r="BI297" s="33">
        <v>8</v>
      </c>
      <c r="BJ297" s="33">
        <v>9</v>
      </c>
      <c r="BK297" s="33">
        <v>11</v>
      </c>
      <c r="BL297" s="33">
        <v>4</v>
      </c>
      <c r="BM297" s="33">
        <v>7</v>
      </c>
      <c r="BN297" s="33">
        <v>9</v>
      </c>
      <c r="BO297" s="33">
        <v>5</v>
      </c>
      <c r="BP297" s="33">
        <v>4</v>
      </c>
      <c r="BQ297" s="33">
        <v>7</v>
      </c>
      <c r="BR297" s="33">
        <v>5</v>
      </c>
      <c r="BS297" s="33">
        <v>7</v>
      </c>
      <c r="BT297" s="33">
        <v>5</v>
      </c>
      <c r="BU297" s="33">
        <v>3</v>
      </c>
      <c r="BV297" s="33">
        <v>6</v>
      </c>
      <c r="BW297" s="33">
        <v>8</v>
      </c>
      <c r="BX297" s="33">
        <v>5</v>
      </c>
      <c r="BY297" s="33">
        <v>0</v>
      </c>
      <c r="BZ297" s="33">
        <v>2</v>
      </c>
      <c r="CA297" s="33">
        <v>1</v>
      </c>
      <c r="CB297" s="33">
        <v>3</v>
      </c>
      <c r="CC297" s="33">
        <v>5</v>
      </c>
      <c r="CD297" s="33">
        <v>1</v>
      </c>
      <c r="CE297" s="33">
        <v>5</v>
      </c>
      <c r="CF297" s="33">
        <v>2</v>
      </c>
      <c r="CG297" s="33">
        <v>0</v>
      </c>
      <c r="CH297" s="33">
        <v>2</v>
      </c>
      <c r="CI297" s="33">
        <v>0</v>
      </c>
      <c r="CJ297" s="33">
        <v>3</v>
      </c>
      <c r="CK297" s="33">
        <v>2</v>
      </c>
      <c r="CL297" s="33">
        <v>0</v>
      </c>
      <c r="CM297" s="33">
        <v>3</v>
      </c>
      <c r="CN297" s="33">
        <v>0</v>
      </c>
      <c r="CO297" s="33">
        <v>2</v>
      </c>
      <c r="CP297" s="33">
        <v>1</v>
      </c>
      <c r="CQ297" s="33">
        <v>1</v>
      </c>
      <c r="CR297" s="33">
        <v>1</v>
      </c>
      <c r="CS297" s="8"/>
      <c r="CT297" s="8"/>
    </row>
    <row r="298" spans="1:98" x14ac:dyDescent="0.25">
      <c r="A298" s="4" t="s">
        <v>293</v>
      </c>
      <c r="B298" t="s">
        <v>305</v>
      </c>
      <c r="C298" t="s">
        <v>569</v>
      </c>
      <c r="D298" s="33">
        <v>543</v>
      </c>
      <c r="E298" s="33"/>
      <c r="F298" s="33">
        <v>3</v>
      </c>
      <c r="G298" s="33">
        <v>11</v>
      </c>
      <c r="H298" s="33">
        <v>9</v>
      </c>
      <c r="I298" s="33">
        <v>11</v>
      </c>
      <c r="J298" s="33">
        <v>5</v>
      </c>
      <c r="K298" s="33">
        <v>12</v>
      </c>
      <c r="L298" s="33">
        <v>19</v>
      </c>
      <c r="M298" s="33">
        <v>5</v>
      </c>
      <c r="N298" s="33">
        <v>7</v>
      </c>
      <c r="O298" s="33">
        <v>19</v>
      </c>
      <c r="P298" s="33">
        <v>11</v>
      </c>
      <c r="Q298" s="33">
        <v>17</v>
      </c>
      <c r="R298" s="33">
        <v>10</v>
      </c>
      <c r="S298" s="33">
        <v>8</v>
      </c>
      <c r="T298" s="33">
        <v>6</v>
      </c>
      <c r="U298" s="33">
        <v>2</v>
      </c>
      <c r="V298" s="33">
        <v>15</v>
      </c>
      <c r="W298" s="33">
        <v>8</v>
      </c>
      <c r="X298" s="33">
        <v>2</v>
      </c>
      <c r="Y298" s="33">
        <v>3</v>
      </c>
      <c r="Z298" s="33">
        <v>10</v>
      </c>
      <c r="AA298" s="33">
        <v>5</v>
      </c>
      <c r="AB298" s="33">
        <v>3</v>
      </c>
      <c r="AC298" s="33">
        <v>6</v>
      </c>
      <c r="AD298" s="33">
        <v>5</v>
      </c>
      <c r="AE298" s="33">
        <v>4</v>
      </c>
      <c r="AF298" s="33">
        <v>3</v>
      </c>
      <c r="AG298" s="33">
        <v>2</v>
      </c>
      <c r="AH298" s="33">
        <v>2</v>
      </c>
      <c r="AI298" s="33">
        <v>4</v>
      </c>
      <c r="AJ298" s="33">
        <v>1</v>
      </c>
      <c r="AK298" s="33">
        <v>8</v>
      </c>
      <c r="AL298" s="33">
        <v>7</v>
      </c>
      <c r="AM298" s="33">
        <v>16</v>
      </c>
      <c r="AN298" s="33">
        <v>4</v>
      </c>
      <c r="AO298" s="33">
        <v>14</v>
      </c>
      <c r="AP298" s="33">
        <v>12</v>
      </c>
      <c r="AQ298" s="33">
        <v>11</v>
      </c>
      <c r="AR298" s="33">
        <v>19</v>
      </c>
      <c r="AS298" s="33">
        <v>14</v>
      </c>
      <c r="AT298" s="33">
        <v>10</v>
      </c>
      <c r="AU298" s="33">
        <v>11</v>
      </c>
      <c r="AV298" s="33">
        <v>11</v>
      </c>
      <c r="AW298" s="33">
        <v>10</v>
      </c>
      <c r="AX298" s="33">
        <v>9</v>
      </c>
      <c r="AY298" s="33">
        <v>10</v>
      </c>
      <c r="AZ298" s="33">
        <v>9</v>
      </c>
      <c r="BA298" s="33">
        <v>13</v>
      </c>
      <c r="BB298" s="33">
        <v>15</v>
      </c>
      <c r="BC298" s="33">
        <v>5</v>
      </c>
      <c r="BD298" s="33">
        <v>11</v>
      </c>
      <c r="BE298" s="33">
        <v>3</v>
      </c>
      <c r="BF298" s="33">
        <v>6</v>
      </c>
      <c r="BG298" s="33">
        <v>8</v>
      </c>
      <c r="BH298" s="33">
        <v>5</v>
      </c>
      <c r="BI298" s="33">
        <v>8</v>
      </c>
      <c r="BJ298" s="33">
        <v>4</v>
      </c>
      <c r="BK298" s="33">
        <v>6</v>
      </c>
      <c r="BL298" s="33">
        <v>4</v>
      </c>
      <c r="BM298" s="33">
        <v>4</v>
      </c>
      <c r="BN298" s="33">
        <v>3</v>
      </c>
      <c r="BO298" s="33">
        <v>5</v>
      </c>
      <c r="BP298" s="33">
        <v>0</v>
      </c>
      <c r="BQ298" s="33">
        <v>4</v>
      </c>
      <c r="BR298" s="33">
        <v>4</v>
      </c>
      <c r="BS298" s="33">
        <v>2</v>
      </c>
      <c r="BT298" s="33">
        <v>3</v>
      </c>
      <c r="BU298" s="33">
        <v>2</v>
      </c>
      <c r="BV298" s="33">
        <v>2</v>
      </c>
      <c r="BW298" s="33">
        <v>3</v>
      </c>
      <c r="BX298" s="33">
        <v>0</v>
      </c>
      <c r="BY298" s="33">
        <v>3</v>
      </c>
      <c r="BZ298" s="33">
        <v>2</v>
      </c>
      <c r="CA298" s="33">
        <v>1</v>
      </c>
      <c r="CB298" s="33">
        <v>1</v>
      </c>
      <c r="CC298" s="33">
        <v>0</v>
      </c>
      <c r="CD298" s="33">
        <v>2</v>
      </c>
      <c r="CE298" s="33">
        <v>3</v>
      </c>
      <c r="CF298" s="33">
        <v>1</v>
      </c>
      <c r="CG298" s="33">
        <v>1</v>
      </c>
      <c r="CH298" s="33">
        <v>3</v>
      </c>
      <c r="CI298" s="33">
        <v>1</v>
      </c>
      <c r="CJ298" s="33">
        <v>1</v>
      </c>
      <c r="CK298" s="33">
        <v>0</v>
      </c>
      <c r="CL298" s="33">
        <v>0</v>
      </c>
      <c r="CM298" s="33">
        <v>0</v>
      </c>
      <c r="CN298" s="33">
        <v>0</v>
      </c>
      <c r="CO298" s="33">
        <v>0</v>
      </c>
      <c r="CP298" s="33">
        <v>0</v>
      </c>
      <c r="CQ298" s="33">
        <v>0</v>
      </c>
      <c r="CR298" s="33">
        <v>1</v>
      </c>
      <c r="CS298" s="8"/>
      <c r="CT298" s="8"/>
    </row>
    <row r="299" spans="1:98" x14ac:dyDescent="0.25">
      <c r="A299" s="4" t="s">
        <v>293</v>
      </c>
      <c r="B299" t="s">
        <v>306</v>
      </c>
      <c r="C299" t="s">
        <v>569</v>
      </c>
      <c r="D299" s="33">
        <v>260</v>
      </c>
      <c r="E299" s="33"/>
      <c r="F299" s="33">
        <v>1</v>
      </c>
      <c r="G299" s="33">
        <v>2</v>
      </c>
      <c r="H299" s="33">
        <v>1</v>
      </c>
      <c r="I299" s="33">
        <v>7</v>
      </c>
      <c r="J299" s="33">
        <v>4</v>
      </c>
      <c r="K299" s="33">
        <v>5</v>
      </c>
      <c r="L299" s="33">
        <v>8</v>
      </c>
      <c r="M299" s="33">
        <v>6</v>
      </c>
      <c r="N299" s="33">
        <v>5</v>
      </c>
      <c r="O299" s="33">
        <v>0</v>
      </c>
      <c r="P299" s="33">
        <v>3</v>
      </c>
      <c r="Q299" s="33">
        <v>2</v>
      </c>
      <c r="R299" s="33">
        <v>1</v>
      </c>
      <c r="S299" s="33">
        <v>2</v>
      </c>
      <c r="T299" s="33">
        <v>2</v>
      </c>
      <c r="U299" s="33">
        <v>0</v>
      </c>
      <c r="V299" s="33">
        <v>4</v>
      </c>
      <c r="W299" s="33">
        <v>1</v>
      </c>
      <c r="X299" s="33">
        <v>1</v>
      </c>
      <c r="Y299" s="33">
        <v>4</v>
      </c>
      <c r="Z299" s="33">
        <v>1</v>
      </c>
      <c r="AA299" s="33">
        <v>1</v>
      </c>
      <c r="AB299" s="33">
        <v>3</v>
      </c>
      <c r="AC299" s="33">
        <v>4</v>
      </c>
      <c r="AD299" s="33">
        <v>6</v>
      </c>
      <c r="AE299" s="33">
        <v>7</v>
      </c>
      <c r="AF299" s="33">
        <v>3</v>
      </c>
      <c r="AG299" s="33">
        <v>2</v>
      </c>
      <c r="AH299" s="33">
        <v>1</v>
      </c>
      <c r="AI299" s="33">
        <v>5</v>
      </c>
      <c r="AJ299" s="33">
        <v>3</v>
      </c>
      <c r="AK299" s="33">
        <v>2</v>
      </c>
      <c r="AL299" s="33">
        <v>3</v>
      </c>
      <c r="AM299" s="33">
        <v>3</v>
      </c>
      <c r="AN299" s="33">
        <v>9</v>
      </c>
      <c r="AO299" s="33">
        <v>4</v>
      </c>
      <c r="AP299" s="33">
        <v>7</v>
      </c>
      <c r="AQ299" s="33">
        <v>4</v>
      </c>
      <c r="AR299" s="33">
        <v>2</v>
      </c>
      <c r="AS299" s="33">
        <v>14</v>
      </c>
      <c r="AT299" s="33">
        <v>0</v>
      </c>
      <c r="AU299" s="33">
        <v>4</v>
      </c>
      <c r="AV299" s="33">
        <v>4</v>
      </c>
      <c r="AW299" s="33">
        <v>6</v>
      </c>
      <c r="AX299" s="33">
        <v>2</v>
      </c>
      <c r="AY299" s="33">
        <v>8</v>
      </c>
      <c r="AZ299" s="33">
        <v>3</v>
      </c>
      <c r="BA299" s="33">
        <v>5</v>
      </c>
      <c r="BB299" s="33">
        <v>2</v>
      </c>
      <c r="BC299" s="33">
        <v>0</v>
      </c>
      <c r="BD299" s="33">
        <v>3</v>
      </c>
      <c r="BE299" s="33">
        <v>5</v>
      </c>
      <c r="BF299" s="33">
        <v>4</v>
      </c>
      <c r="BG299" s="33">
        <v>6</v>
      </c>
      <c r="BH299" s="33">
        <v>5</v>
      </c>
      <c r="BI299" s="33">
        <v>0</v>
      </c>
      <c r="BJ299" s="33">
        <v>3</v>
      </c>
      <c r="BK299" s="33">
        <v>2</v>
      </c>
      <c r="BL299" s="33">
        <v>2</v>
      </c>
      <c r="BM299" s="33">
        <v>1</v>
      </c>
      <c r="BN299" s="33">
        <v>1</v>
      </c>
      <c r="BO299" s="33">
        <v>3</v>
      </c>
      <c r="BP299" s="33">
        <v>2</v>
      </c>
      <c r="BQ299" s="33">
        <v>0</v>
      </c>
      <c r="BR299" s="33">
        <v>2</v>
      </c>
      <c r="BS299" s="33">
        <v>2</v>
      </c>
      <c r="BT299" s="33">
        <v>3</v>
      </c>
      <c r="BU299" s="33">
        <v>3</v>
      </c>
      <c r="BV299" s="33">
        <v>2</v>
      </c>
      <c r="BW299" s="33">
        <v>2</v>
      </c>
      <c r="BX299" s="33">
        <v>1</v>
      </c>
      <c r="BY299" s="33">
        <v>1</v>
      </c>
      <c r="BZ299" s="33">
        <v>0</v>
      </c>
      <c r="CA299" s="33">
        <v>3</v>
      </c>
      <c r="CB299" s="33">
        <v>2</v>
      </c>
      <c r="CC299" s="33">
        <v>1</v>
      </c>
      <c r="CD299" s="33">
        <v>0</v>
      </c>
      <c r="CE299" s="33">
        <v>4</v>
      </c>
      <c r="CF299" s="33">
        <v>1</v>
      </c>
      <c r="CG299" s="33">
        <v>2</v>
      </c>
      <c r="CH299" s="33">
        <v>0</v>
      </c>
      <c r="CI299" s="33">
        <v>2</v>
      </c>
      <c r="CJ299" s="33">
        <v>2</v>
      </c>
      <c r="CK299" s="33">
        <v>0</v>
      </c>
      <c r="CL299" s="33">
        <v>1</v>
      </c>
      <c r="CM299" s="33">
        <v>0</v>
      </c>
      <c r="CN299" s="33">
        <v>1</v>
      </c>
      <c r="CO299" s="33">
        <v>2</v>
      </c>
      <c r="CP299" s="33">
        <v>2</v>
      </c>
      <c r="CQ299" s="33">
        <v>2</v>
      </c>
      <c r="CR299" s="33">
        <v>5</v>
      </c>
      <c r="CS299" s="8"/>
      <c r="CT299" s="8"/>
    </row>
    <row r="300" spans="1:98" x14ac:dyDescent="0.25">
      <c r="A300" s="4" t="s">
        <v>293</v>
      </c>
      <c r="B300" t="s">
        <v>307</v>
      </c>
      <c r="C300" t="s">
        <v>569</v>
      </c>
      <c r="D300" s="33">
        <v>391</v>
      </c>
      <c r="E300" s="33"/>
      <c r="F300" s="33">
        <v>5</v>
      </c>
      <c r="G300" s="33">
        <v>6</v>
      </c>
      <c r="H300" s="33">
        <v>8</v>
      </c>
      <c r="I300" s="33">
        <v>4</v>
      </c>
      <c r="J300" s="33">
        <v>4</v>
      </c>
      <c r="K300" s="33">
        <v>4</v>
      </c>
      <c r="L300" s="33">
        <v>2</v>
      </c>
      <c r="M300" s="33">
        <v>9</v>
      </c>
      <c r="N300" s="33">
        <v>6</v>
      </c>
      <c r="O300" s="33">
        <v>4</v>
      </c>
      <c r="P300" s="33">
        <v>3</v>
      </c>
      <c r="Q300" s="33">
        <v>1</v>
      </c>
      <c r="R300" s="33">
        <v>6</v>
      </c>
      <c r="S300" s="33">
        <v>3</v>
      </c>
      <c r="T300" s="33">
        <v>2</v>
      </c>
      <c r="U300" s="33">
        <v>1</v>
      </c>
      <c r="V300" s="33">
        <v>4</v>
      </c>
      <c r="W300" s="33">
        <v>5</v>
      </c>
      <c r="X300" s="33">
        <v>4</v>
      </c>
      <c r="Y300" s="33">
        <v>3</v>
      </c>
      <c r="Z300" s="33">
        <v>4</v>
      </c>
      <c r="AA300" s="33">
        <v>2</v>
      </c>
      <c r="AB300" s="33">
        <v>4</v>
      </c>
      <c r="AC300" s="33">
        <v>4</v>
      </c>
      <c r="AD300" s="33">
        <v>2</v>
      </c>
      <c r="AE300" s="33">
        <v>4</v>
      </c>
      <c r="AF300" s="33">
        <v>2</v>
      </c>
      <c r="AG300" s="33">
        <v>6</v>
      </c>
      <c r="AH300" s="33">
        <v>0</v>
      </c>
      <c r="AI300" s="33">
        <v>4</v>
      </c>
      <c r="AJ300" s="33">
        <v>7</v>
      </c>
      <c r="AK300" s="33">
        <v>8</v>
      </c>
      <c r="AL300" s="33">
        <v>4</v>
      </c>
      <c r="AM300" s="33">
        <v>11</v>
      </c>
      <c r="AN300" s="33">
        <v>2</v>
      </c>
      <c r="AO300" s="33">
        <v>7</v>
      </c>
      <c r="AP300" s="33">
        <v>4</v>
      </c>
      <c r="AQ300" s="33">
        <v>5</v>
      </c>
      <c r="AR300" s="33">
        <v>7</v>
      </c>
      <c r="AS300" s="33">
        <v>1</v>
      </c>
      <c r="AT300" s="33">
        <v>10</v>
      </c>
      <c r="AU300" s="33">
        <v>2</v>
      </c>
      <c r="AV300" s="33">
        <v>4</v>
      </c>
      <c r="AW300" s="33">
        <v>1</v>
      </c>
      <c r="AX300" s="33">
        <v>10</v>
      </c>
      <c r="AY300" s="33">
        <v>5</v>
      </c>
      <c r="AZ300" s="33">
        <v>2</v>
      </c>
      <c r="BA300" s="33">
        <v>6</v>
      </c>
      <c r="BB300" s="33">
        <v>5</v>
      </c>
      <c r="BC300" s="33">
        <v>3</v>
      </c>
      <c r="BD300" s="33">
        <v>8</v>
      </c>
      <c r="BE300" s="33">
        <v>2</v>
      </c>
      <c r="BF300" s="33">
        <v>7</v>
      </c>
      <c r="BG300" s="33">
        <v>4</v>
      </c>
      <c r="BH300" s="33">
        <v>6</v>
      </c>
      <c r="BI300" s="33">
        <v>5</v>
      </c>
      <c r="BJ300" s="33">
        <v>7</v>
      </c>
      <c r="BK300" s="33">
        <v>8</v>
      </c>
      <c r="BL300" s="33">
        <v>6</v>
      </c>
      <c r="BM300" s="33">
        <v>7</v>
      </c>
      <c r="BN300" s="33">
        <v>4</v>
      </c>
      <c r="BO300" s="33">
        <v>6</v>
      </c>
      <c r="BP300" s="33">
        <v>4</v>
      </c>
      <c r="BQ300" s="33">
        <v>1</v>
      </c>
      <c r="BR300" s="33">
        <v>6</v>
      </c>
      <c r="BS300" s="33">
        <v>6</v>
      </c>
      <c r="BT300" s="33">
        <v>9</v>
      </c>
      <c r="BU300" s="33">
        <v>8</v>
      </c>
      <c r="BV300" s="33">
        <v>7</v>
      </c>
      <c r="BW300" s="33">
        <v>5</v>
      </c>
      <c r="BX300" s="33">
        <v>5</v>
      </c>
      <c r="BY300" s="33">
        <v>2</v>
      </c>
      <c r="BZ300" s="33">
        <v>4</v>
      </c>
      <c r="CA300" s="33">
        <v>5</v>
      </c>
      <c r="CB300" s="33">
        <v>4</v>
      </c>
      <c r="CC300" s="33">
        <v>3</v>
      </c>
      <c r="CD300" s="33">
        <v>4</v>
      </c>
      <c r="CE300" s="33">
        <v>5</v>
      </c>
      <c r="CF300" s="33">
        <v>1</v>
      </c>
      <c r="CG300" s="33">
        <v>1</v>
      </c>
      <c r="CH300" s="33">
        <v>3</v>
      </c>
      <c r="CI300" s="33">
        <v>4</v>
      </c>
      <c r="CJ300" s="33">
        <v>2</v>
      </c>
      <c r="CK300" s="33">
        <v>1</v>
      </c>
      <c r="CL300" s="33">
        <v>2</v>
      </c>
      <c r="CM300" s="33">
        <v>2</v>
      </c>
      <c r="CN300" s="33">
        <v>2</v>
      </c>
      <c r="CO300" s="33">
        <v>4</v>
      </c>
      <c r="CP300" s="33">
        <v>0</v>
      </c>
      <c r="CQ300" s="33">
        <v>1</v>
      </c>
      <c r="CR300" s="33">
        <v>0</v>
      </c>
      <c r="CS300" s="8"/>
      <c r="CT300" s="8"/>
    </row>
    <row r="301" spans="1:98" x14ac:dyDescent="0.25">
      <c r="A301" s="4" t="s">
        <v>235</v>
      </c>
      <c r="B301" t="s">
        <v>308</v>
      </c>
      <c r="C301" t="s">
        <v>571</v>
      </c>
      <c r="D301" s="33">
        <v>410</v>
      </c>
      <c r="E301" s="33"/>
      <c r="F301" s="33">
        <v>4</v>
      </c>
      <c r="G301" s="33">
        <v>3</v>
      </c>
      <c r="H301" s="33">
        <v>2</v>
      </c>
      <c r="I301" s="33">
        <v>2</v>
      </c>
      <c r="J301" s="33">
        <v>1</v>
      </c>
      <c r="K301" s="33">
        <v>0</v>
      </c>
      <c r="L301" s="33">
        <v>2</v>
      </c>
      <c r="M301" s="33">
        <v>1</v>
      </c>
      <c r="N301" s="33">
        <v>5</v>
      </c>
      <c r="O301" s="33">
        <v>6</v>
      </c>
      <c r="P301" s="33">
        <v>2</v>
      </c>
      <c r="Q301" s="33">
        <v>2</v>
      </c>
      <c r="R301" s="33">
        <v>4</v>
      </c>
      <c r="S301" s="33">
        <v>3</v>
      </c>
      <c r="T301" s="33">
        <v>10</v>
      </c>
      <c r="U301" s="33">
        <v>2</v>
      </c>
      <c r="V301" s="33">
        <v>6</v>
      </c>
      <c r="W301" s="33">
        <v>5</v>
      </c>
      <c r="X301" s="33">
        <v>4</v>
      </c>
      <c r="Y301" s="33">
        <v>3</v>
      </c>
      <c r="Z301" s="33">
        <v>2</v>
      </c>
      <c r="AA301" s="33">
        <v>3</v>
      </c>
      <c r="AB301" s="33">
        <v>2</v>
      </c>
      <c r="AC301" s="33">
        <v>2</v>
      </c>
      <c r="AD301" s="33">
        <v>3</v>
      </c>
      <c r="AE301" s="33">
        <v>6</v>
      </c>
      <c r="AF301" s="33">
        <v>3</v>
      </c>
      <c r="AG301" s="33">
        <v>6</v>
      </c>
      <c r="AH301" s="33">
        <v>5</v>
      </c>
      <c r="AI301" s="33">
        <v>0</v>
      </c>
      <c r="AJ301" s="33">
        <v>5</v>
      </c>
      <c r="AK301" s="33">
        <v>4</v>
      </c>
      <c r="AL301" s="33">
        <v>3</v>
      </c>
      <c r="AM301" s="33">
        <v>8</v>
      </c>
      <c r="AN301" s="33">
        <v>7</v>
      </c>
      <c r="AO301" s="33">
        <v>6</v>
      </c>
      <c r="AP301" s="33">
        <v>3</v>
      </c>
      <c r="AQ301" s="33">
        <v>8</v>
      </c>
      <c r="AR301" s="33">
        <v>8</v>
      </c>
      <c r="AS301" s="33">
        <v>7</v>
      </c>
      <c r="AT301" s="33">
        <v>5</v>
      </c>
      <c r="AU301" s="33">
        <v>3</v>
      </c>
      <c r="AV301" s="33">
        <v>5</v>
      </c>
      <c r="AW301" s="33">
        <v>4</v>
      </c>
      <c r="AX301" s="33">
        <v>2</v>
      </c>
      <c r="AY301" s="33">
        <v>9</v>
      </c>
      <c r="AZ301" s="33">
        <v>4</v>
      </c>
      <c r="BA301" s="33">
        <v>3</v>
      </c>
      <c r="BB301" s="33">
        <v>8</v>
      </c>
      <c r="BC301" s="33">
        <v>6</v>
      </c>
      <c r="BD301" s="33">
        <v>7</v>
      </c>
      <c r="BE301" s="33">
        <v>5</v>
      </c>
      <c r="BF301" s="33">
        <v>8</v>
      </c>
      <c r="BG301" s="33">
        <v>6</v>
      </c>
      <c r="BH301" s="33">
        <v>17</v>
      </c>
      <c r="BI301" s="33">
        <v>11</v>
      </c>
      <c r="BJ301" s="33">
        <v>8</v>
      </c>
      <c r="BK301" s="33">
        <v>6</v>
      </c>
      <c r="BL301" s="33">
        <v>6</v>
      </c>
      <c r="BM301" s="33">
        <v>10</v>
      </c>
      <c r="BN301" s="33">
        <v>6</v>
      </c>
      <c r="BO301" s="33">
        <v>9</v>
      </c>
      <c r="BP301" s="33">
        <v>5</v>
      </c>
      <c r="BQ301" s="33">
        <v>4</v>
      </c>
      <c r="BR301" s="33">
        <v>6</v>
      </c>
      <c r="BS301" s="33">
        <v>2</v>
      </c>
      <c r="BT301" s="33">
        <v>8</v>
      </c>
      <c r="BU301" s="33">
        <v>4</v>
      </c>
      <c r="BV301" s="33">
        <v>2</v>
      </c>
      <c r="BW301" s="33">
        <v>2</v>
      </c>
      <c r="BX301" s="33">
        <v>4</v>
      </c>
      <c r="BY301" s="33">
        <v>5</v>
      </c>
      <c r="BZ301" s="33">
        <v>2</v>
      </c>
      <c r="CA301" s="33">
        <v>2</v>
      </c>
      <c r="CB301" s="33">
        <v>3</v>
      </c>
      <c r="CC301" s="33">
        <v>3</v>
      </c>
      <c r="CD301" s="33">
        <v>3</v>
      </c>
      <c r="CE301" s="33">
        <v>8</v>
      </c>
      <c r="CF301" s="33">
        <v>9</v>
      </c>
      <c r="CG301" s="33">
        <v>3</v>
      </c>
      <c r="CH301" s="33">
        <v>3</v>
      </c>
      <c r="CI301" s="33">
        <v>3</v>
      </c>
      <c r="CJ301" s="33">
        <v>3</v>
      </c>
      <c r="CK301" s="33">
        <v>3</v>
      </c>
      <c r="CL301" s="33">
        <v>2</v>
      </c>
      <c r="CM301" s="33">
        <v>0</v>
      </c>
      <c r="CN301" s="33">
        <v>3</v>
      </c>
      <c r="CO301" s="33">
        <v>3</v>
      </c>
      <c r="CP301" s="33">
        <v>3</v>
      </c>
      <c r="CQ301" s="33">
        <v>3</v>
      </c>
      <c r="CR301" s="33">
        <v>3</v>
      </c>
      <c r="CS301" s="8"/>
      <c r="CT301" s="8"/>
    </row>
    <row r="302" spans="1:98" x14ac:dyDescent="0.25">
      <c r="A302" s="4" t="s">
        <v>293</v>
      </c>
      <c r="B302" t="s">
        <v>309</v>
      </c>
      <c r="C302" t="s">
        <v>569</v>
      </c>
      <c r="D302" s="33">
        <v>337</v>
      </c>
      <c r="E302" s="33"/>
      <c r="F302" s="33">
        <v>4</v>
      </c>
      <c r="G302" s="33">
        <v>1</v>
      </c>
      <c r="H302" s="33">
        <v>1</v>
      </c>
      <c r="I302" s="33">
        <v>1</v>
      </c>
      <c r="J302" s="33">
        <v>4</v>
      </c>
      <c r="K302" s="33">
        <v>2</v>
      </c>
      <c r="L302" s="33">
        <v>6</v>
      </c>
      <c r="M302" s="33">
        <v>3</v>
      </c>
      <c r="N302" s="33">
        <v>0</v>
      </c>
      <c r="O302" s="33">
        <v>3</v>
      </c>
      <c r="P302" s="33">
        <v>2</v>
      </c>
      <c r="Q302" s="33">
        <v>3</v>
      </c>
      <c r="R302" s="33">
        <v>1</v>
      </c>
      <c r="S302" s="33">
        <v>3</v>
      </c>
      <c r="T302" s="33">
        <v>2</v>
      </c>
      <c r="U302" s="33">
        <v>2</v>
      </c>
      <c r="V302" s="33">
        <v>5</v>
      </c>
      <c r="W302" s="33">
        <v>6</v>
      </c>
      <c r="X302" s="33">
        <v>5</v>
      </c>
      <c r="Y302" s="33">
        <v>6</v>
      </c>
      <c r="Z302" s="33">
        <v>5</v>
      </c>
      <c r="AA302" s="33">
        <v>2</v>
      </c>
      <c r="AB302" s="33">
        <v>4</v>
      </c>
      <c r="AC302" s="33">
        <v>3</v>
      </c>
      <c r="AD302" s="33">
        <v>5</v>
      </c>
      <c r="AE302" s="33">
        <v>2</v>
      </c>
      <c r="AF302" s="33">
        <v>1</v>
      </c>
      <c r="AG302" s="33">
        <v>8</v>
      </c>
      <c r="AH302" s="33">
        <v>9</v>
      </c>
      <c r="AI302" s="33">
        <v>7</v>
      </c>
      <c r="AJ302" s="33">
        <v>5</v>
      </c>
      <c r="AK302" s="33">
        <v>1</v>
      </c>
      <c r="AL302" s="33">
        <v>3</v>
      </c>
      <c r="AM302" s="33">
        <v>11</v>
      </c>
      <c r="AN302" s="33">
        <v>1</v>
      </c>
      <c r="AO302" s="33">
        <v>7</v>
      </c>
      <c r="AP302" s="33">
        <v>1</v>
      </c>
      <c r="AQ302" s="33">
        <v>0</v>
      </c>
      <c r="AR302" s="33">
        <v>7</v>
      </c>
      <c r="AS302" s="33">
        <v>3</v>
      </c>
      <c r="AT302" s="33">
        <v>1</v>
      </c>
      <c r="AU302" s="33">
        <v>8</v>
      </c>
      <c r="AV302" s="33">
        <v>2</v>
      </c>
      <c r="AW302" s="33">
        <v>1</v>
      </c>
      <c r="AX302" s="33">
        <v>5</v>
      </c>
      <c r="AY302" s="33">
        <v>1</v>
      </c>
      <c r="AZ302" s="33">
        <v>5</v>
      </c>
      <c r="BA302" s="33">
        <v>3</v>
      </c>
      <c r="BB302" s="33">
        <v>4</v>
      </c>
      <c r="BC302" s="33">
        <v>4</v>
      </c>
      <c r="BD302" s="33">
        <v>2</v>
      </c>
      <c r="BE302" s="33">
        <v>3</v>
      </c>
      <c r="BF302" s="33">
        <v>8</v>
      </c>
      <c r="BG302" s="33">
        <v>7</v>
      </c>
      <c r="BH302" s="33">
        <v>5</v>
      </c>
      <c r="BI302" s="33">
        <v>7</v>
      </c>
      <c r="BJ302" s="33">
        <v>13</v>
      </c>
      <c r="BK302" s="33">
        <v>11</v>
      </c>
      <c r="BL302" s="33">
        <v>2</v>
      </c>
      <c r="BM302" s="33">
        <v>3</v>
      </c>
      <c r="BN302" s="33">
        <v>6</v>
      </c>
      <c r="BO302" s="33">
        <v>4</v>
      </c>
      <c r="BP302" s="33">
        <v>2</v>
      </c>
      <c r="BQ302" s="33">
        <v>8</v>
      </c>
      <c r="BR302" s="33">
        <v>9</v>
      </c>
      <c r="BS302" s="33">
        <v>3</v>
      </c>
      <c r="BT302" s="33">
        <v>8</v>
      </c>
      <c r="BU302" s="33">
        <v>2</v>
      </c>
      <c r="BV302" s="33">
        <v>6</v>
      </c>
      <c r="BW302" s="33">
        <v>9</v>
      </c>
      <c r="BX302" s="33">
        <v>2</v>
      </c>
      <c r="BY302" s="33">
        <v>3</v>
      </c>
      <c r="BZ302" s="33">
        <v>4</v>
      </c>
      <c r="CA302" s="33">
        <v>6</v>
      </c>
      <c r="CB302" s="33">
        <v>3</v>
      </c>
      <c r="CC302" s="33">
        <v>3</v>
      </c>
      <c r="CD302" s="33">
        <v>3</v>
      </c>
      <c r="CE302" s="33">
        <v>3</v>
      </c>
      <c r="CF302" s="33">
        <v>2</v>
      </c>
      <c r="CG302" s="33">
        <v>2</v>
      </c>
      <c r="CH302" s="33">
        <v>3</v>
      </c>
      <c r="CI302" s="33">
        <v>1</v>
      </c>
      <c r="CJ302" s="33">
        <v>0</v>
      </c>
      <c r="CK302" s="33">
        <v>1</v>
      </c>
      <c r="CL302" s="33">
        <v>0</v>
      </c>
      <c r="CM302" s="33">
        <v>0</v>
      </c>
      <c r="CN302" s="33">
        <v>2</v>
      </c>
      <c r="CO302" s="33">
        <v>0</v>
      </c>
      <c r="CP302" s="33">
        <v>0</v>
      </c>
      <c r="CQ302" s="33">
        <v>0</v>
      </c>
      <c r="CR302" s="33">
        <v>2</v>
      </c>
      <c r="CS302" s="8"/>
      <c r="CT302" s="8"/>
    </row>
    <row r="303" spans="1:98" x14ac:dyDescent="0.25">
      <c r="A303" s="4" t="s">
        <v>293</v>
      </c>
      <c r="B303" t="s">
        <v>310</v>
      </c>
      <c r="C303" t="s">
        <v>569</v>
      </c>
      <c r="D303" s="33">
        <v>418</v>
      </c>
      <c r="E303" s="33"/>
      <c r="F303" s="33">
        <v>1</v>
      </c>
      <c r="G303" s="33">
        <v>2</v>
      </c>
      <c r="H303" s="33">
        <v>1</v>
      </c>
      <c r="I303" s="33">
        <v>4</v>
      </c>
      <c r="J303" s="33">
        <v>4</v>
      </c>
      <c r="K303" s="33">
        <v>4</v>
      </c>
      <c r="L303" s="33">
        <v>5</v>
      </c>
      <c r="M303" s="33">
        <v>2</v>
      </c>
      <c r="N303" s="33">
        <v>7</v>
      </c>
      <c r="O303" s="33">
        <v>4</v>
      </c>
      <c r="P303" s="33">
        <v>0</v>
      </c>
      <c r="Q303" s="33">
        <v>4</v>
      </c>
      <c r="R303" s="33">
        <v>12</v>
      </c>
      <c r="S303" s="33">
        <v>6</v>
      </c>
      <c r="T303" s="33">
        <v>4</v>
      </c>
      <c r="U303" s="33">
        <v>3</v>
      </c>
      <c r="V303" s="33">
        <v>6</v>
      </c>
      <c r="W303" s="33">
        <v>2</v>
      </c>
      <c r="X303" s="33">
        <v>6</v>
      </c>
      <c r="Y303" s="33">
        <v>15</v>
      </c>
      <c r="Z303" s="33">
        <v>9</v>
      </c>
      <c r="AA303" s="33">
        <v>3</v>
      </c>
      <c r="AB303" s="33">
        <v>8</v>
      </c>
      <c r="AC303" s="33">
        <v>4</v>
      </c>
      <c r="AD303" s="33">
        <v>0</v>
      </c>
      <c r="AE303" s="33">
        <v>5</v>
      </c>
      <c r="AF303" s="33">
        <v>1</v>
      </c>
      <c r="AG303" s="33">
        <v>5</v>
      </c>
      <c r="AH303" s="33">
        <v>10</v>
      </c>
      <c r="AI303" s="33">
        <v>5</v>
      </c>
      <c r="AJ303" s="33">
        <v>9</v>
      </c>
      <c r="AK303" s="33">
        <v>4</v>
      </c>
      <c r="AL303" s="33">
        <v>5</v>
      </c>
      <c r="AM303" s="33">
        <v>6</v>
      </c>
      <c r="AN303" s="33">
        <v>4</v>
      </c>
      <c r="AO303" s="33">
        <v>4</v>
      </c>
      <c r="AP303" s="33">
        <v>7</v>
      </c>
      <c r="AQ303" s="33">
        <v>3</v>
      </c>
      <c r="AR303" s="33">
        <v>3</v>
      </c>
      <c r="AS303" s="33">
        <v>2</v>
      </c>
      <c r="AT303" s="33">
        <v>6</v>
      </c>
      <c r="AU303" s="33">
        <v>6</v>
      </c>
      <c r="AV303" s="33">
        <v>8</v>
      </c>
      <c r="AW303" s="33">
        <v>10</v>
      </c>
      <c r="AX303" s="33">
        <v>1</v>
      </c>
      <c r="AY303" s="33">
        <v>3</v>
      </c>
      <c r="AZ303" s="33">
        <v>6</v>
      </c>
      <c r="BA303" s="33">
        <v>3</v>
      </c>
      <c r="BB303" s="33">
        <v>5</v>
      </c>
      <c r="BC303" s="33">
        <v>7</v>
      </c>
      <c r="BD303" s="33">
        <v>15</v>
      </c>
      <c r="BE303" s="33">
        <v>7</v>
      </c>
      <c r="BF303" s="33">
        <v>17</v>
      </c>
      <c r="BG303" s="33">
        <v>4</v>
      </c>
      <c r="BH303" s="33">
        <v>7</v>
      </c>
      <c r="BI303" s="33">
        <v>6</v>
      </c>
      <c r="BJ303" s="33">
        <v>7</v>
      </c>
      <c r="BK303" s="33">
        <v>6</v>
      </c>
      <c r="BL303" s="33">
        <v>4</v>
      </c>
      <c r="BM303" s="33">
        <v>8</v>
      </c>
      <c r="BN303" s="33">
        <v>10</v>
      </c>
      <c r="BO303" s="33">
        <v>8</v>
      </c>
      <c r="BP303" s="33">
        <v>3</v>
      </c>
      <c r="BQ303" s="33">
        <v>4</v>
      </c>
      <c r="BR303" s="33">
        <v>3</v>
      </c>
      <c r="BS303" s="33">
        <v>8</v>
      </c>
      <c r="BT303" s="33">
        <v>5</v>
      </c>
      <c r="BU303" s="33">
        <v>4</v>
      </c>
      <c r="BV303" s="33">
        <v>5</v>
      </c>
      <c r="BW303" s="33">
        <v>4</v>
      </c>
      <c r="BX303" s="33">
        <v>3</v>
      </c>
      <c r="BY303" s="33">
        <v>0</v>
      </c>
      <c r="BZ303" s="33">
        <v>3</v>
      </c>
      <c r="CA303" s="33">
        <v>4</v>
      </c>
      <c r="CB303" s="33">
        <v>1</v>
      </c>
      <c r="CC303" s="33">
        <v>2</v>
      </c>
      <c r="CD303" s="33">
        <v>2</v>
      </c>
      <c r="CE303" s="33">
        <v>1</v>
      </c>
      <c r="CF303" s="33">
        <v>3</v>
      </c>
      <c r="CG303" s="33">
        <v>4</v>
      </c>
      <c r="CH303" s="33">
        <v>1</v>
      </c>
      <c r="CI303" s="33">
        <v>2</v>
      </c>
      <c r="CJ303" s="33">
        <v>0</v>
      </c>
      <c r="CK303" s="33">
        <v>5</v>
      </c>
      <c r="CL303" s="33">
        <v>1</v>
      </c>
      <c r="CM303" s="33">
        <v>0</v>
      </c>
      <c r="CN303" s="33">
        <v>3</v>
      </c>
      <c r="CO303" s="33">
        <v>0</v>
      </c>
      <c r="CP303" s="33">
        <v>0</v>
      </c>
      <c r="CQ303" s="33">
        <v>0</v>
      </c>
      <c r="CR303" s="33">
        <v>4</v>
      </c>
      <c r="CS303" s="8"/>
      <c r="CT303" s="8"/>
    </row>
    <row r="304" spans="1:98" x14ac:dyDescent="0.25">
      <c r="A304" s="4" t="s">
        <v>293</v>
      </c>
      <c r="B304" t="s">
        <v>311</v>
      </c>
      <c r="C304" t="s">
        <v>569</v>
      </c>
      <c r="D304" s="33">
        <v>515</v>
      </c>
      <c r="E304" s="33"/>
      <c r="F304" s="33">
        <v>6</v>
      </c>
      <c r="G304" s="33">
        <v>3</v>
      </c>
      <c r="H304" s="33">
        <v>4</v>
      </c>
      <c r="I304" s="33">
        <v>5</v>
      </c>
      <c r="J304" s="33">
        <v>5</v>
      </c>
      <c r="K304" s="33">
        <v>4</v>
      </c>
      <c r="L304" s="33">
        <v>4</v>
      </c>
      <c r="M304" s="33">
        <v>7</v>
      </c>
      <c r="N304" s="33">
        <v>10</v>
      </c>
      <c r="O304" s="33">
        <v>3</v>
      </c>
      <c r="P304" s="33">
        <v>9</v>
      </c>
      <c r="Q304" s="33">
        <v>9</v>
      </c>
      <c r="R304" s="33">
        <v>4</v>
      </c>
      <c r="S304" s="33">
        <v>3</v>
      </c>
      <c r="T304" s="33">
        <v>5</v>
      </c>
      <c r="U304" s="33">
        <v>4</v>
      </c>
      <c r="V304" s="33">
        <v>1</v>
      </c>
      <c r="W304" s="33">
        <v>6</v>
      </c>
      <c r="X304" s="33">
        <v>4</v>
      </c>
      <c r="Y304" s="33">
        <v>1</v>
      </c>
      <c r="Z304" s="33">
        <v>8</v>
      </c>
      <c r="AA304" s="33">
        <v>8</v>
      </c>
      <c r="AB304" s="33">
        <v>3</v>
      </c>
      <c r="AC304" s="33">
        <v>6</v>
      </c>
      <c r="AD304" s="33">
        <v>8</v>
      </c>
      <c r="AE304" s="33">
        <v>5</v>
      </c>
      <c r="AF304" s="33">
        <v>8</v>
      </c>
      <c r="AG304" s="33">
        <v>4</v>
      </c>
      <c r="AH304" s="33">
        <v>8</v>
      </c>
      <c r="AI304" s="33">
        <v>4</v>
      </c>
      <c r="AJ304" s="33">
        <v>5</v>
      </c>
      <c r="AK304" s="33">
        <v>7</v>
      </c>
      <c r="AL304" s="33">
        <v>11</v>
      </c>
      <c r="AM304" s="33">
        <v>4</v>
      </c>
      <c r="AN304" s="33">
        <v>6</v>
      </c>
      <c r="AO304" s="33">
        <v>8</v>
      </c>
      <c r="AP304" s="33">
        <v>14</v>
      </c>
      <c r="AQ304" s="33">
        <v>14</v>
      </c>
      <c r="AR304" s="33">
        <v>4</v>
      </c>
      <c r="AS304" s="33">
        <v>3</v>
      </c>
      <c r="AT304" s="33">
        <v>8</v>
      </c>
      <c r="AU304" s="33">
        <v>8</v>
      </c>
      <c r="AV304" s="33">
        <v>7</v>
      </c>
      <c r="AW304" s="33">
        <v>2</v>
      </c>
      <c r="AX304" s="33">
        <v>2</v>
      </c>
      <c r="AY304" s="33">
        <v>6</v>
      </c>
      <c r="AZ304" s="33">
        <v>6</v>
      </c>
      <c r="BA304" s="33">
        <v>10</v>
      </c>
      <c r="BB304" s="33">
        <v>5</v>
      </c>
      <c r="BC304" s="33">
        <v>5</v>
      </c>
      <c r="BD304" s="33">
        <v>4</v>
      </c>
      <c r="BE304" s="33">
        <v>12</v>
      </c>
      <c r="BF304" s="33">
        <v>4</v>
      </c>
      <c r="BG304" s="33">
        <v>6</v>
      </c>
      <c r="BH304" s="33">
        <v>11</v>
      </c>
      <c r="BI304" s="33">
        <v>7</v>
      </c>
      <c r="BJ304" s="33">
        <v>11</v>
      </c>
      <c r="BK304" s="33">
        <v>9</v>
      </c>
      <c r="BL304" s="33">
        <v>10</v>
      </c>
      <c r="BM304" s="33">
        <v>7</v>
      </c>
      <c r="BN304" s="33">
        <v>7</v>
      </c>
      <c r="BO304" s="33">
        <v>15</v>
      </c>
      <c r="BP304" s="33">
        <v>5</v>
      </c>
      <c r="BQ304" s="33">
        <v>4</v>
      </c>
      <c r="BR304" s="33">
        <v>8</v>
      </c>
      <c r="BS304" s="33">
        <v>5</v>
      </c>
      <c r="BT304" s="33">
        <v>5</v>
      </c>
      <c r="BU304" s="33">
        <v>2</v>
      </c>
      <c r="BV304" s="33">
        <v>4</v>
      </c>
      <c r="BW304" s="33">
        <v>1</v>
      </c>
      <c r="BX304" s="33">
        <v>3</v>
      </c>
      <c r="BY304" s="33">
        <v>5</v>
      </c>
      <c r="BZ304" s="33">
        <v>7</v>
      </c>
      <c r="CA304" s="33">
        <v>7</v>
      </c>
      <c r="CB304" s="33">
        <v>5</v>
      </c>
      <c r="CC304" s="33">
        <v>8</v>
      </c>
      <c r="CD304" s="33">
        <v>3</v>
      </c>
      <c r="CE304" s="33">
        <v>3</v>
      </c>
      <c r="CF304" s="33">
        <v>5</v>
      </c>
      <c r="CG304" s="33">
        <v>6</v>
      </c>
      <c r="CH304" s="33">
        <v>7</v>
      </c>
      <c r="CI304" s="33">
        <v>0</v>
      </c>
      <c r="CJ304" s="33">
        <v>3</v>
      </c>
      <c r="CK304" s="33">
        <v>2</v>
      </c>
      <c r="CL304" s="33">
        <v>4</v>
      </c>
      <c r="CM304" s="33">
        <v>6</v>
      </c>
      <c r="CN304" s="33">
        <v>4</v>
      </c>
      <c r="CO304" s="33">
        <v>2</v>
      </c>
      <c r="CP304" s="33">
        <v>1</v>
      </c>
      <c r="CQ304" s="33">
        <v>0</v>
      </c>
      <c r="CR304" s="33">
        <v>3</v>
      </c>
      <c r="CS304" s="8"/>
      <c r="CT304" s="8"/>
    </row>
    <row r="305" spans="1:98" x14ac:dyDescent="0.25">
      <c r="A305" s="4" t="s">
        <v>293</v>
      </c>
      <c r="B305" t="s">
        <v>312</v>
      </c>
      <c r="C305" t="s">
        <v>569</v>
      </c>
      <c r="D305" s="33">
        <v>385</v>
      </c>
      <c r="E305" s="33"/>
      <c r="F305" s="33">
        <v>4</v>
      </c>
      <c r="G305" s="33">
        <v>3</v>
      </c>
      <c r="H305" s="33">
        <v>4</v>
      </c>
      <c r="I305" s="33">
        <v>2</v>
      </c>
      <c r="J305" s="33">
        <v>3</v>
      </c>
      <c r="K305" s="33">
        <v>4</v>
      </c>
      <c r="L305" s="33">
        <v>0</v>
      </c>
      <c r="M305" s="33">
        <v>1</v>
      </c>
      <c r="N305" s="33">
        <v>7</v>
      </c>
      <c r="O305" s="33">
        <v>4</v>
      </c>
      <c r="P305" s="33">
        <v>6</v>
      </c>
      <c r="Q305" s="33">
        <v>4</v>
      </c>
      <c r="R305" s="33">
        <v>2</v>
      </c>
      <c r="S305" s="33">
        <v>4</v>
      </c>
      <c r="T305" s="33">
        <v>3</v>
      </c>
      <c r="U305" s="33">
        <v>0</v>
      </c>
      <c r="V305" s="33">
        <v>4</v>
      </c>
      <c r="W305" s="33">
        <v>4</v>
      </c>
      <c r="X305" s="33">
        <v>7</v>
      </c>
      <c r="Y305" s="33">
        <v>4</v>
      </c>
      <c r="Z305" s="33">
        <v>5</v>
      </c>
      <c r="AA305" s="33">
        <v>10</v>
      </c>
      <c r="AB305" s="33">
        <v>4</v>
      </c>
      <c r="AC305" s="33">
        <v>1</v>
      </c>
      <c r="AD305" s="33">
        <v>5</v>
      </c>
      <c r="AE305" s="33">
        <v>1</v>
      </c>
      <c r="AF305" s="33">
        <v>6</v>
      </c>
      <c r="AG305" s="33">
        <v>4</v>
      </c>
      <c r="AH305" s="33">
        <v>6</v>
      </c>
      <c r="AI305" s="33">
        <v>7</v>
      </c>
      <c r="AJ305" s="33">
        <v>5</v>
      </c>
      <c r="AK305" s="33">
        <v>7</v>
      </c>
      <c r="AL305" s="33">
        <v>3</v>
      </c>
      <c r="AM305" s="33">
        <v>6</v>
      </c>
      <c r="AN305" s="33">
        <v>9</v>
      </c>
      <c r="AO305" s="33">
        <v>5</v>
      </c>
      <c r="AP305" s="33">
        <v>10</v>
      </c>
      <c r="AQ305" s="33">
        <v>2</v>
      </c>
      <c r="AR305" s="33">
        <v>1</v>
      </c>
      <c r="AS305" s="33">
        <v>3</v>
      </c>
      <c r="AT305" s="33">
        <v>4</v>
      </c>
      <c r="AU305" s="33">
        <v>6</v>
      </c>
      <c r="AV305" s="33">
        <v>4</v>
      </c>
      <c r="AW305" s="33">
        <v>2</v>
      </c>
      <c r="AX305" s="33">
        <v>3</v>
      </c>
      <c r="AY305" s="33">
        <v>1</v>
      </c>
      <c r="AZ305" s="33">
        <v>8</v>
      </c>
      <c r="BA305" s="33">
        <v>4</v>
      </c>
      <c r="BB305" s="33">
        <v>4</v>
      </c>
      <c r="BC305" s="33">
        <v>8</v>
      </c>
      <c r="BD305" s="33">
        <v>7</v>
      </c>
      <c r="BE305" s="33">
        <v>1</v>
      </c>
      <c r="BF305" s="33">
        <v>11</v>
      </c>
      <c r="BG305" s="33">
        <v>8</v>
      </c>
      <c r="BH305" s="33">
        <v>5</v>
      </c>
      <c r="BI305" s="33">
        <v>3</v>
      </c>
      <c r="BJ305" s="33">
        <v>6</v>
      </c>
      <c r="BK305" s="33">
        <v>1</v>
      </c>
      <c r="BL305" s="33">
        <v>2</v>
      </c>
      <c r="BM305" s="33">
        <v>5</v>
      </c>
      <c r="BN305" s="33">
        <v>5</v>
      </c>
      <c r="BO305" s="33">
        <v>5</v>
      </c>
      <c r="BP305" s="33">
        <v>5</v>
      </c>
      <c r="BQ305" s="33">
        <v>4</v>
      </c>
      <c r="BR305" s="33">
        <v>3</v>
      </c>
      <c r="BS305" s="33">
        <v>5</v>
      </c>
      <c r="BT305" s="33">
        <v>5</v>
      </c>
      <c r="BU305" s="33">
        <v>8</v>
      </c>
      <c r="BV305" s="33">
        <v>6</v>
      </c>
      <c r="BW305" s="33">
        <v>12</v>
      </c>
      <c r="BX305" s="33">
        <v>6</v>
      </c>
      <c r="BY305" s="33">
        <v>3</v>
      </c>
      <c r="BZ305" s="33">
        <v>8</v>
      </c>
      <c r="CA305" s="33">
        <v>1</v>
      </c>
      <c r="CB305" s="33">
        <v>5</v>
      </c>
      <c r="CC305" s="33">
        <v>3</v>
      </c>
      <c r="CD305" s="33">
        <v>5</v>
      </c>
      <c r="CE305" s="33">
        <v>4</v>
      </c>
      <c r="CF305" s="33">
        <v>3</v>
      </c>
      <c r="CG305" s="33">
        <v>3</v>
      </c>
      <c r="CH305" s="33">
        <v>2</v>
      </c>
      <c r="CI305" s="33">
        <v>1</v>
      </c>
      <c r="CJ305" s="33">
        <v>5</v>
      </c>
      <c r="CK305" s="33">
        <v>5</v>
      </c>
      <c r="CL305" s="33">
        <v>2</v>
      </c>
      <c r="CM305" s="33">
        <v>4</v>
      </c>
      <c r="CN305" s="33">
        <v>0</v>
      </c>
      <c r="CO305" s="33">
        <v>1</v>
      </c>
      <c r="CP305" s="33">
        <v>2</v>
      </c>
      <c r="CQ305" s="33">
        <v>1</v>
      </c>
      <c r="CR305" s="33">
        <v>0</v>
      </c>
      <c r="CS305" s="8"/>
      <c r="CT305" s="8"/>
    </row>
    <row r="306" spans="1:98" x14ac:dyDescent="0.25">
      <c r="A306" s="4" t="s">
        <v>293</v>
      </c>
      <c r="B306" t="s">
        <v>313</v>
      </c>
      <c r="C306" t="s">
        <v>569</v>
      </c>
      <c r="D306" s="33">
        <v>288</v>
      </c>
      <c r="E306" s="33"/>
      <c r="F306" s="33">
        <v>3</v>
      </c>
      <c r="G306" s="33">
        <v>2</v>
      </c>
      <c r="H306" s="33">
        <v>4</v>
      </c>
      <c r="I306" s="33">
        <v>2</v>
      </c>
      <c r="J306" s="33">
        <v>5</v>
      </c>
      <c r="K306" s="33">
        <v>2</v>
      </c>
      <c r="L306" s="33">
        <v>4</v>
      </c>
      <c r="M306" s="33">
        <v>2</v>
      </c>
      <c r="N306" s="33">
        <v>2</v>
      </c>
      <c r="O306" s="33">
        <v>1</v>
      </c>
      <c r="P306" s="33">
        <v>3</v>
      </c>
      <c r="Q306" s="33">
        <v>7</v>
      </c>
      <c r="R306" s="33">
        <v>12</v>
      </c>
      <c r="S306" s="33">
        <v>0</v>
      </c>
      <c r="T306" s="33">
        <v>3</v>
      </c>
      <c r="U306" s="33">
        <v>3</v>
      </c>
      <c r="V306" s="33">
        <v>2</v>
      </c>
      <c r="W306" s="33">
        <v>5</v>
      </c>
      <c r="X306" s="33">
        <v>2</v>
      </c>
      <c r="Y306" s="33">
        <v>6</v>
      </c>
      <c r="Z306" s="33">
        <v>0</v>
      </c>
      <c r="AA306" s="33">
        <v>3</v>
      </c>
      <c r="AB306" s="33">
        <v>4</v>
      </c>
      <c r="AC306" s="33">
        <v>5</v>
      </c>
      <c r="AD306" s="33">
        <v>13</v>
      </c>
      <c r="AE306" s="33">
        <v>3</v>
      </c>
      <c r="AF306" s="33">
        <v>3</v>
      </c>
      <c r="AG306" s="33">
        <v>7</v>
      </c>
      <c r="AH306" s="33">
        <v>4</v>
      </c>
      <c r="AI306" s="33">
        <v>2</v>
      </c>
      <c r="AJ306" s="33">
        <v>7</v>
      </c>
      <c r="AK306" s="33">
        <v>3</v>
      </c>
      <c r="AL306" s="33">
        <v>1</v>
      </c>
      <c r="AM306" s="33">
        <v>6</v>
      </c>
      <c r="AN306" s="33">
        <v>7</v>
      </c>
      <c r="AO306" s="33">
        <v>0</v>
      </c>
      <c r="AP306" s="33">
        <v>1</v>
      </c>
      <c r="AQ306" s="33">
        <v>8</v>
      </c>
      <c r="AR306" s="33">
        <v>2</v>
      </c>
      <c r="AS306" s="33">
        <v>1</v>
      </c>
      <c r="AT306" s="33">
        <v>9</v>
      </c>
      <c r="AU306" s="33">
        <v>5</v>
      </c>
      <c r="AV306" s="33">
        <v>2</v>
      </c>
      <c r="AW306" s="33">
        <v>4</v>
      </c>
      <c r="AX306" s="33">
        <v>3</v>
      </c>
      <c r="AY306" s="33">
        <v>4</v>
      </c>
      <c r="AZ306" s="33">
        <v>0</v>
      </c>
      <c r="BA306" s="33">
        <v>1</v>
      </c>
      <c r="BB306" s="33">
        <v>4</v>
      </c>
      <c r="BC306" s="33">
        <v>4</v>
      </c>
      <c r="BD306" s="33">
        <v>5</v>
      </c>
      <c r="BE306" s="33">
        <v>5</v>
      </c>
      <c r="BF306" s="33">
        <v>4</v>
      </c>
      <c r="BG306" s="33">
        <v>1</v>
      </c>
      <c r="BH306" s="33">
        <v>2</v>
      </c>
      <c r="BI306" s="33">
        <v>5</v>
      </c>
      <c r="BJ306" s="33">
        <v>4</v>
      </c>
      <c r="BK306" s="33">
        <v>4</v>
      </c>
      <c r="BL306" s="33">
        <v>9</v>
      </c>
      <c r="BM306" s="33">
        <v>4</v>
      </c>
      <c r="BN306" s="33">
        <v>4</v>
      </c>
      <c r="BO306" s="33">
        <v>4</v>
      </c>
      <c r="BP306" s="33">
        <v>8</v>
      </c>
      <c r="BQ306" s="33">
        <v>3</v>
      </c>
      <c r="BR306" s="33">
        <v>4</v>
      </c>
      <c r="BS306" s="33">
        <v>1</v>
      </c>
      <c r="BT306" s="33">
        <v>1</v>
      </c>
      <c r="BU306" s="33">
        <v>2</v>
      </c>
      <c r="BV306" s="33">
        <v>3</v>
      </c>
      <c r="BW306" s="33">
        <v>2</v>
      </c>
      <c r="BX306" s="33">
        <v>5</v>
      </c>
      <c r="BY306" s="33">
        <v>2</v>
      </c>
      <c r="BZ306" s="33">
        <v>4</v>
      </c>
      <c r="CA306" s="33">
        <v>3</v>
      </c>
      <c r="CB306" s="33">
        <v>2</v>
      </c>
      <c r="CC306" s="33">
        <v>1</v>
      </c>
      <c r="CD306" s="33">
        <v>0</v>
      </c>
      <c r="CE306" s="33">
        <v>1</v>
      </c>
      <c r="CF306" s="33">
        <v>0</v>
      </c>
      <c r="CG306" s="33">
        <v>1</v>
      </c>
      <c r="CH306" s="33">
        <v>4</v>
      </c>
      <c r="CI306" s="33">
        <v>0</v>
      </c>
      <c r="CJ306" s="33">
        <v>0</v>
      </c>
      <c r="CK306" s="33">
        <v>1</v>
      </c>
      <c r="CL306" s="33">
        <v>0</v>
      </c>
      <c r="CM306" s="33">
        <v>0</v>
      </c>
      <c r="CN306" s="33">
        <v>1</v>
      </c>
      <c r="CO306" s="33">
        <v>1</v>
      </c>
      <c r="CP306" s="33">
        <v>0</v>
      </c>
      <c r="CQ306" s="33">
        <v>0</v>
      </c>
      <c r="CR306" s="33">
        <v>1</v>
      </c>
      <c r="CS306" s="8"/>
      <c r="CT306" s="8"/>
    </row>
    <row r="307" spans="1:98" x14ac:dyDescent="0.25">
      <c r="A307" s="4" t="s">
        <v>293</v>
      </c>
      <c r="B307" t="s">
        <v>314</v>
      </c>
      <c r="C307" t="s">
        <v>569</v>
      </c>
      <c r="D307" s="33">
        <v>249</v>
      </c>
      <c r="E307" s="33"/>
      <c r="F307" s="33">
        <v>3</v>
      </c>
      <c r="G307" s="33">
        <v>4</v>
      </c>
      <c r="H307" s="33">
        <v>1</v>
      </c>
      <c r="I307" s="33">
        <v>4</v>
      </c>
      <c r="J307" s="33">
        <v>1</v>
      </c>
      <c r="K307" s="33">
        <v>2</v>
      </c>
      <c r="L307" s="33">
        <v>2</v>
      </c>
      <c r="M307" s="33">
        <v>2</v>
      </c>
      <c r="N307" s="33">
        <v>2</v>
      </c>
      <c r="O307" s="33">
        <v>2</v>
      </c>
      <c r="P307" s="33">
        <v>3</v>
      </c>
      <c r="Q307" s="33">
        <v>7</v>
      </c>
      <c r="R307" s="33">
        <v>3</v>
      </c>
      <c r="S307" s="33">
        <v>0</v>
      </c>
      <c r="T307" s="33">
        <v>1</v>
      </c>
      <c r="U307" s="33">
        <v>5</v>
      </c>
      <c r="V307" s="33">
        <v>3</v>
      </c>
      <c r="W307" s="33">
        <v>2</v>
      </c>
      <c r="X307" s="33">
        <v>3</v>
      </c>
      <c r="Y307" s="33">
        <v>2</v>
      </c>
      <c r="Z307" s="33">
        <v>4</v>
      </c>
      <c r="AA307" s="33">
        <v>4</v>
      </c>
      <c r="AB307" s="33">
        <v>3</v>
      </c>
      <c r="AC307" s="33">
        <v>4</v>
      </c>
      <c r="AD307" s="33">
        <v>4</v>
      </c>
      <c r="AE307" s="33">
        <v>2</v>
      </c>
      <c r="AF307" s="33">
        <v>3</v>
      </c>
      <c r="AG307" s="33">
        <v>6</v>
      </c>
      <c r="AH307" s="33">
        <v>7</v>
      </c>
      <c r="AI307" s="33">
        <v>8</v>
      </c>
      <c r="AJ307" s="33">
        <v>8</v>
      </c>
      <c r="AK307" s="33">
        <v>6</v>
      </c>
      <c r="AL307" s="33">
        <v>1</v>
      </c>
      <c r="AM307" s="33">
        <v>2</v>
      </c>
      <c r="AN307" s="33">
        <v>5</v>
      </c>
      <c r="AO307" s="33">
        <v>1</v>
      </c>
      <c r="AP307" s="33">
        <v>3</v>
      </c>
      <c r="AQ307" s="33">
        <v>5</v>
      </c>
      <c r="AR307" s="33">
        <v>0</v>
      </c>
      <c r="AS307" s="33">
        <v>0</v>
      </c>
      <c r="AT307" s="33">
        <v>4</v>
      </c>
      <c r="AU307" s="33">
        <v>4</v>
      </c>
      <c r="AV307" s="33">
        <v>3</v>
      </c>
      <c r="AW307" s="33">
        <v>1</v>
      </c>
      <c r="AX307" s="33">
        <v>3</v>
      </c>
      <c r="AY307" s="33">
        <v>5</v>
      </c>
      <c r="AZ307" s="33">
        <v>3</v>
      </c>
      <c r="BA307" s="33">
        <v>1</v>
      </c>
      <c r="BB307" s="33">
        <v>1</v>
      </c>
      <c r="BC307" s="33">
        <v>2</v>
      </c>
      <c r="BD307" s="33">
        <v>2</v>
      </c>
      <c r="BE307" s="33">
        <v>3</v>
      </c>
      <c r="BF307" s="33">
        <v>6</v>
      </c>
      <c r="BG307" s="33">
        <v>3</v>
      </c>
      <c r="BH307" s="33">
        <v>2</v>
      </c>
      <c r="BI307" s="33">
        <v>0</v>
      </c>
      <c r="BJ307" s="33">
        <v>6</v>
      </c>
      <c r="BK307" s="33">
        <v>1</v>
      </c>
      <c r="BL307" s="33">
        <v>7</v>
      </c>
      <c r="BM307" s="33">
        <v>9</v>
      </c>
      <c r="BN307" s="33">
        <v>3</v>
      </c>
      <c r="BO307" s="33">
        <v>1</v>
      </c>
      <c r="BP307" s="33">
        <v>8</v>
      </c>
      <c r="BQ307" s="33">
        <v>3</v>
      </c>
      <c r="BR307" s="33">
        <v>1</v>
      </c>
      <c r="BS307" s="33">
        <v>4</v>
      </c>
      <c r="BT307" s="33">
        <v>4</v>
      </c>
      <c r="BU307" s="33">
        <v>3</v>
      </c>
      <c r="BV307" s="33">
        <v>2</v>
      </c>
      <c r="BW307" s="33">
        <v>3</v>
      </c>
      <c r="BX307" s="33">
        <v>1</v>
      </c>
      <c r="BY307" s="33">
        <v>0</v>
      </c>
      <c r="BZ307" s="33">
        <v>2</v>
      </c>
      <c r="CA307" s="33">
        <v>0</v>
      </c>
      <c r="CB307" s="33">
        <v>2</v>
      </c>
      <c r="CC307" s="33">
        <v>2</v>
      </c>
      <c r="CD307" s="33">
        <v>2</v>
      </c>
      <c r="CE307" s="33">
        <v>2</v>
      </c>
      <c r="CF307" s="33">
        <v>0</v>
      </c>
      <c r="CG307" s="33">
        <v>1</v>
      </c>
      <c r="CH307" s="33">
        <v>0</v>
      </c>
      <c r="CI307" s="33">
        <v>1</v>
      </c>
      <c r="CJ307" s="33">
        <v>2</v>
      </c>
      <c r="CK307" s="33">
        <v>0</v>
      </c>
      <c r="CL307" s="33">
        <v>1</v>
      </c>
      <c r="CM307" s="33">
        <v>0</v>
      </c>
      <c r="CN307" s="33">
        <v>1</v>
      </c>
      <c r="CO307" s="33">
        <v>0</v>
      </c>
      <c r="CP307" s="33">
        <v>1</v>
      </c>
      <c r="CQ307" s="33">
        <v>1</v>
      </c>
      <c r="CR307" s="33">
        <v>4</v>
      </c>
      <c r="CS307" s="8"/>
      <c r="CT307" s="8"/>
    </row>
    <row r="308" spans="1:98" x14ac:dyDescent="0.25">
      <c r="A308" s="4" t="s">
        <v>293</v>
      </c>
      <c r="B308" t="s">
        <v>315</v>
      </c>
      <c r="C308" t="s">
        <v>569</v>
      </c>
      <c r="D308" s="33">
        <v>313</v>
      </c>
      <c r="E308" s="33"/>
      <c r="F308" s="33">
        <v>3</v>
      </c>
      <c r="G308" s="33">
        <v>2</v>
      </c>
      <c r="H308" s="33">
        <v>4</v>
      </c>
      <c r="I308" s="33">
        <v>2</v>
      </c>
      <c r="J308" s="33">
        <v>5</v>
      </c>
      <c r="K308" s="33">
        <v>5</v>
      </c>
      <c r="L308" s="33">
        <v>4</v>
      </c>
      <c r="M308" s="33">
        <v>2</v>
      </c>
      <c r="N308" s="33">
        <v>1</v>
      </c>
      <c r="O308" s="33">
        <v>2</v>
      </c>
      <c r="P308" s="33">
        <v>6</v>
      </c>
      <c r="Q308" s="33">
        <v>7</v>
      </c>
      <c r="R308" s="33">
        <v>5</v>
      </c>
      <c r="S308" s="33">
        <v>5</v>
      </c>
      <c r="T308" s="33">
        <v>4</v>
      </c>
      <c r="U308" s="33">
        <v>5</v>
      </c>
      <c r="V308" s="33">
        <v>0</v>
      </c>
      <c r="W308" s="33">
        <v>2</v>
      </c>
      <c r="X308" s="33">
        <v>0</v>
      </c>
      <c r="Y308" s="33">
        <v>2</v>
      </c>
      <c r="Z308" s="33">
        <v>2</v>
      </c>
      <c r="AA308" s="33">
        <v>6</v>
      </c>
      <c r="AB308" s="33">
        <v>2</v>
      </c>
      <c r="AC308" s="33">
        <v>3</v>
      </c>
      <c r="AD308" s="33">
        <v>1</v>
      </c>
      <c r="AE308" s="33">
        <v>4</v>
      </c>
      <c r="AF308" s="33">
        <v>2</v>
      </c>
      <c r="AG308" s="33">
        <v>1</v>
      </c>
      <c r="AH308" s="33">
        <v>1</v>
      </c>
      <c r="AI308" s="33">
        <v>7</v>
      </c>
      <c r="AJ308" s="33">
        <v>5</v>
      </c>
      <c r="AK308" s="33">
        <v>4</v>
      </c>
      <c r="AL308" s="33">
        <v>2</v>
      </c>
      <c r="AM308" s="33">
        <v>7</v>
      </c>
      <c r="AN308" s="33">
        <v>5</v>
      </c>
      <c r="AO308" s="33">
        <v>5</v>
      </c>
      <c r="AP308" s="33">
        <v>7</v>
      </c>
      <c r="AQ308" s="33">
        <v>4</v>
      </c>
      <c r="AR308" s="33">
        <v>2</v>
      </c>
      <c r="AS308" s="33">
        <v>3</v>
      </c>
      <c r="AT308" s="33">
        <v>4</v>
      </c>
      <c r="AU308" s="33">
        <v>4</v>
      </c>
      <c r="AV308" s="33">
        <v>1</v>
      </c>
      <c r="AW308" s="33">
        <v>7</v>
      </c>
      <c r="AX308" s="33">
        <v>0</v>
      </c>
      <c r="AY308" s="33">
        <v>2</v>
      </c>
      <c r="AZ308" s="33">
        <v>1</v>
      </c>
      <c r="BA308" s="33">
        <v>6</v>
      </c>
      <c r="BB308" s="33">
        <v>3</v>
      </c>
      <c r="BC308" s="33">
        <v>4</v>
      </c>
      <c r="BD308" s="33">
        <v>6</v>
      </c>
      <c r="BE308" s="33">
        <v>4</v>
      </c>
      <c r="BF308" s="33">
        <v>4</v>
      </c>
      <c r="BG308" s="33">
        <v>8</v>
      </c>
      <c r="BH308" s="33">
        <v>6</v>
      </c>
      <c r="BI308" s="33">
        <v>5</v>
      </c>
      <c r="BJ308" s="33">
        <v>2</v>
      </c>
      <c r="BK308" s="33">
        <v>3</v>
      </c>
      <c r="BL308" s="33">
        <v>4</v>
      </c>
      <c r="BM308" s="33">
        <v>4</v>
      </c>
      <c r="BN308" s="33">
        <v>11</v>
      </c>
      <c r="BO308" s="33">
        <v>6</v>
      </c>
      <c r="BP308" s="33">
        <v>6</v>
      </c>
      <c r="BQ308" s="33">
        <v>5</v>
      </c>
      <c r="BR308" s="33">
        <v>7</v>
      </c>
      <c r="BS308" s="33">
        <v>4</v>
      </c>
      <c r="BT308" s="33">
        <v>5</v>
      </c>
      <c r="BU308" s="33">
        <v>4</v>
      </c>
      <c r="BV308" s="33">
        <v>3</v>
      </c>
      <c r="BW308" s="33">
        <v>4</v>
      </c>
      <c r="BX308" s="33">
        <v>3</v>
      </c>
      <c r="BY308" s="33">
        <v>2</v>
      </c>
      <c r="BZ308" s="33">
        <v>5</v>
      </c>
      <c r="CA308" s="33">
        <v>1</v>
      </c>
      <c r="CB308" s="33">
        <v>6</v>
      </c>
      <c r="CC308" s="33">
        <v>2</v>
      </c>
      <c r="CD308" s="33">
        <v>0</v>
      </c>
      <c r="CE308" s="33">
        <v>3</v>
      </c>
      <c r="CF308" s="33">
        <v>4</v>
      </c>
      <c r="CG308" s="33">
        <v>5</v>
      </c>
      <c r="CH308" s="33">
        <v>1</v>
      </c>
      <c r="CI308" s="33">
        <v>1</v>
      </c>
      <c r="CJ308" s="33">
        <v>3</v>
      </c>
      <c r="CK308" s="33">
        <v>1</v>
      </c>
      <c r="CL308" s="33">
        <v>1</v>
      </c>
      <c r="CM308" s="33">
        <v>0</v>
      </c>
      <c r="CN308" s="33">
        <v>1</v>
      </c>
      <c r="CO308" s="33">
        <v>0</v>
      </c>
      <c r="CP308" s="33">
        <v>2</v>
      </c>
      <c r="CQ308" s="33">
        <v>0</v>
      </c>
      <c r="CR308" s="33">
        <v>0</v>
      </c>
      <c r="CS308" s="8"/>
      <c r="CT308" s="8"/>
    </row>
    <row r="309" spans="1:98" x14ac:dyDescent="0.25">
      <c r="A309" s="4" t="s">
        <v>317</v>
      </c>
      <c r="B309" t="s">
        <v>316</v>
      </c>
      <c r="C309" t="s">
        <v>569</v>
      </c>
      <c r="D309" s="33">
        <v>414</v>
      </c>
      <c r="E309" s="33"/>
      <c r="F309" s="33">
        <v>1</v>
      </c>
      <c r="G309" s="33">
        <v>5</v>
      </c>
      <c r="H309" s="33">
        <v>6</v>
      </c>
      <c r="I309" s="33">
        <v>0</v>
      </c>
      <c r="J309" s="33">
        <v>4</v>
      </c>
      <c r="K309" s="33">
        <v>4</v>
      </c>
      <c r="L309" s="33">
        <v>2</v>
      </c>
      <c r="M309" s="33">
        <v>7</v>
      </c>
      <c r="N309" s="33">
        <v>5</v>
      </c>
      <c r="O309" s="33">
        <v>5</v>
      </c>
      <c r="P309" s="33">
        <v>4</v>
      </c>
      <c r="Q309" s="33">
        <v>7</v>
      </c>
      <c r="R309" s="33">
        <v>5</v>
      </c>
      <c r="S309" s="33">
        <v>5</v>
      </c>
      <c r="T309" s="33">
        <v>8</v>
      </c>
      <c r="U309" s="33">
        <v>6</v>
      </c>
      <c r="V309" s="33">
        <v>7</v>
      </c>
      <c r="W309" s="33">
        <v>5</v>
      </c>
      <c r="X309" s="33">
        <v>6</v>
      </c>
      <c r="Y309" s="33">
        <v>9</v>
      </c>
      <c r="Z309" s="33">
        <v>6</v>
      </c>
      <c r="AA309" s="33">
        <v>3</v>
      </c>
      <c r="AB309" s="33">
        <v>2</v>
      </c>
      <c r="AC309" s="33">
        <v>5</v>
      </c>
      <c r="AD309" s="33">
        <v>8</v>
      </c>
      <c r="AE309" s="33">
        <v>1</v>
      </c>
      <c r="AF309" s="33">
        <v>2</v>
      </c>
      <c r="AG309" s="33">
        <v>3</v>
      </c>
      <c r="AH309" s="33">
        <v>3</v>
      </c>
      <c r="AI309" s="33">
        <v>4</v>
      </c>
      <c r="AJ309" s="33">
        <v>5</v>
      </c>
      <c r="AK309" s="33">
        <v>10</v>
      </c>
      <c r="AL309" s="33">
        <v>9</v>
      </c>
      <c r="AM309" s="33">
        <v>3</v>
      </c>
      <c r="AN309" s="33">
        <v>4</v>
      </c>
      <c r="AO309" s="33">
        <v>13</v>
      </c>
      <c r="AP309" s="33">
        <v>0</v>
      </c>
      <c r="AQ309" s="33">
        <v>3</v>
      </c>
      <c r="AR309" s="33">
        <v>6</v>
      </c>
      <c r="AS309" s="33">
        <v>2</v>
      </c>
      <c r="AT309" s="33">
        <v>4</v>
      </c>
      <c r="AU309" s="33">
        <v>6</v>
      </c>
      <c r="AV309" s="33">
        <v>2</v>
      </c>
      <c r="AW309" s="33">
        <v>8</v>
      </c>
      <c r="AX309" s="33">
        <v>6</v>
      </c>
      <c r="AY309" s="33">
        <v>1</v>
      </c>
      <c r="AZ309" s="33">
        <v>10</v>
      </c>
      <c r="BA309" s="33">
        <v>4</v>
      </c>
      <c r="BB309" s="33">
        <v>2</v>
      </c>
      <c r="BC309" s="33">
        <v>7</v>
      </c>
      <c r="BD309" s="33">
        <v>6</v>
      </c>
      <c r="BE309" s="33">
        <v>3</v>
      </c>
      <c r="BF309" s="33">
        <v>6</v>
      </c>
      <c r="BG309" s="33">
        <v>6</v>
      </c>
      <c r="BH309" s="33">
        <v>7</v>
      </c>
      <c r="BI309" s="33">
        <v>5</v>
      </c>
      <c r="BJ309" s="33">
        <v>4</v>
      </c>
      <c r="BK309" s="33">
        <v>7</v>
      </c>
      <c r="BL309" s="33">
        <v>6</v>
      </c>
      <c r="BM309" s="33">
        <v>8</v>
      </c>
      <c r="BN309" s="33">
        <v>6</v>
      </c>
      <c r="BO309" s="33">
        <v>5</v>
      </c>
      <c r="BP309" s="33">
        <v>3</v>
      </c>
      <c r="BQ309" s="33">
        <v>2</v>
      </c>
      <c r="BR309" s="33">
        <v>1</v>
      </c>
      <c r="BS309" s="33">
        <v>7</v>
      </c>
      <c r="BT309" s="33">
        <v>5</v>
      </c>
      <c r="BU309" s="33">
        <v>7</v>
      </c>
      <c r="BV309" s="33">
        <v>3</v>
      </c>
      <c r="BW309" s="33">
        <v>7</v>
      </c>
      <c r="BX309" s="33">
        <v>1</v>
      </c>
      <c r="BY309" s="33">
        <v>0</v>
      </c>
      <c r="BZ309" s="33">
        <v>4</v>
      </c>
      <c r="CA309" s="33">
        <v>3</v>
      </c>
      <c r="CB309" s="33">
        <v>6</v>
      </c>
      <c r="CC309" s="33">
        <v>3</v>
      </c>
      <c r="CD309" s="33">
        <v>7</v>
      </c>
      <c r="CE309" s="33">
        <v>5</v>
      </c>
      <c r="CF309" s="33">
        <v>4</v>
      </c>
      <c r="CG309" s="33">
        <v>4</v>
      </c>
      <c r="CH309" s="33">
        <v>1</v>
      </c>
      <c r="CI309" s="33">
        <v>5</v>
      </c>
      <c r="CJ309" s="33">
        <v>4</v>
      </c>
      <c r="CK309" s="33">
        <v>4</v>
      </c>
      <c r="CL309" s="33">
        <v>6</v>
      </c>
      <c r="CM309" s="33">
        <v>2</v>
      </c>
      <c r="CN309" s="33">
        <v>6</v>
      </c>
      <c r="CO309" s="33">
        <v>0</v>
      </c>
      <c r="CP309" s="33">
        <v>1</v>
      </c>
      <c r="CQ309" s="33">
        <v>1</v>
      </c>
      <c r="CR309" s="33">
        <v>0</v>
      </c>
      <c r="CS309" s="8"/>
      <c r="CT309" s="8"/>
    </row>
    <row r="310" spans="1:98" x14ac:dyDescent="0.25">
      <c r="A310" s="4" t="s">
        <v>317</v>
      </c>
      <c r="B310" t="s">
        <v>318</v>
      </c>
      <c r="C310" t="s">
        <v>569</v>
      </c>
      <c r="D310" s="33">
        <v>412</v>
      </c>
      <c r="E310" s="33"/>
      <c r="F310" s="33">
        <v>3</v>
      </c>
      <c r="G310" s="33">
        <v>2</v>
      </c>
      <c r="H310" s="33">
        <v>3</v>
      </c>
      <c r="I310" s="33">
        <v>3</v>
      </c>
      <c r="J310" s="33">
        <v>1</v>
      </c>
      <c r="K310" s="33">
        <v>5</v>
      </c>
      <c r="L310" s="33">
        <v>4</v>
      </c>
      <c r="M310" s="33">
        <v>0</v>
      </c>
      <c r="N310" s="33">
        <v>2</v>
      </c>
      <c r="O310" s="33">
        <v>3</v>
      </c>
      <c r="P310" s="33">
        <v>1</v>
      </c>
      <c r="Q310" s="33">
        <v>3</v>
      </c>
      <c r="R310" s="33">
        <v>5</v>
      </c>
      <c r="S310" s="33">
        <v>0</v>
      </c>
      <c r="T310" s="33">
        <v>1</v>
      </c>
      <c r="U310" s="33">
        <v>4</v>
      </c>
      <c r="V310" s="33">
        <v>2</v>
      </c>
      <c r="W310" s="33">
        <v>3</v>
      </c>
      <c r="X310" s="33">
        <v>6</v>
      </c>
      <c r="Y310" s="33">
        <v>8</v>
      </c>
      <c r="Z310" s="33">
        <v>0</v>
      </c>
      <c r="AA310" s="33">
        <v>6</v>
      </c>
      <c r="AB310" s="33">
        <v>3</v>
      </c>
      <c r="AC310" s="33">
        <v>0</v>
      </c>
      <c r="AD310" s="33">
        <v>3</v>
      </c>
      <c r="AE310" s="33">
        <v>9</v>
      </c>
      <c r="AF310" s="33">
        <v>5</v>
      </c>
      <c r="AG310" s="33">
        <v>7</v>
      </c>
      <c r="AH310" s="33">
        <v>10</v>
      </c>
      <c r="AI310" s="33">
        <v>5</v>
      </c>
      <c r="AJ310" s="33">
        <v>0</v>
      </c>
      <c r="AK310" s="33">
        <v>6</v>
      </c>
      <c r="AL310" s="33">
        <v>2</v>
      </c>
      <c r="AM310" s="33">
        <v>13</v>
      </c>
      <c r="AN310" s="33">
        <v>1</v>
      </c>
      <c r="AO310" s="33">
        <v>0</v>
      </c>
      <c r="AP310" s="33">
        <v>2</v>
      </c>
      <c r="AQ310" s="33">
        <v>6</v>
      </c>
      <c r="AR310" s="33">
        <v>3</v>
      </c>
      <c r="AS310" s="33">
        <v>4</v>
      </c>
      <c r="AT310" s="33">
        <v>5</v>
      </c>
      <c r="AU310" s="33">
        <v>7</v>
      </c>
      <c r="AV310" s="33">
        <v>5</v>
      </c>
      <c r="AW310" s="33">
        <v>5</v>
      </c>
      <c r="AX310" s="33">
        <v>2</v>
      </c>
      <c r="AY310" s="33">
        <v>2</v>
      </c>
      <c r="AZ310" s="33">
        <v>3</v>
      </c>
      <c r="BA310" s="33">
        <v>4</v>
      </c>
      <c r="BB310" s="33">
        <v>4</v>
      </c>
      <c r="BC310" s="33">
        <v>1</v>
      </c>
      <c r="BD310" s="33">
        <v>9</v>
      </c>
      <c r="BE310" s="33">
        <v>4</v>
      </c>
      <c r="BF310" s="33">
        <v>10</v>
      </c>
      <c r="BG310" s="33">
        <v>6</v>
      </c>
      <c r="BH310" s="33">
        <v>3</v>
      </c>
      <c r="BI310" s="33">
        <v>8</v>
      </c>
      <c r="BJ310" s="33">
        <v>8</v>
      </c>
      <c r="BK310" s="33">
        <v>14</v>
      </c>
      <c r="BL310" s="33">
        <v>12</v>
      </c>
      <c r="BM310" s="33">
        <v>10</v>
      </c>
      <c r="BN310" s="33">
        <v>10</v>
      </c>
      <c r="BO310" s="33">
        <v>13</v>
      </c>
      <c r="BP310" s="33">
        <v>6</v>
      </c>
      <c r="BQ310" s="33">
        <v>3</v>
      </c>
      <c r="BR310" s="33">
        <v>9</v>
      </c>
      <c r="BS310" s="33">
        <v>5</v>
      </c>
      <c r="BT310" s="33">
        <v>8</v>
      </c>
      <c r="BU310" s="33">
        <v>8</v>
      </c>
      <c r="BV310" s="33">
        <v>6</v>
      </c>
      <c r="BW310" s="33">
        <v>10</v>
      </c>
      <c r="BX310" s="33">
        <v>7</v>
      </c>
      <c r="BY310" s="33">
        <v>8</v>
      </c>
      <c r="BZ310" s="33">
        <v>4</v>
      </c>
      <c r="CA310" s="33">
        <v>5</v>
      </c>
      <c r="CB310" s="33">
        <v>2</v>
      </c>
      <c r="CC310" s="33">
        <v>3</v>
      </c>
      <c r="CD310" s="33">
        <v>4</v>
      </c>
      <c r="CE310" s="33">
        <v>4</v>
      </c>
      <c r="CF310" s="33">
        <v>4</v>
      </c>
      <c r="CG310" s="33">
        <v>3</v>
      </c>
      <c r="CH310" s="33">
        <v>0</v>
      </c>
      <c r="CI310" s="33">
        <v>2</v>
      </c>
      <c r="CJ310" s="33">
        <v>3</v>
      </c>
      <c r="CK310" s="33">
        <v>5</v>
      </c>
      <c r="CL310" s="33">
        <v>1</v>
      </c>
      <c r="CM310" s="33">
        <v>5</v>
      </c>
      <c r="CN310" s="33">
        <v>2</v>
      </c>
      <c r="CO310" s="33">
        <v>4</v>
      </c>
      <c r="CP310" s="33">
        <v>0</v>
      </c>
      <c r="CQ310" s="33">
        <v>0</v>
      </c>
      <c r="CR310" s="33">
        <v>2</v>
      </c>
      <c r="CS310" s="8"/>
      <c r="CT310" s="8"/>
    </row>
    <row r="311" spans="1:98" x14ac:dyDescent="0.25">
      <c r="A311" s="4" t="s">
        <v>317</v>
      </c>
      <c r="B311" t="s">
        <v>319</v>
      </c>
      <c r="C311" t="s">
        <v>569</v>
      </c>
      <c r="D311" s="33">
        <v>241</v>
      </c>
      <c r="E311" s="33"/>
      <c r="F311" s="33">
        <v>0</v>
      </c>
      <c r="G311" s="33">
        <v>3</v>
      </c>
      <c r="H311" s="33">
        <v>3</v>
      </c>
      <c r="I311" s="33">
        <v>7</v>
      </c>
      <c r="J311" s="33">
        <v>3</v>
      </c>
      <c r="K311" s="33">
        <v>2</v>
      </c>
      <c r="L311" s="33">
        <v>1</v>
      </c>
      <c r="M311" s="33">
        <v>2</v>
      </c>
      <c r="N311" s="33">
        <v>1</v>
      </c>
      <c r="O311" s="33">
        <v>1</v>
      </c>
      <c r="P311" s="33">
        <v>3</v>
      </c>
      <c r="Q311" s="33">
        <v>0</v>
      </c>
      <c r="R311" s="33">
        <v>2</v>
      </c>
      <c r="S311" s="33">
        <v>3</v>
      </c>
      <c r="T311" s="33">
        <v>1</v>
      </c>
      <c r="U311" s="33">
        <v>1</v>
      </c>
      <c r="V311" s="33">
        <v>2</v>
      </c>
      <c r="W311" s="33">
        <v>1</v>
      </c>
      <c r="X311" s="33">
        <v>2</v>
      </c>
      <c r="Y311" s="33">
        <v>2</v>
      </c>
      <c r="Z311" s="33">
        <v>3</v>
      </c>
      <c r="AA311" s="33">
        <v>3</v>
      </c>
      <c r="AB311" s="33">
        <v>4</v>
      </c>
      <c r="AC311" s="33">
        <v>4</v>
      </c>
      <c r="AD311" s="33">
        <v>0</v>
      </c>
      <c r="AE311" s="33">
        <v>1</v>
      </c>
      <c r="AF311" s="33">
        <v>3</v>
      </c>
      <c r="AG311" s="33">
        <v>4</v>
      </c>
      <c r="AH311" s="33">
        <v>4</v>
      </c>
      <c r="AI311" s="33">
        <v>5</v>
      </c>
      <c r="AJ311" s="33">
        <v>3</v>
      </c>
      <c r="AK311" s="33">
        <v>4</v>
      </c>
      <c r="AL311" s="33">
        <v>2</v>
      </c>
      <c r="AM311" s="33">
        <v>2</v>
      </c>
      <c r="AN311" s="33">
        <v>0</v>
      </c>
      <c r="AO311" s="33">
        <v>7</v>
      </c>
      <c r="AP311" s="33">
        <v>0</v>
      </c>
      <c r="AQ311" s="33">
        <v>1</v>
      </c>
      <c r="AR311" s="33">
        <v>1</v>
      </c>
      <c r="AS311" s="33">
        <v>2</v>
      </c>
      <c r="AT311" s="33">
        <v>4</v>
      </c>
      <c r="AU311" s="33">
        <v>0</v>
      </c>
      <c r="AV311" s="33">
        <v>2</v>
      </c>
      <c r="AW311" s="33">
        <v>3</v>
      </c>
      <c r="AX311" s="33">
        <v>3</v>
      </c>
      <c r="AY311" s="33">
        <v>7</v>
      </c>
      <c r="AZ311" s="33">
        <v>2</v>
      </c>
      <c r="BA311" s="33">
        <v>2</v>
      </c>
      <c r="BB311" s="33">
        <v>3</v>
      </c>
      <c r="BC311" s="33">
        <v>1</v>
      </c>
      <c r="BD311" s="33">
        <v>3</v>
      </c>
      <c r="BE311" s="33">
        <v>7</v>
      </c>
      <c r="BF311" s="33">
        <v>8</v>
      </c>
      <c r="BG311" s="33">
        <v>3</v>
      </c>
      <c r="BH311" s="33">
        <v>3</v>
      </c>
      <c r="BI311" s="33">
        <v>4</v>
      </c>
      <c r="BJ311" s="33">
        <v>3</v>
      </c>
      <c r="BK311" s="33">
        <v>4</v>
      </c>
      <c r="BL311" s="33">
        <v>4</v>
      </c>
      <c r="BM311" s="33">
        <v>8</v>
      </c>
      <c r="BN311" s="33">
        <v>6</v>
      </c>
      <c r="BO311" s="33">
        <v>3</v>
      </c>
      <c r="BP311" s="33">
        <v>2</v>
      </c>
      <c r="BQ311" s="33">
        <v>1</v>
      </c>
      <c r="BR311" s="33">
        <v>4</v>
      </c>
      <c r="BS311" s="33">
        <v>1</v>
      </c>
      <c r="BT311" s="33">
        <v>2</v>
      </c>
      <c r="BU311" s="33">
        <v>2</v>
      </c>
      <c r="BV311" s="33">
        <v>3</v>
      </c>
      <c r="BW311" s="33">
        <v>2</v>
      </c>
      <c r="BX311" s="33">
        <v>0</v>
      </c>
      <c r="BY311" s="33">
        <v>2</v>
      </c>
      <c r="BZ311" s="33">
        <v>2</v>
      </c>
      <c r="CA311" s="33">
        <v>2</v>
      </c>
      <c r="CB311" s="33">
        <v>3</v>
      </c>
      <c r="CC311" s="33">
        <v>8</v>
      </c>
      <c r="CD311" s="33">
        <v>6</v>
      </c>
      <c r="CE311" s="33">
        <v>3</v>
      </c>
      <c r="CF311" s="33">
        <v>1</v>
      </c>
      <c r="CG311" s="33">
        <v>4</v>
      </c>
      <c r="CH311" s="33">
        <v>1</v>
      </c>
      <c r="CI311" s="33">
        <v>4</v>
      </c>
      <c r="CJ311" s="33">
        <v>1</v>
      </c>
      <c r="CK311" s="33">
        <v>3</v>
      </c>
      <c r="CL311" s="33">
        <v>2</v>
      </c>
      <c r="CM311" s="33">
        <v>2</v>
      </c>
      <c r="CN311" s="33">
        <v>1</v>
      </c>
      <c r="CO311" s="33">
        <v>2</v>
      </c>
      <c r="CP311" s="33">
        <v>0</v>
      </c>
      <c r="CQ311" s="33">
        <v>0</v>
      </c>
      <c r="CR311" s="33">
        <v>1</v>
      </c>
      <c r="CS311" s="8"/>
      <c r="CT311" s="8"/>
    </row>
    <row r="312" spans="1:98" x14ac:dyDescent="0.25">
      <c r="A312" s="4" t="s">
        <v>317</v>
      </c>
      <c r="B312" t="s">
        <v>320</v>
      </c>
      <c r="C312" t="s">
        <v>569</v>
      </c>
      <c r="D312" s="33">
        <v>329</v>
      </c>
      <c r="E312" s="33"/>
      <c r="F312" s="33">
        <v>3</v>
      </c>
      <c r="G312" s="33">
        <v>3</v>
      </c>
      <c r="H312" s="33">
        <v>7</v>
      </c>
      <c r="I312" s="33">
        <v>4</v>
      </c>
      <c r="J312" s="33">
        <v>4</v>
      </c>
      <c r="K312" s="33">
        <v>1</v>
      </c>
      <c r="L312" s="33">
        <v>2</v>
      </c>
      <c r="M312" s="33">
        <v>3</v>
      </c>
      <c r="N312" s="33">
        <v>3</v>
      </c>
      <c r="O312" s="33">
        <v>4</v>
      </c>
      <c r="P312" s="33">
        <v>2</v>
      </c>
      <c r="Q312" s="33">
        <v>2</v>
      </c>
      <c r="R312" s="33">
        <v>6</v>
      </c>
      <c r="S312" s="33">
        <v>3</v>
      </c>
      <c r="T312" s="33">
        <v>3</v>
      </c>
      <c r="U312" s="33">
        <v>2</v>
      </c>
      <c r="V312" s="33">
        <v>6</v>
      </c>
      <c r="W312" s="33">
        <v>6</v>
      </c>
      <c r="X312" s="33">
        <v>2</v>
      </c>
      <c r="Y312" s="33">
        <v>1</v>
      </c>
      <c r="Z312" s="33">
        <v>2</v>
      </c>
      <c r="AA312" s="33">
        <v>1</v>
      </c>
      <c r="AB312" s="33">
        <v>5</v>
      </c>
      <c r="AC312" s="33">
        <v>6</v>
      </c>
      <c r="AD312" s="33">
        <v>7</v>
      </c>
      <c r="AE312" s="33">
        <v>5</v>
      </c>
      <c r="AF312" s="33">
        <v>5</v>
      </c>
      <c r="AG312" s="33">
        <v>2</v>
      </c>
      <c r="AH312" s="33">
        <v>4</v>
      </c>
      <c r="AI312" s="33">
        <v>6</v>
      </c>
      <c r="AJ312" s="33">
        <v>6</v>
      </c>
      <c r="AK312" s="33">
        <v>4</v>
      </c>
      <c r="AL312" s="33">
        <v>15</v>
      </c>
      <c r="AM312" s="33">
        <v>2</v>
      </c>
      <c r="AN312" s="33">
        <v>1</v>
      </c>
      <c r="AO312" s="33">
        <v>3</v>
      </c>
      <c r="AP312" s="33">
        <v>1</v>
      </c>
      <c r="AQ312" s="33">
        <v>2</v>
      </c>
      <c r="AR312" s="33">
        <v>2</v>
      </c>
      <c r="AS312" s="33">
        <v>3</v>
      </c>
      <c r="AT312" s="33">
        <v>2</v>
      </c>
      <c r="AU312" s="33">
        <v>11</v>
      </c>
      <c r="AV312" s="33">
        <v>4</v>
      </c>
      <c r="AW312" s="33">
        <v>6</v>
      </c>
      <c r="AX312" s="33">
        <v>4</v>
      </c>
      <c r="AY312" s="33">
        <v>2</v>
      </c>
      <c r="AZ312" s="33">
        <v>5</v>
      </c>
      <c r="BA312" s="33">
        <v>0</v>
      </c>
      <c r="BB312" s="33">
        <v>6</v>
      </c>
      <c r="BC312" s="33">
        <v>4</v>
      </c>
      <c r="BD312" s="33">
        <v>8</v>
      </c>
      <c r="BE312" s="33">
        <v>2</v>
      </c>
      <c r="BF312" s="33">
        <v>11</v>
      </c>
      <c r="BG312" s="33">
        <v>8</v>
      </c>
      <c r="BH312" s="33">
        <v>10</v>
      </c>
      <c r="BI312" s="33">
        <v>7</v>
      </c>
      <c r="BJ312" s="33">
        <v>8</v>
      </c>
      <c r="BK312" s="33">
        <v>5</v>
      </c>
      <c r="BL312" s="33">
        <v>12</v>
      </c>
      <c r="BM312" s="33">
        <v>6</v>
      </c>
      <c r="BN312" s="33">
        <v>6</v>
      </c>
      <c r="BO312" s="33">
        <v>3</v>
      </c>
      <c r="BP312" s="33">
        <v>3</v>
      </c>
      <c r="BQ312" s="33">
        <v>5</v>
      </c>
      <c r="BR312" s="33">
        <v>2</v>
      </c>
      <c r="BS312" s="33">
        <v>5</v>
      </c>
      <c r="BT312" s="33">
        <v>7</v>
      </c>
      <c r="BU312" s="33">
        <v>1</v>
      </c>
      <c r="BV312" s="33">
        <v>3</v>
      </c>
      <c r="BW312" s="33">
        <v>2</v>
      </c>
      <c r="BX312" s="33">
        <v>1</v>
      </c>
      <c r="BY312" s="33">
        <v>1</v>
      </c>
      <c r="BZ312" s="33">
        <v>2</v>
      </c>
      <c r="CA312" s="33">
        <v>1</v>
      </c>
      <c r="CB312" s="33">
        <v>2</v>
      </c>
      <c r="CC312" s="33">
        <v>2</v>
      </c>
      <c r="CD312" s="33">
        <v>0</v>
      </c>
      <c r="CE312" s="33">
        <v>0</v>
      </c>
      <c r="CF312" s="33">
        <v>1</v>
      </c>
      <c r="CG312" s="33">
        <v>1</v>
      </c>
      <c r="CH312" s="33">
        <v>0</v>
      </c>
      <c r="CI312" s="33">
        <v>0</v>
      </c>
      <c r="CJ312" s="33">
        <v>3</v>
      </c>
      <c r="CK312" s="33">
        <v>2</v>
      </c>
      <c r="CL312" s="33">
        <v>1</v>
      </c>
      <c r="CM312" s="33">
        <v>1</v>
      </c>
      <c r="CN312" s="33">
        <v>1</v>
      </c>
      <c r="CO312" s="33">
        <v>1</v>
      </c>
      <c r="CP312" s="33">
        <v>1</v>
      </c>
      <c r="CQ312" s="33">
        <v>0</v>
      </c>
      <c r="CR312" s="33">
        <v>1</v>
      </c>
      <c r="CS312" s="8"/>
      <c r="CT312" s="8"/>
    </row>
    <row r="313" spans="1:98" x14ac:dyDescent="0.25">
      <c r="A313" s="4" t="s">
        <v>317</v>
      </c>
      <c r="B313" t="s">
        <v>321</v>
      </c>
      <c r="C313" t="s">
        <v>569</v>
      </c>
      <c r="D313" s="33">
        <v>349</v>
      </c>
      <c r="E313" s="33"/>
      <c r="F313" s="33">
        <v>4</v>
      </c>
      <c r="G313" s="33">
        <v>6</v>
      </c>
      <c r="H313" s="33">
        <v>5</v>
      </c>
      <c r="I313" s="33">
        <v>3</v>
      </c>
      <c r="J313" s="33">
        <v>1</v>
      </c>
      <c r="K313" s="33">
        <v>5</v>
      </c>
      <c r="L313" s="33">
        <v>2</v>
      </c>
      <c r="M313" s="33">
        <v>4</v>
      </c>
      <c r="N313" s="33">
        <v>0</v>
      </c>
      <c r="O313" s="33">
        <v>2</v>
      </c>
      <c r="P313" s="33">
        <v>5</v>
      </c>
      <c r="Q313" s="33">
        <v>1</v>
      </c>
      <c r="R313" s="33">
        <v>2</v>
      </c>
      <c r="S313" s="33">
        <v>1</v>
      </c>
      <c r="T313" s="33">
        <v>0</v>
      </c>
      <c r="U313" s="33">
        <v>1</v>
      </c>
      <c r="V313" s="33">
        <v>4</v>
      </c>
      <c r="W313" s="33">
        <v>5</v>
      </c>
      <c r="X313" s="33">
        <v>3</v>
      </c>
      <c r="Y313" s="33">
        <v>1</v>
      </c>
      <c r="Z313" s="33">
        <v>6</v>
      </c>
      <c r="AA313" s="33">
        <v>8</v>
      </c>
      <c r="AB313" s="33">
        <v>7</v>
      </c>
      <c r="AC313" s="33">
        <v>4</v>
      </c>
      <c r="AD313" s="33">
        <v>6</v>
      </c>
      <c r="AE313" s="33">
        <v>5</v>
      </c>
      <c r="AF313" s="33">
        <v>7</v>
      </c>
      <c r="AG313" s="33">
        <v>2</v>
      </c>
      <c r="AH313" s="33">
        <v>6</v>
      </c>
      <c r="AI313" s="33">
        <v>9</v>
      </c>
      <c r="AJ313" s="33">
        <v>6</v>
      </c>
      <c r="AK313" s="33">
        <v>6</v>
      </c>
      <c r="AL313" s="33">
        <v>0</v>
      </c>
      <c r="AM313" s="33">
        <v>7</v>
      </c>
      <c r="AN313" s="33">
        <v>3</v>
      </c>
      <c r="AO313" s="33">
        <v>5</v>
      </c>
      <c r="AP313" s="33">
        <v>3</v>
      </c>
      <c r="AQ313" s="33">
        <v>9</v>
      </c>
      <c r="AR313" s="33">
        <v>2</v>
      </c>
      <c r="AS313" s="33">
        <v>1</v>
      </c>
      <c r="AT313" s="33">
        <v>9</v>
      </c>
      <c r="AU313" s="33">
        <v>3</v>
      </c>
      <c r="AV313" s="33">
        <v>5</v>
      </c>
      <c r="AW313" s="33">
        <v>6</v>
      </c>
      <c r="AX313" s="33">
        <v>0</v>
      </c>
      <c r="AY313" s="33">
        <v>11</v>
      </c>
      <c r="AZ313" s="33">
        <v>9</v>
      </c>
      <c r="BA313" s="33">
        <v>4</v>
      </c>
      <c r="BB313" s="33">
        <v>9</v>
      </c>
      <c r="BC313" s="33">
        <v>2</v>
      </c>
      <c r="BD313" s="33">
        <v>6</v>
      </c>
      <c r="BE313" s="33">
        <v>8</v>
      </c>
      <c r="BF313" s="33">
        <v>11</v>
      </c>
      <c r="BG313" s="33">
        <v>4</v>
      </c>
      <c r="BH313" s="33">
        <v>12</v>
      </c>
      <c r="BI313" s="33">
        <v>8</v>
      </c>
      <c r="BJ313" s="33">
        <v>7</v>
      </c>
      <c r="BK313" s="33">
        <v>3</v>
      </c>
      <c r="BL313" s="33">
        <v>5</v>
      </c>
      <c r="BM313" s="33">
        <v>7</v>
      </c>
      <c r="BN313" s="33">
        <v>9</v>
      </c>
      <c r="BO313" s="33">
        <v>2</v>
      </c>
      <c r="BP313" s="33">
        <v>7</v>
      </c>
      <c r="BQ313" s="33">
        <v>4</v>
      </c>
      <c r="BR313" s="33">
        <v>6</v>
      </c>
      <c r="BS313" s="33">
        <v>1</v>
      </c>
      <c r="BT313" s="33">
        <v>4</v>
      </c>
      <c r="BU313" s="33">
        <v>5</v>
      </c>
      <c r="BV313" s="33">
        <v>0</v>
      </c>
      <c r="BW313" s="33">
        <v>3</v>
      </c>
      <c r="BX313" s="33">
        <v>0</v>
      </c>
      <c r="BY313" s="33">
        <v>5</v>
      </c>
      <c r="BZ313" s="33">
        <v>0</v>
      </c>
      <c r="CA313" s="33">
        <v>1</v>
      </c>
      <c r="CB313" s="33">
        <v>2</v>
      </c>
      <c r="CC313" s="33">
        <v>4</v>
      </c>
      <c r="CD313" s="33">
        <v>1</v>
      </c>
      <c r="CE313" s="33">
        <v>0</v>
      </c>
      <c r="CF313" s="33">
        <v>0</v>
      </c>
      <c r="CG313" s="33">
        <v>0</v>
      </c>
      <c r="CH313" s="33">
        <v>0</v>
      </c>
      <c r="CI313" s="33">
        <v>0</v>
      </c>
      <c r="CJ313" s="33">
        <v>2</v>
      </c>
      <c r="CK313" s="33">
        <v>1</v>
      </c>
      <c r="CL313" s="33">
        <v>2</v>
      </c>
      <c r="CM313" s="33">
        <v>1</v>
      </c>
      <c r="CN313" s="33">
        <v>0</v>
      </c>
      <c r="CO313" s="33">
        <v>0</v>
      </c>
      <c r="CP313" s="33">
        <v>0</v>
      </c>
      <c r="CQ313" s="33">
        <v>1</v>
      </c>
      <c r="CR313" s="33">
        <v>2</v>
      </c>
      <c r="CS313" s="8"/>
      <c r="CT313" s="8"/>
    </row>
    <row r="314" spans="1:98" x14ac:dyDescent="0.25">
      <c r="A314" s="4" t="s">
        <v>317</v>
      </c>
      <c r="B314" t="s">
        <v>322</v>
      </c>
      <c r="C314" t="s">
        <v>569</v>
      </c>
      <c r="D314" s="33">
        <v>520</v>
      </c>
      <c r="E314" s="33"/>
      <c r="F314" s="33">
        <v>8</v>
      </c>
      <c r="G314" s="33">
        <v>1</v>
      </c>
      <c r="H314" s="33">
        <v>6</v>
      </c>
      <c r="I314" s="33">
        <v>2</v>
      </c>
      <c r="J314" s="33">
        <v>7</v>
      </c>
      <c r="K314" s="33">
        <v>3</v>
      </c>
      <c r="L314" s="33">
        <v>4</v>
      </c>
      <c r="M314" s="33">
        <v>7</v>
      </c>
      <c r="N314" s="33">
        <v>2</v>
      </c>
      <c r="O314" s="33">
        <v>6</v>
      </c>
      <c r="P314" s="33">
        <v>5</v>
      </c>
      <c r="Q314" s="33">
        <v>3</v>
      </c>
      <c r="R314" s="33">
        <v>11</v>
      </c>
      <c r="S314" s="33">
        <v>5</v>
      </c>
      <c r="T314" s="33">
        <v>13</v>
      </c>
      <c r="U314" s="33">
        <v>7</v>
      </c>
      <c r="V314" s="33">
        <v>10</v>
      </c>
      <c r="W314" s="33">
        <v>8</v>
      </c>
      <c r="X314" s="33">
        <v>8</v>
      </c>
      <c r="Y314" s="33">
        <v>7</v>
      </c>
      <c r="Z314" s="33">
        <v>11</v>
      </c>
      <c r="AA314" s="33">
        <v>6</v>
      </c>
      <c r="AB314" s="33">
        <v>1</v>
      </c>
      <c r="AC314" s="33">
        <v>10</v>
      </c>
      <c r="AD314" s="33">
        <v>6</v>
      </c>
      <c r="AE314" s="33">
        <v>8</v>
      </c>
      <c r="AF314" s="33">
        <v>9</v>
      </c>
      <c r="AG314" s="33">
        <v>5</v>
      </c>
      <c r="AH314" s="33">
        <v>8</v>
      </c>
      <c r="AI314" s="33">
        <v>2</v>
      </c>
      <c r="AJ314" s="33">
        <v>1</v>
      </c>
      <c r="AK314" s="33">
        <v>7</v>
      </c>
      <c r="AL314" s="33">
        <v>8</v>
      </c>
      <c r="AM314" s="33">
        <v>4</v>
      </c>
      <c r="AN314" s="33">
        <v>11</v>
      </c>
      <c r="AO314" s="33">
        <v>2</v>
      </c>
      <c r="AP314" s="33">
        <v>11</v>
      </c>
      <c r="AQ314" s="33">
        <v>11</v>
      </c>
      <c r="AR314" s="33">
        <v>4</v>
      </c>
      <c r="AS314" s="33">
        <v>11</v>
      </c>
      <c r="AT314" s="33">
        <v>4</v>
      </c>
      <c r="AU314" s="33">
        <v>5</v>
      </c>
      <c r="AV314" s="33">
        <v>4</v>
      </c>
      <c r="AW314" s="33">
        <v>8</v>
      </c>
      <c r="AX314" s="33">
        <v>5</v>
      </c>
      <c r="AY314" s="33">
        <v>6</v>
      </c>
      <c r="AZ314" s="33">
        <v>13</v>
      </c>
      <c r="BA314" s="33">
        <v>5</v>
      </c>
      <c r="BB314" s="33">
        <v>1</v>
      </c>
      <c r="BC314" s="33">
        <v>5</v>
      </c>
      <c r="BD314" s="33">
        <v>7</v>
      </c>
      <c r="BE314" s="33">
        <v>6</v>
      </c>
      <c r="BF314" s="33">
        <v>3</v>
      </c>
      <c r="BG314" s="33">
        <v>9</v>
      </c>
      <c r="BH314" s="33">
        <v>15</v>
      </c>
      <c r="BI314" s="33">
        <v>8</v>
      </c>
      <c r="BJ314" s="33">
        <v>14</v>
      </c>
      <c r="BK314" s="33">
        <v>3</v>
      </c>
      <c r="BL314" s="33">
        <v>8</v>
      </c>
      <c r="BM314" s="33">
        <v>8</v>
      </c>
      <c r="BN314" s="33">
        <v>6</v>
      </c>
      <c r="BO314" s="33">
        <v>4</v>
      </c>
      <c r="BP314" s="33">
        <v>7</v>
      </c>
      <c r="BQ314" s="33">
        <v>7</v>
      </c>
      <c r="BR314" s="33">
        <v>4</v>
      </c>
      <c r="BS314" s="33">
        <v>13</v>
      </c>
      <c r="BT314" s="33">
        <v>10</v>
      </c>
      <c r="BU314" s="33">
        <v>5</v>
      </c>
      <c r="BV314" s="33">
        <v>2</v>
      </c>
      <c r="BW314" s="33">
        <v>2</v>
      </c>
      <c r="BX314" s="33">
        <v>6</v>
      </c>
      <c r="BY314" s="33">
        <v>4</v>
      </c>
      <c r="BZ314" s="33">
        <v>4</v>
      </c>
      <c r="CA314" s="33">
        <v>4</v>
      </c>
      <c r="CB314" s="33">
        <v>8</v>
      </c>
      <c r="CC314" s="33">
        <v>4</v>
      </c>
      <c r="CD314" s="33">
        <v>2</v>
      </c>
      <c r="CE314" s="33">
        <v>4</v>
      </c>
      <c r="CF314" s="33">
        <v>7</v>
      </c>
      <c r="CG314" s="33">
        <v>0</v>
      </c>
      <c r="CH314" s="33">
        <v>5</v>
      </c>
      <c r="CI314" s="33">
        <v>4</v>
      </c>
      <c r="CJ314" s="33">
        <v>3</v>
      </c>
      <c r="CK314" s="33">
        <v>1</v>
      </c>
      <c r="CL314" s="33">
        <v>1</v>
      </c>
      <c r="CM314" s="33">
        <v>1</v>
      </c>
      <c r="CN314" s="33">
        <v>0</v>
      </c>
      <c r="CO314" s="33">
        <v>2</v>
      </c>
      <c r="CP314" s="33">
        <v>0</v>
      </c>
      <c r="CQ314" s="33">
        <v>0</v>
      </c>
      <c r="CR314" s="33">
        <v>4</v>
      </c>
      <c r="CS314" s="8"/>
      <c r="CT314" s="8"/>
    </row>
    <row r="315" spans="1:98" x14ac:dyDescent="0.25">
      <c r="A315" s="4" t="s">
        <v>293</v>
      </c>
      <c r="B315" t="s">
        <v>323</v>
      </c>
      <c r="C315" t="s">
        <v>569</v>
      </c>
      <c r="D315" s="33">
        <v>376</v>
      </c>
      <c r="E315" s="33"/>
      <c r="F315" s="33">
        <v>2</v>
      </c>
      <c r="G315" s="33">
        <v>0</v>
      </c>
      <c r="H315" s="33">
        <v>6</v>
      </c>
      <c r="I315" s="33">
        <v>3</v>
      </c>
      <c r="J315" s="33">
        <v>3</v>
      </c>
      <c r="K315" s="33">
        <v>1</v>
      </c>
      <c r="L315" s="33">
        <v>4</v>
      </c>
      <c r="M315" s="33">
        <v>4</v>
      </c>
      <c r="N315" s="33">
        <v>6</v>
      </c>
      <c r="O315" s="33">
        <v>2</v>
      </c>
      <c r="P315" s="33">
        <v>0</v>
      </c>
      <c r="Q315" s="33">
        <v>3</v>
      </c>
      <c r="R315" s="33">
        <v>5</v>
      </c>
      <c r="S315" s="33">
        <v>3</v>
      </c>
      <c r="T315" s="33">
        <v>4</v>
      </c>
      <c r="U315" s="33">
        <v>4</v>
      </c>
      <c r="V315" s="33">
        <v>3</v>
      </c>
      <c r="W315" s="33">
        <v>4</v>
      </c>
      <c r="X315" s="33">
        <v>0</v>
      </c>
      <c r="Y315" s="33">
        <v>5</v>
      </c>
      <c r="Z315" s="33">
        <v>2</v>
      </c>
      <c r="AA315" s="33">
        <v>2</v>
      </c>
      <c r="AB315" s="33">
        <v>11</v>
      </c>
      <c r="AC315" s="33">
        <v>7</v>
      </c>
      <c r="AD315" s="33">
        <v>4</v>
      </c>
      <c r="AE315" s="33">
        <v>2</v>
      </c>
      <c r="AF315" s="33">
        <v>5</v>
      </c>
      <c r="AG315" s="33">
        <v>2</v>
      </c>
      <c r="AH315" s="33">
        <v>2</v>
      </c>
      <c r="AI315" s="33">
        <v>6</v>
      </c>
      <c r="AJ315" s="33">
        <v>2</v>
      </c>
      <c r="AK315" s="33">
        <v>5</v>
      </c>
      <c r="AL315" s="33">
        <v>8</v>
      </c>
      <c r="AM315" s="33">
        <v>0</v>
      </c>
      <c r="AN315" s="33">
        <v>9</v>
      </c>
      <c r="AO315" s="33">
        <v>5</v>
      </c>
      <c r="AP315" s="33">
        <v>0</v>
      </c>
      <c r="AQ315" s="33">
        <v>2</v>
      </c>
      <c r="AR315" s="33">
        <v>0</v>
      </c>
      <c r="AS315" s="33">
        <v>5</v>
      </c>
      <c r="AT315" s="33">
        <v>11</v>
      </c>
      <c r="AU315" s="33">
        <v>3</v>
      </c>
      <c r="AV315" s="33">
        <v>4</v>
      </c>
      <c r="AW315" s="33">
        <v>3</v>
      </c>
      <c r="AX315" s="33">
        <v>4</v>
      </c>
      <c r="AY315" s="33">
        <v>3</v>
      </c>
      <c r="AZ315" s="33">
        <v>3</v>
      </c>
      <c r="BA315" s="33">
        <v>5</v>
      </c>
      <c r="BB315" s="33">
        <v>7</v>
      </c>
      <c r="BC315" s="33">
        <v>5</v>
      </c>
      <c r="BD315" s="33">
        <v>3</v>
      </c>
      <c r="BE315" s="33">
        <v>8</v>
      </c>
      <c r="BF315" s="33">
        <v>10</v>
      </c>
      <c r="BG315" s="33">
        <v>6</v>
      </c>
      <c r="BH315" s="33">
        <v>4</v>
      </c>
      <c r="BI315" s="33">
        <v>8</v>
      </c>
      <c r="BJ315" s="33">
        <v>4</v>
      </c>
      <c r="BK315" s="33">
        <v>6</v>
      </c>
      <c r="BL315" s="33">
        <v>7</v>
      </c>
      <c r="BM315" s="33">
        <v>8</v>
      </c>
      <c r="BN315" s="33">
        <v>5</v>
      </c>
      <c r="BO315" s="33">
        <v>5</v>
      </c>
      <c r="BP315" s="33">
        <v>11</v>
      </c>
      <c r="BQ315" s="33">
        <v>5</v>
      </c>
      <c r="BR315" s="33">
        <v>4</v>
      </c>
      <c r="BS315" s="33">
        <v>4</v>
      </c>
      <c r="BT315" s="33">
        <v>3</v>
      </c>
      <c r="BU315" s="33">
        <v>4</v>
      </c>
      <c r="BV315" s="33">
        <v>3</v>
      </c>
      <c r="BW315" s="33">
        <v>3</v>
      </c>
      <c r="BX315" s="33">
        <v>5</v>
      </c>
      <c r="BY315" s="33">
        <v>5</v>
      </c>
      <c r="BZ315" s="33">
        <v>5</v>
      </c>
      <c r="CA315" s="33">
        <v>6</v>
      </c>
      <c r="CB315" s="33">
        <v>5</v>
      </c>
      <c r="CC315" s="33">
        <v>7</v>
      </c>
      <c r="CD315" s="33">
        <v>5</v>
      </c>
      <c r="CE315" s="33">
        <v>3</v>
      </c>
      <c r="CF315" s="33">
        <v>5</v>
      </c>
      <c r="CG315" s="33">
        <v>3</v>
      </c>
      <c r="CH315" s="33">
        <v>6</v>
      </c>
      <c r="CI315" s="33">
        <v>3</v>
      </c>
      <c r="CJ315" s="33">
        <v>3</v>
      </c>
      <c r="CK315" s="33">
        <v>4</v>
      </c>
      <c r="CL315" s="33">
        <v>3</v>
      </c>
      <c r="CM315" s="33">
        <v>2</v>
      </c>
      <c r="CN315" s="33">
        <v>1</v>
      </c>
      <c r="CO315" s="33">
        <v>3</v>
      </c>
      <c r="CP315" s="33">
        <v>2</v>
      </c>
      <c r="CQ315" s="33">
        <v>0</v>
      </c>
      <c r="CR315" s="33">
        <v>0</v>
      </c>
      <c r="CS315" s="8"/>
      <c r="CT315" s="8"/>
    </row>
    <row r="316" spans="1:98" x14ac:dyDescent="0.25">
      <c r="A316" s="4" t="s">
        <v>293</v>
      </c>
      <c r="B316" t="s">
        <v>324</v>
      </c>
      <c r="C316" t="s">
        <v>569</v>
      </c>
      <c r="D316" s="33">
        <v>379</v>
      </c>
      <c r="E316" s="33"/>
      <c r="F316" s="33">
        <v>6</v>
      </c>
      <c r="G316" s="33">
        <v>0</v>
      </c>
      <c r="H316" s="33">
        <v>6</v>
      </c>
      <c r="I316" s="33">
        <v>5</v>
      </c>
      <c r="J316" s="33">
        <v>2</v>
      </c>
      <c r="K316" s="33">
        <v>2</v>
      </c>
      <c r="L316" s="33">
        <v>6</v>
      </c>
      <c r="M316" s="33">
        <v>3</v>
      </c>
      <c r="N316" s="33">
        <v>5</v>
      </c>
      <c r="O316" s="33">
        <v>2</v>
      </c>
      <c r="P316" s="33">
        <v>0</v>
      </c>
      <c r="Q316" s="33">
        <v>2</v>
      </c>
      <c r="R316" s="33">
        <v>1</v>
      </c>
      <c r="S316" s="33">
        <v>7</v>
      </c>
      <c r="T316" s="33">
        <v>1</v>
      </c>
      <c r="U316" s="33">
        <v>3</v>
      </c>
      <c r="V316" s="33">
        <v>6</v>
      </c>
      <c r="W316" s="33">
        <v>4</v>
      </c>
      <c r="X316" s="33">
        <v>0</v>
      </c>
      <c r="Y316" s="33">
        <v>6</v>
      </c>
      <c r="Z316" s="33">
        <v>4</v>
      </c>
      <c r="AA316" s="33">
        <v>10</v>
      </c>
      <c r="AB316" s="33">
        <v>1</v>
      </c>
      <c r="AC316" s="33">
        <v>4</v>
      </c>
      <c r="AD316" s="33">
        <v>6</v>
      </c>
      <c r="AE316" s="33">
        <v>7</v>
      </c>
      <c r="AF316" s="33">
        <v>6</v>
      </c>
      <c r="AG316" s="33">
        <v>5</v>
      </c>
      <c r="AH316" s="33">
        <v>3</v>
      </c>
      <c r="AI316" s="33">
        <v>6</v>
      </c>
      <c r="AJ316" s="33">
        <v>3</v>
      </c>
      <c r="AK316" s="33">
        <v>5</v>
      </c>
      <c r="AL316" s="33">
        <v>5</v>
      </c>
      <c r="AM316" s="33">
        <v>3</v>
      </c>
      <c r="AN316" s="33">
        <v>3</v>
      </c>
      <c r="AO316" s="33">
        <v>5</v>
      </c>
      <c r="AP316" s="33">
        <v>5</v>
      </c>
      <c r="AQ316" s="33">
        <v>1</v>
      </c>
      <c r="AR316" s="33">
        <v>1</v>
      </c>
      <c r="AS316" s="33">
        <v>6</v>
      </c>
      <c r="AT316" s="33">
        <v>0</v>
      </c>
      <c r="AU316" s="33">
        <v>1</v>
      </c>
      <c r="AV316" s="33">
        <v>8</v>
      </c>
      <c r="AW316" s="33">
        <v>2</v>
      </c>
      <c r="AX316" s="33">
        <v>5</v>
      </c>
      <c r="AY316" s="33">
        <v>12</v>
      </c>
      <c r="AZ316" s="33">
        <v>1</v>
      </c>
      <c r="BA316" s="33">
        <v>6</v>
      </c>
      <c r="BB316" s="33">
        <v>4</v>
      </c>
      <c r="BC316" s="33">
        <v>6</v>
      </c>
      <c r="BD316" s="33">
        <v>3</v>
      </c>
      <c r="BE316" s="33">
        <v>7</v>
      </c>
      <c r="BF316" s="33">
        <v>5</v>
      </c>
      <c r="BG316" s="33">
        <v>0</v>
      </c>
      <c r="BH316" s="33">
        <v>4</v>
      </c>
      <c r="BI316" s="33">
        <v>6</v>
      </c>
      <c r="BJ316" s="33">
        <v>7</v>
      </c>
      <c r="BK316" s="33">
        <v>6</v>
      </c>
      <c r="BL316" s="33">
        <v>6</v>
      </c>
      <c r="BM316" s="33">
        <v>11</v>
      </c>
      <c r="BN316" s="33">
        <v>4</v>
      </c>
      <c r="BO316" s="33">
        <v>7</v>
      </c>
      <c r="BP316" s="33">
        <v>7</v>
      </c>
      <c r="BQ316" s="33">
        <v>5</v>
      </c>
      <c r="BR316" s="33">
        <v>9</v>
      </c>
      <c r="BS316" s="33">
        <v>7</v>
      </c>
      <c r="BT316" s="33">
        <v>2</v>
      </c>
      <c r="BU316" s="33">
        <v>2</v>
      </c>
      <c r="BV316" s="33">
        <v>5</v>
      </c>
      <c r="BW316" s="33">
        <v>4</v>
      </c>
      <c r="BX316" s="33">
        <v>5</v>
      </c>
      <c r="BY316" s="33">
        <v>5</v>
      </c>
      <c r="BZ316" s="33">
        <v>2</v>
      </c>
      <c r="CA316" s="33">
        <v>3</v>
      </c>
      <c r="CB316" s="33">
        <v>4</v>
      </c>
      <c r="CC316" s="33">
        <v>5</v>
      </c>
      <c r="CD316" s="33">
        <v>3</v>
      </c>
      <c r="CE316" s="33">
        <v>4</v>
      </c>
      <c r="CF316" s="33">
        <v>5</v>
      </c>
      <c r="CG316" s="33">
        <v>1</v>
      </c>
      <c r="CH316" s="33">
        <v>3</v>
      </c>
      <c r="CI316" s="33">
        <v>3</v>
      </c>
      <c r="CJ316" s="33">
        <v>6</v>
      </c>
      <c r="CK316" s="33">
        <v>6</v>
      </c>
      <c r="CL316" s="33">
        <v>2</v>
      </c>
      <c r="CM316" s="33">
        <v>0</v>
      </c>
      <c r="CN316" s="33">
        <v>4</v>
      </c>
      <c r="CO316" s="33">
        <v>2</v>
      </c>
      <c r="CP316" s="33">
        <v>4</v>
      </c>
      <c r="CQ316" s="33">
        <v>0</v>
      </c>
      <c r="CR316" s="33">
        <v>4</v>
      </c>
      <c r="CS316" s="8"/>
      <c r="CT316" s="8"/>
    </row>
    <row r="317" spans="1:98" x14ac:dyDescent="0.25">
      <c r="A317" s="4" t="s">
        <v>293</v>
      </c>
      <c r="B317" t="s">
        <v>325</v>
      </c>
      <c r="C317" t="s">
        <v>569</v>
      </c>
      <c r="D317" s="33">
        <v>424</v>
      </c>
      <c r="E317" s="33"/>
      <c r="F317" s="33">
        <v>4</v>
      </c>
      <c r="G317" s="33">
        <v>2</v>
      </c>
      <c r="H317" s="33">
        <v>5</v>
      </c>
      <c r="I317" s="33">
        <v>5</v>
      </c>
      <c r="J317" s="33">
        <v>9</v>
      </c>
      <c r="K317" s="33">
        <v>4</v>
      </c>
      <c r="L317" s="33">
        <v>6</v>
      </c>
      <c r="M317" s="33">
        <v>2</v>
      </c>
      <c r="N317" s="33">
        <v>2</v>
      </c>
      <c r="O317" s="33">
        <v>3</v>
      </c>
      <c r="P317" s="33">
        <v>6</v>
      </c>
      <c r="Q317" s="33">
        <v>2</v>
      </c>
      <c r="R317" s="33">
        <v>6</v>
      </c>
      <c r="S317" s="33">
        <v>3</v>
      </c>
      <c r="T317" s="33">
        <v>1</v>
      </c>
      <c r="U317" s="33">
        <v>6</v>
      </c>
      <c r="V317" s="33">
        <v>4</v>
      </c>
      <c r="W317" s="33">
        <v>3</v>
      </c>
      <c r="X317" s="33">
        <v>5</v>
      </c>
      <c r="Y317" s="33">
        <v>5</v>
      </c>
      <c r="Z317" s="33">
        <v>4</v>
      </c>
      <c r="AA317" s="33">
        <v>1</v>
      </c>
      <c r="AB317" s="33">
        <v>4</v>
      </c>
      <c r="AC317" s="33">
        <v>7</v>
      </c>
      <c r="AD317" s="33">
        <v>1</v>
      </c>
      <c r="AE317" s="33">
        <v>9</v>
      </c>
      <c r="AF317" s="33">
        <v>9</v>
      </c>
      <c r="AG317" s="33">
        <v>5</v>
      </c>
      <c r="AH317" s="33">
        <v>0</v>
      </c>
      <c r="AI317" s="33">
        <v>5</v>
      </c>
      <c r="AJ317" s="33">
        <v>3</v>
      </c>
      <c r="AK317" s="33">
        <v>4</v>
      </c>
      <c r="AL317" s="33">
        <v>8</v>
      </c>
      <c r="AM317" s="33">
        <v>7</v>
      </c>
      <c r="AN317" s="33">
        <v>6</v>
      </c>
      <c r="AO317" s="33">
        <v>2</v>
      </c>
      <c r="AP317" s="33">
        <v>2</v>
      </c>
      <c r="AQ317" s="33">
        <v>4</v>
      </c>
      <c r="AR317" s="33">
        <v>5</v>
      </c>
      <c r="AS317" s="33">
        <v>6</v>
      </c>
      <c r="AT317" s="33">
        <v>3</v>
      </c>
      <c r="AU317" s="33">
        <v>9</v>
      </c>
      <c r="AV317" s="33">
        <v>7</v>
      </c>
      <c r="AW317" s="33">
        <v>5</v>
      </c>
      <c r="AX317" s="33">
        <v>5</v>
      </c>
      <c r="AY317" s="33">
        <v>1</v>
      </c>
      <c r="AZ317" s="33">
        <v>5</v>
      </c>
      <c r="BA317" s="33">
        <v>5</v>
      </c>
      <c r="BB317" s="33">
        <v>5</v>
      </c>
      <c r="BC317" s="33">
        <v>2</v>
      </c>
      <c r="BD317" s="33">
        <v>4</v>
      </c>
      <c r="BE317" s="33">
        <v>0</v>
      </c>
      <c r="BF317" s="33">
        <v>11</v>
      </c>
      <c r="BG317" s="33">
        <v>8</v>
      </c>
      <c r="BH317" s="33">
        <v>3</v>
      </c>
      <c r="BI317" s="33">
        <v>8</v>
      </c>
      <c r="BJ317" s="33">
        <v>9</v>
      </c>
      <c r="BK317" s="33">
        <v>6</v>
      </c>
      <c r="BL317" s="33">
        <v>6</v>
      </c>
      <c r="BM317" s="33">
        <v>5</v>
      </c>
      <c r="BN317" s="33">
        <v>5</v>
      </c>
      <c r="BO317" s="33">
        <v>4</v>
      </c>
      <c r="BP317" s="33">
        <v>5</v>
      </c>
      <c r="BQ317" s="33">
        <v>3</v>
      </c>
      <c r="BR317" s="33">
        <v>8</v>
      </c>
      <c r="BS317" s="33">
        <v>3</v>
      </c>
      <c r="BT317" s="33">
        <v>7</v>
      </c>
      <c r="BU317" s="33">
        <v>9</v>
      </c>
      <c r="BV317" s="33">
        <v>6</v>
      </c>
      <c r="BW317" s="33">
        <v>4</v>
      </c>
      <c r="BX317" s="33">
        <v>4</v>
      </c>
      <c r="BY317" s="33">
        <v>2</v>
      </c>
      <c r="BZ317" s="33">
        <v>0</v>
      </c>
      <c r="CA317" s="33">
        <v>7</v>
      </c>
      <c r="CB317" s="33">
        <v>2</v>
      </c>
      <c r="CC317" s="33">
        <v>2</v>
      </c>
      <c r="CD317" s="33">
        <v>3</v>
      </c>
      <c r="CE317" s="33">
        <v>8</v>
      </c>
      <c r="CF317" s="33">
        <v>0</v>
      </c>
      <c r="CG317" s="33">
        <v>3</v>
      </c>
      <c r="CH317" s="33">
        <v>6</v>
      </c>
      <c r="CI317" s="33">
        <v>4</v>
      </c>
      <c r="CJ317" s="33">
        <v>5</v>
      </c>
      <c r="CK317" s="33">
        <v>6</v>
      </c>
      <c r="CL317" s="33">
        <v>2</v>
      </c>
      <c r="CM317" s="33">
        <v>4</v>
      </c>
      <c r="CN317" s="33">
        <v>2</v>
      </c>
      <c r="CO317" s="33">
        <v>7</v>
      </c>
      <c r="CP317" s="33">
        <v>0</v>
      </c>
      <c r="CQ317" s="33">
        <v>5</v>
      </c>
      <c r="CR317" s="33">
        <v>16</v>
      </c>
      <c r="CS317" s="8"/>
      <c r="CT317" s="8"/>
    </row>
    <row r="318" spans="1:98" x14ac:dyDescent="0.25">
      <c r="A318" s="4" t="s">
        <v>293</v>
      </c>
      <c r="B318" t="s">
        <v>326</v>
      </c>
      <c r="C318" t="s">
        <v>569</v>
      </c>
      <c r="D318" s="33">
        <v>488</v>
      </c>
      <c r="E318" s="33"/>
      <c r="F318" s="33">
        <v>5</v>
      </c>
      <c r="G318" s="33">
        <v>7</v>
      </c>
      <c r="H318" s="33">
        <v>7</v>
      </c>
      <c r="I318" s="33">
        <v>2</v>
      </c>
      <c r="J318" s="33">
        <v>6</v>
      </c>
      <c r="K318" s="33">
        <v>6</v>
      </c>
      <c r="L318" s="33">
        <v>4</v>
      </c>
      <c r="M318" s="33">
        <v>6</v>
      </c>
      <c r="N318" s="33">
        <v>8</v>
      </c>
      <c r="O318" s="33">
        <v>4</v>
      </c>
      <c r="P318" s="33">
        <v>8</v>
      </c>
      <c r="Q318" s="33">
        <v>5</v>
      </c>
      <c r="R318" s="33">
        <v>7</v>
      </c>
      <c r="S318" s="33">
        <v>8</v>
      </c>
      <c r="T318" s="33">
        <v>5</v>
      </c>
      <c r="U318" s="33">
        <v>7</v>
      </c>
      <c r="V318" s="33">
        <v>6</v>
      </c>
      <c r="W318" s="33">
        <v>7</v>
      </c>
      <c r="X318" s="33">
        <v>3</v>
      </c>
      <c r="Y318" s="33">
        <v>5</v>
      </c>
      <c r="Z318" s="33">
        <v>5</v>
      </c>
      <c r="AA318" s="33">
        <v>6</v>
      </c>
      <c r="AB318" s="33">
        <v>8</v>
      </c>
      <c r="AC318" s="33">
        <v>6</v>
      </c>
      <c r="AD318" s="33">
        <v>4</v>
      </c>
      <c r="AE318" s="33">
        <v>15</v>
      </c>
      <c r="AF318" s="33">
        <v>7</v>
      </c>
      <c r="AG318" s="33">
        <v>2</v>
      </c>
      <c r="AH318" s="33">
        <v>9</v>
      </c>
      <c r="AI318" s="33">
        <v>5</v>
      </c>
      <c r="AJ318" s="33">
        <v>8</v>
      </c>
      <c r="AK318" s="33">
        <v>1</v>
      </c>
      <c r="AL318" s="33">
        <v>3</v>
      </c>
      <c r="AM318" s="33">
        <v>6</v>
      </c>
      <c r="AN318" s="33">
        <v>7</v>
      </c>
      <c r="AO318" s="33">
        <v>4</v>
      </c>
      <c r="AP318" s="33">
        <v>2</v>
      </c>
      <c r="AQ318" s="33">
        <v>9</v>
      </c>
      <c r="AR318" s="33">
        <v>6</v>
      </c>
      <c r="AS318" s="33">
        <v>15</v>
      </c>
      <c r="AT318" s="33">
        <v>2</v>
      </c>
      <c r="AU318" s="33">
        <v>9</v>
      </c>
      <c r="AV318" s="33">
        <v>3</v>
      </c>
      <c r="AW318" s="33">
        <v>8</v>
      </c>
      <c r="AX318" s="33">
        <v>10</v>
      </c>
      <c r="AY318" s="33">
        <v>8</v>
      </c>
      <c r="AZ318" s="33">
        <v>6</v>
      </c>
      <c r="BA318" s="33">
        <v>8</v>
      </c>
      <c r="BB318" s="33">
        <v>8</v>
      </c>
      <c r="BC318" s="33">
        <v>4</v>
      </c>
      <c r="BD318" s="33">
        <v>8</v>
      </c>
      <c r="BE318" s="33">
        <v>5</v>
      </c>
      <c r="BF318" s="33">
        <v>5</v>
      </c>
      <c r="BG318" s="33">
        <v>6</v>
      </c>
      <c r="BH318" s="33">
        <v>9</v>
      </c>
      <c r="BI318" s="33">
        <v>7</v>
      </c>
      <c r="BJ318" s="33">
        <v>8</v>
      </c>
      <c r="BK318" s="33">
        <v>11</v>
      </c>
      <c r="BL318" s="33">
        <v>5</v>
      </c>
      <c r="BM318" s="33">
        <v>7</v>
      </c>
      <c r="BN318" s="33">
        <v>0</v>
      </c>
      <c r="BO318" s="33">
        <v>4</v>
      </c>
      <c r="BP318" s="33">
        <v>8</v>
      </c>
      <c r="BQ318" s="33">
        <v>5</v>
      </c>
      <c r="BR318" s="33">
        <v>8</v>
      </c>
      <c r="BS318" s="33">
        <v>3</v>
      </c>
      <c r="BT318" s="33">
        <v>4</v>
      </c>
      <c r="BU318" s="33">
        <v>6</v>
      </c>
      <c r="BV318" s="33">
        <v>9</v>
      </c>
      <c r="BW318" s="33">
        <v>4</v>
      </c>
      <c r="BX318" s="33">
        <v>4</v>
      </c>
      <c r="BY318" s="33">
        <v>4</v>
      </c>
      <c r="BZ318" s="33">
        <v>7</v>
      </c>
      <c r="CA318" s="33">
        <v>5</v>
      </c>
      <c r="CB318" s="33">
        <v>5</v>
      </c>
      <c r="CC318" s="33">
        <v>4</v>
      </c>
      <c r="CD318" s="33">
        <v>3</v>
      </c>
      <c r="CE318" s="33">
        <v>3</v>
      </c>
      <c r="CF318" s="33">
        <v>4</v>
      </c>
      <c r="CG318" s="33">
        <v>3</v>
      </c>
      <c r="CH318" s="33">
        <v>3</v>
      </c>
      <c r="CI318" s="33">
        <v>4</v>
      </c>
      <c r="CJ318" s="33">
        <v>3</v>
      </c>
      <c r="CK318" s="33">
        <v>0</v>
      </c>
      <c r="CL318" s="33">
        <v>0</v>
      </c>
      <c r="CM318" s="33">
        <v>4</v>
      </c>
      <c r="CN318" s="33">
        <v>0</v>
      </c>
      <c r="CO318" s="33">
        <v>0</v>
      </c>
      <c r="CP318" s="33">
        <v>0</v>
      </c>
      <c r="CQ318" s="33">
        <v>0</v>
      </c>
      <c r="CR318" s="33">
        <v>0</v>
      </c>
      <c r="CS318" s="8"/>
      <c r="CT318" s="8"/>
    </row>
    <row r="319" spans="1:98" x14ac:dyDescent="0.25">
      <c r="A319" s="4" t="s">
        <v>293</v>
      </c>
      <c r="B319" t="s">
        <v>327</v>
      </c>
      <c r="C319" t="s">
        <v>569</v>
      </c>
      <c r="D319" s="33">
        <v>319</v>
      </c>
      <c r="E319" s="33"/>
      <c r="F319" s="33">
        <v>1</v>
      </c>
      <c r="G319" s="33">
        <v>1</v>
      </c>
      <c r="H319" s="33">
        <v>1</v>
      </c>
      <c r="I319" s="33">
        <v>1</v>
      </c>
      <c r="J319" s="33">
        <v>1</v>
      </c>
      <c r="K319" s="33">
        <v>2</v>
      </c>
      <c r="L319" s="33">
        <v>0</v>
      </c>
      <c r="M319" s="33">
        <v>2</v>
      </c>
      <c r="N319" s="33">
        <v>3</v>
      </c>
      <c r="O319" s="33">
        <v>3</v>
      </c>
      <c r="P319" s="33">
        <v>1</v>
      </c>
      <c r="Q319" s="33">
        <v>1</v>
      </c>
      <c r="R319" s="33">
        <v>7</v>
      </c>
      <c r="S319" s="33">
        <v>3</v>
      </c>
      <c r="T319" s="33">
        <v>8</v>
      </c>
      <c r="U319" s="33">
        <v>4</v>
      </c>
      <c r="V319" s="33">
        <v>0</v>
      </c>
      <c r="W319" s="33">
        <v>4</v>
      </c>
      <c r="X319" s="33">
        <v>1</v>
      </c>
      <c r="Y319" s="33">
        <v>7</v>
      </c>
      <c r="Z319" s="33">
        <v>5</v>
      </c>
      <c r="AA319" s="33">
        <v>2</v>
      </c>
      <c r="AB319" s="33">
        <v>4</v>
      </c>
      <c r="AC319" s="33">
        <v>1</v>
      </c>
      <c r="AD319" s="33">
        <v>1</v>
      </c>
      <c r="AE319" s="33">
        <v>3</v>
      </c>
      <c r="AF319" s="33">
        <v>0</v>
      </c>
      <c r="AG319" s="33">
        <v>0</v>
      </c>
      <c r="AH319" s="33">
        <v>4</v>
      </c>
      <c r="AI319" s="33">
        <v>5</v>
      </c>
      <c r="AJ319" s="33">
        <v>2</v>
      </c>
      <c r="AK319" s="33">
        <v>8</v>
      </c>
      <c r="AL319" s="33">
        <v>3</v>
      </c>
      <c r="AM319" s="33">
        <v>0</v>
      </c>
      <c r="AN319" s="33">
        <v>0</v>
      </c>
      <c r="AO319" s="33">
        <v>0</v>
      </c>
      <c r="AP319" s="33">
        <v>2</v>
      </c>
      <c r="AQ319" s="33">
        <v>5</v>
      </c>
      <c r="AR319" s="33">
        <v>2</v>
      </c>
      <c r="AS319" s="33">
        <v>5</v>
      </c>
      <c r="AT319" s="33">
        <v>4</v>
      </c>
      <c r="AU319" s="33">
        <v>5</v>
      </c>
      <c r="AV319" s="33">
        <v>2</v>
      </c>
      <c r="AW319" s="33">
        <v>7</v>
      </c>
      <c r="AX319" s="33">
        <v>4</v>
      </c>
      <c r="AY319" s="33">
        <v>5</v>
      </c>
      <c r="AZ319" s="33">
        <v>6</v>
      </c>
      <c r="BA319" s="33">
        <v>8</v>
      </c>
      <c r="BB319" s="33">
        <v>4</v>
      </c>
      <c r="BC319" s="33">
        <v>2</v>
      </c>
      <c r="BD319" s="33">
        <v>5</v>
      </c>
      <c r="BE319" s="33">
        <v>4</v>
      </c>
      <c r="BF319" s="33">
        <v>2</v>
      </c>
      <c r="BG319" s="33">
        <v>13</v>
      </c>
      <c r="BH319" s="33">
        <v>6</v>
      </c>
      <c r="BI319" s="33">
        <v>8</v>
      </c>
      <c r="BJ319" s="33">
        <v>9</v>
      </c>
      <c r="BK319" s="33">
        <v>4</v>
      </c>
      <c r="BL319" s="33">
        <v>6</v>
      </c>
      <c r="BM319" s="33">
        <v>1</v>
      </c>
      <c r="BN319" s="33">
        <v>4</v>
      </c>
      <c r="BO319" s="33">
        <v>1</v>
      </c>
      <c r="BP319" s="33">
        <v>7</v>
      </c>
      <c r="BQ319" s="33">
        <v>4</v>
      </c>
      <c r="BR319" s="33">
        <v>6</v>
      </c>
      <c r="BS319" s="33">
        <v>10</v>
      </c>
      <c r="BT319" s="33">
        <v>2</v>
      </c>
      <c r="BU319" s="33">
        <v>3</v>
      </c>
      <c r="BV319" s="33">
        <v>5</v>
      </c>
      <c r="BW319" s="33">
        <v>4</v>
      </c>
      <c r="BX319" s="33">
        <v>3</v>
      </c>
      <c r="BY319" s="33">
        <v>3</v>
      </c>
      <c r="BZ319" s="33">
        <v>6</v>
      </c>
      <c r="CA319" s="33">
        <v>1</v>
      </c>
      <c r="CB319" s="33">
        <v>5</v>
      </c>
      <c r="CC319" s="33">
        <v>4</v>
      </c>
      <c r="CD319" s="33">
        <v>6</v>
      </c>
      <c r="CE319" s="33">
        <v>4</v>
      </c>
      <c r="CF319" s="33">
        <v>3</v>
      </c>
      <c r="CG319" s="33">
        <v>7</v>
      </c>
      <c r="CH319" s="33">
        <v>1</v>
      </c>
      <c r="CI319" s="33">
        <v>1</v>
      </c>
      <c r="CJ319" s="33">
        <v>4</v>
      </c>
      <c r="CK319" s="33">
        <v>3</v>
      </c>
      <c r="CL319" s="33">
        <v>3</v>
      </c>
      <c r="CM319" s="33">
        <v>2</v>
      </c>
      <c r="CN319" s="33">
        <v>1</v>
      </c>
      <c r="CO319" s="33">
        <v>1</v>
      </c>
      <c r="CP319" s="33">
        <v>1</v>
      </c>
      <c r="CQ319" s="33">
        <v>0</v>
      </c>
      <c r="CR319" s="33">
        <v>6</v>
      </c>
      <c r="CS319" s="8"/>
      <c r="CT319" s="8"/>
    </row>
    <row r="320" spans="1:98" x14ac:dyDescent="0.25">
      <c r="A320" s="4" t="s">
        <v>317</v>
      </c>
      <c r="B320" t="s">
        <v>328</v>
      </c>
      <c r="C320" t="s">
        <v>569</v>
      </c>
      <c r="D320" s="33">
        <v>248</v>
      </c>
      <c r="E320" s="33"/>
      <c r="F320" s="33">
        <v>1</v>
      </c>
      <c r="G320" s="33">
        <v>1</v>
      </c>
      <c r="H320" s="33">
        <v>3</v>
      </c>
      <c r="I320" s="33">
        <v>1</v>
      </c>
      <c r="J320" s="33">
        <v>4</v>
      </c>
      <c r="K320" s="33">
        <v>3</v>
      </c>
      <c r="L320" s="33">
        <v>5</v>
      </c>
      <c r="M320" s="33">
        <v>1</v>
      </c>
      <c r="N320" s="33">
        <v>3</v>
      </c>
      <c r="O320" s="33">
        <v>3</v>
      </c>
      <c r="P320" s="33">
        <v>2</v>
      </c>
      <c r="Q320" s="33">
        <v>2</v>
      </c>
      <c r="R320" s="33">
        <v>4</v>
      </c>
      <c r="S320" s="33">
        <v>1</v>
      </c>
      <c r="T320" s="33">
        <v>2</v>
      </c>
      <c r="U320" s="33">
        <v>3</v>
      </c>
      <c r="V320" s="33">
        <v>2</v>
      </c>
      <c r="W320" s="33">
        <v>6</v>
      </c>
      <c r="X320" s="33">
        <v>5</v>
      </c>
      <c r="Y320" s="33">
        <v>4</v>
      </c>
      <c r="Z320" s="33">
        <v>1</v>
      </c>
      <c r="AA320" s="33">
        <v>0</v>
      </c>
      <c r="AB320" s="33">
        <v>3</v>
      </c>
      <c r="AC320" s="33">
        <v>2</v>
      </c>
      <c r="AD320" s="33">
        <v>7</v>
      </c>
      <c r="AE320" s="33">
        <v>3</v>
      </c>
      <c r="AF320" s="33">
        <v>2</v>
      </c>
      <c r="AG320" s="33">
        <v>2</v>
      </c>
      <c r="AH320" s="33">
        <v>3</v>
      </c>
      <c r="AI320" s="33">
        <v>0</v>
      </c>
      <c r="AJ320" s="33">
        <v>2</v>
      </c>
      <c r="AK320" s="33">
        <v>10</v>
      </c>
      <c r="AL320" s="33">
        <v>7</v>
      </c>
      <c r="AM320" s="33">
        <v>5</v>
      </c>
      <c r="AN320" s="33">
        <v>0</v>
      </c>
      <c r="AO320" s="33">
        <v>5</v>
      </c>
      <c r="AP320" s="33">
        <v>4</v>
      </c>
      <c r="AQ320" s="33">
        <v>1</v>
      </c>
      <c r="AR320" s="33">
        <v>4</v>
      </c>
      <c r="AS320" s="33">
        <v>3</v>
      </c>
      <c r="AT320" s="33">
        <v>8</v>
      </c>
      <c r="AU320" s="33">
        <v>4</v>
      </c>
      <c r="AV320" s="33">
        <v>6</v>
      </c>
      <c r="AW320" s="33">
        <v>5</v>
      </c>
      <c r="AX320" s="33">
        <v>2</v>
      </c>
      <c r="AY320" s="33">
        <v>3</v>
      </c>
      <c r="AZ320" s="33">
        <v>3</v>
      </c>
      <c r="BA320" s="33">
        <v>3</v>
      </c>
      <c r="BB320" s="33">
        <v>1</v>
      </c>
      <c r="BC320" s="33">
        <v>7</v>
      </c>
      <c r="BD320" s="33">
        <v>4</v>
      </c>
      <c r="BE320" s="33">
        <v>2</v>
      </c>
      <c r="BF320" s="33">
        <v>2</v>
      </c>
      <c r="BG320" s="33">
        <v>5</v>
      </c>
      <c r="BH320" s="33">
        <v>5</v>
      </c>
      <c r="BI320" s="33">
        <v>1</v>
      </c>
      <c r="BJ320" s="33">
        <v>3</v>
      </c>
      <c r="BK320" s="33">
        <v>2</v>
      </c>
      <c r="BL320" s="33">
        <v>3</v>
      </c>
      <c r="BM320" s="33">
        <v>5</v>
      </c>
      <c r="BN320" s="33">
        <v>2</v>
      </c>
      <c r="BO320" s="33">
        <v>1</v>
      </c>
      <c r="BP320" s="33">
        <v>0</v>
      </c>
      <c r="BQ320" s="33">
        <v>4</v>
      </c>
      <c r="BR320" s="33">
        <v>1</v>
      </c>
      <c r="BS320" s="33">
        <v>7</v>
      </c>
      <c r="BT320" s="33">
        <v>8</v>
      </c>
      <c r="BU320" s="33">
        <v>2</v>
      </c>
      <c r="BV320" s="33">
        <v>1</v>
      </c>
      <c r="BW320" s="33">
        <v>3</v>
      </c>
      <c r="BX320" s="33">
        <v>4</v>
      </c>
      <c r="BY320" s="33">
        <v>0</v>
      </c>
      <c r="BZ320" s="33">
        <v>2</v>
      </c>
      <c r="CA320" s="33">
        <v>1</v>
      </c>
      <c r="CB320" s="33">
        <v>0</v>
      </c>
      <c r="CC320" s="33">
        <v>1</v>
      </c>
      <c r="CD320" s="33">
        <v>1</v>
      </c>
      <c r="CE320" s="33">
        <v>0</v>
      </c>
      <c r="CF320" s="33">
        <v>2</v>
      </c>
      <c r="CG320" s="33">
        <v>0</v>
      </c>
      <c r="CH320" s="33">
        <v>1</v>
      </c>
      <c r="CI320" s="33">
        <v>2</v>
      </c>
      <c r="CJ320" s="33">
        <v>2</v>
      </c>
      <c r="CK320" s="33">
        <v>1</v>
      </c>
      <c r="CL320" s="33">
        <v>1</v>
      </c>
      <c r="CM320" s="33">
        <v>0</v>
      </c>
      <c r="CN320" s="33">
        <v>2</v>
      </c>
      <c r="CO320" s="33">
        <v>0</v>
      </c>
      <c r="CP320" s="33">
        <v>2</v>
      </c>
      <c r="CQ320" s="33">
        <v>0</v>
      </c>
      <c r="CR320" s="33">
        <v>3</v>
      </c>
      <c r="CS320" s="8"/>
      <c r="CT320" s="8"/>
    </row>
    <row r="321" spans="1:98" x14ac:dyDescent="0.25">
      <c r="A321" s="4" t="s">
        <v>317</v>
      </c>
      <c r="B321" t="s">
        <v>329</v>
      </c>
      <c r="C321" t="s">
        <v>569</v>
      </c>
      <c r="D321" s="33">
        <v>359</v>
      </c>
      <c r="E321" s="33"/>
      <c r="F321" s="33">
        <v>3</v>
      </c>
      <c r="G321" s="33">
        <v>3</v>
      </c>
      <c r="H321" s="33">
        <v>4</v>
      </c>
      <c r="I321" s="33">
        <v>2</v>
      </c>
      <c r="J321" s="33">
        <v>3</v>
      </c>
      <c r="K321" s="33">
        <v>4</v>
      </c>
      <c r="L321" s="33">
        <v>2</v>
      </c>
      <c r="M321" s="33">
        <v>0</v>
      </c>
      <c r="N321" s="33">
        <v>3</v>
      </c>
      <c r="O321" s="33">
        <v>3</v>
      </c>
      <c r="P321" s="33">
        <v>1</v>
      </c>
      <c r="Q321" s="33">
        <v>1</v>
      </c>
      <c r="R321" s="33">
        <v>7</v>
      </c>
      <c r="S321" s="33">
        <v>3</v>
      </c>
      <c r="T321" s="33">
        <v>1</v>
      </c>
      <c r="U321" s="33">
        <v>3</v>
      </c>
      <c r="V321" s="33">
        <v>2</v>
      </c>
      <c r="W321" s="33">
        <v>1</v>
      </c>
      <c r="X321" s="33">
        <v>2</v>
      </c>
      <c r="Y321" s="33">
        <v>6</v>
      </c>
      <c r="Z321" s="33">
        <v>2</v>
      </c>
      <c r="AA321" s="33">
        <v>3</v>
      </c>
      <c r="AB321" s="33">
        <v>6</v>
      </c>
      <c r="AC321" s="33">
        <v>4</v>
      </c>
      <c r="AD321" s="33">
        <v>6</v>
      </c>
      <c r="AE321" s="33">
        <v>7</v>
      </c>
      <c r="AF321" s="33">
        <v>4</v>
      </c>
      <c r="AG321" s="33">
        <v>1</v>
      </c>
      <c r="AH321" s="33">
        <v>5</v>
      </c>
      <c r="AI321" s="33">
        <v>3</v>
      </c>
      <c r="AJ321" s="33">
        <v>1</v>
      </c>
      <c r="AK321" s="33">
        <v>6</v>
      </c>
      <c r="AL321" s="33">
        <v>2</v>
      </c>
      <c r="AM321" s="33">
        <v>9</v>
      </c>
      <c r="AN321" s="33">
        <v>3</v>
      </c>
      <c r="AO321" s="33">
        <v>1</v>
      </c>
      <c r="AP321" s="33">
        <v>7</v>
      </c>
      <c r="AQ321" s="33">
        <v>5</v>
      </c>
      <c r="AR321" s="33">
        <v>3</v>
      </c>
      <c r="AS321" s="33">
        <v>4</v>
      </c>
      <c r="AT321" s="33">
        <v>3</v>
      </c>
      <c r="AU321" s="33">
        <v>11</v>
      </c>
      <c r="AV321" s="33">
        <v>4</v>
      </c>
      <c r="AW321" s="33">
        <v>2</v>
      </c>
      <c r="AX321" s="33">
        <v>4</v>
      </c>
      <c r="AY321" s="33">
        <v>5</v>
      </c>
      <c r="AZ321" s="33">
        <v>6</v>
      </c>
      <c r="BA321" s="33">
        <v>4</v>
      </c>
      <c r="BB321" s="33">
        <v>5</v>
      </c>
      <c r="BC321" s="33">
        <v>7</v>
      </c>
      <c r="BD321" s="33">
        <v>5</v>
      </c>
      <c r="BE321" s="33">
        <v>10</v>
      </c>
      <c r="BF321" s="33">
        <v>7</v>
      </c>
      <c r="BG321" s="33">
        <v>6</v>
      </c>
      <c r="BH321" s="33">
        <v>0</v>
      </c>
      <c r="BI321" s="33">
        <v>9</v>
      </c>
      <c r="BJ321" s="33">
        <v>1</v>
      </c>
      <c r="BK321" s="33">
        <v>3</v>
      </c>
      <c r="BL321" s="33">
        <v>5</v>
      </c>
      <c r="BM321" s="33">
        <v>1</v>
      </c>
      <c r="BN321" s="33">
        <v>4</v>
      </c>
      <c r="BO321" s="33">
        <v>8</v>
      </c>
      <c r="BP321" s="33">
        <v>2</v>
      </c>
      <c r="BQ321" s="33">
        <v>4</v>
      </c>
      <c r="BR321" s="33">
        <v>4</v>
      </c>
      <c r="BS321" s="33">
        <v>0</v>
      </c>
      <c r="BT321" s="33">
        <v>3</v>
      </c>
      <c r="BU321" s="33">
        <v>5</v>
      </c>
      <c r="BV321" s="33">
        <v>8</v>
      </c>
      <c r="BW321" s="33">
        <v>7</v>
      </c>
      <c r="BX321" s="33">
        <v>6</v>
      </c>
      <c r="BY321" s="33">
        <v>4</v>
      </c>
      <c r="BZ321" s="33">
        <v>6</v>
      </c>
      <c r="CA321" s="33">
        <v>6</v>
      </c>
      <c r="CB321" s="33">
        <v>5</v>
      </c>
      <c r="CC321" s="33">
        <v>7</v>
      </c>
      <c r="CD321" s="33">
        <v>3</v>
      </c>
      <c r="CE321" s="33">
        <v>5</v>
      </c>
      <c r="CF321" s="33">
        <v>5</v>
      </c>
      <c r="CG321" s="33">
        <v>2</v>
      </c>
      <c r="CH321" s="33">
        <v>2</v>
      </c>
      <c r="CI321" s="33">
        <v>4</v>
      </c>
      <c r="CJ321" s="33">
        <v>6</v>
      </c>
      <c r="CK321" s="33">
        <v>2</v>
      </c>
      <c r="CL321" s="33">
        <v>2</v>
      </c>
      <c r="CM321" s="33">
        <v>3</v>
      </c>
      <c r="CN321" s="33">
        <v>1</v>
      </c>
      <c r="CO321" s="33">
        <v>1</v>
      </c>
      <c r="CP321" s="33">
        <v>1</v>
      </c>
      <c r="CQ321" s="33">
        <v>2</v>
      </c>
      <c r="CR321" s="33">
        <v>7</v>
      </c>
      <c r="CS321" s="8"/>
      <c r="CT321" s="8"/>
    </row>
    <row r="322" spans="1:98" x14ac:dyDescent="0.25">
      <c r="A322" s="4" t="s">
        <v>317</v>
      </c>
      <c r="B322" t="s">
        <v>330</v>
      </c>
      <c r="C322" t="s">
        <v>569</v>
      </c>
      <c r="D322" s="33">
        <v>299</v>
      </c>
      <c r="E322" s="33"/>
      <c r="F322" s="33">
        <v>2</v>
      </c>
      <c r="G322" s="33">
        <v>1</v>
      </c>
      <c r="H322" s="33">
        <v>2</v>
      </c>
      <c r="I322" s="33">
        <v>7</v>
      </c>
      <c r="J322" s="33">
        <v>0</v>
      </c>
      <c r="K322" s="33">
        <v>2</v>
      </c>
      <c r="L322" s="33">
        <v>3</v>
      </c>
      <c r="M322" s="33">
        <v>3</v>
      </c>
      <c r="N322" s="33">
        <v>0</v>
      </c>
      <c r="O322" s="33">
        <v>2</v>
      </c>
      <c r="P322" s="33">
        <v>2</v>
      </c>
      <c r="Q322" s="33">
        <v>0</v>
      </c>
      <c r="R322" s="33">
        <v>4</v>
      </c>
      <c r="S322" s="33">
        <v>1</v>
      </c>
      <c r="T322" s="33">
        <v>3</v>
      </c>
      <c r="U322" s="33">
        <v>1</v>
      </c>
      <c r="V322" s="33">
        <v>3</v>
      </c>
      <c r="W322" s="33">
        <v>1</v>
      </c>
      <c r="X322" s="33">
        <v>3</v>
      </c>
      <c r="Y322" s="33">
        <v>4</v>
      </c>
      <c r="Z322" s="33">
        <v>3</v>
      </c>
      <c r="AA322" s="33">
        <v>4</v>
      </c>
      <c r="AB322" s="33">
        <v>5</v>
      </c>
      <c r="AC322" s="33">
        <v>2</v>
      </c>
      <c r="AD322" s="33">
        <v>1</v>
      </c>
      <c r="AE322" s="33">
        <v>7</v>
      </c>
      <c r="AF322" s="33">
        <v>3</v>
      </c>
      <c r="AG322" s="33">
        <v>4</v>
      </c>
      <c r="AH322" s="33">
        <v>3</v>
      </c>
      <c r="AI322" s="33">
        <v>2</v>
      </c>
      <c r="AJ322" s="33">
        <v>4</v>
      </c>
      <c r="AK322" s="33">
        <v>5</v>
      </c>
      <c r="AL322" s="33">
        <v>1</v>
      </c>
      <c r="AM322" s="33">
        <v>2</v>
      </c>
      <c r="AN322" s="33">
        <v>4</v>
      </c>
      <c r="AO322" s="33">
        <v>5</v>
      </c>
      <c r="AP322" s="33">
        <v>2</v>
      </c>
      <c r="AQ322" s="33">
        <v>7</v>
      </c>
      <c r="AR322" s="33">
        <v>1</v>
      </c>
      <c r="AS322" s="33">
        <v>4</v>
      </c>
      <c r="AT322" s="33">
        <v>3</v>
      </c>
      <c r="AU322" s="33">
        <v>1</v>
      </c>
      <c r="AV322" s="33">
        <v>4</v>
      </c>
      <c r="AW322" s="33">
        <v>6</v>
      </c>
      <c r="AX322" s="33">
        <v>6</v>
      </c>
      <c r="AY322" s="33">
        <v>2</v>
      </c>
      <c r="AZ322" s="33">
        <v>3</v>
      </c>
      <c r="BA322" s="33">
        <v>2</v>
      </c>
      <c r="BB322" s="33">
        <v>5</v>
      </c>
      <c r="BC322" s="33">
        <v>4</v>
      </c>
      <c r="BD322" s="33">
        <v>3</v>
      </c>
      <c r="BE322" s="33">
        <v>5</v>
      </c>
      <c r="BF322" s="33">
        <v>8</v>
      </c>
      <c r="BG322" s="33">
        <v>2</v>
      </c>
      <c r="BH322" s="33">
        <v>5</v>
      </c>
      <c r="BI322" s="33">
        <v>4</v>
      </c>
      <c r="BJ322" s="33">
        <v>3</v>
      </c>
      <c r="BK322" s="33">
        <v>5</v>
      </c>
      <c r="BL322" s="33">
        <v>5</v>
      </c>
      <c r="BM322" s="33">
        <v>11</v>
      </c>
      <c r="BN322" s="33">
        <v>0</v>
      </c>
      <c r="BO322" s="33">
        <v>6</v>
      </c>
      <c r="BP322" s="33">
        <v>4</v>
      </c>
      <c r="BQ322" s="33">
        <v>3</v>
      </c>
      <c r="BR322" s="33">
        <v>3</v>
      </c>
      <c r="BS322" s="33">
        <v>6</v>
      </c>
      <c r="BT322" s="33">
        <v>7</v>
      </c>
      <c r="BU322" s="33">
        <v>5</v>
      </c>
      <c r="BV322" s="33">
        <v>3</v>
      </c>
      <c r="BW322" s="33">
        <v>4</v>
      </c>
      <c r="BX322" s="33">
        <v>2</v>
      </c>
      <c r="BY322" s="33">
        <v>2</v>
      </c>
      <c r="BZ322" s="33">
        <v>2</v>
      </c>
      <c r="CA322" s="33">
        <v>1</v>
      </c>
      <c r="CB322" s="33">
        <v>4</v>
      </c>
      <c r="CC322" s="33">
        <v>3</v>
      </c>
      <c r="CD322" s="33">
        <v>5</v>
      </c>
      <c r="CE322" s="33">
        <v>4</v>
      </c>
      <c r="CF322" s="33">
        <v>0</v>
      </c>
      <c r="CG322" s="33">
        <v>4</v>
      </c>
      <c r="CH322" s="33">
        <v>6</v>
      </c>
      <c r="CI322" s="33">
        <v>3</v>
      </c>
      <c r="CJ322" s="33">
        <v>3</v>
      </c>
      <c r="CK322" s="33">
        <v>2</v>
      </c>
      <c r="CL322" s="33">
        <v>3</v>
      </c>
      <c r="CM322" s="33">
        <v>5</v>
      </c>
      <c r="CN322" s="33">
        <v>2</v>
      </c>
      <c r="CO322" s="33">
        <v>2</v>
      </c>
      <c r="CP322" s="33">
        <v>1</v>
      </c>
      <c r="CQ322" s="33">
        <v>1</v>
      </c>
      <c r="CR322" s="33">
        <v>3</v>
      </c>
      <c r="CS322" s="8"/>
      <c r="CT322" s="8"/>
    </row>
    <row r="323" spans="1:98" x14ac:dyDescent="0.25">
      <c r="A323" s="4" t="s">
        <v>317</v>
      </c>
      <c r="B323" t="s">
        <v>331</v>
      </c>
      <c r="C323" t="s">
        <v>569</v>
      </c>
      <c r="D323" s="33">
        <v>299</v>
      </c>
      <c r="E323" s="33"/>
      <c r="F323" s="33">
        <v>8</v>
      </c>
      <c r="G323" s="33">
        <v>2</v>
      </c>
      <c r="H323" s="33">
        <v>2</v>
      </c>
      <c r="I323" s="33">
        <v>3</v>
      </c>
      <c r="J323" s="33">
        <v>3</v>
      </c>
      <c r="K323" s="33">
        <v>5</v>
      </c>
      <c r="L323" s="33">
        <v>4</v>
      </c>
      <c r="M323" s="33">
        <v>1</v>
      </c>
      <c r="N323" s="33">
        <v>4</v>
      </c>
      <c r="O323" s="33">
        <v>0</v>
      </c>
      <c r="P323" s="33">
        <v>3</v>
      </c>
      <c r="Q323" s="33">
        <v>2</v>
      </c>
      <c r="R323" s="33">
        <v>5</v>
      </c>
      <c r="S323" s="33">
        <v>6</v>
      </c>
      <c r="T323" s="33">
        <v>2</v>
      </c>
      <c r="U323" s="33">
        <v>3</v>
      </c>
      <c r="V323" s="33">
        <v>4</v>
      </c>
      <c r="W323" s="33">
        <v>0</v>
      </c>
      <c r="X323" s="33">
        <v>1</v>
      </c>
      <c r="Y323" s="33">
        <v>4</v>
      </c>
      <c r="Z323" s="33">
        <v>2</v>
      </c>
      <c r="AA323" s="33">
        <v>4</v>
      </c>
      <c r="AB323" s="33">
        <v>3</v>
      </c>
      <c r="AC323" s="33">
        <v>2</v>
      </c>
      <c r="AD323" s="33">
        <v>3</v>
      </c>
      <c r="AE323" s="33">
        <v>5</v>
      </c>
      <c r="AF323" s="33">
        <v>1</v>
      </c>
      <c r="AG323" s="33">
        <v>4</v>
      </c>
      <c r="AH323" s="33">
        <v>5</v>
      </c>
      <c r="AI323" s="33">
        <v>1</v>
      </c>
      <c r="AJ323" s="33">
        <v>5</v>
      </c>
      <c r="AK323" s="33">
        <v>7</v>
      </c>
      <c r="AL323" s="33">
        <v>4</v>
      </c>
      <c r="AM323" s="33">
        <v>11</v>
      </c>
      <c r="AN323" s="33">
        <v>3</v>
      </c>
      <c r="AO323" s="33">
        <v>2</v>
      </c>
      <c r="AP323" s="33">
        <v>7</v>
      </c>
      <c r="AQ323" s="33">
        <v>7</v>
      </c>
      <c r="AR323" s="33">
        <v>5</v>
      </c>
      <c r="AS323" s="33">
        <v>5</v>
      </c>
      <c r="AT323" s="33">
        <v>3</v>
      </c>
      <c r="AU323" s="33">
        <v>5</v>
      </c>
      <c r="AV323" s="33">
        <v>5</v>
      </c>
      <c r="AW323" s="33">
        <v>1</v>
      </c>
      <c r="AX323" s="33">
        <v>3</v>
      </c>
      <c r="AY323" s="33">
        <v>4</v>
      </c>
      <c r="AZ323" s="33">
        <v>3</v>
      </c>
      <c r="BA323" s="33">
        <v>2</v>
      </c>
      <c r="BB323" s="33">
        <v>3</v>
      </c>
      <c r="BC323" s="33">
        <v>5</v>
      </c>
      <c r="BD323" s="33">
        <v>2</v>
      </c>
      <c r="BE323" s="33">
        <v>6</v>
      </c>
      <c r="BF323" s="33">
        <v>6</v>
      </c>
      <c r="BG323" s="33">
        <v>4</v>
      </c>
      <c r="BH323" s="33">
        <v>5</v>
      </c>
      <c r="BI323" s="33">
        <v>6</v>
      </c>
      <c r="BJ323" s="33">
        <v>2</v>
      </c>
      <c r="BK323" s="33">
        <v>5</v>
      </c>
      <c r="BL323" s="33">
        <v>1</v>
      </c>
      <c r="BM323" s="33">
        <v>4</v>
      </c>
      <c r="BN323" s="33">
        <v>1</v>
      </c>
      <c r="BO323" s="33">
        <v>5</v>
      </c>
      <c r="BP323" s="33">
        <v>4</v>
      </c>
      <c r="BQ323" s="33">
        <v>5</v>
      </c>
      <c r="BR323" s="33">
        <v>4</v>
      </c>
      <c r="BS323" s="33">
        <v>4</v>
      </c>
      <c r="BT323" s="33">
        <v>2</v>
      </c>
      <c r="BU323" s="33">
        <v>3</v>
      </c>
      <c r="BV323" s="33">
        <v>7</v>
      </c>
      <c r="BW323" s="33">
        <v>3</v>
      </c>
      <c r="BX323" s="33">
        <v>3</v>
      </c>
      <c r="BY323" s="33">
        <v>5</v>
      </c>
      <c r="BZ323" s="33">
        <v>4</v>
      </c>
      <c r="CA323" s="33">
        <v>3</v>
      </c>
      <c r="CB323" s="33">
        <v>2</v>
      </c>
      <c r="CC323" s="33">
        <v>2</v>
      </c>
      <c r="CD323" s="33">
        <v>4</v>
      </c>
      <c r="CE323" s="33">
        <v>2</v>
      </c>
      <c r="CF323" s="33">
        <v>0</v>
      </c>
      <c r="CG323" s="33">
        <v>0</v>
      </c>
      <c r="CH323" s="33">
        <v>2</v>
      </c>
      <c r="CI323" s="33">
        <v>3</v>
      </c>
      <c r="CJ323" s="33">
        <v>2</v>
      </c>
      <c r="CK323" s="33">
        <v>2</v>
      </c>
      <c r="CL323" s="33">
        <v>0</v>
      </c>
      <c r="CM323" s="33">
        <v>1</v>
      </c>
      <c r="CN323" s="33">
        <v>1</v>
      </c>
      <c r="CO323" s="33">
        <v>1</v>
      </c>
      <c r="CP323" s="33">
        <v>1</v>
      </c>
      <c r="CQ323" s="33">
        <v>0</v>
      </c>
      <c r="CR323" s="33">
        <v>0</v>
      </c>
      <c r="CS323" s="8"/>
      <c r="CT323" s="8"/>
    </row>
    <row r="324" spans="1:98" x14ac:dyDescent="0.25">
      <c r="A324" s="4" t="s">
        <v>317</v>
      </c>
      <c r="B324" t="s">
        <v>332</v>
      </c>
      <c r="C324" t="s">
        <v>569</v>
      </c>
      <c r="D324" s="33">
        <v>706</v>
      </c>
      <c r="E324" s="33"/>
      <c r="F324" s="33">
        <v>5</v>
      </c>
      <c r="G324" s="33">
        <v>7</v>
      </c>
      <c r="H324" s="33">
        <v>7</v>
      </c>
      <c r="I324" s="33">
        <v>9</v>
      </c>
      <c r="J324" s="33">
        <v>12</v>
      </c>
      <c r="K324" s="33">
        <v>12</v>
      </c>
      <c r="L324" s="33">
        <v>14</v>
      </c>
      <c r="M324" s="33">
        <v>8</v>
      </c>
      <c r="N324" s="33">
        <v>14</v>
      </c>
      <c r="O324" s="33">
        <v>9</v>
      </c>
      <c r="P324" s="33">
        <v>8</v>
      </c>
      <c r="Q324" s="33">
        <v>16</v>
      </c>
      <c r="R324" s="33">
        <v>13</v>
      </c>
      <c r="S324" s="33">
        <v>13</v>
      </c>
      <c r="T324" s="33">
        <v>6</v>
      </c>
      <c r="U324" s="33">
        <v>10</v>
      </c>
      <c r="V324" s="33">
        <v>9</v>
      </c>
      <c r="W324" s="33">
        <v>4</v>
      </c>
      <c r="X324" s="33">
        <v>9</v>
      </c>
      <c r="Y324" s="33">
        <v>8</v>
      </c>
      <c r="Z324" s="33">
        <v>10</v>
      </c>
      <c r="AA324" s="33">
        <v>5</v>
      </c>
      <c r="AB324" s="33">
        <v>4</v>
      </c>
      <c r="AC324" s="33">
        <v>7</v>
      </c>
      <c r="AD324" s="33">
        <v>1</v>
      </c>
      <c r="AE324" s="33">
        <v>5</v>
      </c>
      <c r="AF324" s="33">
        <v>8</v>
      </c>
      <c r="AG324" s="33">
        <v>4</v>
      </c>
      <c r="AH324" s="33">
        <v>5</v>
      </c>
      <c r="AI324" s="33">
        <v>12</v>
      </c>
      <c r="AJ324" s="33">
        <v>10</v>
      </c>
      <c r="AK324" s="33">
        <v>8</v>
      </c>
      <c r="AL324" s="33">
        <v>3</v>
      </c>
      <c r="AM324" s="33">
        <v>12</v>
      </c>
      <c r="AN324" s="33">
        <v>16</v>
      </c>
      <c r="AO324" s="33">
        <v>13</v>
      </c>
      <c r="AP324" s="33">
        <v>16</v>
      </c>
      <c r="AQ324" s="33">
        <v>21</v>
      </c>
      <c r="AR324" s="33">
        <v>12</v>
      </c>
      <c r="AS324" s="33">
        <v>12</v>
      </c>
      <c r="AT324" s="33">
        <v>19</v>
      </c>
      <c r="AU324" s="33">
        <v>12</v>
      </c>
      <c r="AV324" s="33">
        <v>14</v>
      </c>
      <c r="AW324" s="33">
        <v>8</v>
      </c>
      <c r="AX324" s="33">
        <v>11</v>
      </c>
      <c r="AY324" s="33">
        <v>19</v>
      </c>
      <c r="AZ324" s="33">
        <v>12</v>
      </c>
      <c r="BA324" s="33">
        <v>12</v>
      </c>
      <c r="BB324" s="33">
        <v>12</v>
      </c>
      <c r="BC324" s="33">
        <v>4</v>
      </c>
      <c r="BD324" s="33">
        <v>9</v>
      </c>
      <c r="BE324" s="33">
        <v>12</v>
      </c>
      <c r="BF324" s="33">
        <v>7</v>
      </c>
      <c r="BG324" s="33">
        <v>6</v>
      </c>
      <c r="BH324" s="33">
        <v>14</v>
      </c>
      <c r="BI324" s="33">
        <v>4</v>
      </c>
      <c r="BJ324" s="33">
        <v>16</v>
      </c>
      <c r="BK324" s="33">
        <v>6</v>
      </c>
      <c r="BL324" s="33">
        <v>10</v>
      </c>
      <c r="BM324" s="33">
        <v>6</v>
      </c>
      <c r="BN324" s="33">
        <v>5</v>
      </c>
      <c r="BO324" s="33">
        <v>5</v>
      </c>
      <c r="BP324" s="33">
        <v>11</v>
      </c>
      <c r="BQ324" s="33">
        <v>5</v>
      </c>
      <c r="BR324" s="33">
        <v>7</v>
      </c>
      <c r="BS324" s="33">
        <v>8</v>
      </c>
      <c r="BT324" s="33">
        <v>6</v>
      </c>
      <c r="BU324" s="33">
        <v>3</v>
      </c>
      <c r="BV324" s="33">
        <v>7</v>
      </c>
      <c r="BW324" s="33">
        <v>8</v>
      </c>
      <c r="BX324" s="33">
        <v>2</v>
      </c>
      <c r="BY324" s="33">
        <v>2</v>
      </c>
      <c r="BZ324" s="33">
        <v>8</v>
      </c>
      <c r="CA324" s="33">
        <v>5</v>
      </c>
      <c r="CB324" s="33">
        <v>0</v>
      </c>
      <c r="CC324" s="33">
        <v>3</v>
      </c>
      <c r="CD324" s="33">
        <v>2</v>
      </c>
      <c r="CE324" s="33">
        <v>4</v>
      </c>
      <c r="CF324" s="33">
        <v>2</v>
      </c>
      <c r="CG324" s="33">
        <v>0</v>
      </c>
      <c r="CH324" s="33">
        <v>2</v>
      </c>
      <c r="CI324" s="33">
        <v>1</v>
      </c>
      <c r="CJ324" s="33">
        <v>4</v>
      </c>
      <c r="CK324" s="33">
        <v>2</v>
      </c>
      <c r="CL324" s="33">
        <v>1</v>
      </c>
      <c r="CM324" s="33">
        <v>6</v>
      </c>
      <c r="CN324" s="33">
        <v>3</v>
      </c>
      <c r="CO324" s="33">
        <v>0</v>
      </c>
      <c r="CP324" s="33">
        <v>2</v>
      </c>
      <c r="CQ324" s="33">
        <v>0</v>
      </c>
      <c r="CR324" s="33">
        <v>2</v>
      </c>
      <c r="CS324" s="8"/>
      <c r="CT324" s="8"/>
    </row>
    <row r="325" spans="1:98" x14ac:dyDescent="0.25">
      <c r="A325" s="4" t="s">
        <v>317</v>
      </c>
      <c r="B325" t="s">
        <v>333</v>
      </c>
      <c r="C325" t="s">
        <v>569</v>
      </c>
      <c r="D325" s="33">
        <v>463</v>
      </c>
      <c r="E325" s="33"/>
      <c r="F325" s="33">
        <v>1</v>
      </c>
      <c r="G325" s="33">
        <v>4</v>
      </c>
      <c r="H325" s="33">
        <v>0</v>
      </c>
      <c r="I325" s="33">
        <v>2</v>
      </c>
      <c r="J325" s="33">
        <v>4</v>
      </c>
      <c r="K325" s="33">
        <v>2</v>
      </c>
      <c r="L325" s="33">
        <v>2</v>
      </c>
      <c r="M325" s="33">
        <v>5</v>
      </c>
      <c r="N325" s="33">
        <v>6</v>
      </c>
      <c r="O325" s="33">
        <v>2</v>
      </c>
      <c r="P325" s="33">
        <v>4</v>
      </c>
      <c r="Q325" s="33">
        <v>3</v>
      </c>
      <c r="R325" s="33">
        <v>6</v>
      </c>
      <c r="S325" s="33">
        <v>10</v>
      </c>
      <c r="T325" s="33">
        <v>3</v>
      </c>
      <c r="U325" s="33">
        <v>8</v>
      </c>
      <c r="V325" s="33">
        <v>9</v>
      </c>
      <c r="W325" s="33">
        <v>8</v>
      </c>
      <c r="X325" s="33">
        <v>8</v>
      </c>
      <c r="Y325" s="33">
        <v>8</v>
      </c>
      <c r="Z325" s="33">
        <v>12</v>
      </c>
      <c r="AA325" s="33">
        <v>6</v>
      </c>
      <c r="AB325" s="33">
        <v>7</v>
      </c>
      <c r="AC325" s="33">
        <v>9</v>
      </c>
      <c r="AD325" s="33">
        <v>7</v>
      </c>
      <c r="AE325" s="33">
        <v>4</v>
      </c>
      <c r="AF325" s="33">
        <v>0</v>
      </c>
      <c r="AG325" s="33">
        <v>9</v>
      </c>
      <c r="AH325" s="33">
        <v>0</v>
      </c>
      <c r="AI325" s="33">
        <v>2</v>
      </c>
      <c r="AJ325" s="33">
        <v>6</v>
      </c>
      <c r="AK325" s="33">
        <v>0</v>
      </c>
      <c r="AL325" s="33">
        <v>4</v>
      </c>
      <c r="AM325" s="33">
        <v>8</v>
      </c>
      <c r="AN325" s="33">
        <v>0</v>
      </c>
      <c r="AO325" s="33">
        <v>0</v>
      </c>
      <c r="AP325" s="33">
        <v>0</v>
      </c>
      <c r="AQ325" s="33">
        <v>6</v>
      </c>
      <c r="AR325" s="33">
        <v>7</v>
      </c>
      <c r="AS325" s="33">
        <v>7</v>
      </c>
      <c r="AT325" s="33">
        <v>5</v>
      </c>
      <c r="AU325" s="33">
        <v>8</v>
      </c>
      <c r="AV325" s="33">
        <v>1</v>
      </c>
      <c r="AW325" s="33">
        <v>3</v>
      </c>
      <c r="AX325" s="33">
        <v>8</v>
      </c>
      <c r="AY325" s="33">
        <v>6</v>
      </c>
      <c r="AZ325" s="33">
        <v>5</v>
      </c>
      <c r="BA325" s="33">
        <v>4</v>
      </c>
      <c r="BB325" s="33">
        <v>9</v>
      </c>
      <c r="BC325" s="33">
        <v>9</v>
      </c>
      <c r="BD325" s="33">
        <v>4</v>
      </c>
      <c r="BE325" s="33">
        <v>12</v>
      </c>
      <c r="BF325" s="33">
        <v>13</v>
      </c>
      <c r="BG325" s="33">
        <v>10</v>
      </c>
      <c r="BH325" s="33">
        <v>13</v>
      </c>
      <c r="BI325" s="33">
        <v>12</v>
      </c>
      <c r="BJ325" s="33">
        <v>8</v>
      </c>
      <c r="BK325" s="33">
        <v>8</v>
      </c>
      <c r="BL325" s="33">
        <v>4</v>
      </c>
      <c r="BM325" s="33">
        <v>5</v>
      </c>
      <c r="BN325" s="33">
        <v>9</v>
      </c>
      <c r="BO325" s="33">
        <v>9</v>
      </c>
      <c r="BP325" s="33">
        <v>7</v>
      </c>
      <c r="BQ325" s="33">
        <v>7</v>
      </c>
      <c r="BR325" s="33">
        <v>6</v>
      </c>
      <c r="BS325" s="33">
        <v>5</v>
      </c>
      <c r="BT325" s="33">
        <v>6</v>
      </c>
      <c r="BU325" s="33">
        <v>2</v>
      </c>
      <c r="BV325" s="33">
        <v>5</v>
      </c>
      <c r="BW325" s="33">
        <v>5</v>
      </c>
      <c r="BX325" s="33">
        <v>7</v>
      </c>
      <c r="BY325" s="33">
        <v>5</v>
      </c>
      <c r="BZ325" s="33">
        <v>5</v>
      </c>
      <c r="CA325" s="33">
        <v>6</v>
      </c>
      <c r="CB325" s="33">
        <v>3</v>
      </c>
      <c r="CC325" s="33">
        <v>6</v>
      </c>
      <c r="CD325" s="33">
        <v>7</v>
      </c>
      <c r="CE325" s="33">
        <v>4</v>
      </c>
      <c r="CF325" s="33">
        <v>4</v>
      </c>
      <c r="CG325" s="33">
        <v>2</v>
      </c>
      <c r="CH325" s="33">
        <v>2</v>
      </c>
      <c r="CI325" s="33">
        <v>2</v>
      </c>
      <c r="CJ325" s="33">
        <v>5</v>
      </c>
      <c r="CK325" s="33">
        <v>2</v>
      </c>
      <c r="CL325" s="33">
        <v>0</v>
      </c>
      <c r="CM325" s="33">
        <v>1</v>
      </c>
      <c r="CN325" s="33">
        <v>0</v>
      </c>
      <c r="CO325" s="33">
        <v>2</v>
      </c>
      <c r="CP325" s="33">
        <v>1</v>
      </c>
      <c r="CQ325" s="33">
        <v>1</v>
      </c>
      <c r="CR325" s="33">
        <v>1</v>
      </c>
      <c r="CS325" s="8"/>
      <c r="CT325" s="8"/>
    </row>
    <row r="326" spans="1:98" x14ac:dyDescent="0.25">
      <c r="A326" s="4" t="s">
        <v>317</v>
      </c>
      <c r="B326" t="s">
        <v>334</v>
      </c>
      <c r="C326" t="s">
        <v>569</v>
      </c>
      <c r="D326" s="33">
        <v>318</v>
      </c>
      <c r="E326" s="33"/>
      <c r="F326" s="33">
        <v>3</v>
      </c>
      <c r="G326" s="33">
        <v>5</v>
      </c>
      <c r="H326" s="33">
        <v>3</v>
      </c>
      <c r="I326" s="33">
        <v>3</v>
      </c>
      <c r="J326" s="33">
        <v>5</v>
      </c>
      <c r="K326" s="33">
        <v>1</v>
      </c>
      <c r="L326" s="33">
        <v>2</v>
      </c>
      <c r="M326" s="33">
        <v>4</v>
      </c>
      <c r="N326" s="33">
        <v>6</v>
      </c>
      <c r="O326" s="33">
        <v>4</v>
      </c>
      <c r="P326" s="33">
        <v>2</v>
      </c>
      <c r="Q326" s="33">
        <v>2</v>
      </c>
      <c r="R326" s="33">
        <v>4</v>
      </c>
      <c r="S326" s="33">
        <v>4</v>
      </c>
      <c r="T326" s="33">
        <v>5</v>
      </c>
      <c r="U326" s="33">
        <v>4</v>
      </c>
      <c r="V326" s="33">
        <v>2</v>
      </c>
      <c r="W326" s="33">
        <v>2</v>
      </c>
      <c r="X326" s="33">
        <v>2</v>
      </c>
      <c r="Y326" s="33">
        <v>3</v>
      </c>
      <c r="Z326" s="33">
        <v>3</v>
      </c>
      <c r="AA326" s="33">
        <v>4</v>
      </c>
      <c r="AB326" s="33">
        <v>5</v>
      </c>
      <c r="AC326" s="33">
        <v>5</v>
      </c>
      <c r="AD326" s="33">
        <v>2</v>
      </c>
      <c r="AE326" s="33">
        <v>6</v>
      </c>
      <c r="AF326" s="33">
        <v>3</v>
      </c>
      <c r="AG326" s="33">
        <v>4</v>
      </c>
      <c r="AH326" s="33">
        <v>3</v>
      </c>
      <c r="AI326" s="33">
        <v>4</v>
      </c>
      <c r="AJ326" s="33">
        <v>1</v>
      </c>
      <c r="AK326" s="33">
        <v>8</v>
      </c>
      <c r="AL326" s="33">
        <v>4</v>
      </c>
      <c r="AM326" s="33">
        <v>0</v>
      </c>
      <c r="AN326" s="33">
        <v>5</v>
      </c>
      <c r="AO326" s="33">
        <v>8</v>
      </c>
      <c r="AP326" s="33">
        <v>3</v>
      </c>
      <c r="AQ326" s="33">
        <v>2</v>
      </c>
      <c r="AR326" s="33">
        <v>1</v>
      </c>
      <c r="AS326" s="33">
        <v>2</v>
      </c>
      <c r="AT326" s="33">
        <v>2</v>
      </c>
      <c r="AU326" s="33">
        <v>3</v>
      </c>
      <c r="AV326" s="33">
        <v>3</v>
      </c>
      <c r="AW326" s="33">
        <v>8</v>
      </c>
      <c r="AX326" s="33">
        <v>3</v>
      </c>
      <c r="AY326" s="33">
        <v>4</v>
      </c>
      <c r="AZ326" s="33">
        <v>3</v>
      </c>
      <c r="BA326" s="33">
        <v>6</v>
      </c>
      <c r="BB326" s="33">
        <v>3</v>
      </c>
      <c r="BC326" s="33">
        <v>3</v>
      </c>
      <c r="BD326" s="33">
        <v>2</v>
      </c>
      <c r="BE326" s="33">
        <v>5</v>
      </c>
      <c r="BF326" s="33">
        <v>9</v>
      </c>
      <c r="BG326" s="33">
        <v>3</v>
      </c>
      <c r="BH326" s="33">
        <v>9</v>
      </c>
      <c r="BI326" s="33">
        <v>5</v>
      </c>
      <c r="BJ326" s="33">
        <v>5</v>
      </c>
      <c r="BK326" s="33">
        <v>10</v>
      </c>
      <c r="BL326" s="33">
        <v>3</v>
      </c>
      <c r="BM326" s="33">
        <v>10</v>
      </c>
      <c r="BN326" s="33">
        <v>3</v>
      </c>
      <c r="BO326" s="33">
        <v>2</v>
      </c>
      <c r="BP326" s="33">
        <v>6</v>
      </c>
      <c r="BQ326" s="33">
        <v>5</v>
      </c>
      <c r="BR326" s="33">
        <v>4</v>
      </c>
      <c r="BS326" s="33">
        <v>4</v>
      </c>
      <c r="BT326" s="33">
        <v>7</v>
      </c>
      <c r="BU326" s="33">
        <v>3</v>
      </c>
      <c r="BV326" s="33">
        <v>2</v>
      </c>
      <c r="BW326" s="33">
        <v>3</v>
      </c>
      <c r="BX326" s="33">
        <v>7</v>
      </c>
      <c r="BY326" s="33">
        <v>3</v>
      </c>
      <c r="BZ326" s="33">
        <v>4</v>
      </c>
      <c r="CA326" s="33">
        <v>0</v>
      </c>
      <c r="CB326" s="33">
        <v>3</v>
      </c>
      <c r="CC326" s="33">
        <v>5</v>
      </c>
      <c r="CD326" s="33">
        <v>5</v>
      </c>
      <c r="CE326" s="33">
        <v>2</v>
      </c>
      <c r="CF326" s="33">
        <v>2</v>
      </c>
      <c r="CG326" s="33">
        <v>0</v>
      </c>
      <c r="CH326" s="33">
        <v>1</v>
      </c>
      <c r="CI326" s="33">
        <v>2</v>
      </c>
      <c r="CJ326" s="33">
        <v>1</v>
      </c>
      <c r="CK326" s="33">
        <v>0</v>
      </c>
      <c r="CL326" s="33">
        <v>1</v>
      </c>
      <c r="CM326" s="33">
        <v>1</v>
      </c>
      <c r="CN326" s="33">
        <v>3</v>
      </c>
      <c r="CO326" s="33">
        <v>1</v>
      </c>
      <c r="CP326" s="33">
        <v>0</v>
      </c>
      <c r="CQ326" s="33">
        <v>0</v>
      </c>
      <c r="CR326" s="33">
        <v>0</v>
      </c>
      <c r="CS326" s="8"/>
      <c r="CT326" s="8"/>
    </row>
    <row r="327" spans="1:98" x14ac:dyDescent="0.25">
      <c r="A327" s="4" t="s">
        <v>317</v>
      </c>
      <c r="B327" t="s">
        <v>335</v>
      </c>
      <c r="C327" t="s">
        <v>569</v>
      </c>
      <c r="D327" s="33">
        <v>348</v>
      </c>
      <c r="E327" s="33"/>
      <c r="F327" s="33">
        <v>4</v>
      </c>
      <c r="G327" s="33">
        <v>3</v>
      </c>
      <c r="H327" s="33">
        <v>4</v>
      </c>
      <c r="I327" s="33">
        <v>6</v>
      </c>
      <c r="J327" s="33">
        <v>1</v>
      </c>
      <c r="K327" s="33">
        <v>8</v>
      </c>
      <c r="L327" s="33">
        <v>3</v>
      </c>
      <c r="M327" s="33">
        <v>6</v>
      </c>
      <c r="N327" s="33">
        <v>5</v>
      </c>
      <c r="O327" s="33">
        <v>3</v>
      </c>
      <c r="P327" s="33">
        <v>5</v>
      </c>
      <c r="Q327" s="33">
        <v>2</v>
      </c>
      <c r="R327" s="33">
        <v>4</v>
      </c>
      <c r="S327" s="33">
        <v>7</v>
      </c>
      <c r="T327" s="33">
        <v>9</v>
      </c>
      <c r="U327" s="33">
        <v>2</v>
      </c>
      <c r="V327" s="33">
        <v>7</v>
      </c>
      <c r="W327" s="33">
        <v>7</v>
      </c>
      <c r="X327" s="33">
        <v>4</v>
      </c>
      <c r="Y327" s="33">
        <v>2</v>
      </c>
      <c r="Z327" s="33">
        <v>5</v>
      </c>
      <c r="AA327" s="33">
        <v>4</v>
      </c>
      <c r="AB327" s="33">
        <v>4</v>
      </c>
      <c r="AC327" s="33">
        <v>8</v>
      </c>
      <c r="AD327" s="33">
        <v>2</v>
      </c>
      <c r="AE327" s="33">
        <v>5</v>
      </c>
      <c r="AF327" s="33">
        <v>2</v>
      </c>
      <c r="AG327" s="33">
        <v>4</v>
      </c>
      <c r="AH327" s="33">
        <v>5</v>
      </c>
      <c r="AI327" s="33">
        <v>4</v>
      </c>
      <c r="AJ327" s="33">
        <v>6</v>
      </c>
      <c r="AK327" s="33">
        <v>0</v>
      </c>
      <c r="AL327" s="33">
        <v>6</v>
      </c>
      <c r="AM327" s="33">
        <v>4</v>
      </c>
      <c r="AN327" s="33">
        <v>9</v>
      </c>
      <c r="AO327" s="33">
        <v>9</v>
      </c>
      <c r="AP327" s="33">
        <v>4</v>
      </c>
      <c r="AQ327" s="33">
        <v>8</v>
      </c>
      <c r="AR327" s="33">
        <v>10</v>
      </c>
      <c r="AS327" s="33">
        <v>0</v>
      </c>
      <c r="AT327" s="33">
        <v>3</v>
      </c>
      <c r="AU327" s="33">
        <v>10</v>
      </c>
      <c r="AV327" s="33">
        <v>6</v>
      </c>
      <c r="AW327" s="33">
        <v>4</v>
      </c>
      <c r="AX327" s="33">
        <v>3</v>
      </c>
      <c r="AY327" s="33">
        <v>7</v>
      </c>
      <c r="AZ327" s="33">
        <v>10</v>
      </c>
      <c r="BA327" s="33">
        <v>7</v>
      </c>
      <c r="BB327" s="33">
        <v>4</v>
      </c>
      <c r="BC327" s="33">
        <v>6</v>
      </c>
      <c r="BD327" s="33">
        <v>5</v>
      </c>
      <c r="BE327" s="33">
        <v>4</v>
      </c>
      <c r="BF327" s="33">
        <v>5</v>
      </c>
      <c r="BG327" s="33">
        <v>10</v>
      </c>
      <c r="BH327" s="33">
        <v>4</v>
      </c>
      <c r="BI327" s="33">
        <v>8</v>
      </c>
      <c r="BJ327" s="33">
        <v>1</v>
      </c>
      <c r="BK327" s="33">
        <v>2</v>
      </c>
      <c r="BL327" s="33">
        <v>7</v>
      </c>
      <c r="BM327" s="33">
        <v>0</v>
      </c>
      <c r="BN327" s="33">
        <v>7</v>
      </c>
      <c r="BO327" s="33">
        <v>4</v>
      </c>
      <c r="BP327" s="33">
        <v>2</v>
      </c>
      <c r="BQ327" s="33">
        <v>5</v>
      </c>
      <c r="BR327" s="33">
        <v>4</v>
      </c>
      <c r="BS327" s="33">
        <v>3</v>
      </c>
      <c r="BT327" s="33">
        <v>0</v>
      </c>
      <c r="BU327" s="33">
        <v>2</v>
      </c>
      <c r="BV327" s="33">
        <v>1</v>
      </c>
      <c r="BW327" s="33">
        <v>2</v>
      </c>
      <c r="BX327" s="33">
        <v>0</v>
      </c>
      <c r="BY327" s="33">
        <v>3</v>
      </c>
      <c r="BZ327" s="33">
        <v>3</v>
      </c>
      <c r="CA327" s="33">
        <v>2</v>
      </c>
      <c r="CB327" s="33">
        <v>0</v>
      </c>
      <c r="CC327" s="33">
        <v>0</v>
      </c>
      <c r="CD327" s="33">
        <v>1</v>
      </c>
      <c r="CE327" s="33">
        <v>1</v>
      </c>
      <c r="CF327" s="33">
        <v>0</v>
      </c>
      <c r="CG327" s="33">
        <v>1</v>
      </c>
      <c r="CH327" s="33">
        <v>0</v>
      </c>
      <c r="CI327" s="33">
        <v>2</v>
      </c>
      <c r="CJ327" s="33">
        <v>1</v>
      </c>
      <c r="CK327" s="33">
        <v>2</v>
      </c>
      <c r="CL327" s="33">
        <v>1</v>
      </c>
      <c r="CM327" s="33">
        <v>1</v>
      </c>
      <c r="CN327" s="33">
        <v>0</v>
      </c>
      <c r="CO327" s="33">
        <v>0</v>
      </c>
      <c r="CP327" s="33">
        <v>0</v>
      </c>
      <c r="CQ327" s="33">
        <v>0</v>
      </c>
      <c r="CR327" s="33">
        <v>3</v>
      </c>
      <c r="CS327" s="8"/>
      <c r="CT327" s="8"/>
    </row>
    <row r="328" spans="1:98" x14ac:dyDescent="0.25">
      <c r="A328" s="4" t="s">
        <v>317</v>
      </c>
      <c r="B328" t="s">
        <v>336</v>
      </c>
      <c r="C328" t="s">
        <v>569</v>
      </c>
      <c r="D328" s="33">
        <v>261</v>
      </c>
      <c r="E328" s="33"/>
      <c r="F328" s="33">
        <v>6</v>
      </c>
      <c r="G328" s="33">
        <v>5</v>
      </c>
      <c r="H328" s="33">
        <v>4</v>
      </c>
      <c r="I328" s="33">
        <v>1</v>
      </c>
      <c r="J328" s="33">
        <v>4</v>
      </c>
      <c r="K328" s="33">
        <v>6</v>
      </c>
      <c r="L328" s="33">
        <v>1</v>
      </c>
      <c r="M328" s="33">
        <v>5</v>
      </c>
      <c r="N328" s="33">
        <v>0</v>
      </c>
      <c r="O328" s="33">
        <v>5</v>
      </c>
      <c r="P328" s="33">
        <v>4</v>
      </c>
      <c r="Q328" s="33">
        <v>2</v>
      </c>
      <c r="R328" s="33">
        <v>6</v>
      </c>
      <c r="S328" s="33">
        <v>3</v>
      </c>
      <c r="T328" s="33">
        <v>5</v>
      </c>
      <c r="U328" s="33">
        <v>5</v>
      </c>
      <c r="V328" s="33">
        <v>4</v>
      </c>
      <c r="W328" s="33">
        <v>0</v>
      </c>
      <c r="X328" s="33">
        <v>3</v>
      </c>
      <c r="Y328" s="33">
        <v>4</v>
      </c>
      <c r="Z328" s="33">
        <v>4</v>
      </c>
      <c r="AA328" s="33">
        <v>2</v>
      </c>
      <c r="AB328" s="33">
        <v>1</v>
      </c>
      <c r="AC328" s="33">
        <v>3</v>
      </c>
      <c r="AD328" s="33">
        <v>2</v>
      </c>
      <c r="AE328" s="33">
        <v>3</v>
      </c>
      <c r="AF328" s="33">
        <v>9</v>
      </c>
      <c r="AG328" s="33">
        <v>3</v>
      </c>
      <c r="AH328" s="33">
        <v>4</v>
      </c>
      <c r="AI328" s="33">
        <v>1</v>
      </c>
      <c r="AJ328" s="33">
        <v>10</v>
      </c>
      <c r="AK328" s="33">
        <v>9</v>
      </c>
      <c r="AL328" s="33">
        <v>0</v>
      </c>
      <c r="AM328" s="33">
        <v>1</v>
      </c>
      <c r="AN328" s="33">
        <v>2</v>
      </c>
      <c r="AO328" s="33">
        <v>1</v>
      </c>
      <c r="AP328" s="33">
        <v>0</v>
      </c>
      <c r="AQ328" s="33">
        <v>1</v>
      </c>
      <c r="AR328" s="33">
        <v>0</v>
      </c>
      <c r="AS328" s="33">
        <v>3</v>
      </c>
      <c r="AT328" s="33">
        <v>3</v>
      </c>
      <c r="AU328" s="33">
        <v>2</v>
      </c>
      <c r="AV328" s="33">
        <v>1</v>
      </c>
      <c r="AW328" s="33">
        <v>5</v>
      </c>
      <c r="AX328" s="33">
        <v>0</v>
      </c>
      <c r="AY328" s="33">
        <v>1</v>
      </c>
      <c r="AZ328" s="33">
        <v>2</v>
      </c>
      <c r="BA328" s="33">
        <v>5</v>
      </c>
      <c r="BB328" s="33">
        <v>3</v>
      </c>
      <c r="BC328" s="33">
        <v>4</v>
      </c>
      <c r="BD328" s="33">
        <v>3</v>
      </c>
      <c r="BE328" s="33">
        <v>2</v>
      </c>
      <c r="BF328" s="33">
        <v>5</v>
      </c>
      <c r="BG328" s="33">
        <v>3</v>
      </c>
      <c r="BH328" s="33">
        <v>6</v>
      </c>
      <c r="BI328" s="33">
        <v>3</v>
      </c>
      <c r="BJ328" s="33">
        <v>6</v>
      </c>
      <c r="BK328" s="33">
        <v>3</v>
      </c>
      <c r="BL328" s="33">
        <v>5</v>
      </c>
      <c r="BM328" s="33">
        <v>1</v>
      </c>
      <c r="BN328" s="33">
        <v>5</v>
      </c>
      <c r="BO328" s="33">
        <v>2</v>
      </c>
      <c r="BP328" s="33">
        <v>4</v>
      </c>
      <c r="BQ328" s="33">
        <v>6</v>
      </c>
      <c r="BR328" s="33">
        <v>4</v>
      </c>
      <c r="BS328" s="33">
        <v>1</v>
      </c>
      <c r="BT328" s="33">
        <v>2</v>
      </c>
      <c r="BU328" s="33">
        <v>4</v>
      </c>
      <c r="BV328" s="33">
        <v>3</v>
      </c>
      <c r="BW328" s="33">
        <v>3</v>
      </c>
      <c r="BX328" s="33">
        <v>3</v>
      </c>
      <c r="BY328" s="33">
        <v>3</v>
      </c>
      <c r="BZ328" s="33">
        <v>2</v>
      </c>
      <c r="CA328" s="33">
        <v>0</v>
      </c>
      <c r="CB328" s="33">
        <v>2</v>
      </c>
      <c r="CC328" s="33">
        <v>2</v>
      </c>
      <c r="CD328" s="33">
        <v>2</v>
      </c>
      <c r="CE328" s="33">
        <v>1</v>
      </c>
      <c r="CF328" s="33">
        <v>2</v>
      </c>
      <c r="CG328" s="33">
        <v>1</v>
      </c>
      <c r="CH328" s="33">
        <v>5</v>
      </c>
      <c r="CI328" s="33">
        <v>3</v>
      </c>
      <c r="CJ328" s="33">
        <v>0</v>
      </c>
      <c r="CK328" s="33">
        <v>0</v>
      </c>
      <c r="CL328" s="33">
        <v>2</v>
      </c>
      <c r="CM328" s="33">
        <v>2</v>
      </c>
      <c r="CN328" s="33">
        <v>0</v>
      </c>
      <c r="CO328" s="33">
        <v>1</v>
      </c>
      <c r="CP328" s="33">
        <v>0</v>
      </c>
      <c r="CQ328" s="33">
        <v>0</v>
      </c>
      <c r="CR328" s="33">
        <v>1</v>
      </c>
      <c r="CS328" s="8"/>
      <c r="CT328" s="8"/>
    </row>
    <row r="329" spans="1:98" x14ac:dyDescent="0.25">
      <c r="A329" s="4" t="s">
        <v>317</v>
      </c>
      <c r="B329" t="s">
        <v>337</v>
      </c>
      <c r="C329" t="s">
        <v>569</v>
      </c>
      <c r="D329" s="33">
        <v>404</v>
      </c>
      <c r="E329" s="33"/>
      <c r="F329" s="33">
        <v>8</v>
      </c>
      <c r="G329" s="33">
        <v>5</v>
      </c>
      <c r="H329" s="33">
        <v>3</v>
      </c>
      <c r="I329" s="33">
        <v>9</v>
      </c>
      <c r="J329" s="33">
        <v>6</v>
      </c>
      <c r="K329" s="33">
        <v>4</v>
      </c>
      <c r="L329" s="33">
        <v>6</v>
      </c>
      <c r="M329" s="33">
        <v>4</v>
      </c>
      <c r="N329" s="33">
        <v>11</v>
      </c>
      <c r="O329" s="33">
        <v>4</v>
      </c>
      <c r="P329" s="33">
        <v>6</v>
      </c>
      <c r="Q329" s="33">
        <v>5</v>
      </c>
      <c r="R329" s="33">
        <v>10</v>
      </c>
      <c r="S329" s="33">
        <v>5</v>
      </c>
      <c r="T329" s="33">
        <v>10</v>
      </c>
      <c r="U329" s="33">
        <v>2</v>
      </c>
      <c r="V329" s="33">
        <v>4</v>
      </c>
      <c r="W329" s="33">
        <v>5</v>
      </c>
      <c r="X329" s="33">
        <v>5</v>
      </c>
      <c r="Y329" s="33">
        <v>6</v>
      </c>
      <c r="Z329" s="33">
        <v>2</v>
      </c>
      <c r="AA329" s="33">
        <v>8</v>
      </c>
      <c r="AB329" s="33">
        <v>5</v>
      </c>
      <c r="AC329" s="33">
        <v>4</v>
      </c>
      <c r="AD329" s="33">
        <v>3</v>
      </c>
      <c r="AE329" s="33">
        <v>8</v>
      </c>
      <c r="AF329" s="33">
        <v>0</v>
      </c>
      <c r="AG329" s="33">
        <v>5</v>
      </c>
      <c r="AH329" s="33">
        <v>7</v>
      </c>
      <c r="AI329" s="33">
        <v>9</v>
      </c>
      <c r="AJ329" s="33">
        <v>8</v>
      </c>
      <c r="AK329" s="33">
        <v>8</v>
      </c>
      <c r="AL329" s="33">
        <v>8</v>
      </c>
      <c r="AM329" s="33">
        <v>5</v>
      </c>
      <c r="AN329" s="33">
        <v>8</v>
      </c>
      <c r="AO329" s="33">
        <v>5</v>
      </c>
      <c r="AP329" s="33">
        <v>12</v>
      </c>
      <c r="AQ329" s="33">
        <v>9</v>
      </c>
      <c r="AR329" s="33">
        <v>4</v>
      </c>
      <c r="AS329" s="33">
        <v>7</v>
      </c>
      <c r="AT329" s="33">
        <v>9</v>
      </c>
      <c r="AU329" s="33">
        <v>0</v>
      </c>
      <c r="AV329" s="33">
        <v>4</v>
      </c>
      <c r="AW329" s="33">
        <v>5</v>
      </c>
      <c r="AX329" s="33">
        <v>8</v>
      </c>
      <c r="AY329" s="33">
        <v>6</v>
      </c>
      <c r="AZ329" s="33">
        <v>7</v>
      </c>
      <c r="BA329" s="33">
        <v>11</v>
      </c>
      <c r="BB329" s="33">
        <v>2</v>
      </c>
      <c r="BC329" s="33">
        <v>4</v>
      </c>
      <c r="BD329" s="33">
        <v>7</v>
      </c>
      <c r="BE329" s="33">
        <v>12</v>
      </c>
      <c r="BF329" s="33">
        <v>4</v>
      </c>
      <c r="BG329" s="33">
        <v>6</v>
      </c>
      <c r="BH329" s="33">
        <v>4</v>
      </c>
      <c r="BI329" s="33">
        <v>4</v>
      </c>
      <c r="BJ329" s="33">
        <v>5</v>
      </c>
      <c r="BK329" s="33">
        <v>1</v>
      </c>
      <c r="BL329" s="33">
        <v>1</v>
      </c>
      <c r="BM329" s="33">
        <v>7</v>
      </c>
      <c r="BN329" s="33">
        <v>7</v>
      </c>
      <c r="BO329" s="33">
        <v>5</v>
      </c>
      <c r="BP329" s="33">
        <v>6</v>
      </c>
      <c r="BQ329" s="33">
        <v>4</v>
      </c>
      <c r="BR329" s="33">
        <v>4</v>
      </c>
      <c r="BS329" s="33">
        <v>2</v>
      </c>
      <c r="BT329" s="33">
        <v>2</v>
      </c>
      <c r="BU329" s="33">
        <v>1</v>
      </c>
      <c r="BV329" s="33">
        <v>0</v>
      </c>
      <c r="BW329" s="33">
        <v>4</v>
      </c>
      <c r="BX329" s="33">
        <v>4</v>
      </c>
      <c r="BY329" s="33">
        <v>1</v>
      </c>
      <c r="BZ329" s="33">
        <v>2</v>
      </c>
      <c r="CA329" s="33">
        <v>0</v>
      </c>
      <c r="CB329" s="33">
        <v>0</v>
      </c>
      <c r="CC329" s="33">
        <v>3</v>
      </c>
      <c r="CD329" s="33">
        <v>0</v>
      </c>
      <c r="CE329" s="33">
        <v>2</v>
      </c>
      <c r="CF329" s="33">
        <v>1</v>
      </c>
      <c r="CG329" s="33">
        <v>1</v>
      </c>
      <c r="CH329" s="33">
        <v>1</v>
      </c>
      <c r="CI329" s="33">
        <v>0</v>
      </c>
      <c r="CJ329" s="33">
        <v>1</v>
      </c>
      <c r="CK329" s="33">
        <v>1</v>
      </c>
      <c r="CL329" s="33">
        <v>1</v>
      </c>
      <c r="CM329" s="33">
        <v>0</v>
      </c>
      <c r="CN329" s="33">
        <v>0</v>
      </c>
      <c r="CO329" s="33">
        <v>0</v>
      </c>
      <c r="CP329" s="33">
        <v>1</v>
      </c>
      <c r="CQ329" s="33">
        <v>0</v>
      </c>
      <c r="CR329" s="33">
        <v>0</v>
      </c>
      <c r="CS329" s="8"/>
      <c r="CT329" s="8"/>
    </row>
    <row r="330" spans="1:98" x14ac:dyDescent="0.25">
      <c r="A330" s="4" t="s">
        <v>317</v>
      </c>
      <c r="B330" t="s">
        <v>338</v>
      </c>
      <c r="C330" t="s">
        <v>569</v>
      </c>
      <c r="D330" s="33">
        <v>490</v>
      </c>
      <c r="E330" s="33"/>
      <c r="F330" s="33">
        <v>5</v>
      </c>
      <c r="G330" s="33">
        <v>2</v>
      </c>
      <c r="H330" s="33">
        <v>4</v>
      </c>
      <c r="I330" s="33">
        <v>0</v>
      </c>
      <c r="J330" s="33">
        <v>5</v>
      </c>
      <c r="K330" s="33">
        <v>3</v>
      </c>
      <c r="L330" s="33">
        <v>6</v>
      </c>
      <c r="M330" s="33">
        <v>3</v>
      </c>
      <c r="N330" s="33">
        <v>5</v>
      </c>
      <c r="O330" s="33">
        <v>4</v>
      </c>
      <c r="P330" s="33">
        <v>2</v>
      </c>
      <c r="Q330" s="33">
        <v>5</v>
      </c>
      <c r="R330" s="33">
        <v>0</v>
      </c>
      <c r="S330" s="33">
        <v>10</v>
      </c>
      <c r="T330" s="33">
        <v>8</v>
      </c>
      <c r="U330" s="33">
        <v>8</v>
      </c>
      <c r="V330" s="33">
        <v>14</v>
      </c>
      <c r="W330" s="33">
        <v>4</v>
      </c>
      <c r="X330" s="33">
        <v>6</v>
      </c>
      <c r="Y330" s="33">
        <v>9</v>
      </c>
      <c r="Z330" s="33">
        <v>10</v>
      </c>
      <c r="AA330" s="33">
        <v>4</v>
      </c>
      <c r="AB330" s="33">
        <v>4</v>
      </c>
      <c r="AC330" s="33">
        <v>10</v>
      </c>
      <c r="AD330" s="33">
        <v>9</v>
      </c>
      <c r="AE330" s="33">
        <v>1</v>
      </c>
      <c r="AF330" s="33">
        <v>3</v>
      </c>
      <c r="AG330" s="33">
        <v>6</v>
      </c>
      <c r="AH330" s="33">
        <v>4</v>
      </c>
      <c r="AI330" s="33">
        <v>1</v>
      </c>
      <c r="AJ330" s="33">
        <v>10</v>
      </c>
      <c r="AK330" s="33">
        <v>2</v>
      </c>
      <c r="AL330" s="33">
        <v>7</v>
      </c>
      <c r="AM330" s="33">
        <v>4</v>
      </c>
      <c r="AN330" s="33">
        <v>8</v>
      </c>
      <c r="AO330" s="33">
        <v>1</v>
      </c>
      <c r="AP330" s="33">
        <v>10</v>
      </c>
      <c r="AQ330" s="33">
        <v>3</v>
      </c>
      <c r="AR330" s="33">
        <v>6</v>
      </c>
      <c r="AS330" s="33">
        <v>3</v>
      </c>
      <c r="AT330" s="33">
        <v>9</v>
      </c>
      <c r="AU330" s="33">
        <v>13</v>
      </c>
      <c r="AV330" s="33">
        <v>8</v>
      </c>
      <c r="AW330" s="33">
        <v>4</v>
      </c>
      <c r="AX330" s="33">
        <v>3</v>
      </c>
      <c r="AY330" s="33">
        <v>4</v>
      </c>
      <c r="AZ330" s="33">
        <v>5</v>
      </c>
      <c r="BA330" s="33">
        <v>6</v>
      </c>
      <c r="BB330" s="33">
        <v>7</v>
      </c>
      <c r="BC330" s="33">
        <v>8</v>
      </c>
      <c r="BD330" s="33">
        <v>5</v>
      </c>
      <c r="BE330" s="33">
        <v>11</v>
      </c>
      <c r="BF330" s="33">
        <v>13</v>
      </c>
      <c r="BG330" s="33">
        <v>8</v>
      </c>
      <c r="BH330" s="33">
        <v>9</v>
      </c>
      <c r="BI330" s="33">
        <v>7</v>
      </c>
      <c r="BJ330" s="33">
        <v>7</v>
      </c>
      <c r="BK330" s="33">
        <v>4</v>
      </c>
      <c r="BL330" s="33">
        <v>9</v>
      </c>
      <c r="BM330" s="33">
        <v>4</v>
      </c>
      <c r="BN330" s="33">
        <v>12</v>
      </c>
      <c r="BO330" s="33">
        <v>4</v>
      </c>
      <c r="BP330" s="33">
        <v>8</v>
      </c>
      <c r="BQ330" s="33">
        <v>6</v>
      </c>
      <c r="BR330" s="33">
        <v>6</v>
      </c>
      <c r="BS330" s="33">
        <v>5</v>
      </c>
      <c r="BT330" s="33">
        <v>10</v>
      </c>
      <c r="BU330" s="33">
        <v>5</v>
      </c>
      <c r="BV330" s="33">
        <v>4</v>
      </c>
      <c r="BW330" s="33">
        <v>6</v>
      </c>
      <c r="BX330" s="33">
        <v>0</v>
      </c>
      <c r="BY330" s="33">
        <v>9</v>
      </c>
      <c r="BZ330" s="33">
        <v>4</v>
      </c>
      <c r="CA330" s="33">
        <v>3</v>
      </c>
      <c r="CB330" s="33">
        <v>1</v>
      </c>
      <c r="CC330" s="33">
        <v>7</v>
      </c>
      <c r="CD330" s="33">
        <v>4</v>
      </c>
      <c r="CE330" s="33">
        <v>4</v>
      </c>
      <c r="CF330" s="33">
        <v>3</v>
      </c>
      <c r="CG330" s="33">
        <v>9</v>
      </c>
      <c r="CH330" s="33">
        <v>1</v>
      </c>
      <c r="CI330" s="33">
        <v>4</v>
      </c>
      <c r="CJ330" s="33">
        <v>3</v>
      </c>
      <c r="CK330" s="33">
        <v>4</v>
      </c>
      <c r="CL330" s="33">
        <v>4</v>
      </c>
      <c r="CM330" s="33">
        <v>1</v>
      </c>
      <c r="CN330" s="33">
        <v>0</v>
      </c>
      <c r="CO330" s="33">
        <v>2</v>
      </c>
      <c r="CP330" s="33">
        <v>0</v>
      </c>
      <c r="CQ330" s="33">
        <v>3</v>
      </c>
      <c r="CR330" s="33">
        <v>5</v>
      </c>
      <c r="CS330" s="8"/>
      <c r="CT330" s="8"/>
    </row>
    <row r="331" spans="1:98" x14ac:dyDescent="0.25">
      <c r="A331" s="4" t="s">
        <v>317</v>
      </c>
      <c r="B331" t="s">
        <v>339</v>
      </c>
      <c r="C331" t="s">
        <v>569</v>
      </c>
      <c r="D331" s="33">
        <v>440</v>
      </c>
      <c r="E331" s="33"/>
      <c r="F331" s="33">
        <v>4</v>
      </c>
      <c r="G331" s="33">
        <v>3</v>
      </c>
      <c r="H331" s="33">
        <v>5</v>
      </c>
      <c r="I331" s="33">
        <v>5</v>
      </c>
      <c r="J331" s="33">
        <v>4</v>
      </c>
      <c r="K331" s="33">
        <v>2</v>
      </c>
      <c r="L331" s="33">
        <v>7</v>
      </c>
      <c r="M331" s="33">
        <v>12</v>
      </c>
      <c r="N331" s="33">
        <v>7</v>
      </c>
      <c r="O331" s="33">
        <v>4</v>
      </c>
      <c r="P331" s="33">
        <v>5</v>
      </c>
      <c r="Q331" s="33">
        <v>1</v>
      </c>
      <c r="R331" s="33">
        <v>2</v>
      </c>
      <c r="S331" s="33">
        <v>7</v>
      </c>
      <c r="T331" s="33">
        <v>4</v>
      </c>
      <c r="U331" s="33">
        <v>9</v>
      </c>
      <c r="V331" s="33">
        <v>2</v>
      </c>
      <c r="W331" s="33">
        <v>8</v>
      </c>
      <c r="X331" s="33">
        <v>3</v>
      </c>
      <c r="Y331" s="33">
        <v>8</v>
      </c>
      <c r="Z331" s="33">
        <v>2</v>
      </c>
      <c r="AA331" s="33">
        <v>4</v>
      </c>
      <c r="AB331" s="33">
        <v>5</v>
      </c>
      <c r="AC331" s="33">
        <v>4</v>
      </c>
      <c r="AD331" s="33">
        <v>3</v>
      </c>
      <c r="AE331" s="33">
        <v>3</v>
      </c>
      <c r="AF331" s="33">
        <v>8</v>
      </c>
      <c r="AG331" s="33">
        <v>3</v>
      </c>
      <c r="AH331" s="33">
        <v>6</v>
      </c>
      <c r="AI331" s="33">
        <v>9</v>
      </c>
      <c r="AJ331" s="33">
        <v>2</v>
      </c>
      <c r="AK331" s="33">
        <v>2</v>
      </c>
      <c r="AL331" s="33">
        <v>4</v>
      </c>
      <c r="AM331" s="33">
        <v>12</v>
      </c>
      <c r="AN331" s="33">
        <v>6</v>
      </c>
      <c r="AO331" s="33">
        <v>6</v>
      </c>
      <c r="AP331" s="33">
        <v>7</v>
      </c>
      <c r="AQ331" s="33">
        <v>8</v>
      </c>
      <c r="AR331" s="33">
        <v>12</v>
      </c>
      <c r="AS331" s="33">
        <v>12</v>
      </c>
      <c r="AT331" s="33">
        <v>6</v>
      </c>
      <c r="AU331" s="33">
        <v>9</v>
      </c>
      <c r="AV331" s="33">
        <v>10</v>
      </c>
      <c r="AW331" s="33">
        <v>2</v>
      </c>
      <c r="AX331" s="33">
        <v>4</v>
      </c>
      <c r="AY331" s="33">
        <v>7</v>
      </c>
      <c r="AZ331" s="33">
        <v>3</v>
      </c>
      <c r="BA331" s="33">
        <v>5</v>
      </c>
      <c r="BB331" s="33">
        <v>3</v>
      </c>
      <c r="BC331" s="33">
        <v>9</v>
      </c>
      <c r="BD331" s="33">
        <v>5</v>
      </c>
      <c r="BE331" s="33">
        <v>6</v>
      </c>
      <c r="BF331" s="33">
        <v>0</v>
      </c>
      <c r="BG331" s="33">
        <v>7</v>
      </c>
      <c r="BH331" s="33">
        <v>9</v>
      </c>
      <c r="BI331" s="33">
        <v>7</v>
      </c>
      <c r="BJ331" s="33">
        <v>4</v>
      </c>
      <c r="BK331" s="33">
        <v>12</v>
      </c>
      <c r="BL331" s="33">
        <v>8</v>
      </c>
      <c r="BM331" s="33">
        <v>3</v>
      </c>
      <c r="BN331" s="33">
        <v>4</v>
      </c>
      <c r="BO331" s="33">
        <v>3</v>
      </c>
      <c r="BP331" s="33">
        <v>3</v>
      </c>
      <c r="BQ331" s="33">
        <v>1</v>
      </c>
      <c r="BR331" s="33">
        <v>3</v>
      </c>
      <c r="BS331" s="33">
        <v>9</v>
      </c>
      <c r="BT331" s="33">
        <v>6</v>
      </c>
      <c r="BU331" s="33">
        <v>4</v>
      </c>
      <c r="BV331" s="33">
        <v>8</v>
      </c>
      <c r="BW331" s="33">
        <v>4</v>
      </c>
      <c r="BX331" s="33">
        <v>6</v>
      </c>
      <c r="BY331" s="33">
        <v>5</v>
      </c>
      <c r="BZ331" s="33">
        <v>14</v>
      </c>
      <c r="CA331" s="33">
        <v>4</v>
      </c>
      <c r="CB331" s="33">
        <v>0</v>
      </c>
      <c r="CC331" s="33">
        <v>5</v>
      </c>
      <c r="CD331" s="33">
        <v>1</v>
      </c>
      <c r="CE331" s="33">
        <v>1</v>
      </c>
      <c r="CF331" s="33">
        <v>4</v>
      </c>
      <c r="CG331" s="33">
        <v>5</v>
      </c>
      <c r="CH331" s="33">
        <v>0</v>
      </c>
      <c r="CI331" s="33">
        <v>3</v>
      </c>
      <c r="CJ331" s="33">
        <v>2</v>
      </c>
      <c r="CK331" s="33">
        <v>2</v>
      </c>
      <c r="CL331" s="33">
        <v>1</v>
      </c>
      <c r="CM331" s="33">
        <v>1</v>
      </c>
      <c r="CN331" s="33">
        <v>1</v>
      </c>
      <c r="CO331" s="33">
        <v>1</v>
      </c>
      <c r="CP331" s="33">
        <v>0</v>
      </c>
      <c r="CQ331" s="33">
        <v>0</v>
      </c>
      <c r="CR331" s="33">
        <v>0</v>
      </c>
      <c r="CS331" s="8"/>
      <c r="CT331" s="8"/>
    </row>
    <row r="332" spans="1:98" x14ac:dyDescent="0.25">
      <c r="A332" s="4" t="s">
        <v>317</v>
      </c>
      <c r="B332" t="s">
        <v>340</v>
      </c>
      <c r="C332" t="s">
        <v>569</v>
      </c>
      <c r="D332" s="33">
        <v>295</v>
      </c>
      <c r="E332" s="33"/>
      <c r="F332" s="33">
        <v>0</v>
      </c>
      <c r="G332" s="33">
        <v>3</v>
      </c>
      <c r="H332" s="33">
        <v>3</v>
      </c>
      <c r="I332" s="33">
        <v>2</v>
      </c>
      <c r="J332" s="33">
        <v>4</v>
      </c>
      <c r="K332" s="33">
        <v>1</v>
      </c>
      <c r="L332" s="33">
        <v>1</v>
      </c>
      <c r="M332" s="33">
        <v>4</v>
      </c>
      <c r="N332" s="33">
        <v>3</v>
      </c>
      <c r="O332" s="33">
        <v>0</v>
      </c>
      <c r="P332" s="33">
        <v>3</v>
      </c>
      <c r="Q332" s="33">
        <v>5</v>
      </c>
      <c r="R332" s="33">
        <v>3</v>
      </c>
      <c r="S332" s="33">
        <v>5</v>
      </c>
      <c r="T332" s="33">
        <v>1</v>
      </c>
      <c r="U332" s="33">
        <v>4</v>
      </c>
      <c r="V332" s="33">
        <v>4</v>
      </c>
      <c r="W332" s="33">
        <v>2</v>
      </c>
      <c r="X332" s="33">
        <v>2</v>
      </c>
      <c r="Y332" s="33">
        <v>5</v>
      </c>
      <c r="Z332" s="33">
        <v>4</v>
      </c>
      <c r="AA332" s="33">
        <v>3</v>
      </c>
      <c r="AB332" s="33">
        <v>5</v>
      </c>
      <c r="AC332" s="33">
        <v>0</v>
      </c>
      <c r="AD332" s="33">
        <v>3</v>
      </c>
      <c r="AE332" s="33">
        <v>3</v>
      </c>
      <c r="AF332" s="33">
        <v>4</v>
      </c>
      <c r="AG332" s="33">
        <v>3</v>
      </c>
      <c r="AH332" s="33">
        <v>5</v>
      </c>
      <c r="AI332" s="33">
        <v>2</v>
      </c>
      <c r="AJ332" s="33">
        <v>2</v>
      </c>
      <c r="AK332" s="33">
        <v>0</v>
      </c>
      <c r="AL332" s="33">
        <v>4</v>
      </c>
      <c r="AM332" s="33">
        <v>9</v>
      </c>
      <c r="AN332" s="33">
        <v>7</v>
      </c>
      <c r="AO332" s="33">
        <v>4</v>
      </c>
      <c r="AP332" s="33">
        <v>1</v>
      </c>
      <c r="AQ332" s="33">
        <v>2</v>
      </c>
      <c r="AR332" s="33">
        <v>2</v>
      </c>
      <c r="AS332" s="33">
        <v>5</v>
      </c>
      <c r="AT332" s="33">
        <v>1</v>
      </c>
      <c r="AU332" s="33">
        <v>4</v>
      </c>
      <c r="AV332" s="33">
        <v>5</v>
      </c>
      <c r="AW332" s="33">
        <v>3</v>
      </c>
      <c r="AX332" s="33">
        <v>5</v>
      </c>
      <c r="AY332" s="33">
        <v>2</v>
      </c>
      <c r="AZ332" s="33">
        <v>2</v>
      </c>
      <c r="BA332" s="33">
        <v>4</v>
      </c>
      <c r="BB332" s="33">
        <v>2</v>
      </c>
      <c r="BC332" s="33">
        <v>9</v>
      </c>
      <c r="BD332" s="33">
        <v>5</v>
      </c>
      <c r="BE332" s="33">
        <v>3</v>
      </c>
      <c r="BF332" s="33">
        <v>7</v>
      </c>
      <c r="BG332" s="33">
        <v>14</v>
      </c>
      <c r="BH332" s="33">
        <v>5</v>
      </c>
      <c r="BI332" s="33">
        <v>4</v>
      </c>
      <c r="BJ332" s="33">
        <v>8</v>
      </c>
      <c r="BK332" s="33">
        <v>8</v>
      </c>
      <c r="BL332" s="33">
        <v>3</v>
      </c>
      <c r="BM332" s="33">
        <v>7</v>
      </c>
      <c r="BN332" s="33">
        <v>0</v>
      </c>
      <c r="BO332" s="33">
        <v>7</v>
      </c>
      <c r="BP332" s="33">
        <v>4</v>
      </c>
      <c r="BQ332" s="33">
        <v>4</v>
      </c>
      <c r="BR332" s="33">
        <v>7</v>
      </c>
      <c r="BS332" s="33">
        <v>2</v>
      </c>
      <c r="BT332" s="33">
        <v>1</v>
      </c>
      <c r="BU332" s="33">
        <v>4</v>
      </c>
      <c r="BV332" s="33">
        <v>1</v>
      </c>
      <c r="BW332" s="33">
        <v>3</v>
      </c>
      <c r="BX332" s="33">
        <v>1</v>
      </c>
      <c r="BY332" s="33">
        <v>2</v>
      </c>
      <c r="BZ332" s="33">
        <v>4</v>
      </c>
      <c r="CA332" s="33">
        <v>4</v>
      </c>
      <c r="CB332" s="33">
        <v>2</v>
      </c>
      <c r="CC332" s="33">
        <v>3</v>
      </c>
      <c r="CD332" s="33">
        <v>4</v>
      </c>
      <c r="CE332" s="33">
        <v>7</v>
      </c>
      <c r="CF332" s="33">
        <v>3</v>
      </c>
      <c r="CG332" s="33">
        <v>3</v>
      </c>
      <c r="CH332" s="33">
        <v>1</v>
      </c>
      <c r="CI332" s="33">
        <v>0</v>
      </c>
      <c r="CJ332" s="33">
        <v>0</v>
      </c>
      <c r="CK332" s="33">
        <v>1</v>
      </c>
      <c r="CL332" s="33">
        <v>1</v>
      </c>
      <c r="CM332" s="33">
        <v>0</v>
      </c>
      <c r="CN332" s="33">
        <v>0</v>
      </c>
      <c r="CO332" s="33">
        <v>2</v>
      </c>
      <c r="CP332" s="33">
        <v>0</v>
      </c>
      <c r="CQ332" s="33">
        <v>0</v>
      </c>
      <c r="CR332" s="33">
        <v>0</v>
      </c>
      <c r="CS332" s="8"/>
      <c r="CT332" s="8"/>
    </row>
    <row r="333" spans="1:98" x14ac:dyDescent="0.25">
      <c r="A333" s="4" t="s">
        <v>317</v>
      </c>
      <c r="B333" t="s">
        <v>341</v>
      </c>
      <c r="C333" t="s">
        <v>569</v>
      </c>
      <c r="D333" s="33">
        <v>898</v>
      </c>
      <c r="E333" s="33"/>
      <c r="F333" s="33">
        <v>21</v>
      </c>
      <c r="G333" s="33">
        <v>14</v>
      </c>
      <c r="H333" s="33">
        <v>13</v>
      </c>
      <c r="I333" s="33">
        <v>14</v>
      </c>
      <c r="J333" s="33">
        <v>15</v>
      </c>
      <c r="K333" s="33">
        <v>14</v>
      </c>
      <c r="L333" s="33">
        <v>20</v>
      </c>
      <c r="M333" s="33">
        <v>13</v>
      </c>
      <c r="N333" s="33">
        <v>9</v>
      </c>
      <c r="O333" s="33">
        <v>13</v>
      </c>
      <c r="P333" s="33">
        <v>11</v>
      </c>
      <c r="Q333" s="33">
        <v>11</v>
      </c>
      <c r="R333" s="33">
        <v>15</v>
      </c>
      <c r="S333" s="33">
        <v>8</v>
      </c>
      <c r="T333" s="33">
        <v>10</v>
      </c>
      <c r="U333" s="33">
        <v>7</v>
      </c>
      <c r="V333" s="33">
        <v>5</v>
      </c>
      <c r="W333" s="33">
        <v>9</v>
      </c>
      <c r="X333" s="33">
        <v>14</v>
      </c>
      <c r="Y333" s="33">
        <v>9</v>
      </c>
      <c r="Z333" s="33">
        <v>10</v>
      </c>
      <c r="AA333" s="33">
        <v>7</v>
      </c>
      <c r="AB333" s="33">
        <v>7</v>
      </c>
      <c r="AC333" s="33">
        <v>13</v>
      </c>
      <c r="AD333" s="33">
        <v>10</v>
      </c>
      <c r="AE333" s="33">
        <v>16</v>
      </c>
      <c r="AF333" s="33">
        <v>4</v>
      </c>
      <c r="AG333" s="33">
        <v>13</v>
      </c>
      <c r="AH333" s="33">
        <v>6</v>
      </c>
      <c r="AI333" s="33">
        <v>18</v>
      </c>
      <c r="AJ333" s="33">
        <v>10</v>
      </c>
      <c r="AK333" s="33">
        <v>19</v>
      </c>
      <c r="AL333" s="33">
        <v>20</v>
      </c>
      <c r="AM333" s="33">
        <v>27</v>
      </c>
      <c r="AN333" s="33">
        <v>12</v>
      </c>
      <c r="AO333" s="33">
        <v>20</v>
      </c>
      <c r="AP333" s="33">
        <v>16</v>
      </c>
      <c r="AQ333" s="33">
        <v>19</v>
      </c>
      <c r="AR333" s="33">
        <v>15</v>
      </c>
      <c r="AS333" s="33">
        <v>18</v>
      </c>
      <c r="AT333" s="33">
        <v>19</v>
      </c>
      <c r="AU333" s="33">
        <v>21</v>
      </c>
      <c r="AV333" s="33">
        <v>9</v>
      </c>
      <c r="AW333" s="33">
        <v>15</v>
      </c>
      <c r="AX333" s="33">
        <v>10</v>
      </c>
      <c r="AY333" s="33">
        <v>6</v>
      </c>
      <c r="AZ333" s="33">
        <v>10</v>
      </c>
      <c r="BA333" s="33">
        <v>8</v>
      </c>
      <c r="BB333" s="33">
        <v>12</v>
      </c>
      <c r="BC333" s="33">
        <v>15</v>
      </c>
      <c r="BD333" s="33">
        <v>17</v>
      </c>
      <c r="BE333" s="33">
        <v>11</v>
      </c>
      <c r="BF333" s="33">
        <v>14</v>
      </c>
      <c r="BG333" s="33">
        <v>14</v>
      </c>
      <c r="BH333" s="33">
        <v>7</v>
      </c>
      <c r="BI333" s="33">
        <v>9</v>
      </c>
      <c r="BJ333" s="33">
        <v>13</v>
      </c>
      <c r="BK333" s="33">
        <v>14</v>
      </c>
      <c r="BL333" s="33">
        <v>10</v>
      </c>
      <c r="BM333" s="33">
        <v>5</v>
      </c>
      <c r="BN333" s="33">
        <v>12</v>
      </c>
      <c r="BO333" s="33">
        <v>2</v>
      </c>
      <c r="BP333" s="33">
        <v>6</v>
      </c>
      <c r="BQ333" s="33">
        <v>5</v>
      </c>
      <c r="BR333" s="33">
        <v>7</v>
      </c>
      <c r="BS333" s="33">
        <v>3</v>
      </c>
      <c r="BT333" s="33">
        <v>11</v>
      </c>
      <c r="BU333" s="33">
        <v>9</v>
      </c>
      <c r="BV333" s="33">
        <v>6</v>
      </c>
      <c r="BW333" s="33">
        <v>5</v>
      </c>
      <c r="BX333" s="33">
        <v>5</v>
      </c>
      <c r="BY333" s="33">
        <v>5</v>
      </c>
      <c r="BZ333" s="33">
        <v>5</v>
      </c>
      <c r="CA333" s="33">
        <v>6</v>
      </c>
      <c r="CB333" s="33">
        <v>5</v>
      </c>
      <c r="CC333" s="33">
        <v>6</v>
      </c>
      <c r="CD333" s="33">
        <v>3</v>
      </c>
      <c r="CE333" s="33">
        <v>3</v>
      </c>
      <c r="CF333" s="33">
        <v>5</v>
      </c>
      <c r="CG333" s="33">
        <v>3</v>
      </c>
      <c r="CH333" s="33">
        <v>3</v>
      </c>
      <c r="CI333" s="33">
        <v>2</v>
      </c>
      <c r="CJ333" s="33">
        <v>3</v>
      </c>
      <c r="CK333" s="33">
        <v>3</v>
      </c>
      <c r="CL333" s="33">
        <v>6</v>
      </c>
      <c r="CM333" s="33">
        <v>0</v>
      </c>
      <c r="CN333" s="33">
        <v>1</v>
      </c>
      <c r="CO333" s="33">
        <v>0</v>
      </c>
      <c r="CP333" s="33">
        <v>0</v>
      </c>
      <c r="CQ333" s="33">
        <v>0</v>
      </c>
      <c r="CR333" s="33">
        <v>4</v>
      </c>
      <c r="CS333" s="8"/>
      <c r="CT333" s="8"/>
    </row>
    <row r="334" spans="1:98" x14ac:dyDescent="0.25">
      <c r="A334" s="4" t="s">
        <v>317</v>
      </c>
      <c r="B334" t="s">
        <v>342</v>
      </c>
      <c r="C334" t="s">
        <v>569</v>
      </c>
      <c r="D334" s="33">
        <v>263</v>
      </c>
      <c r="E334" s="33"/>
      <c r="F334" s="33">
        <v>1</v>
      </c>
      <c r="G334" s="33">
        <v>3</v>
      </c>
      <c r="H334" s="33">
        <v>1</v>
      </c>
      <c r="I334" s="33">
        <v>2</v>
      </c>
      <c r="J334" s="33">
        <v>2</v>
      </c>
      <c r="K334" s="33">
        <v>3</v>
      </c>
      <c r="L334" s="33">
        <v>3</v>
      </c>
      <c r="M334" s="33">
        <v>4</v>
      </c>
      <c r="N334" s="33">
        <v>4</v>
      </c>
      <c r="O334" s="33">
        <v>4</v>
      </c>
      <c r="P334" s="33">
        <v>2</v>
      </c>
      <c r="Q334" s="33">
        <v>1</v>
      </c>
      <c r="R334" s="33">
        <v>3</v>
      </c>
      <c r="S334" s="33">
        <v>3</v>
      </c>
      <c r="T334" s="33">
        <v>1</v>
      </c>
      <c r="U334" s="33">
        <v>0</v>
      </c>
      <c r="V334" s="33">
        <v>6</v>
      </c>
      <c r="W334" s="33">
        <v>0</v>
      </c>
      <c r="X334" s="33">
        <v>1</v>
      </c>
      <c r="Y334" s="33">
        <v>2</v>
      </c>
      <c r="Z334" s="33">
        <v>4</v>
      </c>
      <c r="AA334" s="33">
        <v>4</v>
      </c>
      <c r="AB334" s="33">
        <v>5</v>
      </c>
      <c r="AC334" s="33">
        <v>3</v>
      </c>
      <c r="AD334" s="33">
        <v>5</v>
      </c>
      <c r="AE334" s="33">
        <v>1</v>
      </c>
      <c r="AF334" s="33">
        <v>1</v>
      </c>
      <c r="AG334" s="33">
        <v>4</v>
      </c>
      <c r="AH334" s="33">
        <v>3</v>
      </c>
      <c r="AI334" s="33">
        <v>2</v>
      </c>
      <c r="AJ334" s="33">
        <v>5</v>
      </c>
      <c r="AK334" s="33">
        <v>2</v>
      </c>
      <c r="AL334" s="33">
        <v>3</v>
      </c>
      <c r="AM334" s="33">
        <v>3</v>
      </c>
      <c r="AN334" s="33">
        <v>3</v>
      </c>
      <c r="AO334" s="33">
        <v>2</v>
      </c>
      <c r="AP334" s="33">
        <v>5</v>
      </c>
      <c r="AQ334" s="33">
        <v>1</v>
      </c>
      <c r="AR334" s="33">
        <v>3</v>
      </c>
      <c r="AS334" s="33">
        <v>3</v>
      </c>
      <c r="AT334" s="33">
        <v>2</v>
      </c>
      <c r="AU334" s="33">
        <v>8</v>
      </c>
      <c r="AV334" s="33">
        <v>3</v>
      </c>
      <c r="AW334" s="33">
        <v>1</v>
      </c>
      <c r="AX334" s="33">
        <v>3</v>
      </c>
      <c r="AY334" s="33">
        <v>4</v>
      </c>
      <c r="AZ334" s="33">
        <v>7</v>
      </c>
      <c r="BA334" s="33">
        <v>5</v>
      </c>
      <c r="BB334" s="33">
        <v>4</v>
      </c>
      <c r="BC334" s="33">
        <v>1</v>
      </c>
      <c r="BD334" s="33">
        <v>1</v>
      </c>
      <c r="BE334" s="33">
        <v>8</v>
      </c>
      <c r="BF334" s="33">
        <v>4</v>
      </c>
      <c r="BG334" s="33">
        <v>3</v>
      </c>
      <c r="BH334" s="33">
        <v>3</v>
      </c>
      <c r="BI334" s="33">
        <v>4</v>
      </c>
      <c r="BJ334" s="33">
        <v>9</v>
      </c>
      <c r="BK334" s="33">
        <v>2</v>
      </c>
      <c r="BL334" s="33">
        <v>4</v>
      </c>
      <c r="BM334" s="33">
        <v>2</v>
      </c>
      <c r="BN334" s="33">
        <v>1</v>
      </c>
      <c r="BO334" s="33">
        <v>2</v>
      </c>
      <c r="BP334" s="33">
        <v>1</v>
      </c>
      <c r="BQ334" s="33">
        <v>4</v>
      </c>
      <c r="BR334" s="33">
        <v>3</v>
      </c>
      <c r="BS334" s="33">
        <v>7</v>
      </c>
      <c r="BT334" s="33">
        <v>1</v>
      </c>
      <c r="BU334" s="33">
        <v>3</v>
      </c>
      <c r="BV334" s="33">
        <v>5</v>
      </c>
      <c r="BW334" s="33">
        <v>3</v>
      </c>
      <c r="BX334" s="33">
        <v>5</v>
      </c>
      <c r="BY334" s="33">
        <v>4</v>
      </c>
      <c r="BZ334" s="33">
        <v>5</v>
      </c>
      <c r="CA334" s="33">
        <v>2</v>
      </c>
      <c r="CB334" s="33">
        <v>4</v>
      </c>
      <c r="CC334" s="33">
        <v>6</v>
      </c>
      <c r="CD334" s="33">
        <v>4</v>
      </c>
      <c r="CE334" s="33">
        <v>1</v>
      </c>
      <c r="CF334" s="33">
        <v>6</v>
      </c>
      <c r="CG334" s="33">
        <v>1</v>
      </c>
      <c r="CH334" s="33">
        <v>0</v>
      </c>
      <c r="CI334" s="33">
        <v>2</v>
      </c>
      <c r="CJ334" s="33">
        <v>0</v>
      </c>
      <c r="CK334" s="33">
        <v>0</v>
      </c>
      <c r="CL334" s="33">
        <v>2</v>
      </c>
      <c r="CM334" s="33">
        <v>2</v>
      </c>
      <c r="CN334" s="33">
        <v>1</v>
      </c>
      <c r="CO334" s="33">
        <v>2</v>
      </c>
      <c r="CP334" s="33">
        <v>0</v>
      </c>
      <c r="CQ334" s="33">
        <v>0</v>
      </c>
      <c r="CR334" s="33">
        <v>0</v>
      </c>
      <c r="CS334" s="8"/>
      <c r="CT334" s="8"/>
    </row>
    <row r="335" spans="1:98" x14ac:dyDescent="0.25">
      <c r="A335" s="4" t="s">
        <v>317</v>
      </c>
      <c r="B335" t="s">
        <v>343</v>
      </c>
      <c r="C335" t="s">
        <v>569</v>
      </c>
      <c r="D335" s="33">
        <v>427</v>
      </c>
      <c r="E335" s="33"/>
      <c r="F335" s="33">
        <v>6</v>
      </c>
      <c r="G335" s="33">
        <v>4</v>
      </c>
      <c r="H335" s="33">
        <v>3</v>
      </c>
      <c r="I335" s="33">
        <v>7</v>
      </c>
      <c r="J335" s="33">
        <v>4</v>
      </c>
      <c r="K335" s="33">
        <v>3</v>
      </c>
      <c r="L335" s="33">
        <v>3</v>
      </c>
      <c r="M335" s="33">
        <v>9</v>
      </c>
      <c r="N335" s="33">
        <v>6</v>
      </c>
      <c r="O335" s="33">
        <v>8</v>
      </c>
      <c r="P335" s="33">
        <v>7</v>
      </c>
      <c r="Q335" s="33">
        <v>4</v>
      </c>
      <c r="R335" s="33">
        <v>13</v>
      </c>
      <c r="S335" s="33">
        <v>8</v>
      </c>
      <c r="T335" s="33">
        <v>6</v>
      </c>
      <c r="U335" s="33">
        <v>4</v>
      </c>
      <c r="V335" s="33">
        <v>5</v>
      </c>
      <c r="W335" s="33">
        <v>7</v>
      </c>
      <c r="X335" s="33">
        <v>7</v>
      </c>
      <c r="Y335" s="33">
        <v>6</v>
      </c>
      <c r="Z335" s="33">
        <v>10</v>
      </c>
      <c r="AA335" s="33">
        <v>11</v>
      </c>
      <c r="AB335" s="33">
        <v>6</v>
      </c>
      <c r="AC335" s="33">
        <v>6</v>
      </c>
      <c r="AD335" s="33">
        <v>12</v>
      </c>
      <c r="AE335" s="33">
        <v>3</v>
      </c>
      <c r="AF335" s="33">
        <v>7</v>
      </c>
      <c r="AG335" s="33">
        <v>8</v>
      </c>
      <c r="AH335" s="33">
        <v>3</v>
      </c>
      <c r="AI335" s="33">
        <v>6</v>
      </c>
      <c r="AJ335" s="33">
        <v>6</v>
      </c>
      <c r="AK335" s="33">
        <v>3</v>
      </c>
      <c r="AL335" s="33">
        <v>1</v>
      </c>
      <c r="AM335" s="33">
        <v>4</v>
      </c>
      <c r="AN335" s="33">
        <v>5</v>
      </c>
      <c r="AO335" s="33">
        <v>0</v>
      </c>
      <c r="AP335" s="33">
        <v>8</v>
      </c>
      <c r="AQ335" s="33">
        <v>5</v>
      </c>
      <c r="AR335" s="33">
        <v>4</v>
      </c>
      <c r="AS335" s="33">
        <v>5</v>
      </c>
      <c r="AT335" s="33">
        <v>2</v>
      </c>
      <c r="AU335" s="33">
        <v>4</v>
      </c>
      <c r="AV335" s="33">
        <v>10</v>
      </c>
      <c r="AW335" s="33">
        <v>2</v>
      </c>
      <c r="AX335" s="33">
        <v>9</v>
      </c>
      <c r="AY335" s="33">
        <v>9</v>
      </c>
      <c r="AZ335" s="33">
        <v>2</v>
      </c>
      <c r="BA335" s="33">
        <v>6</v>
      </c>
      <c r="BB335" s="33">
        <v>11</v>
      </c>
      <c r="BC335" s="33">
        <v>8</v>
      </c>
      <c r="BD335" s="33">
        <v>16</v>
      </c>
      <c r="BE335" s="33">
        <v>9</v>
      </c>
      <c r="BF335" s="33">
        <v>6</v>
      </c>
      <c r="BG335" s="33">
        <v>11</v>
      </c>
      <c r="BH335" s="33">
        <v>8</v>
      </c>
      <c r="BI335" s="33">
        <v>3</v>
      </c>
      <c r="BJ335" s="33">
        <v>5</v>
      </c>
      <c r="BK335" s="33">
        <v>5</v>
      </c>
      <c r="BL335" s="33">
        <v>5</v>
      </c>
      <c r="BM335" s="33">
        <v>8</v>
      </c>
      <c r="BN335" s="33">
        <v>2</v>
      </c>
      <c r="BO335" s="33">
        <v>2</v>
      </c>
      <c r="BP335" s="33">
        <v>5</v>
      </c>
      <c r="BQ335" s="33">
        <v>4</v>
      </c>
      <c r="BR335" s="33">
        <v>0</v>
      </c>
      <c r="BS335" s="33">
        <v>5</v>
      </c>
      <c r="BT335" s="33">
        <v>4</v>
      </c>
      <c r="BU335" s="33">
        <v>0</v>
      </c>
      <c r="BV335" s="33">
        <v>3</v>
      </c>
      <c r="BW335" s="33">
        <v>3</v>
      </c>
      <c r="BX335" s="33">
        <v>3</v>
      </c>
      <c r="BY335" s="33">
        <v>4</v>
      </c>
      <c r="BZ335" s="33">
        <v>0</v>
      </c>
      <c r="CA335" s="33">
        <v>4</v>
      </c>
      <c r="CB335" s="33">
        <v>0</v>
      </c>
      <c r="CC335" s="33">
        <v>0</v>
      </c>
      <c r="CD335" s="33">
        <v>0</v>
      </c>
      <c r="CE335" s="33">
        <v>0</v>
      </c>
      <c r="CF335" s="33">
        <v>2</v>
      </c>
      <c r="CG335" s="33">
        <v>1</v>
      </c>
      <c r="CH335" s="33">
        <v>2</v>
      </c>
      <c r="CI335" s="33">
        <v>2</v>
      </c>
      <c r="CJ335" s="33">
        <v>2</v>
      </c>
      <c r="CK335" s="33">
        <v>2</v>
      </c>
      <c r="CL335" s="33">
        <v>0</v>
      </c>
      <c r="CM335" s="33">
        <v>0</v>
      </c>
      <c r="CN335" s="33">
        <v>2</v>
      </c>
      <c r="CO335" s="33">
        <v>0</v>
      </c>
      <c r="CP335" s="33">
        <v>0</v>
      </c>
      <c r="CQ335" s="33">
        <v>0</v>
      </c>
      <c r="CR335" s="33">
        <v>3</v>
      </c>
      <c r="CS335" s="8"/>
      <c r="CT335" s="8"/>
    </row>
    <row r="336" spans="1:98" x14ac:dyDescent="0.25">
      <c r="A336" s="4" t="s">
        <v>317</v>
      </c>
      <c r="B336" t="s">
        <v>344</v>
      </c>
      <c r="C336" t="s">
        <v>569</v>
      </c>
      <c r="D336" s="33">
        <v>394</v>
      </c>
      <c r="E336" s="33"/>
      <c r="F336" s="33">
        <v>3</v>
      </c>
      <c r="G336" s="33">
        <v>0</v>
      </c>
      <c r="H336" s="33">
        <v>5</v>
      </c>
      <c r="I336" s="33">
        <v>3</v>
      </c>
      <c r="J336" s="33">
        <v>0</v>
      </c>
      <c r="K336" s="33">
        <v>1</v>
      </c>
      <c r="L336" s="33">
        <v>3</v>
      </c>
      <c r="M336" s="33">
        <v>5</v>
      </c>
      <c r="N336" s="33">
        <v>4</v>
      </c>
      <c r="O336" s="33">
        <v>1</v>
      </c>
      <c r="P336" s="33">
        <v>5</v>
      </c>
      <c r="Q336" s="33">
        <v>4</v>
      </c>
      <c r="R336" s="33">
        <v>3</v>
      </c>
      <c r="S336" s="33">
        <v>3</v>
      </c>
      <c r="T336" s="33">
        <v>2</v>
      </c>
      <c r="U336" s="33">
        <v>2</v>
      </c>
      <c r="V336" s="33">
        <v>5</v>
      </c>
      <c r="W336" s="33">
        <v>5</v>
      </c>
      <c r="X336" s="33">
        <v>1</v>
      </c>
      <c r="Y336" s="33">
        <v>5</v>
      </c>
      <c r="Z336" s="33">
        <v>4</v>
      </c>
      <c r="AA336" s="33">
        <v>7</v>
      </c>
      <c r="AB336" s="33">
        <v>4</v>
      </c>
      <c r="AC336" s="33">
        <v>3</v>
      </c>
      <c r="AD336" s="33">
        <v>6</v>
      </c>
      <c r="AE336" s="33">
        <v>5</v>
      </c>
      <c r="AF336" s="33">
        <v>4</v>
      </c>
      <c r="AG336" s="33">
        <v>8</v>
      </c>
      <c r="AH336" s="33">
        <v>3</v>
      </c>
      <c r="AI336" s="33">
        <v>6</v>
      </c>
      <c r="AJ336" s="33">
        <v>3</v>
      </c>
      <c r="AK336" s="33">
        <v>2</v>
      </c>
      <c r="AL336" s="33">
        <v>0</v>
      </c>
      <c r="AM336" s="33">
        <v>2</v>
      </c>
      <c r="AN336" s="33">
        <v>5</v>
      </c>
      <c r="AO336" s="33">
        <v>9</v>
      </c>
      <c r="AP336" s="33">
        <v>5</v>
      </c>
      <c r="AQ336" s="33">
        <v>2</v>
      </c>
      <c r="AR336" s="33">
        <v>4</v>
      </c>
      <c r="AS336" s="33">
        <v>1</v>
      </c>
      <c r="AT336" s="33">
        <v>8</v>
      </c>
      <c r="AU336" s="33">
        <v>4</v>
      </c>
      <c r="AV336" s="33">
        <v>4</v>
      </c>
      <c r="AW336" s="33">
        <v>3</v>
      </c>
      <c r="AX336" s="33">
        <v>3</v>
      </c>
      <c r="AY336" s="33">
        <v>2</v>
      </c>
      <c r="AZ336" s="33">
        <v>5</v>
      </c>
      <c r="BA336" s="33">
        <v>4</v>
      </c>
      <c r="BB336" s="33">
        <v>2</v>
      </c>
      <c r="BC336" s="33">
        <v>8</v>
      </c>
      <c r="BD336" s="33">
        <v>5</v>
      </c>
      <c r="BE336" s="33">
        <v>3</v>
      </c>
      <c r="BF336" s="33">
        <v>4</v>
      </c>
      <c r="BG336" s="33">
        <v>7</v>
      </c>
      <c r="BH336" s="33">
        <v>11</v>
      </c>
      <c r="BI336" s="33">
        <v>9</v>
      </c>
      <c r="BJ336" s="33">
        <v>6</v>
      </c>
      <c r="BK336" s="33">
        <v>6</v>
      </c>
      <c r="BL336" s="33">
        <v>13</v>
      </c>
      <c r="BM336" s="33">
        <v>8</v>
      </c>
      <c r="BN336" s="33">
        <v>10</v>
      </c>
      <c r="BO336" s="33">
        <v>7</v>
      </c>
      <c r="BP336" s="33">
        <v>6</v>
      </c>
      <c r="BQ336" s="33">
        <v>7</v>
      </c>
      <c r="BR336" s="33">
        <v>2</v>
      </c>
      <c r="BS336" s="33">
        <v>8</v>
      </c>
      <c r="BT336" s="33">
        <v>9</v>
      </c>
      <c r="BU336" s="33">
        <v>6</v>
      </c>
      <c r="BV336" s="33">
        <v>11</v>
      </c>
      <c r="BW336" s="33">
        <v>5</v>
      </c>
      <c r="BX336" s="33">
        <v>6</v>
      </c>
      <c r="BY336" s="33">
        <v>6</v>
      </c>
      <c r="BZ336" s="33">
        <v>4</v>
      </c>
      <c r="CA336" s="33">
        <v>3</v>
      </c>
      <c r="CB336" s="33">
        <v>7</v>
      </c>
      <c r="CC336" s="33">
        <v>5</v>
      </c>
      <c r="CD336" s="33">
        <v>5</v>
      </c>
      <c r="CE336" s="33">
        <v>3</v>
      </c>
      <c r="CF336" s="33">
        <v>1</v>
      </c>
      <c r="CG336" s="33">
        <v>3</v>
      </c>
      <c r="CH336" s="33">
        <v>4</v>
      </c>
      <c r="CI336" s="33">
        <v>0</v>
      </c>
      <c r="CJ336" s="33">
        <v>5</v>
      </c>
      <c r="CK336" s="33">
        <v>0</v>
      </c>
      <c r="CL336" s="33">
        <v>3</v>
      </c>
      <c r="CM336" s="33">
        <v>2</v>
      </c>
      <c r="CN336" s="33">
        <v>2</v>
      </c>
      <c r="CO336" s="33">
        <v>0</v>
      </c>
      <c r="CP336" s="33">
        <v>1</v>
      </c>
      <c r="CQ336" s="33">
        <v>0</v>
      </c>
      <c r="CR336" s="33">
        <v>5</v>
      </c>
      <c r="CS336" s="8"/>
      <c r="CT336" s="8"/>
    </row>
    <row r="337" spans="1:98" x14ac:dyDescent="0.25">
      <c r="A337" s="4" t="s">
        <v>317</v>
      </c>
      <c r="B337" t="s">
        <v>345</v>
      </c>
      <c r="C337" t="s">
        <v>569</v>
      </c>
      <c r="D337" s="33">
        <v>405</v>
      </c>
      <c r="E337" s="33"/>
      <c r="F337" s="33">
        <v>9</v>
      </c>
      <c r="G337" s="33">
        <v>5</v>
      </c>
      <c r="H337" s="33">
        <v>2</v>
      </c>
      <c r="I337" s="33">
        <v>2</v>
      </c>
      <c r="J337" s="33">
        <v>3</v>
      </c>
      <c r="K337" s="33">
        <v>5</v>
      </c>
      <c r="L337" s="33">
        <v>4</v>
      </c>
      <c r="M337" s="33">
        <v>0</v>
      </c>
      <c r="N337" s="33">
        <v>5</v>
      </c>
      <c r="O337" s="33">
        <v>6</v>
      </c>
      <c r="P337" s="33">
        <v>5</v>
      </c>
      <c r="Q337" s="33">
        <v>6</v>
      </c>
      <c r="R337" s="33">
        <v>4</v>
      </c>
      <c r="S337" s="33">
        <v>3</v>
      </c>
      <c r="T337" s="33">
        <v>2</v>
      </c>
      <c r="U337" s="33">
        <v>3</v>
      </c>
      <c r="V337" s="33">
        <v>5</v>
      </c>
      <c r="W337" s="33">
        <v>4</v>
      </c>
      <c r="X337" s="33">
        <v>5</v>
      </c>
      <c r="Y337" s="33">
        <v>4</v>
      </c>
      <c r="Z337" s="33">
        <v>5</v>
      </c>
      <c r="AA337" s="33">
        <v>2</v>
      </c>
      <c r="AB337" s="33">
        <v>2</v>
      </c>
      <c r="AC337" s="33">
        <v>3</v>
      </c>
      <c r="AD337" s="33">
        <v>9</v>
      </c>
      <c r="AE337" s="33">
        <v>2</v>
      </c>
      <c r="AF337" s="33">
        <v>2</v>
      </c>
      <c r="AG337" s="33">
        <v>1</v>
      </c>
      <c r="AH337" s="33">
        <v>8</v>
      </c>
      <c r="AI337" s="33">
        <v>2</v>
      </c>
      <c r="AJ337" s="33">
        <v>4</v>
      </c>
      <c r="AK337" s="33">
        <v>4</v>
      </c>
      <c r="AL337" s="33">
        <v>8</v>
      </c>
      <c r="AM337" s="33">
        <v>7</v>
      </c>
      <c r="AN337" s="33">
        <v>1</v>
      </c>
      <c r="AO337" s="33">
        <v>0</v>
      </c>
      <c r="AP337" s="33">
        <v>8</v>
      </c>
      <c r="AQ337" s="33">
        <v>6</v>
      </c>
      <c r="AR337" s="33">
        <v>16</v>
      </c>
      <c r="AS337" s="33">
        <v>2</v>
      </c>
      <c r="AT337" s="33">
        <v>7</v>
      </c>
      <c r="AU337" s="33">
        <v>2</v>
      </c>
      <c r="AV337" s="33">
        <v>3</v>
      </c>
      <c r="AW337" s="33">
        <v>1</v>
      </c>
      <c r="AX337" s="33">
        <v>2</v>
      </c>
      <c r="AY337" s="33">
        <v>8</v>
      </c>
      <c r="AZ337" s="33">
        <v>6</v>
      </c>
      <c r="BA337" s="33">
        <v>8</v>
      </c>
      <c r="BB337" s="33">
        <v>7</v>
      </c>
      <c r="BC337" s="33">
        <v>7</v>
      </c>
      <c r="BD337" s="33">
        <v>7</v>
      </c>
      <c r="BE337" s="33">
        <v>4</v>
      </c>
      <c r="BF337" s="33">
        <v>8</v>
      </c>
      <c r="BG337" s="33">
        <v>2</v>
      </c>
      <c r="BH337" s="33">
        <v>8</v>
      </c>
      <c r="BI337" s="33">
        <v>6</v>
      </c>
      <c r="BJ337" s="33">
        <v>6</v>
      </c>
      <c r="BK337" s="33">
        <v>5</v>
      </c>
      <c r="BL337" s="33">
        <v>10</v>
      </c>
      <c r="BM337" s="33">
        <v>3</v>
      </c>
      <c r="BN337" s="33">
        <v>7</v>
      </c>
      <c r="BO337" s="33">
        <v>8</v>
      </c>
      <c r="BP337" s="33">
        <v>7</v>
      </c>
      <c r="BQ337" s="33">
        <v>6</v>
      </c>
      <c r="BR337" s="33">
        <v>6</v>
      </c>
      <c r="BS337" s="33">
        <v>7</v>
      </c>
      <c r="BT337" s="33">
        <v>2</v>
      </c>
      <c r="BU337" s="33">
        <v>5</v>
      </c>
      <c r="BV337" s="33">
        <v>4</v>
      </c>
      <c r="BW337" s="33">
        <v>5</v>
      </c>
      <c r="BX337" s="33">
        <v>5</v>
      </c>
      <c r="BY337" s="33">
        <v>9</v>
      </c>
      <c r="BZ337" s="33">
        <v>6</v>
      </c>
      <c r="CA337" s="33">
        <v>2</v>
      </c>
      <c r="CB337" s="33">
        <v>5</v>
      </c>
      <c r="CC337" s="33">
        <v>3</v>
      </c>
      <c r="CD337" s="33">
        <v>1</v>
      </c>
      <c r="CE337" s="33">
        <v>3</v>
      </c>
      <c r="CF337" s="33">
        <v>10</v>
      </c>
      <c r="CG337" s="33">
        <v>3</v>
      </c>
      <c r="CH337" s="33">
        <v>1</v>
      </c>
      <c r="CI337" s="33">
        <v>2</v>
      </c>
      <c r="CJ337" s="33">
        <v>0</v>
      </c>
      <c r="CK337" s="33">
        <v>0</v>
      </c>
      <c r="CL337" s="33">
        <v>3</v>
      </c>
      <c r="CM337" s="33">
        <v>1</v>
      </c>
      <c r="CN337" s="33">
        <v>3</v>
      </c>
      <c r="CO337" s="33">
        <v>1</v>
      </c>
      <c r="CP337" s="33">
        <v>2</v>
      </c>
      <c r="CQ337" s="33">
        <v>0</v>
      </c>
      <c r="CR337" s="33">
        <v>4</v>
      </c>
      <c r="CS337" s="8"/>
      <c r="CT337" s="8"/>
    </row>
    <row r="338" spans="1:98" x14ac:dyDescent="0.25">
      <c r="A338" s="4" t="s">
        <v>317</v>
      </c>
      <c r="B338" t="s">
        <v>346</v>
      </c>
      <c r="C338" t="s">
        <v>569</v>
      </c>
      <c r="D338" s="33">
        <v>722</v>
      </c>
      <c r="E338" s="33"/>
      <c r="F338" s="33">
        <v>12</v>
      </c>
      <c r="G338" s="33">
        <v>10</v>
      </c>
      <c r="H338" s="33">
        <v>17</v>
      </c>
      <c r="I338" s="33">
        <v>9</v>
      </c>
      <c r="J338" s="33">
        <v>13</v>
      </c>
      <c r="K338" s="33">
        <v>6</v>
      </c>
      <c r="L338" s="33">
        <v>18</v>
      </c>
      <c r="M338" s="33">
        <v>6</v>
      </c>
      <c r="N338" s="33">
        <v>10</v>
      </c>
      <c r="O338" s="33">
        <v>14</v>
      </c>
      <c r="P338" s="33">
        <v>9</v>
      </c>
      <c r="Q338" s="33">
        <v>5</v>
      </c>
      <c r="R338" s="33">
        <v>2</v>
      </c>
      <c r="S338" s="33">
        <v>6</v>
      </c>
      <c r="T338" s="33">
        <v>10</v>
      </c>
      <c r="U338" s="33">
        <v>9</v>
      </c>
      <c r="V338" s="33">
        <v>10</v>
      </c>
      <c r="W338" s="33">
        <v>9</v>
      </c>
      <c r="X338" s="33">
        <v>10</v>
      </c>
      <c r="Y338" s="33">
        <v>6</v>
      </c>
      <c r="Z338" s="33">
        <v>8</v>
      </c>
      <c r="AA338" s="33">
        <v>7</v>
      </c>
      <c r="AB338" s="33">
        <v>2</v>
      </c>
      <c r="AC338" s="33">
        <v>6</v>
      </c>
      <c r="AD338" s="33">
        <v>10</v>
      </c>
      <c r="AE338" s="33">
        <v>9</v>
      </c>
      <c r="AF338" s="33">
        <v>6</v>
      </c>
      <c r="AG338" s="33">
        <v>12</v>
      </c>
      <c r="AH338" s="33">
        <v>5</v>
      </c>
      <c r="AI338" s="33">
        <v>7</v>
      </c>
      <c r="AJ338" s="33">
        <v>12</v>
      </c>
      <c r="AK338" s="33">
        <v>19</v>
      </c>
      <c r="AL338" s="33">
        <v>17</v>
      </c>
      <c r="AM338" s="33">
        <v>14</v>
      </c>
      <c r="AN338" s="33">
        <v>9</v>
      </c>
      <c r="AO338" s="33">
        <v>15</v>
      </c>
      <c r="AP338" s="33">
        <v>14</v>
      </c>
      <c r="AQ338" s="33">
        <v>13</v>
      </c>
      <c r="AR338" s="33">
        <v>14</v>
      </c>
      <c r="AS338" s="33">
        <v>8</v>
      </c>
      <c r="AT338" s="33">
        <v>12</v>
      </c>
      <c r="AU338" s="33">
        <v>12</v>
      </c>
      <c r="AV338" s="33">
        <v>13</v>
      </c>
      <c r="AW338" s="33">
        <v>22</v>
      </c>
      <c r="AX338" s="33">
        <v>6</v>
      </c>
      <c r="AY338" s="33">
        <v>5</v>
      </c>
      <c r="AZ338" s="33">
        <v>10</v>
      </c>
      <c r="BA338" s="33">
        <v>12</v>
      </c>
      <c r="BB338" s="33">
        <v>14</v>
      </c>
      <c r="BC338" s="33">
        <v>15</v>
      </c>
      <c r="BD338" s="33">
        <v>13</v>
      </c>
      <c r="BE338" s="33">
        <v>7</v>
      </c>
      <c r="BF338" s="33">
        <v>16</v>
      </c>
      <c r="BG338" s="33">
        <v>18</v>
      </c>
      <c r="BH338" s="33">
        <v>11</v>
      </c>
      <c r="BI338" s="33">
        <v>9</v>
      </c>
      <c r="BJ338" s="33">
        <v>11</v>
      </c>
      <c r="BK338" s="33">
        <v>16</v>
      </c>
      <c r="BL338" s="33">
        <v>8</v>
      </c>
      <c r="BM338" s="33">
        <v>5</v>
      </c>
      <c r="BN338" s="33">
        <v>4</v>
      </c>
      <c r="BO338" s="33">
        <v>10</v>
      </c>
      <c r="BP338" s="33">
        <v>4</v>
      </c>
      <c r="BQ338" s="33">
        <v>3</v>
      </c>
      <c r="BR338" s="33">
        <v>4</v>
      </c>
      <c r="BS338" s="33">
        <v>5</v>
      </c>
      <c r="BT338" s="33">
        <v>6</v>
      </c>
      <c r="BU338" s="33">
        <v>4</v>
      </c>
      <c r="BV338" s="33">
        <v>4</v>
      </c>
      <c r="BW338" s="33">
        <v>6</v>
      </c>
      <c r="BX338" s="33">
        <v>4</v>
      </c>
      <c r="BY338" s="33">
        <v>5</v>
      </c>
      <c r="BZ338" s="33">
        <v>0</v>
      </c>
      <c r="CA338" s="33">
        <v>6</v>
      </c>
      <c r="CB338" s="33">
        <v>2</v>
      </c>
      <c r="CC338" s="33">
        <v>3</v>
      </c>
      <c r="CD338" s="33">
        <v>3</v>
      </c>
      <c r="CE338" s="33">
        <v>2</v>
      </c>
      <c r="CF338" s="33">
        <v>2</v>
      </c>
      <c r="CG338" s="33">
        <v>0</v>
      </c>
      <c r="CH338" s="33">
        <v>0</v>
      </c>
      <c r="CI338" s="33">
        <v>0</v>
      </c>
      <c r="CJ338" s="33">
        <v>1</v>
      </c>
      <c r="CK338" s="33">
        <v>1</v>
      </c>
      <c r="CL338" s="33">
        <v>1</v>
      </c>
      <c r="CM338" s="33">
        <v>0</v>
      </c>
      <c r="CN338" s="33">
        <v>3</v>
      </c>
      <c r="CO338" s="33">
        <v>0</v>
      </c>
      <c r="CP338" s="33">
        <v>0</v>
      </c>
      <c r="CQ338" s="33">
        <v>0</v>
      </c>
      <c r="CR338" s="33">
        <v>6</v>
      </c>
      <c r="CS338" s="8"/>
      <c r="CT338" s="8"/>
    </row>
    <row r="339" spans="1:98" x14ac:dyDescent="0.25">
      <c r="A339" s="4" t="s">
        <v>348</v>
      </c>
      <c r="B339" t="s">
        <v>347</v>
      </c>
      <c r="C339" t="s">
        <v>572</v>
      </c>
      <c r="D339" s="33">
        <v>509</v>
      </c>
      <c r="E339" s="33"/>
      <c r="F339" s="33">
        <v>6</v>
      </c>
      <c r="G339" s="33">
        <v>6</v>
      </c>
      <c r="H339" s="33">
        <v>2</v>
      </c>
      <c r="I339" s="33">
        <v>6</v>
      </c>
      <c r="J339" s="33">
        <v>9</v>
      </c>
      <c r="K339" s="33">
        <v>5</v>
      </c>
      <c r="L339" s="33">
        <v>9</v>
      </c>
      <c r="M339" s="33">
        <v>1</v>
      </c>
      <c r="N339" s="33">
        <v>9</v>
      </c>
      <c r="O339" s="33">
        <v>6</v>
      </c>
      <c r="P339" s="33">
        <v>8</v>
      </c>
      <c r="Q339" s="33">
        <v>7</v>
      </c>
      <c r="R339" s="33">
        <v>11</v>
      </c>
      <c r="S339" s="33">
        <v>11</v>
      </c>
      <c r="T339" s="33">
        <v>5</v>
      </c>
      <c r="U339" s="33">
        <v>7</v>
      </c>
      <c r="V339" s="33">
        <v>11</v>
      </c>
      <c r="W339" s="33">
        <v>5</v>
      </c>
      <c r="X339" s="33">
        <v>5</v>
      </c>
      <c r="Y339" s="33">
        <v>10</v>
      </c>
      <c r="Z339" s="33">
        <v>10</v>
      </c>
      <c r="AA339" s="33">
        <v>5</v>
      </c>
      <c r="AB339" s="33">
        <v>1</v>
      </c>
      <c r="AC339" s="33">
        <v>12</v>
      </c>
      <c r="AD339" s="33">
        <v>2</v>
      </c>
      <c r="AE339" s="33">
        <v>0</v>
      </c>
      <c r="AF339" s="33">
        <v>4</v>
      </c>
      <c r="AG339" s="33">
        <v>10</v>
      </c>
      <c r="AH339" s="33">
        <v>4</v>
      </c>
      <c r="AI339" s="33">
        <v>6</v>
      </c>
      <c r="AJ339" s="33">
        <v>4</v>
      </c>
      <c r="AK339" s="33">
        <v>3</v>
      </c>
      <c r="AL339" s="33">
        <v>3</v>
      </c>
      <c r="AM339" s="33">
        <v>4</v>
      </c>
      <c r="AN339" s="33">
        <v>11</v>
      </c>
      <c r="AO339" s="33">
        <v>2</v>
      </c>
      <c r="AP339" s="33">
        <v>9</v>
      </c>
      <c r="AQ339" s="33">
        <v>11</v>
      </c>
      <c r="AR339" s="33">
        <v>8</v>
      </c>
      <c r="AS339" s="33">
        <v>3</v>
      </c>
      <c r="AT339" s="33">
        <v>13</v>
      </c>
      <c r="AU339" s="33">
        <v>10</v>
      </c>
      <c r="AV339" s="33">
        <v>9</v>
      </c>
      <c r="AW339" s="33">
        <v>14</v>
      </c>
      <c r="AX339" s="33">
        <v>7</v>
      </c>
      <c r="AY339" s="33">
        <v>3</v>
      </c>
      <c r="AZ339" s="33">
        <v>8</v>
      </c>
      <c r="BA339" s="33">
        <v>11</v>
      </c>
      <c r="BB339" s="33">
        <v>7</v>
      </c>
      <c r="BC339" s="33">
        <v>13</v>
      </c>
      <c r="BD339" s="33">
        <v>5</v>
      </c>
      <c r="BE339" s="33">
        <v>11</v>
      </c>
      <c r="BF339" s="33">
        <v>2</v>
      </c>
      <c r="BG339" s="33">
        <v>8</v>
      </c>
      <c r="BH339" s="33">
        <v>14</v>
      </c>
      <c r="BI339" s="33">
        <v>7</v>
      </c>
      <c r="BJ339" s="33">
        <v>10</v>
      </c>
      <c r="BK339" s="33">
        <v>5</v>
      </c>
      <c r="BL339" s="33">
        <v>9</v>
      </c>
      <c r="BM339" s="33">
        <v>6</v>
      </c>
      <c r="BN339" s="33">
        <v>9</v>
      </c>
      <c r="BO339" s="33">
        <v>4</v>
      </c>
      <c r="BP339" s="33">
        <v>3</v>
      </c>
      <c r="BQ339" s="33">
        <v>6</v>
      </c>
      <c r="BR339" s="33">
        <v>7</v>
      </c>
      <c r="BS339" s="33">
        <v>6</v>
      </c>
      <c r="BT339" s="33">
        <v>10</v>
      </c>
      <c r="BU339" s="33">
        <v>1</v>
      </c>
      <c r="BV339" s="33">
        <v>5</v>
      </c>
      <c r="BW339" s="33">
        <v>4</v>
      </c>
      <c r="BX339" s="33">
        <v>4</v>
      </c>
      <c r="BY339" s="33">
        <v>2</v>
      </c>
      <c r="BZ339" s="33">
        <v>2</v>
      </c>
      <c r="CA339" s="33">
        <v>3</v>
      </c>
      <c r="CB339" s="33">
        <v>0</v>
      </c>
      <c r="CC339" s="33">
        <v>3</v>
      </c>
      <c r="CD339" s="33">
        <v>2</v>
      </c>
      <c r="CE339" s="33">
        <v>1</v>
      </c>
      <c r="CF339" s="33">
        <v>2</v>
      </c>
      <c r="CG339" s="33">
        <v>1</v>
      </c>
      <c r="CH339" s="33">
        <v>3</v>
      </c>
      <c r="CI339" s="33">
        <v>2</v>
      </c>
      <c r="CJ339" s="33">
        <v>1</v>
      </c>
      <c r="CK339" s="33">
        <v>0</v>
      </c>
      <c r="CL339" s="33">
        <v>0</v>
      </c>
      <c r="CM339" s="33">
        <v>0</v>
      </c>
      <c r="CN339" s="33">
        <v>0</v>
      </c>
      <c r="CO339" s="33">
        <v>1</v>
      </c>
      <c r="CP339" s="33">
        <v>1</v>
      </c>
      <c r="CQ339" s="33">
        <v>1</v>
      </c>
      <c r="CR339" s="33">
        <v>2</v>
      </c>
      <c r="CS339" s="8"/>
      <c r="CT339" s="8"/>
    </row>
    <row r="340" spans="1:98" x14ac:dyDescent="0.25">
      <c r="A340" s="4" t="s">
        <v>348</v>
      </c>
      <c r="B340" t="s">
        <v>349</v>
      </c>
      <c r="C340" t="s">
        <v>572</v>
      </c>
      <c r="D340" s="33">
        <v>564</v>
      </c>
      <c r="E340" s="33"/>
      <c r="F340" s="33">
        <v>9</v>
      </c>
      <c r="G340" s="33">
        <v>2</v>
      </c>
      <c r="H340" s="33">
        <v>9</v>
      </c>
      <c r="I340" s="33">
        <v>1</v>
      </c>
      <c r="J340" s="33">
        <v>9</v>
      </c>
      <c r="K340" s="33">
        <v>3</v>
      </c>
      <c r="L340" s="33">
        <v>3</v>
      </c>
      <c r="M340" s="33">
        <v>6</v>
      </c>
      <c r="N340" s="33">
        <v>7</v>
      </c>
      <c r="O340" s="33">
        <v>7</v>
      </c>
      <c r="P340" s="33">
        <v>11</v>
      </c>
      <c r="Q340" s="33">
        <v>4</v>
      </c>
      <c r="R340" s="33">
        <v>7</v>
      </c>
      <c r="S340" s="33">
        <v>4</v>
      </c>
      <c r="T340" s="33">
        <v>12</v>
      </c>
      <c r="U340" s="33">
        <v>13</v>
      </c>
      <c r="V340" s="33">
        <v>4</v>
      </c>
      <c r="W340" s="33">
        <v>2</v>
      </c>
      <c r="X340" s="33">
        <v>9</v>
      </c>
      <c r="Y340" s="33">
        <v>8</v>
      </c>
      <c r="Z340" s="33">
        <v>6</v>
      </c>
      <c r="AA340" s="33">
        <v>8</v>
      </c>
      <c r="AB340" s="33">
        <v>7</v>
      </c>
      <c r="AC340" s="33">
        <v>2</v>
      </c>
      <c r="AD340" s="33">
        <v>8</v>
      </c>
      <c r="AE340" s="33">
        <v>11</v>
      </c>
      <c r="AF340" s="33">
        <v>6</v>
      </c>
      <c r="AG340" s="33">
        <v>1</v>
      </c>
      <c r="AH340" s="33">
        <v>9</v>
      </c>
      <c r="AI340" s="33">
        <v>4</v>
      </c>
      <c r="AJ340" s="33">
        <v>5</v>
      </c>
      <c r="AK340" s="33">
        <v>9</v>
      </c>
      <c r="AL340" s="33">
        <v>9</v>
      </c>
      <c r="AM340" s="33">
        <v>24</v>
      </c>
      <c r="AN340" s="33">
        <v>13</v>
      </c>
      <c r="AO340" s="33">
        <v>11</v>
      </c>
      <c r="AP340" s="33">
        <v>10</v>
      </c>
      <c r="AQ340" s="33">
        <v>17</v>
      </c>
      <c r="AR340" s="33">
        <v>13</v>
      </c>
      <c r="AS340" s="33">
        <v>6</v>
      </c>
      <c r="AT340" s="33">
        <v>6</v>
      </c>
      <c r="AU340" s="33">
        <v>11</v>
      </c>
      <c r="AV340" s="33">
        <v>1</v>
      </c>
      <c r="AW340" s="33">
        <v>8</v>
      </c>
      <c r="AX340" s="33">
        <v>13</v>
      </c>
      <c r="AY340" s="33">
        <v>13</v>
      </c>
      <c r="AZ340" s="33">
        <v>11</v>
      </c>
      <c r="BA340" s="33">
        <v>12</v>
      </c>
      <c r="BB340" s="33">
        <v>7</v>
      </c>
      <c r="BC340" s="33">
        <v>13</v>
      </c>
      <c r="BD340" s="33">
        <v>10</v>
      </c>
      <c r="BE340" s="33">
        <v>8</v>
      </c>
      <c r="BF340" s="33">
        <v>11</v>
      </c>
      <c r="BG340" s="33">
        <v>11</v>
      </c>
      <c r="BH340" s="33">
        <v>7</v>
      </c>
      <c r="BI340" s="33">
        <v>6</v>
      </c>
      <c r="BJ340" s="33">
        <v>5</v>
      </c>
      <c r="BK340" s="33">
        <v>6</v>
      </c>
      <c r="BL340" s="33">
        <v>11</v>
      </c>
      <c r="BM340" s="33">
        <v>6</v>
      </c>
      <c r="BN340" s="33">
        <v>14</v>
      </c>
      <c r="BO340" s="33">
        <v>0</v>
      </c>
      <c r="BP340" s="33">
        <v>3</v>
      </c>
      <c r="BQ340" s="33">
        <v>0</v>
      </c>
      <c r="BR340" s="33">
        <v>2</v>
      </c>
      <c r="BS340" s="33">
        <v>2</v>
      </c>
      <c r="BT340" s="33">
        <v>0</v>
      </c>
      <c r="BU340" s="33">
        <v>6</v>
      </c>
      <c r="BV340" s="33">
        <v>11</v>
      </c>
      <c r="BW340" s="33">
        <v>2</v>
      </c>
      <c r="BX340" s="33">
        <v>1</v>
      </c>
      <c r="BY340" s="33">
        <v>2</v>
      </c>
      <c r="BZ340" s="33">
        <v>4</v>
      </c>
      <c r="CA340" s="33">
        <v>2</v>
      </c>
      <c r="CB340" s="33">
        <v>1</v>
      </c>
      <c r="CC340" s="33">
        <v>2</v>
      </c>
      <c r="CD340" s="33">
        <v>2</v>
      </c>
      <c r="CE340" s="33">
        <v>2</v>
      </c>
      <c r="CF340" s="33">
        <v>5</v>
      </c>
      <c r="CG340" s="33">
        <v>2</v>
      </c>
      <c r="CH340" s="33">
        <v>1</v>
      </c>
      <c r="CI340" s="33">
        <v>0</v>
      </c>
      <c r="CJ340" s="33">
        <v>3</v>
      </c>
      <c r="CK340" s="33">
        <v>4</v>
      </c>
      <c r="CL340" s="33">
        <v>2</v>
      </c>
      <c r="CM340" s="33">
        <v>0</v>
      </c>
      <c r="CN340" s="33">
        <v>0</v>
      </c>
      <c r="CO340" s="33">
        <v>0</v>
      </c>
      <c r="CP340" s="33">
        <v>1</v>
      </c>
      <c r="CQ340" s="33">
        <v>2</v>
      </c>
      <c r="CR340" s="33">
        <v>3</v>
      </c>
      <c r="CS340" s="8"/>
      <c r="CT340" s="8"/>
    </row>
    <row r="341" spans="1:98" x14ac:dyDescent="0.25">
      <c r="A341" s="4" t="s">
        <v>348</v>
      </c>
      <c r="B341" t="s">
        <v>350</v>
      </c>
      <c r="C341" t="s">
        <v>572</v>
      </c>
      <c r="D341" s="33">
        <v>368</v>
      </c>
      <c r="E341" s="33"/>
      <c r="F341" s="33">
        <v>2</v>
      </c>
      <c r="G341" s="33">
        <v>5</v>
      </c>
      <c r="H341" s="33">
        <v>1</v>
      </c>
      <c r="I341" s="33">
        <v>5</v>
      </c>
      <c r="J341" s="33">
        <v>2</v>
      </c>
      <c r="K341" s="33">
        <v>4</v>
      </c>
      <c r="L341" s="33">
        <v>6</v>
      </c>
      <c r="M341" s="33">
        <v>2</v>
      </c>
      <c r="N341" s="33">
        <v>5</v>
      </c>
      <c r="O341" s="33">
        <v>10</v>
      </c>
      <c r="P341" s="33">
        <v>3</v>
      </c>
      <c r="Q341" s="33">
        <v>7</v>
      </c>
      <c r="R341" s="33">
        <v>10</v>
      </c>
      <c r="S341" s="33">
        <v>4</v>
      </c>
      <c r="T341" s="33">
        <v>5</v>
      </c>
      <c r="U341" s="33">
        <v>5</v>
      </c>
      <c r="V341" s="33">
        <v>2</v>
      </c>
      <c r="W341" s="33">
        <v>3</v>
      </c>
      <c r="X341" s="33">
        <v>3</v>
      </c>
      <c r="Y341" s="33">
        <v>3</v>
      </c>
      <c r="Z341" s="33">
        <v>4</v>
      </c>
      <c r="AA341" s="33">
        <v>7</v>
      </c>
      <c r="AB341" s="33">
        <v>6</v>
      </c>
      <c r="AC341" s="33">
        <v>7</v>
      </c>
      <c r="AD341" s="33">
        <v>1</v>
      </c>
      <c r="AE341" s="33">
        <v>4</v>
      </c>
      <c r="AF341" s="33">
        <v>2</v>
      </c>
      <c r="AG341" s="33">
        <v>4</v>
      </c>
      <c r="AH341" s="33">
        <v>4</v>
      </c>
      <c r="AI341" s="33">
        <v>4</v>
      </c>
      <c r="AJ341" s="33">
        <v>3</v>
      </c>
      <c r="AK341" s="33">
        <v>5</v>
      </c>
      <c r="AL341" s="33">
        <v>4</v>
      </c>
      <c r="AM341" s="33">
        <v>2</v>
      </c>
      <c r="AN341" s="33">
        <v>10</v>
      </c>
      <c r="AO341" s="33">
        <v>10</v>
      </c>
      <c r="AP341" s="33">
        <v>3</v>
      </c>
      <c r="AQ341" s="33">
        <v>5</v>
      </c>
      <c r="AR341" s="33">
        <v>10</v>
      </c>
      <c r="AS341" s="33">
        <v>12</v>
      </c>
      <c r="AT341" s="33">
        <v>0</v>
      </c>
      <c r="AU341" s="33">
        <v>8</v>
      </c>
      <c r="AV341" s="33">
        <v>3</v>
      </c>
      <c r="AW341" s="33">
        <v>3</v>
      </c>
      <c r="AX341" s="33">
        <v>8</v>
      </c>
      <c r="AY341" s="33">
        <v>9</v>
      </c>
      <c r="AZ341" s="33">
        <v>3</v>
      </c>
      <c r="BA341" s="33">
        <v>11</v>
      </c>
      <c r="BB341" s="33">
        <v>9</v>
      </c>
      <c r="BC341" s="33">
        <v>6</v>
      </c>
      <c r="BD341" s="33">
        <v>9</v>
      </c>
      <c r="BE341" s="33">
        <v>7</v>
      </c>
      <c r="BF341" s="33">
        <v>6</v>
      </c>
      <c r="BG341" s="33">
        <v>8</v>
      </c>
      <c r="BH341" s="33">
        <v>8</v>
      </c>
      <c r="BI341" s="33">
        <v>7</v>
      </c>
      <c r="BJ341" s="33">
        <v>3</v>
      </c>
      <c r="BK341" s="33">
        <v>2</v>
      </c>
      <c r="BL341" s="33">
        <v>5</v>
      </c>
      <c r="BM341" s="33">
        <v>3</v>
      </c>
      <c r="BN341" s="33">
        <v>10</v>
      </c>
      <c r="BO341" s="33">
        <v>2</v>
      </c>
      <c r="BP341" s="33">
        <v>3</v>
      </c>
      <c r="BQ341" s="33">
        <v>2</v>
      </c>
      <c r="BR341" s="33">
        <v>2</v>
      </c>
      <c r="BS341" s="33">
        <v>2</v>
      </c>
      <c r="BT341" s="33">
        <v>3</v>
      </c>
      <c r="BU341" s="33">
        <v>2</v>
      </c>
      <c r="BV341" s="33">
        <v>1</v>
      </c>
      <c r="BW341" s="33">
        <v>1</v>
      </c>
      <c r="BX341" s="33">
        <v>2</v>
      </c>
      <c r="BY341" s="33">
        <v>0</v>
      </c>
      <c r="BZ341" s="33">
        <v>4</v>
      </c>
      <c r="CA341" s="33">
        <v>4</v>
      </c>
      <c r="CB341" s="33">
        <v>3</v>
      </c>
      <c r="CC341" s="33">
        <v>2</v>
      </c>
      <c r="CD341" s="33">
        <v>2</v>
      </c>
      <c r="CE341" s="33">
        <v>0</v>
      </c>
      <c r="CF341" s="33">
        <v>1</v>
      </c>
      <c r="CG341" s="33">
        <v>2</v>
      </c>
      <c r="CH341" s="33">
        <v>0</v>
      </c>
      <c r="CI341" s="33">
        <v>2</v>
      </c>
      <c r="CJ341" s="33">
        <v>2</v>
      </c>
      <c r="CK341" s="33">
        <v>0</v>
      </c>
      <c r="CL341" s="33">
        <v>2</v>
      </c>
      <c r="CM341" s="33">
        <v>1</v>
      </c>
      <c r="CN341" s="33">
        <v>0</v>
      </c>
      <c r="CO341" s="33">
        <v>0</v>
      </c>
      <c r="CP341" s="33">
        <v>1</v>
      </c>
      <c r="CQ341" s="33">
        <v>0</v>
      </c>
      <c r="CR341" s="33">
        <v>0</v>
      </c>
      <c r="CS341" s="8"/>
      <c r="CT341" s="8"/>
    </row>
    <row r="342" spans="1:98" x14ac:dyDescent="0.25">
      <c r="A342" s="4" t="s">
        <v>348</v>
      </c>
      <c r="B342" t="s">
        <v>351</v>
      </c>
      <c r="C342" t="s">
        <v>572</v>
      </c>
      <c r="D342" s="33">
        <v>544</v>
      </c>
      <c r="E342" s="33"/>
      <c r="F342" s="33">
        <v>0</v>
      </c>
      <c r="G342" s="33">
        <v>3</v>
      </c>
      <c r="H342" s="33">
        <v>7</v>
      </c>
      <c r="I342" s="33">
        <v>5</v>
      </c>
      <c r="J342" s="33">
        <v>3</v>
      </c>
      <c r="K342" s="33">
        <v>2</v>
      </c>
      <c r="L342" s="33">
        <v>9</v>
      </c>
      <c r="M342" s="33">
        <v>2</v>
      </c>
      <c r="N342" s="33">
        <v>8</v>
      </c>
      <c r="O342" s="33">
        <v>11</v>
      </c>
      <c r="P342" s="33">
        <v>7</v>
      </c>
      <c r="Q342" s="33">
        <v>6</v>
      </c>
      <c r="R342" s="33">
        <v>10</v>
      </c>
      <c r="S342" s="33">
        <v>6</v>
      </c>
      <c r="T342" s="33">
        <v>2</v>
      </c>
      <c r="U342" s="33">
        <v>12</v>
      </c>
      <c r="V342" s="33">
        <v>8</v>
      </c>
      <c r="W342" s="33">
        <v>8</v>
      </c>
      <c r="X342" s="33">
        <v>9</v>
      </c>
      <c r="Y342" s="33">
        <v>8</v>
      </c>
      <c r="Z342" s="33">
        <v>8</v>
      </c>
      <c r="AA342" s="33">
        <v>12</v>
      </c>
      <c r="AB342" s="33">
        <v>6</v>
      </c>
      <c r="AC342" s="33">
        <v>6</v>
      </c>
      <c r="AD342" s="33">
        <v>6</v>
      </c>
      <c r="AE342" s="33">
        <v>4</v>
      </c>
      <c r="AF342" s="33">
        <v>5</v>
      </c>
      <c r="AG342" s="33">
        <v>1</v>
      </c>
      <c r="AH342" s="33">
        <v>0</v>
      </c>
      <c r="AI342" s="33">
        <v>1</v>
      </c>
      <c r="AJ342" s="33">
        <v>4</v>
      </c>
      <c r="AK342" s="33">
        <v>4</v>
      </c>
      <c r="AL342" s="33">
        <v>7</v>
      </c>
      <c r="AM342" s="33">
        <v>4</v>
      </c>
      <c r="AN342" s="33">
        <v>7</v>
      </c>
      <c r="AO342" s="33">
        <v>8</v>
      </c>
      <c r="AP342" s="33">
        <v>7</v>
      </c>
      <c r="AQ342" s="33">
        <v>8</v>
      </c>
      <c r="AR342" s="33">
        <v>12</v>
      </c>
      <c r="AS342" s="33">
        <v>5</v>
      </c>
      <c r="AT342" s="33">
        <v>6</v>
      </c>
      <c r="AU342" s="33">
        <v>6</v>
      </c>
      <c r="AV342" s="33">
        <v>7</v>
      </c>
      <c r="AW342" s="33">
        <v>1</v>
      </c>
      <c r="AX342" s="33">
        <v>0</v>
      </c>
      <c r="AY342" s="33">
        <v>9</v>
      </c>
      <c r="AZ342" s="33">
        <v>12</v>
      </c>
      <c r="BA342" s="33">
        <v>8</v>
      </c>
      <c r="BB342" s="33">
        <v>9</v>
      </c>
      <c r="BC342" s="33">
        <v>11</v>
      </c>
      <c r="BD342" s="33">
        <v>7</v>
      </c>
      <c r="BE342" s="33">
        <v>12</v>
      </c>
      <c r="BF342" s="33">
        <v>8</v>
      </c>
      <c r="BG342" s="33">
        <v>6</v>
      </c>
      <c r="BH342" s="33">
        <v>4</v>
      </c>
      <c r="BI342" s="33">
        <v>9</v>
      </c>
      <c r="BJ342" s="33">
        <v>6</v>
      </c>
      <c r="BK342" s="33">
        <v>6</v>
      </c>
      <c r="BL342" s="33">
        <v>12</v>
      </c>
      <c r="BM342" s="33">
        <v>12</v>
      </c>
      <c r="BN342" s="33">
        <v>12</v>
      </c>
      <c r="BO342" s="33">
        <v>6</v>
      </c>
      <c r="BP342" s="33">
        <v>2</v>
      </c>
      <c r="BQ342" s="33">
        <v>8</v>
      </c>
      <c r="BR342" s="33">
        <v>8</v>
      </c>
      <c r="BS342" s="33">
        <v>10</v>
      </c>
      <c r="BT342" s="33">
        <v>4</v>
      </c>
      <c r="BU342" s="33">
        <v>5</v>
      </c>
      <c r="BV342" s="33">
        <v>2</v>
      </c>
      <c r="BW342" s="33">
        <v>6</v>
      </c>
      <c r="BX342" s="33">
        <v>10</v>
      </c>
      <c r="BY342" s="33">
        <v>4</v>
      </c>
      <c r="BZ342" s="33">
        <v>5</v>
      </c>
      <c r="CA342" s="33">
        <v>8</v>
      </c>
      <c r="CB342" s="33">
        <v>6</v>
      </c>
      <c r="CC342" s="33">
        <v>7</v>
      </c>
      <c r="CD342" s="33">
        <v>3</v>
      </c>
      <c r="CE342" s="33">
        <v>6</v>
      </c>
      <c r="CF342" s="33">
        <v>8</v>
      </c>
      <c r="CG342" s="33">
        <v>11</v>
      </c>
      <c r="CH342" s="33">
        <v>3</v>
      </c>
      <c r="CI342" s="33">
        <v>4</v>
      </c>
      <c r="CJ342" s="33">
        <v>1</v>
      </c>
      <c r="CK342" s="33">
        <v>4</v>
      </c>
      <c r="CL342" s="33">
        <v>0</v>
      </c>
      <c r="CM342" s="33">
        <v>1</v>
      </c>
      <c r="CN342" s="33">
        <v>1</v>
      </c>
      <c r="CO342" s="33">
        <v>0</v>
      </c>
      <c r="CP342" s="33">
        <v>0</v>
      </c>
      <c r="CQ342" s="33">
        <v>0</v>
      </c>
      <c r="CR342" s="33">
        <v>7</v>
      </c>
      <c r="CS342" s="8"/>
      <c r="CT342" s="8"/>
    </row>
    <row r="343" spans="1:98" x14ac:dyDescent="0.25">
      <c r="A343" s="4" t="s">
        <v>348</v>
      </c>
      <c r="B343" t="s">
        <v>352</v>
      </c>
      <c r="C343" t="s">
        <v>572</v>
      </c>
      <c r="D343" s="33">
        <v>418</v>
      </c>
      <c r="E343" s="33"/>
      <c r="F343" s="33">
        <v>0</v>
      </c>
      <c r="G343" s="33">
        <v>5</v>
      </c>
      <c r="H343" s="33">
        <v>2</v>
      </c>
      <c r="I343" s="33">
        <v>3</v>
      </c>
      <c r="J343" s="33">
        <v>4</v>
      </c>
      <c r="K343" s="33">
        <v>2</v>
      </c>
      <c r="L343" s="33">
        <v>9</v>
      </c>
      <c r="M343" s="33">
        <v>3</v>
      </c>
      <c r="N343" s="33">
        <v>6</v>
      </c>
      <c r="O343" s="33">
        <v>11</v>
      </c>
      <c r="P343" s="33">
        <v>9</v>
      </c>
      <c r="Q343" s="33">
        <v>3</v>
      </c>
      <c r="R343" s="33">
        <v>2</v>
      </c>
      <c r="S343" s="33">
        <v>2</v>
      </c>
      <c r="T343" s="33">
        <v>3</v>
      </c>
      <c r="U343" s="33">
        <v>11</v>
      </c>
      <c r="V343" s="33">
        <v>5</v>
      </c>
      <c r="W343" s="33">
        <v>0</v>
      </c>
      <c r="X343" s="33">
        <v>4</v>
      </c>
      <c r="Y343" s="33">
        <v>5</v>
      </c>
      <c r="Z343" s="33">
        <v>1</v>
      </c>
      <c r="AA343" s="33">
        <v>3</v>
      </c>
      <c r="AB343" s="33">
        <v>5</v>
      </c>
      <c r="AC343" s="33">
        <v>6</v>
      </c>
      <c r="AD343" s="33">
        <v>6</v>
      </c>
      <c r="AE343" s="33">
        <v>0</v>
      </c>
      <c r="AF343" s="33">
        <v>6</v>
      </c>
      <c r="AG343" s="33">
        <v>6</v>
      </c>
      <c r="AH343" s="33">
        <v>1</v>
      </c>
      <c r="AI343" s="33">
        <v>4</v>
      </c>
      <c r="AJ343" s="33">
        <v>5</v>
      </c>
      <c r="AK343" s="33">
        <v>5</v>
      </c>
      <c r="AL343" s="33">
        <v>5</v>
      </c>
      <c r="AM343" s="33">
        <v>6</v>
      </c>
      <c r="AN343" s="33">
        <v>12</v>
      </c>
      <c r="AO343" s="33">
        <v>2</v>
      </c>
      <c r="AP343" s="33">
        <v>10</v>
      </c>
      <c r="AQ343" s="33">
        <v>5</v>
      </c>
      <c r="AR343" s="33">
        <v>6</v>
      </c>
      <c r="AS343" s="33">
        <v>7</v>
      </c>
      <c r="AT343" s="33">
        <v>7</v>
      </c>
      <c r="AU343" s="33">
        <v>9</v>
      </c>
      <c r="AV343" s="33">
        <v>3</v>
      </c>
      <c r="AW343" s="33">
        <v>8</v>
      </c>
      <c r="AX343" s="33">
        <v>4</v>
      </c>
      <c r="AY343" s="33">
        <v>12</v>
      </c>
      <c r="AZ343" s="33">
        <v>10</v>
      </c>
      <c r="BA343" s="33">
        <v>4</v>
      </c>
      <c r="BB343" s="33">
        <v>1</v>
      </c>
      <c r="BC343" s="33">
        <v>7</v>
      </c>
      <c r="BD343" s="33">
        <v>7</v>
      </c>
      <c r="BE343" s="33">
        <v>5</v>
      </c>
      <c r="BF343" s="33">
        <v>10</v>
      </c>
      <c r="BG343" s="33">
        <v>7</v>
      </c>
      <c r="BH343" s="33">
        <v>2</v>
      </c>
      <c r="BI343" s="33">
        <v>4</v>
      </c>
      <c r="BJ343" s="33">
        <v>1</v>
      </c>
      <c r="BK343" s="33">
        <v>4</v>
      </c>
      <c r="BL343" s="33">
        <v>5</v>
      </c>
      <c r="BM343" s="33">
        <v>5</v>
      </c>
      <c r="BN343" s="33">
        <v>5</v>
      </c>
      <c r="BO343" s="33">
        <v>8</v>
      </c>
      <c r="BP343" s="33">
        <v>4</v>
      </c>
      <c r="BQ343" s="33">
        <v>3</v>
      </c>
      <c r="BR343" s="33">
        <v>3</v>
      </c>
      <c r="BS343" s="33">
        <v>6</v>
      </c>
      <c r="BT343" s="33">
        <v>7</v>
      </c>
      <c r="BU343" s="33">
        <v>5</v>
      </c>
      <c r="BV343" s="33">
        <v>7</v>
      </c>
      <c r="BW343" s="33">
        <v>7</v>
      </c>
      <c r="BX343" s="33">
        <v>4</v>
      </c>
      <c r="BY343" s="33">
        <v>7</v>
      </c>
      <c r="BZ343" s="33">
        <v>5</v>
      </c>
      <c r="CA343" s="33">
        <v>2</v>
      </c>
      <c r="CB343" s="33">
        <v>7</v>
      </c>
      <c r="CC343" s="33">
        <v>6</v>
      </c>
      <c r="CD343" s="33">
        <v>2</v>
      </c>
      <c r="CE343" s="33">
        <v>5</v>
      </c>
      <c r="CF343" s="33">
        <v>4</v>
      </c>
      <c r="CG343" s="33">
        <v>2</v>
      </c>
      <c r="CH343" s="33">
        <v>1</v>
      </c>
      <c r="CI343" s="33">
        <v>5</v>
      </c>
      <c r="CJ343" s="33">
        <v>0</v>
      </c>
      <c r="CK343" s="33">
        <v>1</v>
      </c>
      <c r="CL343" s="33">
        <v>2</v>
      </c>
      <c r="CM343" s="33">
        <v>1</v>
      </c>
      <c r="CN343" s="33">
        <v>0</v>
      </c>
      <c r="CO343" s="33">
        <v>0</v>
      </c>
      <c r="CP343" s="33">
        <v>2</v>
      </c>
      <c r="CQ343" s="33">
        <v>2</v>
      </c>
      <c r="CR343" s="33">
        <v>0</v>
      </c>
      <c r="CS343" s="8"/>
      <c r="CT343" s="8"/>
    </row>
    <row r="344" spans="1:98" x14ac:dyDescent="0.25">
      <c r="A344" s="4" t="s">
        <v>348</v>
      </c>
      <c r="B344" t="s">
        <v>353</v>
      </c>
      <c r="C344" t="s">
        <v>572</v>
      </c>
      <c r="D344" s="33">
        <v>314</v>
      </c>
      <c r="E344" s="33"/>
      <c r="F344" s="33">
        <v>1</v>
      </c>
      <c r="G344" s="33">
        <v>3</v>
      </c>
      <c r="H344" s="33">
        <v>4</v>
      </c>
      <c r="I344" s="33">
        <v>4</v>
      </c>
      <c r="J344" s="33">
        <v>2</v>
      </c>
      <c r="K344" s="33">
        <v>2</v>
      </c>
      <c r="L344" s="33">
        <v>8</v>
      </c>
      <c r="M344" s="33">
        <v>4</v>
      </c>
      <c r="N344" s="33">
        <v>3</v>
      </c>
      <c r="O344" s="33">
        <v>1</v>
      </c>
      <c r="P344" s="33">
        <v>6</v>
      </c>
      <c r="Q344" s="33">
        <v>3</v>
      </c>
      <c r="R344" s="33">
        <v>4</v>
      </c>
      <c r="S344" s="33">
        <v>11</v>
      </c>
      <c r="T344" s="33">
        <v>4</v>
      </c>
      <c r="U344" s="33">
        <v>3</v>
      </c>
      <c r="V344" s="33">
        <v>4</v>
      </c>
      <c r="W344" s="33">
        <v>1</v>
      </c>
      <c r="X344" s="33">
        <v>8</v>
      </c>
      <c r="Y344" s="33">
        <v>4</v>
      </c>
      <c r="Z344" s="33">
        <v>2</v>
      </c>
      <c r="AA344" s="33">
        <v>6</v>
      </c>
      <c r="AB344" s="33">
        <v>2</v>
      </c>
      <c r="AC344" s="33">
        <v>6</v>
      </c>
      <c r="AD344" s="33">
        <v>4</v>
      </c>
      <c r="AE344" s="33">
        <v>5</v>
      </c>
      <c r="AF344" s="33">
        <v>2</v>
      </c>
      <c r="AG344" s="33">
        <v>2</v>
      </c>
      <c r="AH344" s="33">
        <v>1</v>
      </c>
      <c r="AI344" s="33">
        <v>5</v>
      </c>
      <c r="AJ344" s="33">
        <v>7</v>
      </c>
      <c r="AK344" s="33">
        <v>4</v>
      </c>
      <c r="AL344" s="33">
        <v>4</v>
      </c>
      <c r="AM344" s="33">
        <v>4</v>
      </c>
      <c r="AN344" s="33">
        <v>5</v>
      </c>
      <c r="AO344" s="33">
        <v>1</v>
      </c>
      <c r="AP344" s="33">
        <v>9</v>
      </c>
      <c r="AQ344" s="33">
        <v>3</v>
      </c>
      <c r="AR344" s="33">
        <v>6</v>
      </c>
      <c r="AS344" s="33">
        <v>6</v>
      </c>
      <c r="AT344" s="33">
        <v>8</v>
      </c>
      <c r="AU344" s="33">
        <v>10</v>
      </c>
      <c r="AV344" s="33">
        <v>0</v>
      </c>
      <c r="AW344" s="33">
        <v>8</v>
      </c>
      <c r="AX344" s="33">
        <v>7</v>
      </c>
      <c r="AY344" s="33">
        <v>9</v>
      </c>
      <c r="AZ344" s="33">
        <v>8</v>
      </c>
      <c r="BA344" s="33">
        <v>5</v>
      </c>
      <c r="BB344" s="33">
        <v>3</v>
      </c>
      <c r="BC344" s="33">
        <v>11</v>
      </c>
      <c r="BD344" s="33">
        <v>8</v>
      </c>
      <c r="BE344" s="33">
        <v>7</v>
      </c>
      <c r="BF344" s="33">
        <v>8</v>
      </c>
      <c r="BG344" s="33">
        <v>4</v>
      </c>
      <c r="BH344" s="33">
        <v>5</v>
      </c>
      <c r="BI344" s="33">
        <v>4</v>
      </c>
      <c r="BJ344" s="33">
        <v>4</v>
      </c>
      <c r="BK344" s="33">
        <v>5</v>
      </c>
      <c r="BL344" s="33">
        <v>4</v>
      </c>
      <c r="BM344" s="33">
        <v>0</v>
      </c>
      <c r="BN344" s="33">
        <v>2</v>
      </c>
      <c r="BO344" s="33">
        <v>4</v>
      </c>
      <c r="BP344" s="33">
        <v>2</v>
      </c>
      <c r="BQ344" s="33">
        <v>0</v>
      </c>
      <c r="BR344" s="33">
        <v>6</v>
      </c>
      <c r="BS344" s="33">
        <v>0</v>
      </c>
      <c r="BT344" s="33">
        <v>3</v>
      </c>
      <c r="BU344" s="33">
        <v>2</v>
      </c>
      <c r="BV344" s="33">
        <v>2</v>
      </c>
      <c r="BW344" s="33">
        <v>1</v>
      </c>
      <c r="BX344" s="33">
        <v>2</v>
      </c>
      <c r="BY344" s="33">
        <v>1</v>
      </c>
      <c r="BZ344" s="33">
        <v>1</v>
      </c>
      <c r="CA344" s="33">
        <v>0</v>
      </c>
      <c r="CB344" s="33">
        <v>1</v>
      </c>
      <c r="CC344" s="33">
        <v>1</v>
      </c>
      <c r="CD344" s="33">
        <v>0</v>
      </c>
      <c r="CE344" s="33">
        <v>0</v>
      </c>
      <c r="CF344" s="33">
        <v>1</v>
      </c>
      <c r="CG344" s="33">
        <v>0</v>
      </c>
      <c r="CH344" s="33">
        <v>0</v>
      </c>
      <c r="CI344" s="33">
        <v>1</v>
      </c>
      <c r="CJ344" s="33">
        <v>0</v>
      </c>
      <c r="CK344" s="33">
        <v>0</v>
      </c>
      <c r="CL344" s="33">
        <v>0</v>
      </c>
      <c r="CM344" s="33">
        <v>1</v>
      </c>
      <c r="CN344" s="33">
        <v>0</v>
      </c>
      <c r="CO344" s="33">
        <v>0</v>
      </c>
      <c r="CP344" s="33">
        <v>0</v>
      </c>
      <c r="CQ344" s="33">
        <v>0</v>
      </c>
      <c r="CR344" s="33">
        <v>1</v>
      </c>
      <c r="CS344" s="8"/>
      <c r="CT344" s="8"/>
    </row>
    <row r="345" spans="1:98" x14ac:dyDescent="0.25">
      <c r="A345" s="4" t="s">
        <v>348</v>
      </c>
      <c r="B345" t="s">
        <v>354</v>
      </c>
      <c r="C345" t="s">
        <v>572</v>
      </c>
      <c r="D345" s="33">
        <v>1396</v>
      </c>
      <c r="E345" s="33"/>
      <c r="F345" s="33">
        <v>32</v>
      </c>
      <c r="G345" s="33">
        <v>28</v>
      </c>
      <c r="H345" s="33">
        <v>27</v>
      </c>
      <c r="I345" s="33">
        <v>24</v>
      </c>
      <c r="J345" s="33">
        <v>24</v>
      </c>
      <c r="K345" s="33">
        <v>19</v>
      </c>
      <c r="L345" s="33">
        <v>32</v>
      </c>
      <c r="M345" s="33">
        <v>23</v>
      </c>
      <c r="N345" s="33">
        <v>12</v>
      </c>
      <c r="O345" s="33">
        <v>17</v>
      </c>
      <c r="P345" s="33">
        <v>20</v>
      </c>
      <c r="Q345" s="33">
        <v>33</v>
      </c>
      <c r="R345" s="33">
        <v>19</v>
      </c>
      <c r="S345" s="33">
        <v>19</v>
      </c>
      <c r="T345" s="33">
        <v>17</v>
      </c>
      <c r="U345" s="33">
        <v>11</v>
      </c>
      <c r="V345" s="33">
        <v>10</v>
      </c>
      <c r="W345" s="33">
        <v>13</v>
      </c>
      <c r="X345" s="33">
        <v>18</v>
      </c>
      <c r="Y345" s="33">
        <v>7</v>
      </c>
      <c r="Z345" s="33">
        <v>10</v>
      </c>
      <c r="AA345" s="33">
        <v>8</v>
      </c>
      <c r="AB345" s="33">
        <v>6</v>
      </c>
      <c r="AC345" s="33">
        <v>12</v>
      </c>
      <c r="AD345" s="33">
        <v>6</v>
      </c>
      <c r="AE345" s="33">
        <v>12</v>
      </c>
      <c r="AF345" s="33">
        <v>17</v>
      </c>
      <c r="AG345" s="33">
        <v>31</v>
      </c>
      <c r="AH345" s="33">
        <v>37</v>
      </c>
      <c r="AI345" s="33">
        <v>32</v>
      </c>
      <c r="AJ345" s="33">
        <v>25</v>
      </c>
      <c r="AK345" s="33">
        <v>17</v>
      </c>
      <c r="AL345" s="33">
        <v>26</v>
      </c>
      <c r="AM345" s="33">
        <v>38</v>
      </c>
      <c r="AN345" s="33">
        <v>42</v>
      </c>
      <c r="AO345" s="33">
        <v>36</v>
      </c>
      <c r="AP345" s="33">
        <v>26</v>
      </c>
      <c r="AQ345" s="33">
        <v>27</v>
      </c>
      <c r="AR345" s="33">
        <v>34</v>
      </c>
      <c r="AS345" s="33">
        <v>29</v>
      </c>
      <c r="AT345" s="33">
        <v>39</v>
      </c>
      <c r="AU345" s="33">
        <v>31</v>
      </c>
      <c r="AV345" s="33">
        <v>27</v>
      </c>
      <c r="AW345" s="33">
        <v>28</v>
      </c>
      <c r="AX345" s="33">
        <v>22</v>
      </c>
      <c r="AY345" s="33">
        <v>23</v>
      </c>
      <c r="AZ345" s="33">
        <v>18</v>
      </c>
      <c r="BA345" s="33">
        <v>24</v>
      </c>
      <c r="BB345" s="33">
        <v>14</v>
      </c>
      <c r="BC345" s="33">
        <v>20</v>
      </c>
      <c r="BD345" s="33">
        <v>19</v>
      </c>
      <c r="BE345" s="33">
        <v>21</v>
      </c>
      <c r="BF345" s="33">
        <v>15</v>
      </c>
      <c r="BG345" s="33">
        <v>19</v>
      </c>
      <c r="BH345" s="33">
        <v>17</v>
      </c>
      <c r="BI345" s="33">
        <v>9</v>
      </c>
      <c r="BJ345" s="33">
        <v>13</v>
      </c>
      <c r="BK345" s="33">
        <v>15</v>
      </c>
      <c r="BL345" s="33">
        <v>17</v>
      </c>
      <c r="BM345" s="33">
        <v>12</v>
      </c>
      <c r="BN345" s="33">
        <v>15</v>
      </c>
      <c r="BO345" s="33">
        <v>10</v>
      </c>
      <c r="BP345" s="33">
        <v>8</v>
      </c>
      <c r="BQ345" s="33">
        <v>10</v>
      </c>
      <c r="BR345" s="33">
        <v>3</v>
      </c>
      <c r="BS345" s="33">
        <v>10</v>
      </c>
      <c r="BT345" s="33">
        <v>3</v>
      </c>
      <c r="BU345" s="33">
        <v>8</v>
      </c>
      <c r="BV345" s="33">
        <v>10</v>
      </c>
      <c r="BW345" s="33">
        <v>6</v>
      </c>
      <c r="BX345" s="33">
        <v>3</v>
      </c>
      <c r="BY345" s="33">
        <v>6</v>
      </c>
      <c r="BZ345" s="33">
        <v>5</v>
      </c>
      <c r="CA345" s="33">
        <v>6</v>
      </c>
      <c r="CB345" s="33">
        <v>6</v>
      </c>
      <c r="CC345" s="33">
        <v>4</v>
      </c>
      <c r="CD345" s="33">
        <v>0</v>
      </c>
      <c r="CE345" s="33">
        <v>1</v>
      </c>
      <c r="CF345" s="33">
        <v>0</v>
      </c>
      <c r="CG345" s="33">
        <v>1</v>
      </c>
      <c r="CH345" s="33">
        <v>1</v>
      </c>
      <c r="CI345" s="33">
        <v>0</v>
      </c>
      <c r="CJ345" s="33">
        <v>0</v>
      </c>
      <c r="CK345" s="33">
        <v>1</v>
      </c>
      <c r="CL345" s="33">
        <v>0</v>
      </c>
      <c r="CM345" s="33">
        <v>0</v>
      </c>
      <c r="CN345" s="33">
        <v>0</v>
      </c>
      <c r="CO345" s="33">
        <v>0</v>
      </c>
      <c r="CP345" s="33">
        <v>0</v>
      </c>
      <c r="CQ345" s="33">
        <v>0</v>
      </c>
      <c r="CR345" s="33">
        <v>0</v>
      </c>
      <c r="CS345" s="8"/>
      <c r="CT345" s="8"/>
    </row>
    <row r="346" spans="1:98" x14ac:dyDescent="0.25">
      <c r="A346" s="4" t="s">
        <v>356</v>
      </c>
      <c r="B346" t="s">
        <v>355</v>
      </c>
      <c r="C346" t="s">
        <v>572</v>
      </c>
      <c r="D346" s="33">
        <v>569</v>
      </c>
      <c r="E346" s="33"/>
      <c r="F346" s="33">
        <v>10</v>
      </c>
      <c r="G346" s="33">
        <v>2</v>
      </c>
      <c r="H346" s="33">
        <v>9</v>
      </c>
      <c r="I346" s="33">
        <v>7</v>
      </c>
      <c r="J346" s="33">
        <v>5</v>
      </c>
      <c r="K346" s="33">
        <v>7</v>
      </c>
      <c r="L346" s="33">
        <v>7</v>
      </c>
      <c r="M346" s="33">
        <v>7</v>
      </c>
      <c r="N346" s="33">
        <v>7</v>
      </c>
      <c r="O346" s="33">
        <v>7</v>
      </c>
      <c r="P346" s="33">
        <v>10</v>
      </c>
      <c r="Q346" s="33">
        <v>9</v>
      </c>
      <c r="R346" s="33">
        <v>14</v>
      </c>
      <c r="S346" s="33">
        <v>13</v>
      </c>
      <c r="T346" s="33">
        <v>8</v>
      </c>
      <c r="U346" s="33">
        <v>4</v>
      </c>
      <c r="V346" s="33">
        <v>9</v>
      </c>
      <c r="W346" s="33">
        <v>12</v>
      </c>
      <c r="X346" s="33">
        <v>10</v>
      </c>
      <c r="Y346" s="33">
        <v>8</v>
      </c>
      <c r="Z346" s="33">
        <v>7</v>
      </c>
      <c r="AA346" s="33">
        <v>7</v>
      </c>
      <c r="AB346" s="33">
        <v>9</v>
      </c>
      <c r="AC346" s="33">
        <v>5</v>
      </c>
      <c r="AD346" s="33">
        <v>3</v>
      </c>
      <c r="AE346" s="33">
        <v>5</v>
      </c>
      <c r="AF346" s="33">
        <v>9</v>
      </c>
      <c r="AG346" s="33">
        <v>0</v>
      </c>
      <c r="AH346" s="33">
        <v>5</v>
      </c>
      <c r="AI346" s="33">
        <v>1</v>
      </c>
      <c r="AJ346" s="33">
        <v>6</v>
      </c>
      <c r="AK346" s="33">
        <v>6</v>
      </c>
      <c r="AL346" s="33">
        <v>3</v>
      </c>
      <c r="AM346" s="33">
        <v>9</v>
      </c>
      <c r="AN346" s="33">
        <v>7</v>
      </c>
      <c r="AO346" s="33">
        <v>4</v>
      </c>
      <c r="AP346" s="33">
        <v>10</v>
      </c>
      <c r="AQ346" s="33">
        <v>12</v>
      </c>
      <c r="AR346" s="33">
        <v>7</v>
      </c>
      <c r="AS346" s="33">
        <v>12</v>
      </c>
      <c r="AT346" s="33">
        <v>7</v>
      </c>
      <c r="AU346" s="33">
        <v>9</v>
      </c>
      <c r="AV346" s="33">
        <v>9</v>
      </c>
      <c r="AW346" s="33">
        <v>19</v>
      </c>
      <c r="AX346" s="33">
        <v>9</v>
      </c>
      <c r="AY346" s="33">
        <v>16</v>
      </c>
      <c r="AZ346" s="33">
        <v>10</v>
      </c>
      <c r="BA346" s="33">
        <v>16</v>
      </c>
      <c r="BB346" s="33">
        <v>7</v>
      </c>
      <c r="BC346" s="33">
        <v>13</v>
      </c>
      <c r="BD346" s="33">
        <v>9</v>
      </c>
      <c r="BE346" s="33">
        <v>11</v>
      </c>
      <c r="BF346" s="33">
        <v>15</v>
      </c>
      <c r="BG346" s="33">
        <v>9</v>
      </c>
      <c r="BH346" s="33">
        <v>11</v>
      </c>
      <c r="BI346" s="33">
        <v>4</v>
      </c>
      <c r="BJ346" s="33">
        <v>3</v>
      </c>
      <c r="BK346" s="33">
        <v>9</v>
      </c>
      <c r="BL346" s="33">
        <v>10</v>
      </c>
      <c r="BM346" s="33">
        <v>7</v>
      </c>
      <c r="BN346" s="33">
        <v>4</v>
      </c>
      <c r="BO346" s="33">
        <v>8</v>
      </c>
      <c r="BP346" s="33">
        <v>5</v>
      </c>
      <c r="BQ346" s="33">
        <v>6</v>
      </c>
      <c r="BR346" s="33">
        <v>7</v>
      </c>
      <c r="BS346" s="33">
        <v>6</v>
      </c>
      <c r="BT346" s="33">
        <v>9</v>
      </c>
      <c r="BU346" s="33">
        <v>8</v>
      </c>
      <c r="BV346" s="33">
        <v>0</v>
      </c>
      <c r="BW346" s="33">
        <v>2</v>
      </c>
      <c r="BX346" s="33">
        <v>3</v>
      </c>
      <c r="BY346" s="33">
        <v>4</v>
      </c>
      <c r="BZ346" s="33">
        <v>0</v>
      </c>
      <c r="CA346" s="33">
        <v>2</v>
      </c>
      <c r="CB346" s="33">
        <v>0</v>
      </c>
      <c r="CC346" s="33">
        <v>2</v>
      </c>
      <c r="CD346" s="33">
        <v>1</v>
      </c>
      <c r="CE346" s="33">
        <v>0</v>
      </c>
      <c r="CF346" s="33">
        <v>3</v>
      </c>
      <c r="CG346" s="33">
        <v>1</v>
      </c>
      <c r="CH346" s="33">
        <v>0</v>
      </c>
      <c r="CI346" s="33">
        <v>0</v>
      </c>
      <c r="CJ346" s="33">
        <v>1</v>
      </c>
      <c r="CK346" s="33">
        <v>1</v>
      </c>
      <c r="CL346" s="33">
        <v>0</v>
      </c>
      <c r="CM346" s="33">
        <v>0</v>
      </c>
      <c r="CN346" s="33">
        <v>0</v>
      </c>
      <c r="CO346" s="33">
        <v>0</v>
      </c>
      <c r="CP346" s="33">
        <v>0</v>
      </c>
      <c r="CQ346" s="33">
        <v>0</v>
      </c>
      <c r="CR346" s="33">
        <v>1</v>
      </c>
      <c r="CS346" s="8"/>
      <c r="CT346" s="8"/>
    </row>
    <row r="347" spans="1:98" x14ac:dyDescent="0.25">
      <c r="A347" s="4" t="s">
        <v>356</v>
      </c>
      <c r="B347" t="s">
        <v>357</v>
      </c>
      <c r="C347" t="s">
        <v>572</v>
      </c>
      <c r="D347" s="33">
        <v>564</v>
      </c>
      <c r="E347" s="33"/>
      <c r="F347" s="33">
        <v>6</v>
      </c>
      <c r="G347" s="33">
        <v>9</v>
      </c>
      <c r="H347" s="33">
        <v>9</v>
      </c>
      <c r="I347" s="33">
        <v>7</v>
      </c>
      <c r="J347" s="33">
        <v>8</v>
      </c>
      <c r="K347" s="33">
        <v>7</v>
      </c>
      <c r="L347" s="33">
        <v>6</v>
      </c>
      <c r="M347" s="33">
        <v>6</v>
      </c>
      <c r="N347" s="33">
        <v>6</v>
      </c>
      <c r="O347" s="33">
        <v>13</v>
      </c>
      <c r="P347" s="33">
        <v>11</v>
      </c>
      <c r="Q347" s="33">
        <v>1</v>
      </c>
      <c r="R347" s="33">
        <v>6</v>
      </c>
      <c r="S347" s="33">
        <v>10</v>
      </c>
      <c r="T347" s="33">
        <v>8</v>
      </c>
      <c r="U347" s="33">
        <v>11</v>
      </c>
      <c r="V347" s="33">
        <v>15</v>
      </c>
      <c r="W347" s="33">
        <v>7</v>
      </c>
      <c r="X347" s="33">
        <v>10</v>
      </c>
      <c r="Y347" s="33">
        <v>4</v>
      </c>
      <c r="Z347" s="33">
        <v>7</v>
      </c>
      <c r="AA347" s="33">
        <v>5</v>
      </c>
      <c r="AB347" s="33">
        <v>7</v>
      </c>
      <c r="AC347" s="33">
        <v>6</v>
      </c>
      <c r="AD347" s="33">
        <v>4</v>
      </c>
      <c r="AE347" s="33">
        <v>5</v>
      </c>
      <c r="AF347" s="33">
        <v>1</v>
      </c>
      <c r="AG347" s="33">
        <v>8</v>
      </c>
      <c r="AH347" s="33">
        <v>6</v>
      </c>
      <c r="AI347" s="33">
        <v>10</v>
      </c>
      <c r="AJ347" s="33">
        <v>3</v>
      </c>
      <c r="AK347" s="33">
        <v>7</v>
      </c>
      <c r="AL347" s="33">
        <v>2</v>
      </c>
      <c r="AM347" s="33">
        <v>5</v>
      </c>
      <c r="AN347" s="33">
        <v>4</v>
      </c>
      <c r="AO347" s="33">
        <v>12</v>
      </c>
      <c r="AP347" s="33">
        <v>14</v>
      </c>
      <c r="AQ347" s="33">
        <v>0</v>
      </c>
      <c r="AR347" s="33">
        <v>5</v>
      </c>
      <c r="AS347" s="33">
        <v>10</v>
      </c>
      <c r="AT347" s="33">
        <v>10</v>
      </c>
      <c r="AU347" s="33">
        <v>8</v>
      </c>
      <c r="AV347" s="33">
        <v>15</v>
      </c>
      <c r="AW347" s="33">
        <v>12</v>
      </c>
      <c r="AX347" s="33">
        <v>10</v>
      </c>
      <c r="AY347" s="33">
        <v>2</v>
      </c>
      <c r="AZ347" s="33">
        <v>13</v>
      </c>
      <c r="BA347" s="33">
        <v>20</v>
      </c>
      <c r="BB347" s="33">
        <v>7</v>
      </c>
      <c r="BC347" s="33">
        <v>10</v>
      </c>
      <c r="BD347" s="33">
        <v>7</v>
      </c>
      <c r="BE347" s="33">
        <v>9</v>
      </c>
      <c r="BF347" s="33">
        <v>16</v>
      </c>
      <c r="BG347" s="33">
        <v>12</v>
      </c>
      <c r="BH347" s="33">
        <v>9</v>
      </c>
      <c r="BI347" s="33">
        <v>11</v>
      </c>
      <c r="BJ347" s="33">
        <v>9</v>
      </c>
      <c r="BK347" s="33">
        <v>3</v>
      </c>
      <c r="BL347" s="33">
        <v>2</v>
      </c>
      <c r="BM347" s="33">
        <v>8</v>
      </c>
      <c r="BN347" s="33">
        <v>8</v>
      </c>
      <c r="BO347" s="33">
        <v>5</v>
      </c>
      <c r="BP347" s="33">
        <v>4</v>
      </c>
      <c r="BQ347" s="33">
        <v>6</v>
      </c>
      <c r="BR347" s="33">
        <v>5</v>
      </c>
      <c r="BS347" s="33">
        <v>9</v>
      </c>
      <c r="BT347" s="33">
        <v>4</v>
      </c>
      <c r="BU347" s="33">
        <v>1</v>
      </c>
      <c r="BV347" s="33">
        <v>4</v>
      </c>
      <c r="BW347" s="33">
        <v>3</v>
      </c>
      <c r="BX347" s="33">
        <v>6</v>
      </c>
      <c r="BY347" s="33">
        <v>2</v>
      </c>
      <c r="BZ347" s="33">
        <v>1</v>
      </c>
      <c r="CA347" s="33">
        <v>1</v>
      </c>
      <c r="CB347" s="33">
        <v>1</v>
      </c>
      <c r="CC347" s="33">
        <v>1</v>
      </c>
      <c r="CD347" s="33">
        <v>4</v>
      </c>
      <c r="CE347" s="33">
        <v>6</v>
      </c>
      <c r="CF347" s="33">
        <v>0</v>
      </c>
      <c r="CG347" s="33">
        <v>2</v>
      </c>
      <c r="CH347" s="33">
        <v>1</v>
      </c>
      <c r="CI347" s="33">
        <v>3</v>
      </c>
      <c r="CJ347" s="33">
        <v>2</v>
      </c>
      <c r="CK347" s="33">
        <v>0</v>
      </c>
      <c r="CL347" s="33">
        <v>3</v>
      </c>
      <c r="CM347" s="33">
        <v>0</v>
      </c>
      <c r="CN347" s="33">
        <v>0</v>
      </c>
      <c r="CO347" s="33">
        <v>3</v>
      </c>
      <c r="CP347" s="33">
        <v>1</v>
      </c>
      <c r="CQ347" s="33">
        <v>1</v>
      </c>
      <c r="CR347" s="33">
        <v>3</v>
      </c>
      <c r="CS347" s="8"/>
      <c r="CT347" s="8"/>
    </row>
    <row r="348" spans="1:98" x14ac:dyDescent="0.25">
      <c r="A348" s="4" t="s">
        <v>356</v>
      </c>
      <c r="B348" t="s">
        <v>358</v>
      </c>
      <c r="C348" t="s">
        <v>572</v>
      </c>
      <c r="D348" s="33">
        <v>517</v>
      </c>
      <c r="E348" s="33"/>
      <c r="F348" s="33">
        <v>3</v>
      </c>
      <c r="G348" s="33">
        <v>4</v>
      </c>
      <c r="H348" s="33">
        <v>6</v>
      </c>
      <c r="I348" s="33">
        <v>5</v>
      </c>
      <c r="J348" s="33">
        <v>3</v>
      </c>
      <c r="K348" s="33">
        <v>8</v>
      </c>
      <c r="L348" s="33">
        <v>3</v>
      </c>
      <c r="M348" s="33">
        <v>11</v>
      </c>
      <c r="N348" s="33">
        <v>5</v>
      </c>
      <c r="O348" s="33">
        <v>10</v>
      </c>
      <c r="P348" s="33">
        <v>8</v>
      </c>
      <c r="Q348" s="33">
        <v>3</v>
      </c>
      <c r="R348" s="33">
        <v>10</v>
      </c>
      <c r="S348" s="33">
        <v>4</v>
      </c>
      <c r="T348" s="33">
        <v>8</v>
      </c>
      <c r="U348" s="33">
        <v>4</v>
      </c>
      <c r="V348" s="33">
        <v>7</v>
      </c>
      <c r="W348" s="33">
        <v>6</v>
      </c>
      <c r="X348" s="33">
        <v>5</v>
      </c>
      <c r="Y348" s="33">
        <v>6</v>
      </c>
      <c r="Z348" s="33">
        <v>5</v>
      </c>
      <c r="AA348" s="33">
        <v>7</v>
      </c>
      <c r="AB348" s="33">
        <v>3</v>
      </c>
      <c r="AC348" s="33">
        <v>2</v>
      </c>
      <c r="AD348" s="33">
        <v>4</v>
      </c>
      <c r="AE348" s="33">
        <v>4</v>
      </c>
      <c r="AF348" s="33">
        <v>4</v>
      </c>
      <c r="AG348" s="33">
        <v>2</v>
      </c>
      <c r="AH348" s="33">
        <v>4</v>
      </c>
      <c r="AI348" s="33">
        <v>6</v>
      </c>
      <c r="AJ348" s="33">
        <v>5</v>
      </c>
      <c r="AK348" s="33">
        <v>9</v>
      </c>
      <c r="AL348" s="33">
        <v>3</v>
      </c>
      <c r="AM348" s="33">
        <v>3</v>
      </c>
      <c r="AN348" s="33">
        <v>6</v>
      </c>
      <c r="AO348" s="33">
        <v>11</v>
      </c>
      <c r="AP348" s="33">
        <v>6</v>
      </c>
      <c r="AQ348" s="33">
        <v>5</v>
      </c>
      <c r="AR348" s="33">
        <v>8</v>
      </c>
      <c r="AS348" s="33">
        <v>10</v>
      </c>
      <c r="AT348" s="33">
        <v>4</v>
      </c>
      <c r="AU348" s="33">
        <v>7</v>
      </c>
      <c r="AV348" s="33">
        <v>5</v>
      </c>
      <c r="AW348" s="33">
        <v>12</v>
      </c>
      <c r="AX348" s="33">
        <v>6</v>
      </c>
      <c r="AY348" s="33">
        <v>9</v>
      </c>
      <c r="AZ348" s="33">
        <v>11</v>
      </c>
      <c r="BA348" s="33">
        <v>4</v>
      </c>
      <c r="BB348" s="33">
        <v>9</v>
      </c>
      <c r="BC348" s="33">
        <v>5</v>
      </c>
      <c r="BD348" s="33">
        <v>6</v>
      </c>
      <c r="BE348" s="33">
        <v>2</v>
      </c>
      <c r="BF348" s="33">
        <v>5</v>
      </c>
      <c r="BG348" s="33">
        <v>9</v>
      </c>
      <c r="BH348" s="33">
        <v>7</v>
      </c>
      <c r="BI348" s="33">
        <v>3</v>
      </c>
      <c r="BJ348" s="33">
        <v>8</v>
      </c>
      <c r="BK348" s="33">
        <v>13</v>
      </c>
      <c r="BL348" s="33">
        <v>8</v>
      </c>
      <c r="BM348" s="33">
        <v>9</v>
      </c>
      <c r="BN348" s="33">
        <v>7</v>
      </c>
      <c r="BO348" s="33">
        <v>9</v>
      </c>
      <c r="BP348" s="33">
        <v>6</v>
      </c>
      <c r="BQ348" s="33">
        <v>7</v>
      </c>
      <c r="BR348" s="33">
        <v>8</v>
      </c>
      <c r="BS348" s="33">
        <v>7</v>
      </c>
      <c r="BT348" s="33">
        <v>4</v>
      </c>
      <c r="BU348" s="33">
        <v>7</v>
      </c>
      <c r="BV348" s="33">
        <v>5</v>
      </c>
      <c r="BW348" s="33">
        <v>11</v>
      </c>
      <c r="BX348" s="33">
        <v>7</v>
      </c>
      <c r="BY348" s="33">
        <v>11</v>
      </c>
      <c r="BZ348" s="33">
        <v>6</v>
      </c>
      <c r="CA348" s="33">
        <v>10</v>
      </c>
      <c r="CB348" s="33">
        <v>6</v>
      </c>
      <c r="CC348" s="33">
        <v>2</v>
      </c>
      <c r="CD348" s="33">
        <v>4</v>
      </c>
      <c r="CE348" s="33">
        <v>7</v>
      </c>
      <c r="CF348" s="33">
        <v>2</v>
      </c>
      <c r="CG348" s="33">
        <v>0</v>
      </c>
      <c r="CH348" s="33">
        <v>6</v>
      </c>
      <c r="CI348" s="33">
        <v>0</v>
      </c>
      <c r="CJ348" s="33">
        <v>4</v>
      </c>
      <c r="CK348" s="33">
        <v>0</v>
      </c>
      <c r="CL348" s="33">
        <v>4</v>
      </c>
      <c r="CM348" s="33">
        <v>2</v>
      </c>
      <c r="CN348" s="33">
        <v>0</v>
      </c>
      <c r="CO348" s="33">
        <v>2</v>
      </c>
      <c r="CP348" s="33">
        <v>0</v>
      </c>
      <c r="CQ348" s="33">
        <v>1</v>
      </c>
      <c r="CR348" s="33">
        <v>4</v>
      </c>
      <c r="CS348" s="8"/>
      <c r="CT348" s="8"/>
    </row>
    <row r="349" spans="1:98" x14ac:dyDescent="0.25">
      <c r="A349" s="4" t="s">
        <v>356</v>
      </c>
      <c r="B349" t="s">
        <v>359</v>
      </c>
      <c r="C349" t="s">
        <v>572</v>
      </c>
      <c r="D349" s="33">
        <v>582</v>
      </c>
      <c r="E349" s="33"/>
      <c r="F349" s="33">
        <v>11</v>
      </c>
      <c r="G349" s="33">
        <v>4</v>
      </c>
      <c r="H349" s="33">
        <v>11</v>
      </c>
      <c r="I349" s="33">
        <v>6</v>
      </c>
      <c r="J349" s="33">
        <v>8</v>
      </c>
      <c r="K349" s="33">
        <v>9</v>
      </c>
      <c r="L349" s="33">
        <v>8</v>
      </c>
      <c r="M349" s="33">
        <v>3</v>
      </c>
      <c r="N349" s="33">
        <v>5</v>
      </c>
      <c r="O349" s="33">
        <v>9</v>
      </c>
      <c r="P349" s="33">
        <v>5</v>
      </c>
      <c r="Q349" s="33">
        <v>3</v>
      </c>
      <c r="R349" s="33">
        <v>3</v>
      </c>
      <c r="S349" s="33">
        <v>7</v>
      </c>
      <c r="T349" s="33">
        <v>3</v>
      </c>
      <c r="U349" s="33">
        <v>3</v>
      </c>
      <c r="V349" s="33">
        <v>3</v>
      </c>
      <c r="W349" s="33">
        <v>5</v>
      </c>
      <c r="X349" s="33">
        <v>5</v>
      </c>
      <c r="Y349" s="33">
        <v>2</v>
      </c>
      <c r="Z349" s="33">
        <v>4</v>
      </c>
      <c r="AA349" s="33">
        <v>1</v>
      </c>
      <c r="AB349" s="33">
        <v>4</v>
      </c>
      <c r="AC349" s="33">
        <v>4</v>
      </c>
      <c r="AD349" s="33">
        <v>3</v>
      </c>
      <c r="AE349" s="33">
        <v>8</v>
      </c>
      <c r="AF349" s="33">
        <v>9</v>
      </c>
      <c r="AG349" s="33">
        <v>8</v>
      </c>
      <c r="AH349" s="33">
        <v>8</v>
      </c>
      <c r="AI349" s="33">
        <v>9</v>
      </c>
      <c r="AJ349" s="33">
        <v>10</v>
      </c>
      <c r="AK349" s="33">
        <v>10</v>
      </c>
      <c r="AL349" s="33">
        <v>9</v>
      </c>
      <c r="AM349" s="33">
        <v>16</v>
      </c>
      <c r="AN349" s="33">
        <v>7</v>
      </c>
      <c r="AO349" s="33">
        <v>10</v>
      </c>
      <c r="AP349" s="33">
        <v>11</v>
      </c>
      <c r="AQ349" s="33">
        <v>15</v>
      </c>
      <c r="AR349" s="33">
        <v>7</v>
      </c>
      <c r="AS349" s="33">
        <v>3</v>
      </c>
      <c r="AT349" s="33">
        <v>11</v>
      </c>
      <c r="AU349" s="33">
        <v>5</v>
      </c>
      <c r="AV349" s="33">
        <v>8</v>
      </c>
      <c r="AW349" s="33">
        <v>9</v>
      </c>
      <c r="AX349" s="33">
        <v>6</v>
      </c>
      <c r="AY349" s="33">
        <v>10</v>
      </c>
      <c r="AZ349" s="33">
        <v>9</v>
      </c>
      <c r="BA349" s="33">
        <v>11</v>
      </c>
      <c r="BB349" s="33">
        <v>6</v>
      </c>
      <c r="BC349" s="33">
        <v>5</v>
      </c>
      <c r="BD349" s="33">
        <v>6</v>
      </c>
      <c r="BE349" s="33">
        <v>9</v>
      </c>
      <c r="BF349" s="33">
        <v>11</v>
      </c>
      <c r="BG349" s="33">
        <v>3</v>
      </c>
      <c r="BH349" s="33">
        <v>4</v>
      </c>
      <c r="BI349" s="33">
        <v>5</v>
      </c>
      <c r="BJ349" s="33">
        <v>8</v>
      </c>
      <c r="BK349" s="33">
        <v>12</v>
      </c>
      <c r="BL349" s="33">
        <v>10</v>
      </c>
      <c r="BM349" s="33">
        <v>14</v>
      </c>
      <c r="BN349" s="33">
        <v>9</v>
      </c>
      <c r="BO349" s="33">
        <v>5</v>
      </c>
      <c r="BP349" s="33">
        <v>9</v>
      </c>
      <c r="BQ349" s="33">
        <v>4</v>
      </c>
      <c r="BR349" s="33">
        <v>5</v>
      </c>
      <c r="BS349" s="33">
        <v>11</v>
      </c>
      <c r="BT349" s="33">
        <v>6</v>
      </c>
      <c r="BU349" s="33">
        <v>9</v>
      </c>
      <c r="BV349" s="33">
        <v>6</v>
      </c>
      <c r="BW349" s="33">
        <v>7</v>
      </c>
      <c r="BX349" s="33">
        <v>4</v>
      </c>
      <c r="BY349" s="33">
        <v>5</v>
      </c>
      <c r="BZ349" s="33">
        <v>8</v>
      </c>
      <c r="CA349" s="33">
        <v>7</v>
      </c>
      <c r="CB349" s="33">
        <v>11</v>
      </c>
      <c r="CC349" s="33">
        <v>3</v>
      </c>
      <c r="CD349" s="33">
        <v>7</v>
      </c>
      <c r="CE349" s="33">
        <v>7</v>
      </c>
      <c r="CF349" s="33">
        <v>4</v>
      </c>
      <c r="CG349" s="33">
        <v>0</v>
      </c>
      <c r="CH349" s="33">
        <v>4</v>
      </c>
      <c r="CI349" s="33">
        <v>3</v>
      </c>
      <c r="CJ349" s="33">
        <v>1</v>
      </c>
      <c r="CK349" s="33">
        <v>6</v>
      </c>
      <c r="CL349" s="33">
        <v>4</v>
      </c>
      <c r="CM349" s="33">
        <v>0</v>
      </c>
      <c r="CN349" s="33">
        <v>2</v>
      </c>
      <c r="CO349" s="33">
        <v>2</v>
      </c>
      <c r="CP349" s="33">
        <v>2</v>
      </c>
      <c r="CQ349" s="33">
        <v>0</v>
      </c>
      <c r="CR349" s="33">
        <v>0</v>
      </c>
      <c r="CS349" s="8"/>
      <c r="CT349" s="8"/>
    </row>
    <row r="350" spans="1:98" x14ac:dyDescent="0.25">
      <c r="A350" s="4" t="s">
        <v>356</v>
      </c>
      <c r="B350" t="s">
        <v>360</v>
      </c>
      <c r="C350" t="s">
        <v>572</v>
      </c>
      <c r="D350" s="33">
        <v>380</v>
      </c>
      <c r="E350" s="33"/>
      <c r="F350" s="33">
        <v>4</v>
      </c>
      <c r="G350" s="33">
        <v>3</v>
      </c>
      <c r="H350" s="33">
        <v>0</v>
      </c>
      <c r="I350" s="33">
        <v>3</v>
      </c>
      <c r="J350" s="33">
        <v>1</v>
      </c>
      <c r="K350" s="33">
        <v>7</v>
      </c>
      <c r="L350" s="33">
        <v>3</v>
      </c>
      <c r="M350" s="33">
        <v>4</v>
      </c>
      <c r="N350" s="33">
        <v>5</v>
      </c>
      <c r="O350" s="33">
        <v>4</v>
      </c>
      <c r="P350" s="33">
        <v>1</v>
      </c>
      <c r="Q350" s="33">
        <v>1</v>
      </c>
      <c r="R350" s="33">
        <v>5</v>
      </c>
      <c r="S350" s="33">
        <v>1</v>
      </c>
      <c r="T350" s="33">
        <v>4</v>
      </c>
      <c r="U350" s="33">
        <v>1</v>
      </c>
      <c r="V350" s="33">
        <v>1</v>
      </c>
      <c r="W350" s="33">
        <v>4</v>
      </c>
      <c r="X350" s="33">
        <v>4</v>
      </c>
      <c r="Y350" s="33">
        <v>0</v>
      </c>
      <c r="Z350" s="33">
        <v>4</v>
      </c>
      <c r="AA350" s="33">
        <v>1</v>
      </c>
      <c r="AB350" s="33">
        <v>3</v>
      </c>
      <c r="AC350" s="33">
        <v>9</v>
      </c>
      <c r="AD350" s="33">
        <v>4</v>
      </c>
      <c r="AE350" s="33">
        <v>6</v>
      </c>
      <c r="AF350" s="33">
        <v>4</v>
      </c>
      <c r="AG350" s="33">
        <v>5</v>
      </c>
      <c r="AH350" s="33">
        <v>4</v>
      </c>
      <c r="AI350" s="33">
        <v>7</v>
      </c>
      <c r="AJ350" s="33">
        <v>0</v>
      </c>
      <c r="AK350" s="33">
        <v>3</v>
      </c>
      <c r="AL350" s="33">
        <v>3</v>
      </c>
      <c r="AM350" s="33">
        <v>8</v>
      </c>
      <c r="AN350" s="33">
        <v>2</v>
      </c>
      <c r="AO350" s="33">
        <v>6</v>
      </c>
      <c r="AP350" s="33">
        <v>3</v>
      </c>
      <c r="AQ350" s="33">
        <v>3</v>
      </c>
      <c r="AR350" s="33">
        <v>1</v>
      </c>
      <c r="AS350" s="33">
        <v>3</v>
      </c>
      <c r="AT350" s="33">
        <v>6</v>
      </c>
      <c r="AU350" s="33">
        <v>3</v>
      </c>
      <c r="AV350" s="33">
        <v>4</v>
      </c>
      <c r="AW350" s="33">
        <v>3</v>
      </c>
      <c r="AX350" s="33">
        <v>4</v>
      </c>
      <c r="AY350" s="33">
        <v>6</v>
      </c>
      <c r="AZ350" s="33">
        <v>3</v>
      </c>
      <c r="BA350" s="33">
        <v>5</v>
      </c>
      <c r="BB350" s="33">
        <v>4</v>
      </c>
      <c r="BC350" s="33">
        <v>3</v>
      </c>
      <c r="BD350" s="33">
        <v>0</v>
      </c>
      <c r="BE350" s="33">
        <v>5</v>
      </c>
      <c r="BF350" s="33">
        <v>7</v>
      </c>
      <c r="BG350" s="33">
        <v>4</v>
      </c>
      <c r="BH350" s="33">
        <v>5</v>
      </c>
      <c r="BI350" s="33">
        <v>8</v>
      </c>
      <c r="BJ350" s="33">
        <v>12</v>
      </c>
      <c r="BK350" s="33">
        <v>6</v>
      </c>
      <c r="BL350" s="33">
        <v>8</v>
      </c>
      <c r="BM350" s="33">
        <v>1</v>
      </c>
      <c r="BN350" s="33">
        <v>7</v>
      </c>
      <c r="BO350" s="33">
        <v>12</v>
      </c>
      <c r="BP350" s="33">
        <v>5</v>
      </c>
      <c r="BQ350" s="33">
        <v>8</v>
      </c>
      <c r="BR350" s="33">
        <v>4</v>
      </c>
      <c r="BS350" s="33">
        <v>3</v>
      </c>
      <c r="BT350" s="33">
        <v>3</v>
      </c>
      <c r="BU350" s="33">
        <v>5</v>
      </c>
      <c r="BV350" s="33">
        <v>6</v>
      </c>
      <c r="BW350" s="33">
        <v>7</v>
      </c>
      <c r="BX350" s="33">
        <v>6</v>
      </c>
      <c r="BY350" s="33">
        <v>8</v>
      </c>
      <c r="BZ350" s="33">
        <v>5</v>
      </c>
      <c r="CA350" s="33">
        <v>6</v>
      </c>
      <c r="CB350" s="33">
        <v>9</v>
      </c>
      <c r="CC350" s="33">
        <v>5</v>
      </c>
      <c r="CD350" s="33">
        <v>3</v>
      </c>
      <c r="CE350" s="33">
        <v>3</v>
      </c>
      <c r="CF350" s="33">
        <v>5</v>
      </c>
      <c r="CG350" s="33">
        <v>5</v>
      </c>
      <c r="CH350" s="33">
        <v>2</v>
      </c>
      <c r="CI350" s="33">
        <v>3</v>
      </c>
      <c r="CJ350" s="33">
        <v>5</v>
      </c>
      <c r="CK350" s="33">
        <v>2</v>
      </c>
      <c r="CL350" s="33">
        <v>2</v>
      </c>
      <c r="CM350" s="33">
        <v>4</v>
      </c>
      <c r="CN350" s="33">
        <v>2</v>
      </c>
      <c r="CO350" s="33">
        <v>1</v>
      </c>
      <c r="CP350" s="33">
        <v>3</v>
      </c>
      <c r="CQ350" s="33">
        <v>4</v>
      </c>
      <c r="CR350" s="33">
        <v>5</v>
      </c>
      <c r="CS350" s="8"/>
      <c r="CT350" s="8"/>
    </row>
    <row r="351" spans="1:98" x14ac:dyDescent="0.25">
      <c r="A351" s="4" t="s">
        <v>356</v>
      </c>
      <c r="B351" t="s">
        <v>361</v>
      </c>
      <c r="C351" t="s">
        <v>572</v>
      </c>
      <c r="D351" s="33">
        <v>498</v>
      </c>
      <c r="E351" s="33"/>
      <c r="F351" s="33">
        <v>1</v>
      </c>
      <c r="G351" s="33">
        <v>3</v>
      </c>
      <c r="H351" s="33">
        <v>3</v>
      </c>
      <c r="I351" s="33">
        <v>0</v>
      </c>
      <c r="J351" s="33">
        <v>3</v>
      </c>
      <c r="K351" s="33">
        <v>5</v>
      </c>
      <c r="L351" s="33">
        <v>6</v>
      </c>
      <c r="M351" s="33">
        <v>2</v>
      </c>
      <c r="N351" s="33">
        <v>8</v>
      </c>
      <c r="O351" s="33">
        <v>5</v>
      </c>
      <c r="P351" s="33">
        <v>0</v>
      </c>
      <c r="Q351" s="33">
        <v>8</v>
      </c>
      <c r="R351" s="33">
        <v>1</v>
      </c>
      <c r="S351" s="33">
        <v>5</v>
      </c>
      <c r="T351" s="33">
        <v>6</v>
      </c>
      <c r="U351" s="33">
        <v>13</v>
      </c>
      <c r="V351" s="33">
        <v>4</v>
      </c>
      <c r="W351" s="33">
        <v>4</v>
      </c>
      <c r="X351" s="33">
        <v>3</v>
      </c>
      <c r="Y351" s="33">
        <v>2</v>
      </c>
      <c r="Z351" s="33">
        <v>1</v>
      </c>
      <c r="AA351" s="33">
        <v>7</v>
      </c>
      <c r="AB351" s="33">
        <v>9</v>
      </c>
      <c r="AC351" s="33">
        <v>3</v>
      </c>
      <c r="AD351" s="33">
        <v>3</v>
      </c>
      <c r="AE351" s="33">
        <v>7</v>
      </c>
      <c r="AF351" s="33">
        <v>6</v>
      </c>
      <c r="AG351" s="33">
        <v>7</v>
      </c>
      <c r="AH351" s="33">
        <v>5</v>
      </c>
      <c r="AI351" s="33">
        <v>6</v>
      </c>
      <c r="AJ351" s="33">
        <v>6</v>
      </c>
      <c r="AK351" s="33">
        <v>7</v>
      </c>
      <c r="AL351" s="33">
        <v>6</v>
      </c>
      <c r="AM351" s="33">
        <v>9</v>
      </c>
      <c r="AN351" s="33">
        <v>10</v>
      </c>
      <c r="AO351" s="33">
        <v>1</v>
      </c>
      <c r="AP351" s="33">
        <v>6</v>
      </c>
      <c r="AQ351" s="33">
        <v>3</v>
      </c>
      <c r="AR351" s="33">
        <v>2</v>
      </c>
      <c r="AS351" s="33">
        <v>4</v>
      </c>
      <c r="AT351" s="33">
        <v>6</v>
      </c>
      <c r="AU351" s="33">
        <v>2</v>
      </c>
      <c r="AV351" s="33">
        <v>2</v>
      </c>
      <c r="AW351" s="33">
        <v>5</v>
      </c>
      <c r="AX351" s="33">
        <v>5</v>
      </c>
      <c r="AY351" s="33">
        <v>10</v>
      </c>
      <c r="AZ351" s="33">
        <v>5</v>
      </c>
      <c r="BA351" s="33">
        <v>6</v>
      </c>
      <c r="BB351" s="33">
        <v>14</v>
      </c>
      <c r="BC351" s="33">
        <v>6</v>
      </c>
      <c r="BD351" s="33">
        <v>5</v>
      </c>
      <c r="BE351" s="33">
        <v>6</v>
      </c>
      <c r="BF351" s="33">
        <v>7</v>
      </c>
      <c r="BG351" s="33">
        <v>6</v>
      </c>
      <c r="BH351" s="33">
        <v>8</v>
      </c>
      <c r="BI351" s="33">
        <v>4</v>
      </c>
      <c r="BJ351" s="33">
        <v>6</v>
      </c>
      <c r="BK351" s="33">
        <v>14</v>
      </c>
      <c r="BL351" s="33">
        <v>7</v>
      </c>
      <c r="BM351" s="33">
        <v>9</v>
      </c>
      <c r="BN351" s="33">
        <v>9</v>
      </c>
      <c r="BO351" s="33">
        <v>14</v>
      </c>
      <c r="BP351" s="33">
        <v>13</v>
      </c>
      <c r="BQ351" s="33">
        <v>6</v>
      </c>
      <c r="BR351" s="33">
        <v>5</v>
      </c>
      <c r="BS351" s="33">
        <v>9</v>
      </c>
      <c r="BT351" s="33">
        <v>8</v>
      </c>
      <c r="BU351" s="33">
        <v>14</v>
      </c>
      <c r="BV351" s="33">
        <v>7</v>
      </c>
      <c r="BW351" s="33">
        <v>7</v>
      </c>
      <c r="BX351" s="33">
        <v>7</v>
      </c>
      <c r="BY351" s="33">
        <v>8</v>
      </c>
      <c r="BZ351" s="33">
        <v>9</v>
      </c>
      <c r="CA351" s="33">
        <v>9</v>
      </c>
      <c r="CB351" s="33">
        <v>6</v>
      </c>
      <c r="CC351" s="33">
        <v>3</v>
      </c>
      <c r="CD351" s="33">
        <v>4</v>
      </c>
      <c r="CE351" s="33">
        <v>4</v>
      </c>
      <c r="CF351" s="33">
        <v>5</v>
      </c>
      <c r="CG351" s="33">
        <v>4</v>
      </c>
      <c r="CH351" s="33">
        <v>5</v>
      </c>
      <c r="CI351" s="33">
        <v>4</v>
      </c>
      <c r="CJ351" s="33">
        <v>5</v>
      </c>
      <c r="CK351" s="33">
        <v>1</v>
      </c>
      <c r="CL351" s="33">
        <v>0</v>
      </c>
      <c r="CM351" s="33">
        <v>2</v>
      </c>
      <c r="CN351" s="33">
        <v>2</v>
      </c>
      <c r="CO351" s="33">
        <v>2</v>
      </c>
      <c r="CP351" s="33">
        <v>0</v>
      </c>
      <c r="CQ351" s="33">
        <v>2</v>
      </c>
      <c r="CR351" s="33">
        <v>1</v>
      </c>
      <c r="CS351" s="8"/>
      <c r="CT351" s="8"/>
    </row>
    <row r="352" spans="1:98" x14ac:dyDescent="0.25">
      <c r="A352" s="4" t="s">
        <v>356</v>
      </c>
      <c r="B352" t="s">
        <v>362</v>
      </c>
      <c r="C352" t="s">
        <v>572</v>
      </c>
      <c r="D352" s="33">
        <v>373</v>
      </c>
      <c r="E352" s="33"/>
      <c r="F352" s="33">
        <v>2</v>
      </c>
      <c r="G352" s="33">
        <v>2</v>
      </c>
      <c r="H352" s="33">
        <v>2</v>
      </c>
      <c r="I352" s="33">
        <v>4</v>
      </c>
      <c r="J352" s="33">
        <v>7</v>
      </c>
      <c r="K352" s="33">
        <v>4</v>
      </c>
      <c r="L352" s="33">
        <v>3</v>
      </c>
      <c r="M352" s="33">
        <v>6</v>
      </c>
      <c r="N352" s="33">
        <v>1</v>
      </c>
      <c r="O352" s="33">
        <v>3</v>
      </c>
      <c r="P352" s="33">
        <v>2</v>
      </c>
      <c r="Q352" s="33">
        <v>3</v>
      </c>
      <c r="R352" s="33">
        <v>8</v>
      </c>
      <c r="S352" s="33">
        <v>3</v>
      </c>
      <c r="T352" s="33">
        <v>6</v>
      </c>
      <c r="U352" s="33">
        <v>2</v>
      </c>
      <c r="V352" s="33">
        <v>7</v>
      </c>
      <c r="W352" s="33">
        <v>5</v>
      </c>
      <c r="X352" s="33">
        <v>1</v>
      </c>
      <c r="Y352" s="33">
        <v>1</v>
      </c>
      <c r="Z352" s="33">
        <v>1</v>
      </c>
      <c r="AA352" s="33">
        <v>1</v>
      </c>
      <c r="AB352" s="33">
        <v>2</v>
      </c>
      <c r="AC352" s="33">
        <v>1</v>
      </c>
      <c r="AD352" s="33">
        <v>2</v>
      </c>
      <c r="AE352" s="33">
        <v>2</v>
      </c>
      <c r="AF352" s="33">
        <v>3</v>
      </c>
      <c r="AG352" s="33">
        <v>0</v>
      </c>
      <c r="AH352" s="33">
        <v>3</v>
      </c>
      <c r="AI352" s="33">
        <v>9</v>
      </c>
      <c r="AJ352" s="33">
        <v>2</v>
      </c>
      <c r="AK352" s="33">
        <v>1</v>
      </c>
      <c r="AL352" s="33">
        <v>1</v>
      </c>
      <c r="AM352" s="33">
        <v>3</v>
      </c>
      <c r="AN352" s="33">
        <v>2</v>
      </c>
      <c r="AO352" s="33">
        <v>3</v>
      </c>
      <c r="AP352" s="33">
        <v>4</v>
      </c>
      <c r="AQ352" s="33">
        <v>2</v>
      </c>
      <c r="AR352" s="33">
        <v>2</v>
      </c>
      <c r="AS352" s="33">
        <v>2</v>
      </c>
      <c r="AT352" s="33">
        <v>2</v>
      </c>
      <c r="AU352" s="33">
        <v>4</v>
      </c>
      <c r="AV352" s="33">
        <v>4</v>
      </c>
      <c r="AW352" s="33">
        <v>8</v>
      </c>
      <c r="AX352" s="33">
        <v>5</v>
      </c>
      <c r="AY352" s="33">
        <v>1</v>
      </c>
      <c r="AZ352" s="33">
        <v>3</v>
      </c>
      <c r="BA352" s="33">
        <v>3</v>
      </c>
      <c r="BB352" s="33">
        <v>4</v>
      </c>
      <c r="BC352" s="33">
        <v>7</v>
      </c>
      <c r="BD352" s="33">
        <v>1</v>
      </c>
      <c r="BE352" s="33">
        <v>8</v>
      </c>
      <c r="BF352" s="33">
        <v>3</v>
      </c>
      <c r="BG352" s="33">
        <v>0</v>
      </c>
      <c r="BH352" s="33">
        <v>6</v>
      </c>
      <c r="BI352" s="33">
        <v>5</v>
      </c>
      <c r="BJ352" s="33">
        <v>7</v>
      </c>
      <c r="BK352" s="33">
        <v>8</v>
      </c>
      <c r="BL352" s="33">
        <v>6</v>
      </c>
      <c r="BM352" s="33">
        <v>5</v>
      </c>
      <c r="BN352" s="33">
        <v>18</v>
      </c>
      <c r="BO352" s="33">
        <v>6</v>
      </c>
      <c r="BP352" s="33">
        <v>9</v>
      </c>
      <c r="BQ352" s="33">
        <v>4</v>
      </c>
      <c r="BR352" s="33">
        <v>6</v>
      </c>
      <c r="BS352" s="33">
        <v>12</v>
      </c>
      <c r="BT352" s="33">
        <v>3</v>
      </c>
      <c r="BU352" s="33">
        <v>10</v>
      </c>
      <c r="BV352" s="33">
        <v>6</v>
      </c>
      <c r="BW352" s="33">
        <v>3</v>
      </c>
      <c r="BX352" s="33">
        <v>5</v>
      </c>
      <c r="BY352" s="33">
        <v>7</v>
      </c>
      <c r="BZ352" s="33">
        <v>4</v>
      </c>
      <c r="CA352" s="33">
        <v>13</v>
      </c>
      <c r="CB352" s="33">
        <v>6</v>
      </c>
      <c r="CC352" s="33">
        <v>7</v>
      </c>
      <c r="CD352" s="33">
        <v>5</v>
      </c>
      <c r="CE352" s="33">
        <v>2</v>
      </c>
      <c r="CF352" s="33">
        <v>6</v>
      </c>
      <c r="CG352" s="33">
        <v>2</v>
      </c>
      <c r="CH352" s="33">
        <v>4</v>
      </c>
      <c r="CI352" s="33">
        <v>1</v>
      </c>
      <c r="CJ352" s="33">
        <v>5</v>
      </c>
      <c r="CK352" s="33">
        <v>1</v>
      </c>
      <c r="CL352" s="33">
        <v>6</v>
      </c>
      <c r="CM352" s="33">
        <v>0</v>
      </c>
      <c r="CN352" s="33">
        <v>3</v>
      </c>
      <c r="CO352" s="33">
        <v>4</v>
      </c>
      <c r="CP352" s="33">
        <v>1</v>
      </c>
      <c r="CQ352" s="33">
        <v>0</v>
      </c>
      <c r="CR352" s="33">
        <v>6</v>
      </c>
      <c r="CS352" s="8"/>
      <c r="CT352" s="8"/>
    </row>
    <row r="353" spans="1:98" x14ac:dyDescent="0.25">
      <c r="A353" s="4" t="s">
        <v>356</v>
      </c>
      <c r="B353" t="s">
        <v>363</v>
      </c>
      <c r="C353" t="s">
        <v>572</v>
      </c>
      <c r="D353" s="33">
        <v>888</v>
      </c>
      <c r="E353" s="33"/>
      <c r="F353" s="33">
        <v>19</v>
      </c>
      <c r="G353" s="33">
        <v>24</v>
      </c>
      <c r="H353" s="33">
        <v>18</v>
      </c>
      <c r="I353" s="33">
        <v>19</v>
      </c>
      <c r="J353" s="33">
        <v>16</v>
      </c>
      <c r="K353" s="33">
        <v>16</v>
      </c>
      <c r="L353" s="33">
        <v>16</v>
      </c>
      <c r="M353" s="33">
        <v>19</v>
      </c>
      <c r="N353" s="33">
        <v>14</v>
      </c>
      <c r="O353" s="33">
        <v>16</v>
      </c>
      <c r="P353" s="33">
        <v>8</v>
      </c>
      <c r="Q353" s="33">
        <v>11</v>
      </c>
      <c r="R353" s="33">
        <v>6</v>
      </c>
      <c r="S353" s="33">
        <v>10</v>
      </c>
      <c r="T353" s="33">
        <v>5</v>
      </c>
      <c r="U353" s="33">
        <v>8</v>
      </c>
      <c r="V353" s="33">
        <v>13</v>
      </c>
      <c r="W353" s="33">
        <v>12</v>
      </c>
      <c r="X353" s="33">
        <v>6</v>
      </c>
      <c r="Y353" s="33">
        <v>9</v>
      </c>
      <c r="Z353" s="33">
        <v>3</v>
      </c>
      <c r="AA353" s="33">
        <v>8</v>
      </c>
      <c r="AB353" s="33">
        <v>5</v>
      </c>
      <c r="AC353" s="33">
        <v>9</v>
      </c>
      <c r="AD353" s="33">
        <v>6</v>
      </c>
      <c r="AE353" s="33">
        <v>8</v>
      </c>
      <c r="AF353" s="33">
        <v>7</v>
      </c>
      <c r="AG353" s="33">
        <v>5</v>
      </c>
      <c r="AH353" s="33">
        <v>15</v>
      </c>
      <c r="AI353" s="33">
        <v>9</v>
      </c>
      <c r="AJ353" s="33">
        <v>18</v>
      </c>
      <c r="AK353" s="33">
        <v>11</v>
      </c>
      <c r="AL353" s="33">
        <v>26</v>
      </c>
      <c r="AM353" s="33">
        <v>19</v>
      </c>
      <c r="AN353" s="33">
        <v>23</v>
      </c>
      <c r="AO353" s="33">
        <v>30</v>
      </c>
      <c r="AP353" s="33">
        <v>27</v>
      </c>
      <c r="AQ353" s="33">
        <v>17</v>
      </c>
      <c r="AR353" s="33">
        <v>23</v>
      </c>
      <c r="AS353" s="33">
        <v>17</v>
      </c>
      <c r="AT353" s="33">
        <v>17</v>
      </c>
      <c r="AU353" s="33">
        <v>13</v>
      </c>
      <c r="AV353" s="33">
        <v>18</v>
      </c>
      <c r="AW353" s="33">
        <v>14</v>
      </c>
      <c r="AX353" s="33">
        <v>11</v>
      </c>
      <c r="AY353" s="33">
        <v>16</v>
      </c>
      <c r="AZ353" s="33">
        <v>5</v>
      </c>
      <c r="BA353" s="33">
        <v>9</v>
      </c>
      <c r="BB353" s="33">
        <v>11</v>
      </c>
      <c r="BC353" s="33">
        <v>14</v>
      </c>
      <c r="BD353" s="33">
        <v>15</v>
      </c>
      <c r="BE353" s="33">
        <v>6</v>
      </c>
      <c r="BF353" s="33">
        <v>12</v>
      </c>
      <c r="BG353" s="33">
        <v>2</v>
      </c>
      <c r="BH353" s="33">
        <v>11</v>
      </c>
      <c r="BI353" s="33">
        <v>9</v>
      </c>
      <c r="BJ353" s="33">
        <v>9</v>
      </c>
      <c r="BK353" s="33">
        <v>9</v>
      </c>
      <c r="BL353" s="33">
        <v>8</v>
      </c>
      <c r="BM353" s="33">
        <v>6</v>
      </c>
      <c r="BN353" s="33">
        <v>8</v>
      </c>
      <c r="BO353" s="33">
        <v>2</v>
      </c>
      <c r="BP353" s="33">
        <v>4</v>
      </c>
      <c r="BQ353" s="33">
        <v>1</v>
      </c>
      <c r="BR353" s="33">
        <v>6</v>
      </c>
      <c r="BS353" s="33">
        <v>10</v>
      </c>
      <c r="BT353" s="33">
        <v>2</v>
      </c>
      <c r="BU353" s="33">
        <v>4</v>
      </c>
      <c r="BV353" s="33">
        <v>3</v>
      </c>
      <c r="BW353" s="33">
        <v>6</v>
      </c>
      <c r="BX353" s="33">
        <v>4</v>
      </c>
      <c r="BY353" s="33">
        <v>7</v>
      </c>
      <c r="BZ353" s="33">
        <v>8</v>
      </c>
      <c r="CA353" s="33">
        <v>10</v>
      </c>
      <c r="CB353" s="33">
        <v>11</v>
      </c>
      <c r="CC353" s="33">
        <v>5</v>
      </c>
      <c r="CD353" s="33">
        <v>2</v>
      </c>
      <c r="CE353" s="33">
        <v>2</v>
      </c>
      <c r="CF353" s="33">
        <v>6</v>
      </c>
      <c r="CG353" s="33">
        <v>1</v>
      </c>
      <c r="CH353" s="33">
        <v>0</v>
      </c>
      <c r="CI353" s="33">
        <v>1</v>
      </c>
      <c r="CJ353" s="33">
        <v>5</v>
      </c>
      <c r="CK353" s="33">
        <v>1</v>
      </c>
      <c r="CL353" s="33">
        <v>2</v>
      </c>
      <c r="CM353" s="33">
        <v>2</v>
      </c>
      <c r="CN353" s="33">
        <v>1</v>
      </c>
      <c r="CO353" s="33">
        <v>3</v>
      </c>
      <c r="CP353" s="33">
        <v>0</v>
      </c>
      <c r="CQ353" s="33">
        <v>2</v>
      </c>
      <c r="CR353" s="33">
        <v>3</v>
      </c>
      <c r="CS353" s="8"/>
      <c r="CT353" s="8"/>
    </row>
    <row r="354" spans="1:98" x14ac:dyDescent="0.25">
      <c r="A354" s="4" t="s">
        <v>356</v>
      </c>
      <c r="B354" t="s">
        <v>364</v>
      </c>
      <c r="C354" t="s">
        <v>572</v>
      </c>
      <c r="D354" s="33">
        <v>369</v>
      </c>
      <c r="E354" s="33"/>
      <c r="F354" s="33">
        <v>1</v>
      </c>
      <c r="G354" s="33">
        <v>6</v>
      </c>
      <c r="H354" s="33">
        <v>3</v>
      </c>
      <c r="I354" s="33">
        <v>4</v>
      </c>
      <c r="J354" s="33">
        <v>7</v>
      </c>
      <c r="K354" s="33">
        <v>4</v>
      </c>
      <c r="L354" s="33">
        <v>5</v>
      </c>
      <c r="M354" s="33">
        <v>2</v>
      </c>
      <c r="N354" s="33">
        <v>5</v>
      </c>
      <c r="O354" s="33">
        <v>5</v>
      </c>
      <c r="P354" s="33">
        <v>5</v>
      </c>
      <c r="Q354" s="33">
        <v>3</v>
      </c>
      <c r="R354" s="33">
        <v>4</v>
      </c>
      <c r="S354" s="33">
        <v>2</v>
      </c>
      <c r="T354" s="33">
        <v>6</v>
      </c>
      <c r="U354" s="33">
        <v>3</v>
      </c>
      <c r="V354" s="33">
        <v>8</v>
      </c>
      <c r="W354" s="33">
        <v>6</v>
      </c>
      <c r="X354" s="33">
        <v>6</v>
      </c>
      <c r="Y354" s="33">
        <v>5</v>
      </c>
      <c r="Z354" s="33">
        <v>0</v>
      </c>
      <c r="AA354" s="33">
        <v>10</v>
      </c>
      <c r="AB354" s="33">
        <v>2</v>
      </c>
      <c r="AC354" s="33">
        <v>9</v>
      </c>
      <c r="AD354" s="33">
        <v>3</v>
      </c>
      <c r="AE354" s="33">
        <v>7</v>
      </c>
      <c r="AF354" s="33">
        <v>0</v>
      </c>
      <c r="AG354" s="33">
        <v>3</v>
      </c>
      <c r="AH354" s="33">
        <v>2</v>
      </c>
      <c r="AI354" s="33">
        <v>6</v>
      </c>
      <c r="AJ354" s="33">
        <v>10</v>
      </c>
      <c r="AK354" s="33">
        <v>5</v>
      </c>
      <c r="AL354" s="33">
        <v>0</v>
      </c>
      <c r="AM354" s="33">
        <v>4</v>
      </c>
      <c r="AN354" s="33">
        <v>3</v>
      </c>
      <c r="AO354" s="33">
        <v>3</v>
      </c>
      <c r="AP354" s="33">
        <v>2</v>
      </c>
      <c r="AQ354" s="33">
        <v>2</v>
      </c>
      <c r="AR354" s="33">
        <v>7</v>
      </c>
      <c r="AS354" s="33">
        <v>1</v>
      </c>
      <c r="AT354" s="33">
        <v>3</v>
      </c>
      <c r="AU354" s="33">
        <v>2</v>
      </c>
      <c r="AV354" s="33">
        <v>3</v>
      </c>
      <c r="AW354" s="33">
        <v>6</v>
      </c>
      <c r="AX354" s="33">
        <v>4</v>
      </c>
      <c r="AY354" s="33">
        <v>6</v>
      </c>
      <c r="AZ354" s="33">
        <v>6</v>
      </c>
      <c r="BA354" s="33">
        <v>6</v>
      </c>
      <c r="BB354" s="33">
        <v>9</v>
      </c>
      <c r="BC354" s="33">
        <v>5</v>
      </c>
      <c r="BD354" s="33">
        <v>6</v>
      </c>
      <c r="BE354" s="33">
        <v>7</v>
      </c>
      <c r="BF354" s="33">
        <v>11</v>
      </c>
      <c r="BG354" s="33">
        <v>8</v>
      </c>
      <c r="BH354" s="33">
        <v>7</v>
      </c>
      <c r="BI354" s="33">
        <v>7</v>
      </c>
      <c r="BJ354" s="33">
        <v>6</v>
      </c>
      <c r="BK354" s="33">
        <v>4</v>
      </c>
      <c r="BL354" s="33">
        <v>4</v>
      </c>
      <c r="BM354" s="33">
        <v>7</v>
      </c>
      <c r="BN354" s="33">
        <v>6</v>
      </c>
      <c r="BO354" s="33">
        <v>11</v>
      </c>
      <c r="BP354" s="33">
        <v>4</v>
      </c>
      <c r="BQ354" s="33">
        <v>7</v>
      </c>
      <c r="BR354" s="33">
        <v>4</v>
      </c>
      <c r="BS354" s="33">
        <v>1</v>
      </c>
      <c r="BT354" s="33">
        <v>4</v>
      </c>
      <c r="BU354" s="33">
        <v>6</v>
      </c>
      <c r="BV354" s="33">
        <v>4</v>
      </c>
      <c r="BW354" s="33">
        <v>1</v>
      </c>
      <c r="BX354" s="33">
        <v>2</v>
      </c>
      <c r="BY354" s="33">
        <v>1</v>
      </c>
      <c r="BZ354" s="33">
        <v>5</v>
      </c>
      <c r="CA354" s="33">
        <v>0</v>
      </c>
      <c r="CB354" s="33">
        <v>3</v>
      </c>
      <c r="CC354" s="33">
        <v>4</v>
      </c>
      <c r="CD354" s="33">
        <v>0</v>
      </c>
      <c r="CE354" s="33">
        <v>1</v>
      </c>
      <c r="CF354" s="33">
        <v>2</v>
      </c>
      <c r="CG354" s="33">
        <v>0</v>
      </c>
      <c r="CH354" s="33">
        <v>0</v>
      </c>
      <c r="CI354" s="33">
        <v>3</v>
      </c>
      <c r="CJ354" s="33">
        <v>3</v>
      </c>
      <c r="CK354" s="33">
        <v>1</v>
      </c>
      <c r="CL354" s="33">
        <v>0</v>
      </c>
      <c r="CM354" s="33">
        <v>2</v>
      </c>
      <c r="CN354" s="33">
        <v>3</v>
      </c>
      <c r="CO354" s="33">
        <v>2</v>
      </c>
      <c r="CP354" s="33">
        <v>1</v>
      </c>
      <c r="CQ354" s="33">
        <v>0</v>
      </c>
      <c r="CR354" s="33">
        <v>2</v>
      </c>
      <c r="CS354" s="8"/>
      <c r="CT354" s="8"/>
    </row>
    <row r="355" spans="1:98" x14ac:dyDescent="0.25">
      <c r="A355" s="4" t="s">
        <v>356</v>
      </c>
      <c r="B355" t="s">
        <v>365</v>
      </c>
      <c r="C355" t="s">
        <v>572</v>
      </c>
      <c r="D355" s="33">
        <v>374</v>
      </c>
      <c r="E355" s="33"/>
      <c r="F355" s="33">
        <v>3</v>
      </c>
      <c r="G355" s="33">
        <v>3</v>
      </c>
      <c r="H355" s="33">
        <v>1</v>
      </c>
      <c r="I355" s="33">
        <v>4</v>
      </c>
      <c r="J355" s="33">
        <v>6</v>
      </c>
      <c r="K355" s="33">
        <v>1</v>
      </c>
      <c r="L355" s="33">
        <v>3</v>
      </c>
      <c r="M355" s="33">
        <v>6</v>
      </c>
      <c r="N355" s="33">
        <v>8</v>
      </c>
      <c r="O355" s="33">
        <v>6</v>
      </c>
      <c r="P355" s="33">
        <v>4</v>
      </c>
      <c r="Q355" s="33">
        <v>8</v>
      </c>
      <c r="R355" s="33">
        <v>4</v>
      </c>
      <c r="S355" s="33">
        <v>9</v>
      </c>
      <c r="T355" s="33">
        <v>7</v>
      </c>
      <c r="U355" s="33">
        <v>2</v>
      </c>
      <c r="V355" s="33">
        <v>5</v>
      </c>
      <c r="W355" s="33">
        <v>6</v>
      </c>
      <c r="X355" s="33">
        <v>6</v>
      </c>
      <c r="Y355" s="33">
        <v>1</v>
      </c>
      <c r="Z355" s="33">
        <v>4</v>
      </c>
      <c r="AA355" s="33">
        <v>0</v>
      </c>
      <c r="AB355" s="33">
        <v>1</v>
      </c>
      <c r="AC355" s="33">
        <v>1</v>
      </c>
      <c r="AD355" s="33">
        <v>0</v>
      </c>
      <c r="AE355" s="33">
        <v>6</v>
      </c>
      <c r="AF355" s="33">
        <v>6</v>
      </c>
      <c r="AG355" s="33">
        <v>6</v>
      </c>
      <c r="AH355" s="33">
        <v>1</v>
      </c>
      <c r="AI355" s="33">
        <v>2</v>
      </c>
      <c r="AJ355" s="33">
        <v>3</v>
      </c>
      <c r="AK355" s="33">
        <v>5</v>
      </c>
      <c r="AL355" s="33">
        <v>14</v>
      </c>
      <c r="AM355" s="33">
        <v>2</v>
      </c>
      <c r="AN355" s="33">
        <v>7</v>
      </c>
      <c r="AO355" s="33">
        <v>5</v>
      </c>
      <c r="AP355" s="33">
        <v>5</v>
      </c>
      <c r="AQ355" s="33">
        <v>5</v>
      </c>
      <c r="AR355" s="33">
        <v>4</v>
      </c>
      <c r="AS355" s="33">
        <v>4</v>
      </c>
      <c r="AT355" s="33">
        <v>8</v>
      </c>
      <c r="AU355" s="33">
        <v>11</v>
      </c>
      <c r="AV355" s="33">
        <v>3</v>
      </c>
      <c r="AW355" s="33">
        <v>6</v>
      </c>
      <c r="AX355" s="33">
        <v>9</v>
      </c>
      <c r="AY355" s="33">
        <v>7</v>
      </c>
      <c r="AZ355" s="33">
        <v>6</v>
      </c>
      <c r="BA355" s="33">
        <v>4</v>
      </c>
      <c r="BB355" s="33">
        <v>4</v>
      </c>
      <c r="BC355" s="33">
        <v>3</v>
      </c>
      <c r="BD355" s="33">
        <v>1</v>
      </c>
      <c r="BE355" s="33">
        <v>9</v>
      </c>
      <c r="BF355" s="33">
        <v>4</v>
      </c>
      <c r="BG355" s="33">
        <v>11</v>
      </c>
      <c r="BH355" s="33">
        <v>8</v>
      </c>
      <c r="BI355" s="33">
        <v>8</v>
      </c>
      <c r="BJ355" s="33">
        <v>5</v>
      </c>
      <c r="BK355" s="33">
        <v>7</v>
      </c>
      <c r="BL355" s="33">
        <v>7</v>
      </c>
      <c r="BM355" s="33">
        <v>8</v>
      </c>
      <c r="BN355" s="33">
        <v>3</v>
      </c>
      <c r="BO355" s="33">
        <v>5</v>
      </c>
      <c r="BP355" s="33">
        <v>4</v>
      </c>
      <c r="BQ355" s="33">
        <v>5</v>
      </c>
      <c r="BR355" s="33">
        <v>1</v>
      </c>
      <c r="BS355" s="33">
        <v>5</v>
      </c>
      <c r="BT355" s="33">
        <v>4</v>
      </c>
      <c r="BU355" s="33">
        <v>5</v>
      </c>
      <c r="BV355" s="33">
        <v>3</v>
      </c>
      <c r="BW355" s="33">
        <v>2</v>
      </c>
      <c r="BX355" s="33">
        <v>1</v>
      </c>
      <c r="BY355" s="33">
        <v>4</v>
      </c>
      <c r="BZ355" s="33">
        <v>2</v>
      </c>
      <c r="CA355" s="33">
        <v>2</v>
      </c>
      <c r="CB355" s="33">
        <v>3</v>
      </c>
      <c r="CC355" s="33">
        <v>1</v>
      </c>
      <c r="CD355" s="33">
        <v>0</v>
      </c>
      <c r="CE355" s="33">
        <v>0</v>
      </c>
      <c r="CF355" s="33">
        <v>0</v>
      </c>
      <c r="CG355" s="33">
        <v>2</v>
      </c>
      <c r="CH355" s="33">
        <v>4</v>
      </c>
      <c r="CI355" s="33">
        <v>0</v>
      </c>
      <c r="CJ355" s="33">
        <v>1</v>
      </c>
      <c r="CK355" s="33">
        <v>1</v>
      </c>
      <c r="CL355" s="33">
        <v>3</v>
      </c>
      <c r="CM355" s="33">
        <v>1</v>
      </c>
      <c r="CN355" s="33">
        <v>3</v>
      </c>
      <c r="CO355" s="33">
        <v>2</v>
      </c>
      <c r="CP355" s="33">
        <v>0</v>
      </c>
      <c r="CQ355" s="33">
        <v>1</v>
      </c>
      <c r="CR355" s="33">
        <v>3</v>
      </c>
      <c r="CS355" s="8"/>
      <c r="CT355" s="8"/>
    </row>
    <row r="356" spans="1:98" x14ac:dyDescent="0.25">
      <c r="A356" s="4" t="s">
        <v>356</v>
      </c>
      <c r="B356" t="s">
        <v>366</v>
      </c>
      <c r="C356" t="s">
        <v>572</v>
      </c>
      <c r="D356" s="33">
        <v>517</v>
      </c>
      <c r="E356" s="33"/>
      <c r="F356" s="33">
        <v>4</v>
      </c>
      <c r="G356" s="33">
        <v>1</v>
      </c>
      <c r="H356" s="33">
        <v>5</v>
      </c>
      <c r="I356" s="33">
        <v>4</v>
      </c>
      <c r="J356" s="33">
        <v>4</v>
      </c>
      <c r="K356" s="33">
        <v>10</v>
      </c>
      <c r="L356" s="33">
        <v>3</v>
      </c>
      <c r="M356" s="33">
        <v>2</v>
      </c>
      <c r="N356" s="33">
        <v>3</v>
      </c>
      <c r="O356" s="33">
        <v>5</v>
      </c>
      <c r="P356" s="33">
        <v>6</v>
      </c>
      <c r="Q356" s="33">
        <v>3</v>
      </c>
      <c r="R356" s="33">
        <v>8</v>
      </c>
      <c r="S356" s="33">
        <v>0</v>
      </c>
      <c r="T356" s="33">
        <v>6</v>
      </c>
      <c r="U356" s="33">
        <v>4</v>
      </c>
      <c r="V356" s="33">
        <v>5</v>
      </c>
      <c r="W356" s="33">
        <v>8</v>
      </c>
      <c r="X356" s="33">
        <v>3</v>
      </c>
      <c r="Y356" s="33">
        <v>1</v>
      </c>
      <c r="Z356" s="33">
        <v>3</v>
      </c>
      <c r="AA356" s="33">
        <v>1</v>
      </c>
      <c r="AB356" s="33">
        <v>9</v>
      </c>
      <c r="AC356" s="33">
        <v>6</v>
      </c>
      <c r="AD356" s="33">
        <v>3</v>
      </c>
      <c r="AE356" s="33">
        <v>9</v>
      </c>
      <c r="AF356" s="33">
        <v>5</v>
      </c>
      <c r="AG356" s="33">
        <v>1</v>
      </c>
      <c r="AH356" s="33">
        <v>8</v>
      </c>
      <c r="AI356" s="33">
        <v>4</v>
      </c>
      <c r="AJ356" s="33">
        <v>7</v>
      </c>
      <c r="AK356" s="33">
        <v>3</v>
      </c>
      <c r="AL356" s="33">
        <v>0</v>
      </c>
      <c r="AM356" s="33">
        <v>13</v>
      </c>
      <c r="AN356" s="33">
        <v>6</v>
      </c>
      <c r="AO356" s="33">
        <v>5</v>
      </c>
      <c r="AP356" s="33">
        <v>7</v>
      </c>
      <c r="AQ356" s="33">
        <v>3</v>
      </c>
      <c r="AR356" s="33">
        <v>2</v>
      </c>
      <c r="AS356" s="33">
        <v>11</v>
      </c>
      <c r="AT356" s="33">
        <v>11</v>
      </c>
      <c r="AU356" s="33">
        <v>6</v>
      </c>
      <c r="AV356" s="33">
        <v>9</v>
      </c>
      <c r="AW356" s="33">
        <v>9</v>
      </c>
      <c r="AX356" s="33">
        <v>6</v>
      </c>
      <c r="AY356" s="33">
        <v>1</v>
      </c>
      <c r="AZ356" s="33">
        <v>4</v>
      </c>
      <c r="BA356" s="33">
        <v>3</v>
      </c>
      <c r="BB356" s="33">
        <v>3</v>
      </c>
      <c r="BC356" s="33">
        <v>7</v>
      </c>
      <c r="BD356" s="33">
        <v>10</v>
      </c>
      <c r="BE356" s="33">
        <v>9</v>
      </c>
      <c r="BF356" s="33">
        <v>9</v>
      </c>
      <c r="BG356" s="33">
        <v>13</v>
      </c>
      <c r="BH356" s="33">
        <v>5</v>
      </c>
      <c r="BI356" s="33">
        <v>9</v>
      </c>
      <c r="BJ356" s="33">
        <v>7</v>
      </c>
      <c r="BK356" s="33">
        <v>16</v>
      </c>
      <c r="BL356" s="33">
        <v>8</v>
      </c>
      <c r="BM356" s="33">
        <v>10</v>
      </c>
      <c r="BN356" s="33">
        <v>12</v>
      </c>
      <c r="BO356" s="33">
        <v>2</v>
      </c>
      <c r="BP356" s="33">
        <v>6</v>
      </c>
      <c r="BQ356" s="33">
        <v>9</v>
      </c>
      <c r="BR356" s="33">
        <v>10</v>
      </c>
      <c r="BS356" s="33">
        <v>5</v>
      </c>
      <c r="BT356" s="33">
        <v>0</v>
      </c>
      <c r="BU356" s="33">
        <v>7</v>
      </c>
      <c r="BV356" s="33">
        <v>3</v>
      </c>
      <c r="BW356" s="33">
        <v>11</v>
      </c>
      <c r="BX356" s="33">
        <v>3</v>
      </c>
      <c r="BY356" s="33">
        <v>12</v>
      </c>
      <c r="BZ356" s="33">
        <v>8</v>
      </c>
      <c r="CA356" s="33">
        <v>7</v>
      </c>
      <c r="CB356" s="33">
        <v>7</v>
      </c>
      <c r="CC356" s="33">
        <v>5</v>
      </c>
      <c r="CD356" s="33">
        <v>8</v>
      </c>
      <c r="CE356" s="33">
        <v>6</v>
      </c>
      <c r="CF356" s="33">
        <v>8</v>
      </c>
      <c r="CG356" s="33">
        <v>5</v>
      </c>
      <c r="CH356" s="33">
        <v>5</v>
      </c>
      <c r="CI356" s="33">
        <v>8</v>
      </c>
      <c r="CJ356" s="33">
        <v>4</v>
      </c>
      <c r="CK356" s="33">
        <v>0</v>
      </c>
      <c r="CL356" s="33">
        <v>4</v>
      </c>
      <c r="CM356" s="33">
        <v>2</v>
      </c>
      <c r="CN356" s="33">
        <v>3</v>
      </c>
      <c r="CO356" s="33">
        <v>6</v>
      </c>
      <c r="CP356" s="33">
        <v>2</v>
      </c>
      <c r="CQ356" s="33">
        <v>3</v>
      </c>
      <c r="CR356" s="33">
        <v>0</v>
      </c>
      <c r="CS356" s="8"/>
      <c r="CT356" s="8"/>
    </row>
    <row r="357" spans="1:98" x14ac:dyDescent="0.25">
      <c r="A357" s="4" t="s">
        <v>356</v>
      </c>
      <c r="B357" t="s">
        <v>367</v>
      </c>
      <c r="C357" t="s">
        <v>572</v>
      </c>
      <c r="D357" s="33">
        <v>388</v>
      </c>
      <c r="E357" s="33"/>
      <c r="F357" s="33">
        <v>2</v>
      </c>
      <c r="G357" s="33">
        <v>2</v>
      </c>
      <c r="H357" s="33">
        <v>4</v>
      </c>
      <c r="I357" s="33">
        <v>0</v>
      </c>
      <c r="J357" s="33">
        <v>2</v>
      </c>
      <c r="K357" s="33">
        <v>0</v>
      </c>
      <c r="L357" s="33">
        <v>1</v>
      </c>
      <c r="M357" s="33">
        <v>2</v>
      </c>
      <c r="N357" s="33">
        <v>5</v>
      </c>
      <c r="O357" s="33">
        <v>2</v>
      </c>
      <c r="P357" s="33">
        <v>2</v>
      </c>
      <c r="Q357" s="33">
        <v>4</v>
      </c>
      <c r="R357" s="33">
        <v>1</v>
      </c>
      <c r="S357" s="33">
        <v>3</v>
      </c>
      <c r="T357" s="33">
        <v>4</v>
      </c>
      <c r="U357" s="33">
        <v>4</v>
      </c>
      <c r="V357" s="33">
        <v>6</v>
      </c>
      <c r="W357" s="33">
        <v>6</v>
      </c>
      <c r="X357" s="33">
        <v>2</v>
      </c>
      <c r="Y357" s="33">
        <v>5</v>
      </c>
      <c r="Z357" s="33">
        <v>12</v>
      </c>
      <c r="AA357" s="33">
        <v>3</v>
      </c>
      <c r="AB357" s="33">
        <v>5</v>
      </c>
      <c r="AC357" s="33">
        <v>9</v>
      </c>
      <c r="AD357" s="33">
        <v>3</v>
      </c>
      <c r="AE357" s="33">
        <v>7</v>
      </c>
      <c r="AF357" s="33">
        <v>1</v>
      </c>
      <c r="AG357" s="33">
        <v>3</v>
      </c>
      <c r="AH357" s="33">
        <v>6</v>
      </c>
      <c r="AI357" s="33">
        <v>3</v>
      </c>
      <c r="AJ357" s="33">
        <v>1</v>
      </c>
      <c r="AK357" s="33">
        <v>4</v>
      </c>
      <c r="AL357" s="33">
        <v>3</v>
      </c>
      <c r="AM357" s="33">
        <v>6</v>
      </c>
      <c r="AN357" s="33">
        <v>4</v>
      </c>
      <c r="AO357" s="33">
        <v>8</v>
      </c>
      <c r="AP357" s="33">
        <v>1</v>
      </c>
      <c r="AQ357" s="33">
        <v>2</v>
      </c>
      <c r="AR357" s="33">
        <v>8</v>
      </c>
      <c r="AS357" s="33">
        <v>4</v>
      </c>
      <c r="AT357" s="33">
        <v>3</v>
      </c>
      <c r="AU357" s="33">
        <v>2</v>
      </c>
      <c r="AV357" s="33">
        <v>0</v>
      </c>
      <c r="AW357" s="33">
        <v>1</v>
      </c>
      <c r="AX357" s="33">
        <v>4</v>
      </c>
      <c r="AY357" s="33">
        <v>6</v>
      </c>
      <c r="AZ357" s="33">
        <v>3</v>
      </c>
      <c r="BA357" s="33">
        <v>4</v>
      </c>
      <c r="BB357" s="33">
        <v>10</v>
      </c>
      <c r="BC357" s="33">
        <v>8</v>
      </c>
      <c r="BD357" s="33">
        <v>4</v>
      </c>
      <c r="BE357" s="33">
        <v>9</v>
      </c>
      <c r="BF357" s="33">
        <v>3</v>
      </c>
      <c r="BG357" s="33">
        <v>5</v>
      </c>
      <c r="BH357" s="33">
        <v>7</v>
      </c>
      <c r="BI357" s="33">
        <v>7</v>
      </c>
      <c r="BJ357" s="33">
        <v>7</v>
      </c>
      <c r="BK357" s="33">
        <v>5</v>
      </c>
      <c r="BL357" s="33">
        <v>7</v>
      </c>
      <c r="BM357" s="33">
        <v>8</v>
      </c>
      <c r="BN357" s="33">
        <v>6</v>
      </c>
      <c r="BO357" s="33">
        <v>3</v>
      </c>
      <c r="BP357" s="33">
        <v>4</v>
      </c>
      <c r="BQ357" s="33">
        <v>6</v>
      </c>
      <c r="BR357" s="33">
        <v>2</v>
      </c>
      <c r="BS357" s="33">
        <v>5</v>
      </c>
      <c r="BT357" s="33">
        <v>8</v>
      </c>
      <c r="BU357" s="33">
        <v>3</v>
      </c>
      <c r="BV357" s="33">
        <v>5</v>
      </c>
      <c r="BW357" s="33">
        <v>3</v>
      </c>
      <c r="BX357" s="33">
        <v>9</v>
      </c>
      <c r="BY357" s="33">
        <v>7</v>
      </c>
      <c r="BZ357" s="33">
        <v>7</v>
      </c>
      <c r="CA357" s="33">
        <v>3</v>
      </c>
      <c r="CB357" s="33">
        <v>8</v>
      </c>
      <c r="CC357" s="33">
        <v>8</v>
      </c>
      <c r="CD357" s="33">
        <v>10</v>
      </c>
      <c r="CE357" s="33">
        <v>2</v>
      </c>
      <c r="CF357" s="33">
        <v>9</v>
      </c>
      <c r="CG357" s="33">
        <v>3</v>
      </c>
      <c r="CH357" s="33">
        <v>2</v>
      </c>
      <c r="CI357" s="33">
        <v>8</v>
      </c>
      <c r="CJ357" s="33">
        <v>5</v>
      </c>
      <c r="CK357" s="33">
        <v>2</v>
      </c>
      <c r="CL357" s="33">
        <v>3</v>
      </c>
      <c r="CM357" s="33">
        <v>1</v>
      </c>
      <c r="CN357" s="33">
        <v>0</v>
      </c>
      <c r="CO357" s="33">
        <v>1</v>
      </c>
      <c r="CP357" s="33">
        <v>0</v>
      </c>
      <c r="CQ357" s="33">
        <v>0</v>
      </c>
      <c r="CR357" s="33">
        <v>2</v>
      </c>
      <c r="CS357" s="8"/>
      <c r="CT357" s="8"/>
    </row>
    <row r="358" spans="1:98" x14ac:dyDescent="0.25">
      <c r="A358" s="4" t="s">
        <v>356</v>
      </c>
      <c r="B358" t="s">
        <v>368</v>
      </c>
      <c r="C358" t="s">
        <v>572</v>
      </c>
      <c r="D358" s="33">
        <v>494</v>
      </c>
      <c r="E358" s="33"/>
      <c r="F358" s="33">
        <v>1</v>
      </c>
      <c r="G358" s="33">
        <v>0</v>
      </c>
      <c r="H358" s="33">
        <v>3</v>
      </c>
      <c r="I358" s="33">
        <v>5</v>
      </c>
      <c r="J358" s="33">
        <v>1</v>
      </c>
      <c r="K358" s="33">
        <v>2</v>
      </c>
      <c r="L358" s="33">
        <v>4</v>
      </c>
      <c r="M358" s="33">
        <v>3</v>
      </c>
      <c r="N358" s="33">
        <v>2</v>
      </c>
      <c r="O358" s="33">
        <v>13</v>
      </c>
      <c r="P358" s="33">
        <v>2</v>
      </c>
      <c r="Q358" s="33">
        <v>9</v>
      </c>
      <c r="R358" s="33">
        <v>1</v>
      </c>
      <c r="S358" s="33">
        <v>5</v>
      </c>
      <c r="T358" s="33">
        <v>7</v>
      </c>
      <c r="U358" s="33">
        <v>7</v>
      </c>
      <c r="V358" s="33">
        <v>11</v>
      </c>
      <c r="W358" s="33">
        <v>8</v>
      </c>
      <c r="X358" s="33">
        <v>0</v>
      </c>
      <c r="Y358" s="33">
        <v>3</v>
      </c>
      <c r="Z358" s="33">
        <v>4</v>
      </c>
      <c r="AA358" s="33">
        <v>5</v>
      </c>
      <c r="AB358" s="33">
        <v>4</v>
      </c>
      <c r="AC358" s="33">
        <v>3</v>
      </c>
      <c r="AD358" s="33">
        <v>0</v>
      </c>
      <c r="AE358" s="33">
        <v>1</v>
      </c>
      <c r="AF358" s="33">
        <v>1</v>
      </c>
      <c r="AG358" s="33">
        <v>8</v>
      </c>
      <c r="AH358" s="33">
        <v>7</v>
      </c>
      <c r="AI358" s="33">
        <v>3</v>
      </c>
      <c r="AJ358" s="33">
        <v>7</v>
      </c>
      <c r="AK358" s="33">
        <v>6</v>
      </c>
      <c r="AL358" s="33">
        <v>7</v>
      </c>
      <c r="AM358" s="33">
        <v>8</v>
      </c>
      <c r="AN358" s="33">
        <v>4</v>
      </c>
      <c r="AO358" s="33">
        <v>6</v>
      </c>
      <c r="AP358" s="33">
        <v>7</v>
      </c>
      <c r="AQ358" s="33">
        <v>7</v>
      </c>
      <c r="AR358" s="33">
        <v>1</v>
      </c>
      <c r="AS358" s="33">
        <v>8</v>
      </c>
      <c r="AT358" s="33">
        <v>7</v>
      </c>
      <c r="AU358" s="33">
        <v>7</v>
      </c>
      <c r="AV358" s="33">
        <v>10</v>
      </c>
      <c r="AW358" s="33">
        <v>7</v>
      </c>
      <c r="AX358" s="33">
        <v>7</v>
      </c>
      <c r="AY358" s="33">
        <v>4</v>
      </c>
      <c r="AZ358" s="33">
        <v>8</v>
      </c>
      <c r="BA358" s="33">
        <v>6</v>
      </c>
      <c r="BB358" s="33">
        <v>7</v>
      </c>
      <c r="BC358" s="33">
        <v>7</v>
      </c>
      <c r="BD358" s="33">
        <v>7</v>
      </c>
      <c r="BE358" s="33">
        <v>8</v>
      </c>
      <c r="BF358" s="33">
        <v>3</v>
      </c>
      <c r="BG358" s="33">
        <v>10</v>
      </c>
      <c r="BH358" s="33">
        <v>3</v>
      </c>
      <c r="BI358" s="33">
        <v>12</v>
      </c>
      <c r="BJ358" s="33">
        <v>9</v>
      </c>
      <c r="BK358" s="33">
        <v>12</v>
      </c>
      <c r="BL358" s="33">
        <v>9</v>
      </c>
      <c r="BM358" s="33">
        <v>8</v>
      </c>
      <c r="BN358" s="33">
        <v>5</v>
      </c>
      <c r="BO358" s="33">
        <v>5</v>
      </c>
      <c r="BP358" s="33">
        <v>6</v>
      </c>
      <c r="BQ358" s="33">
        <v>6</v>
      </c>
      <c r="BR358" s="33">
        <v>5</v>
      </c>
      <c r="BS358" s="33">
        <v>8</v>
      </c>
      <c r="BT358" s="33">
        <v>8</v>
      </c>
      <c r="BU358" s="33">
        <v>8</v>
      </c>
      <c r="BV358" s="33">
        <v>4</v>
      </c>
      <c r="BW358" s="33">
        <v>13</v>
      </c>
      <c r="BX358" s="33">
        <v>4</v>
      </c>
      <c r="BY358" s="33">
        <v>10</v>
      </c>
      <c r="BZ358" s="33">
        <v>12</v>
      </c>
      <c r="CA358" s="33">
        <v>6</v>
      </c>
      <c r="CB358" s="33">
        <v>7</v>
      </c>
      <c r="CC358" s="33">
        <v>7</v>
      </c>
      <c r="CD358" s="33">
        <v>1</v>
      </c>
      <c r="CE358" s="33">
        <v>5</v>
      </c>
      <c r="CF358" s="33">
        <v>10</v>
      </c>
      <c r="CG358" s="33">
        <v>4</v>
      </c>
      <c r="CH358" s="33">
        <v>5</v>
      </c>
      <c r="CI358" s="33">
        <v>4</v>
      </c>
      <c r="CJ358" s="33">
        <v>2</v>
      </c>
      <c r="CK358" s="33">
        <v>3</v>
      </c>
      <c r="CL358" s="33">
        <v>2</v>
      </c>
      <c r="CM358" s="33">
        <v>4</v>
      </c>
      <c r="CN358" s="33">
        <v>2</v>
      </c>
      <c r="CO358" s="33">
        <v>2</v>
      </c>
      <c r="CP358" s="33">
        <v>1</v>
      </c>
      <c r="CQ358" s="33">
        <v>0</v>
      </c>
      <c r="CR358" s="33">
        <v>0</v>
      </c>
      <c r="CS358" s="8"/>
      <c r="CT358" s="8"/>
    </row>
    <row r="359" spans="1:98" x14ac:dyDescent="0.25">
      <c r="A359" s="4" t="s">
        <v>348</v>
      </c>
      <c r="B359" t="s">
        <v>369</v>
      </c>
      <c r="C359" t="s">
        <v>572</v>
      </c>
      <c r="D359" s="33">
        <v>596</v>
      </c>
      <c r="E359" s="33"/>
      <c r="F359" s="33">
        <v>8</v>
      </c>
      <c r="G359" s="33">
        <v>7</v>
      </c>
      <c r="H359" s="33">
        <v>8</v>
      </c>
      <c r="I359" s="33">
        <v>9</v>
      </c>
      <c r="J359" s="33">
        <v>6</v>
      </c>
      <c r="K359" s="33">
        <v>4</v>
      </c>
      <c r="L359" s="33">
        <v>8</v>
      </c>
      <c r="M359" s="33">
        <v>8</v>
      </c>
      <c r="N359" s="33">
        <v>6</v>
      </c>
      <c r="O359" s="33">
        <v>7</v>
      </c>
      <c r="P359" s="33">
        <v>14</v>
      </c>
      <c r="Q359" s="33">
        <v>6</v>
      </c>
      <c r="R359" s="33">
        <v>8</v>
      </c>
      <c r="S359" s="33">
        <v>7</v>
      </c>
      <c r="T359" s="33">
        <v>10</v>
      </c>
      <c r="U359" s="33">
        <v>10</v>
      </c>
      <c r="V359" s="33">
        <v>2</v>
      </c>
      <c r="W359" s="33">
        <v>1</v>
      </c>
      <c r="X359" s="33">
        <v>10</v>
      </c>
      <c r="Y359" s="33">
        <v>5</v>
      </c>
      <c r="Z359" s="33">
        <v>3</v>
      </c>
      <c r="AA359" s="33">
        <v>6</v>
      </c>
      <c r="AB359" s="33">
        <v>4</v>
      </c>
      <c r="AC359" s="33">
        <v>8</v>
      </c>
      <c r="AD359" s="33">
        <v>4</v>
      </c>
      <c r="AE359" s="33">
        <v>5</v>
      </c>
      <c r="AF359" s="33">
        <v>15</v>
      </c>
      <c r="AG359" s="33">
        <v>10</v>
      </c>
      <c r="AH359" s="33">
        <v>10</v>
      </c>
      <c r="AI359" s="33">
        <v>17</v>
      </c>
      <c r="AJ359" s="33">
        <v>6</v>
      </c>
      <c r="AK359" s="33">
        <v>11</v>
      </c>
      <c r="AL359" s="33">
        <v>18</v>
      </c>
      <c r="AM359" s="33">
        <v>5</v>
      </c>
      <c r="AN359" s="33">
        <v>10</v>
      </c>
      <c r="AO359" s="33">
        <v>2</v>
      </c>
      <c r="AP359" s="33">
        <v>11</v>
      </c>
      <c r="AQ359" s="33">
        <v>11</v>
      </c>
      <c r="AR359" s="33">
        <v>11</v>
      </c>
      <c r="AS359" s="33">
        <v>0</v>
      </c>
      <c r="AT359" s="33">
        <v>6</v>
      </c>
      <c r="AU359" s="33">
        <v>1</v>
      </c>
      <c r="AV359" s="33">
        <v>8</v>
      </c>
      <c r="AW359" s="33">
        <v>10</v>
      </c>
      <c r="AX359" s="33">
        <v>3</v>
      </c>
      <c r="AY359" s="33">
        <v>7</v>
      </c>
      <c r="AZ359" s="33">
        <v>10</v>
      </c>
      <c r="BA359" s="33">
        <v>8</v>
      </c>
      <c r="BB359" s="33">
        <v>5</v>
      </c>
      <c r="BC359" s="33">
        <v>9</v>
      </c>
      <c r="BD359" s="33">
        <v>8</v>
      </c>
      <c r="BE359" s="33">
        <v>12</v>
      </c>
      <c r="BF359" s="33">
        <v>1</v>
      </c>
      <c r="BG359" s="33">
        <v>12</v>
      </c>
      <c r="BH359" s="33">
        <v>5</v>
      </c>
      <c r="BI359" s="33">
        <v>8</v>
      </c>
      <c r="BJ359" s="33">
        <v>15</v>
      </c>
      <c r="BK359" s="33">
        <v>13</v>
      </c>
      <c r="BL359" s="33">
        <v>9</v>
      </c>
      <c r="BM359" s="33">
        <v>11</v>
      </c>
      <c r="BN359" s="33">
        <v>6</v>
      </c>
      <c r="BO359" s="33">
        <v>7</v>
      </c>
      <c r="BP359" s="33">
        <v>9</v>
      </c>
      <c r="BQ359" s="33">
        <v>3</v>
      </c>
      <c r="BR359" s="33">
        <v>10</v>
      </c>
      <c r="BS359" s="33">
        <v>6</v>
      </c>
      <c r="BT359" s="33">
        <v>5</v>
      </c>
      <c r="BU359" s="33">
        <v>3</v>
      </c>
      <c r="BV359" s="33">
        <v>9</v>
      </c>
      <c r="BW359" s="33">
        <v>2</v>
      </c>
      <c r="BX359" s="33">
        <v>2</v>
      </c>
      <c r="BY359" s="33">
        <v>6</v>
      </c>
      <c r="BZ359" s="33">
        <v>4</v>
      </c>
      <c r="CA359" s="33">
        <v>9</v>
      </c>
      <c r="CB359" s="33">
        <v>6</v>
      </c>
      <c r="CC359" s="33">
        <v>5</v>
      </c>
      <c r="CD359" s="33">
        <v>1</v>
      </c>
      <c r="CE359" s="33">
        <v>7</v>
      </c>
      <c r="CF359" s="33">
        <v>8</v>
      </c>
      <c r="CG359" s="33">
        <v>1</v>
      </c>
      <c r="CH359" s="33">
        <v>3</v>
      </c>
      <c r="CI359" s="33">
        <v>1</v>
      </c>
      <c r="CJ359" s="33">
        <v>3</v>
      </c>
      <c r="CK359" s="33">
        <v>2</v>
      </c>
      <c r="CL359" s="33">
        <v>0</v>
      </c>
      <c r="CM359" s="33">
        <v>1</v>
      </c>
      <c r="CN359" s="33">
        <v>1</v>
      </c>
      <c r="CO359" s="33">
        <v>2</v>
      </c>
      <c r="CP359" s="33">
        <v>0</v>
      </c>
      <c r="CQ359" s="33">
        <v>1</v>
      </c>
      <c r="CR359" s="33">
        <v>1</v>
      </c>
      <c r="CS359" s="8"/>
      <c r="CT359" s="8"/>
    </row>
    <row r="360" spans="1:98" x14ac:dyDescent="0.25">
      <c r="A360" s="4" t="s">
        <v>348</v>
      </c>
      <c r="B360" t="s">
        <v>370</v>
      </c>
      <c r="C360" t="s">
        <v>572</v>
      </c>
      <c r="D360" s="33">
        <v>301</v>
      </c>
      <c r="E360" s="33"/>
      <c r="F360" s="33">
        <v>2</v>
      </c>
      <c r="G360" s="33">
        <v>2</v>
      </c>
      <c r="H360" s="33">
        <v>3</v>
      </c>
      <c r="I360" s="33">
        <v>4</v>
      </c>
      <c r="J360" s="33">
        <v>5</v>
      </c>
      <c r="K360" s="33">
        <v>6</v>
      </c>
      <c r="L360" s="33">
        <v>3</v>
      </c>
      <c r="M360" s="33">
        <v>7</v>
      </c>
      <c r="N360" s="33">
        <v>7</v>
      </c>
      <c r="O360" s="33">
        <v>3</v>
      </c>
      <c r="P360" s="33">
        <v>4</v>
      </c>
      <c r="Q360" s="33">
        <v>5</v>
      </c>
      <c r="R360" s="33">
        <v>3</v>
      </c>
      <c r="S360" s="33">
        <v>3</v>
      </c>
      <c r="T360" s="33">
        <v>9</v>
      </c>
      <c r="U360" s="33">
        <v>3</v>
      </c>
      <c r="V360" s="33">
        <v>7</v>
      </c>
      <c r="W360" s="33">
        <v>4</v>
      </c>
      <c r="X360" s="33">
        <v>3</v>
      </c>
      <c r="Y360" s="33">
        <v>5</v>
      </c>
      <c r="Z360" s="33">
        <v>0</v>
      </c>
      <c r="AA360" s="33">
        <v>3</v>
      </c>
      <c r="AB360" s="33">
        <v>10</v>
      </c>
      <c r="AC360" s="33">
        <v>2</v>
      </c>
      <c r="AD360" s="33">
        <v>3</v>
      </c>
      <c r="AE360" s="33">
        <v>3</v>
      </c>
      <c r="AF360" s="33">
        <v>6</v>
      </c>
      <c r="AG360" s="33">
        <v>4</v>
      </c>
      <c r="AH360" s="33">
        <v>1</v>
      </c>
      <c r="AI360" s="33">
        <v>0</v>
      </c>
      <c r="AJ360" s="33">
        <v>1</v>
      </c>
      <c r="AK360" s="33">
        <v>2</v>
      </c>
      <c r="AL360" s="33">
        <v>8</v>
      </c>
      <c r="AM360" s="33">
        <v>5</v>
      </c>
      <c r="AN360" s="33">
        <v>8</v>
      </c>
      <c r="AO360" s="33">
        <v>2</v>
      </c>
      <c r="AP360" s="33">
        <v>4</v>
      </c>
      <c r="AQ360" s="33">
        <v>9</v>
      </c>
      <c r="AR360" s="33">
        <v>3</v>
      </c>
      <c r="AS360" s="33">
        <v>2</v>
      </c>
      <c r="AT360" s="33">
        <v>1</v>
      </c>
      <c r="AU360" s="33">
        <v>5</v>
      </c>
      <c r="AV360" s="33">
        <v>1</v>
      </c>
      <c r="AW360" s="33">
        <v>8</v>
      </c>
      <c r="AX360" s="33">
        <v>4</v>
      </c>
      <c r="AY360" s="33">
        <v>5</v>
      </c>
      <c r="AZ360" s="33">
        <v>4</v>
      </c>
      <c r="BA360" s="33">
        <v>1</v>
      </c>
      <c r="BB360" s="33">
        <v>0</v>
      </c>
      <c r="BC360" s="33">
        <v>0</v>
      </c>
      <c r="BD360" s="33">
        <v>6</v>
      </c>
      <c r="BE360" s="33">
        <v>3</v>
      </c>
      <c r="BF360" s="33">
        <v>3</v>
      </c>
      <c r="BG360" s="33">
        <v>6</v>
      </c>
      <c r="BH360" s="33">
        <v>1</v>
      </c>
      <c r="BI360" s="33">
        <v>1</v>
      </c>
      <c r="BJ360" s="33">
        <v>7</v>
      </c>
      <c r="BK360" s="33">
        <v>5</v>
      </c>
      <c r="BL360" s="33">
        <v>1</v>
      </c>
      <c r="BM360" s="33">
        <v>8</v>
      </c>
      <c r="BN360" s="33">
        <v>1</v>
      </c>
      <c r="BO360" s="33">
        <v>4</v>
      </c>
      <c r="BP360" s="33">
        <v>6</v>
      </c>
      <c r="BQ360" s="33">
        <v>4</v>
      </c>
      <c r="BR360" s="33">
        <v>3</v>
      </c>
      <c r="BS360" s="33">
        <v>7</v>
      </c>
      <c r="BT360" s="33">
        <v>2</v>
      </c>
      <c r="BU360" s="33">
        <v>4</v>
      </c>
      <c r="BV360" s="33">
        <v>0</v>
      </c>
      <c r="BW360" s="33">
        <v>1</v>
      </c>
      <c r="BX360" s="33">
        <v>4</v>
      </c>
      <c r="BY360" s="33">
        <v>1</v>
      </c>
      <c r="BZ360" s="33">
        <v>2</v>
      </c>
      <c r="CA360" s="33">
        <v>1</v>
      </c>
      <c r="CB360" s="33">
        <v>6</v>
      </c>
      <c r="CC360" s="33">
        <v>2</v>
      </c>
      <c r="CD360" s="33">
        <v>1</v>
      </c>
      <c r="CE360" s="33">
        <v>2</v>
      </c>
      <c r="CF360" s="33">
        <v>5</v>
      </c>
      <c r="CG360" s="33">
        <v>2</v>
      </c>
      <c r="CH360" s="33">
        <v>0</v>
      </c>
      <c r="CI360" s="33">
        <v>0</v>
      </c>
      <c r="CJ360" s="33">
        <v>0</v>
      </c>
      <c r="CK360" s="33">
        <v>2</v>
      </c>
      <c r="CL360" s="33">
        <v>1</v>
      </c>
      <c r="CM360" s="33">
        <v>3</v>
      </c>
      <c r="CN360" s="33">
        <v>0</v>
      </c>
      <c r="CO360" s="33">
        <v>0</v>
      </c>
      <c r="CP360" s="33">
        <v>1</v>
      </c>
      <c r="CQ360" s="33">
        <v>0</v>
      </c>
      <c r="CR360" s="33">
        <v>2</v>
      </c>
      <c r="CS360" s="8"/>
      <c r="CT360" s="8"/>
    </row>
    <row r="361" spans="1:98" x14ac:dyDescent="0.25">
      <c r="A361" s="4" t="s">
        <v>348</v>
      </c>
      <c r="B361" t="s">
        <v>371</v>
      </c>
      <c r="C361" t="s">
        <v>572</v>
      </c>
      <c r="D361" s="33">
        <v>317</v>
      </c>
      <c r="E361" s="33"/>
      <c r="F361" s="33">
        <v>4</v>
      </c>
      <c r="G361" s="33">
        <v>2</v>
      </c>
      <c r="H361" s="33">
        <v>2</v>
      </c>
      <c r="I361" s="33">
        <v>2</v>
      </c>
      <c r="J361" s="33">
        <v>1</v>
      </c>
      <c r="K361" s="33">
        <v>3</v>
      </c>
      <c r="L361" s="33">
        <v>3</v>
      </c>
      <c r="M361" s="33">
        <v>2</v>
      </c>
      <c r="N361" s="33">
        <v>3</v>
      </c>
      <c r="O361" s="33">
        <v>7</v>
      </c>
      <c r="P361" s="33">
        <v>4</v>
      </c>
      <c r="Q361" s="33">
        <v>2</v>
      </c>
      <c r="R361" s="33">
        <v>8</v>
      </c>
      <c r="S361" s="33">
        <v>2</v>
      </c>
      <c r="T361" s="33">
        <v>2</v>
      </c>
      <c r="U361" s="33">
        <v>3</v>
      </c>
      <c r="V361" s="33">
        <v>6</v>
      </c>
      <c r="W361" s="33">
        <v>2</v>
      </c>
      <c r="X361" s="33">
        <v>3</v>
      </c>
      <c r="Y361" s="33">
        <v>8</v>
      </c>
      <c r="Z361" s="33">
        <v>8</v>
      </c>
      <c r="AA361" s="33">
        <v>0</v>
      </c>
      <c r="AB361" s="33">
        <v>3</v>
      </c>
      <c r="AC361" s="33">
        <v>0</v>
      </c>
      <c r="AD361" s="33">
        <v>4</v>
      </c>
      <c r="AE361" s="33">
        <v>4</v>
      </c>
      <c r="AF361" s="33">
        <v>6</v>
      </c>
      <c r="AG361" s="33">
        <v>1</v>
      </c>
      <c r="AH361" s="33">
        <v>1</v>
      </c>
      <c r="AI361" s="33">
        <v>5</v>
      </c>
      <c r="AJ361" s="33">
        <v>2</v>
      </c>
      <c r="AK361" s="33">
        <v>5</v>
      </c>
      <c r="AL361" s="33">
        <v>2</v>
      </c>
      <c r="AM361" s="33">
        <v>6</v>
      </c>
      <c r="AN361" s="33">
        <v>7</v>
      </c>
      <c r="AO361" s="33">
        <v>4</v>
      </c>
      <c r="AP361" s="33">
        <v>4</v>
      </c>
      <c r="AQ361" s="33">
        <v>6</v>
      </c>
      <c r="AR361" s="33">
        <v>7</v>
      </c>
      <c r="AS361" s="33">
        <v>5</v>
      </c>
      <c r="AT361" s="33">
        <v>6</v>
      </c>
      <c r="AU361" s="33">
        <v>6</v>
      </c>
      <c r="AV361" s="33">
        <v>1</v>
      </c>
      <c r="AW361" s="33">
        <v>5</v>
      </c>
      <c r="AX361" s="33">
        <v>5</v>
      </c>
      <c r="AY361" s="33">
        <v>4</v>
      </c>
      <c r="AZ361" s="33">
        <v>9</v>
      </c>
      <c r="BA361" s="33">
        <v>0</v>
      </c>
      <c r="BB361" s="33">
        <v>5</v>
      </c>
      <c r="BC361" s="33">
        <v>6</v>
      </c>
      <c r="BD361" s="33">
        <v>1</v>
      </c>
      <c r="BE361" s="33">
        <v>9</v>
      </c>
      <c r="BF361" s="33">
        <v>8</v>
      </c>
      <c r="BG361" s="33">
        <v>4</v>
      </c>
      <c r="BH361" s="33">
        <v>7</v>
      </c>
      <c r="BI361" s="33">
        <v>2</v>
      </c>
      <c r="BJ361" s="33">
        <v>4</v>
      </c>
      <c r="BK361" s="33">
        <v>5</v>
      </c>
      <c r="BL361" s="33">
        <v>0</v>
      </c>
      <c r="BM361" s="33">
        <v>1</v>
      </c>
      <c r="BN361" s="33">
        <v>1</v>
      </c>
      <c r="BO361" s="33">
        <v>4</v>
      </c>
      <c r="BP361" s="33">
        <v>0</v>
      </c>
      <c r="BQ361" s="33">
        <v>6</v>
      </c>
      <c r="BR361" s="33">
        <v>2</v>
      </c>
      <c r="BS361" s="33">
        <v>5</v>
      </c>
      <c r="BT361" s="33">
        <v>5</v>
      </c>
      <c r="BU361" s="33">
        <v>2</v>
      </c>
      <c r="BV361" s="33">
        <v>4</v>
      </c>
      <c r="BW361" s="33">
        <v>3</v>
      </c>
      <c r="BX361" s="33">
        <v>4</v>
      </c>
      <c r="BY361" s="33">
        <v>3</v>
      </c>
      <c r="BZ361" s="33">
        <v>6</v>
      </c>
      <c r="CA361" s="33">
        <v>2</v>
      </c>
      <c r="CB361" s="33">
        <v>1</v>
      </c>
      <c r="CC361" s="33">
        <v>4</v>
      </c>
      <c r="CD361" s="33">
        <v>5</v>
      </c>
      <c r="CE361" s="33">
        <v>4</v>
      </c>
      <c r="CF361" s="33">
        <v>3</v>
      </c>
      <c r="CG361" s="33">
        <v>4</v>
      </c>
      <c r="CH361" s="33">
        <v>1</v>
      </c>
      <c r="CI361" s="33">
        <v>3</v>
      </c>
      <c r="CJ361" s="33">
        <v>5</v>
      </c>
      <c r="CK361" s="33">
        <v>0</v>
      </c>
      <c r="CL361" s="33">
        <v>0</v>
      </c>
      <c r="CM361" s="33">
        <v>1</v>
      </c>
      <c r="CN361" s="33">
        <v>0</v>
      </c>
      <c r="CO361" s="33">
        <v>0</v>
      </c>
      <c r="CP361" s="33">
        <v>1</v>
      </c>
      <c r="CQ361" s="33">
        <v>1</v>
      </c>
      <c r="CR361" s="33">
        <v>0</v>
      </c>
      <c r="CS361" s="8"/>
      <c r="CT361" s="8"/>
    </row>
    <row r="362" spans="1:98" x14ac:dyDescent="0.25">
      <c r="A362" s="4" t="s">
        <v>348</v>
      </c>
      <c r="B362" t="s">
        <v>372</v>
      </c>
      <c r="C362" t="s">
        <v>572</v>
      </c>
      <c r="D362" s="33">
        <v>259</v>
      </c>
      <c r="E362" s="33"/>
      <c r="F362" s="33">
        <v>3</v>
      </c>
      <c r="G362" s="33">
        <v>3</v>
      </c>
      <c r="H362" s="33">
        <v>0</v>
      </c>
      <c r="I362" s="33">
        <v>0</v>
      </c>
      <c r="J362" s="33">
        <v>4</v>
      </c>
      <c r="K362" s="33">
        <v>1</v>
      </c>
      <c r="L362" s="33">
        <v>2</v>
      </c>
      <c r="M362" s="33">
        <v>0</v>
      </c>
      <c r="N362" s="33">
        <v>4</v>
      </c>
      <c r="O362" s="33">
        <v>2</v>
      </c>
      <c r="P362" s="33">
        <v>3</v>
      </c>
      <c r="Q362" s="33">
        <v>2</v>
      </c>
      <c r="R362" s="33">
        <v>0</v>
      </c>
      <c r="S362" s="33">
        <v>2</v>
      </c>
      <c r="T362" s="33">
        <v>2</v>
      </c>
      <c r="U362" s="33">
        <v>3</v>
      </c>
      <c r="V362" s="33">
        <v>3</v>
      </c>
      <c r="W362" s="33">
        <v>1</v>
      </c>
      <c r="X362" s="33">
        <v>3</v>
      </c>
      <c r="Y362" s="33">
        <v>2</v>
      </c>
      <c r="Z362" s="33">
        <v>0</v>
      </c>
      <c r="AA362" s="33">
        <v>5</v>
      </c>
      <c r="AB362" s="33">
        <v>1</v>
      </c>
      <c r="AC362" s="33">
        <v>4</v>
      </c>
      <c r="AD362" s="33">
        <v>3</v>
      </c>
      <c r="AE362" s="33">
        <v>7</v>
      </c>
      <c r="AF362" s="33">
        <v>7</v>
      </c>
      <c r="AG362" s="33">
        <v>2</v>
      </c>
      <c r="AH362" s="33">
        <v>5</v>
      </c>
      <c r="AI362" s="33">
        <v>2</v>
      </c>
      <c r="AJ362" s="33">
        <v>4</v>
      </c>
      <c r="AK362" s="33">
        <v>8</v>
      </c>
      <c r="AL362" s="33">
        <v>0</v>
      </c>
      <c r="AM362" s="33">
        <v>3</v>
      </c>
      <c r="AN362" s="33">
        <v>5</v>
      </c>
      <c r="AO362" s="33">
        <v>3</v>
      </c>
      <c r="AP362" s="33">
        <v>3</v>
      </c>
      <c r="AQ362" s="33">
        <v>1</v>
      </c>
      <c r="AR362" s="33">
        <v>13</v>
      </c>
      <c r="AS362" s="33">
        <v>1</v>
      </c>
      <c r="AT362" s="33">
        <v>8</v>
      </c>
      <c r="AU362" s="33">
        <v>0</v>
      </c>
      <c r="AV362" s="33">
        <v>4</v>
      </c>
      <c r="AW362" s="33">
        <v>2</v>
      </c>
      <c r="AX362" s="33">
        <v>4</v>
      </c>
      <c r="AY362" s="33">
        <v>3</v>
      </c>
      <c r="AZ362" s="33">
        <v>2</v>
      </c>
      <c r="BA362" s="33">
        <v>6</v>
      </c>
      <c r="BB362" s="33">
        <v>4</v>
      </c>
      <c r="BC362" s="33">
        <v>1</v>
      </c>
      <c r="BD362" s="33">
        <v>1</v>
      </c>
      <c r="BE362" s="33">
        <v>4</v>
      </c>
      <c r="BF362" s="33">
        <v>4</v>
      </c>
      <c r="BG362" s="33">
        <v>6</v>
      </c>
      <c r="BH362" s="33">
        <v>1</v>
      </c>
      <c r="BI362" s="33">
        <v>4</v>
      </c>
      <c r="BJ362" s="33">
        <v>4</v>
      </c>
      <c r="BK362" s="33">
        <v>0</v>
      </c>
      <c r="BL362" s="33">
        <v>4</v>
      </c>
      <c r="BM362" s="33">
        <v>5</v>
      </c>
      <c r="BN362" s="33">
        <v>7</v>
      </c>
      <c r="BO362" s="33">
        <v>4</v>
      </c>
      <c r="BP362" s="33">
        <v>4</v>
      </c>
      <c r="BQ362" s="33">
        <v>1</v>
      </c>
      <c r="BR362" s="33">
        <v>2</v>
      </c>
      <c r="BS362" s="33">
        <v>3</v>
      </c>
      <c r="BT362" s="33">
        <v>7</v>
      </c>
      <c r="BU362" s="33">
        <v>5</v>
      </c>
      <c r="BV362" s="33">
        <v>0</v>
      </c>
      <c r="BW362" s="33">
        <v>3</v>
      </c>
      <c r="BX362" s="33">
        <v>4</v>
      </c>
      <c r="BY362" s="33">
        <v>4</v>
      </c>
      <c r="BZ362" s="33">
        <v>3</v>
      </c>
      <c r="CA362" s="33">
        <v>2</v>
      </c>
      <c r="CB362" s="33">
        <v>5</v>
      </c>
      <c r="CC362" s="33">
        <v>1</v>
      </c>
      <c r="CD362" s="33">
        <v>5</v>
      </c>
      <c r="CE362" s="33">
        <v>0</v>
      </c>
      <c r="CF362" s="33">
        <v>1</v>
      </c>
      <c r="CG362" s="33">
        <v>0</v>
      </c>
      <c r="CH362" s="33">
        <v>0</v>
      </c>
      <c r="CI362" s="33">
        <v>0</v>
      </c>
      <c r="CJ362" s="33">
        <v>2</v>
      </c>
      <c r="CK362" s="33">
        <v>2</v>
      </c>
      <c r="CL362" s="33">
        <v>1</v>
      </c>
      <c r="CM362" s="33">
        <v>0</v>
      </c>
      <c r="CN362" s="33">
        <v>0</v>
      </c>
      <c r="CO362" s="33">
        <v>0</v>
      </c>
      <c r="CP362" s="33">
        <v>1</v>
      </c>
      <c r="CQ362" s="33">
        <v>0</v>
      </c>
      <c r="CR362" s="33">
        <v>8</v>
      </c>
      <c r="CS362" s="8"/>
      <c r="CT362" s="8"/>
    </row>
    <row r="363" spans="1:98" x14ac:dyDescent="0.25">
      <c r="A363" s="4" t="s">
        <v>348</v>
      </c>
      <c r="B363" t="s">
        <v>373</v>
      </c>
      <c r="C363" t="s">
        <v>572</v>
      </c>
      <c r="D363" s="33">
        <v>378</v>
      </c>
      <c r="E363" s="33"/>
      <c r="F363" s="33">
        <v>3</v>
      </c>
      <c r="G363" s="33">
        <v>2</v>
      </c>
      <c r="H363" s="33">
        <v>4</v>
      </c>
      <c r="I363" s="33">
        <v>4</v>
      </c>
      <c r="J363" s="33">
        <v>4</v>
      </c>
      <c r="K363" s="33">
        <v>3</v>
      </c>
      <c r="L363" s="33">
        <v>3</v>
      </c>
      <c r="M363" s="33">
        <v>1</v>
      </c>
      <c r="N363" s="33">
        <v>0</v>
      </c>
      <c r="O363" s="33">
        <v>3</v>
      </c>
      <c r="P363" s="33">
        <v>1</v>
      </c>
      <c r="Q363" s="33">
        <v>3</v>
      </c>
      <c r="R363" s="33">
        <v>1</v>
      </c>
      <c r="S363" s="33">
        <v>0</v>
      </c>
      <c r="T363" s="33">
        <v>4</v>
      </c>
      <c r="U363" s="33">
        <v>2</v>
      </c>
      <c r="V363" s="33">
        <v>4</v>
      </c>
      <c r="W363" s="33">
        <v>2</v>
      </c>
      <c r="X363" s="33">
        <v>2</v>
      </c>
      <c r="Y363" s="33">
        <v>4</v>
      </c>
      <c r="Z363" s="33">
        <v>1</v>
      </c>
      <c r="AA363" s="33">
        <v>0</v>
      </c>
      <c r="AB363" s="33">
        <v>8</v>
      </c>
      <c r="AC363" s="33">
        <v>0</v>
      </c>
      <c r="AD363" s="33">
        <v>4</v>
      </c>
      <c r="AE363" s="33">
        <v>0</v>
      </c>
      <c r="AF363" s="33">
        <v>3</v>
      </c>
      <c r="AG363" s="33">
        <v>4</v>
      </c>
      <c r="AH363" s="33">
        <v>2</v>
      </c>
      <c r="AI363" s="33">
        <v>1</v>
      </c>
      <c r="AJ363" s="33">
        <v>2</v>
      </c>
      <c r="AK363" s="33">
        <v>3</v>
      </c>
      <c r="AL363" s="33">
        <v>2</v>
      </c>
      <c r="AM363" s="33">
        <v>9</v>
      </c>
      <c r="AN363" s="33">
        <v>0</v>
      </c>
      <c r="AO363" s="33">
        <v>3</v>
      </c>
      <c r="AP363" s="33">
        <v>2</v>
      </c>
      <c r="AQ363" s="33">
        <v>7</v>
      </c>
      <c r="AR363" s="33">
        <v>1</v>
      </c>
      <c r="AS363" s="33">
        <v>5</v>
      </c>
      <c r="AT363" s="33">
        <v>5</v>
      </c>
      <c r="AU363" s="33">
        <v>7</v>
      </c>
      <c r="AV363" s="33">
        <v>2</v>
      </c>
      <c r="AW363" s="33">
        <v>2</v>
      </c>
      <c r="AX363" s="33">
        <v>2</v>
      </c>
      <c r="AY363" s="33">
        <v>8</v>
      </c>
      <c r="AZ363" s="33">
        <v>4</v>
      </c>
      <c r="BA363" s="33">
        <v>1</v>
      </c>
      <c r="BB363" s="33">
        <v>7</v>
      </c>
      <c r="BC363" s="33">
        <v>6</v>
      </c>
      <c r="BD363" s="33">
        <v>3</v>
      </c>
      <c r="BE363" s="33">
        <v>4</v>
      </c>
      <c r="BF363" s="33">
        <v>9</v>
      </c>
      <c r="BG363" s="33">
        <v>8</v>
      </c>
      <c r="BH363" s="33">
        <v>6</v>
      </c>
      <c r="BI363" s="33">
        <v>8</v>
      </c>
      <c r="BJ363" s="33">
        <v>7</v>
      </c>
      <c r="BK363" s="33">
        <v>5</v>
      </c>
      <c r="BL363" s="33">
        <v>6</v>
      </c>
      <c r="BM363" s="33">
        <v>14</v>
      </c>
      <c r="BN363" s="33">
        <v>6</v>
      </c>
      <c r="BO363" s="33">
        <v>13</v>
      </c>
      <c r="BP363" s="33">
        <v>7</v>
      </c>
      <c r="BQ363" s="33">
        <v>10</v>
      </c>
      <c r="BR363" s="33">
        <v>9</v>
      </c>
      <c r="BS363" s="33">
        <v>3</v>
      </c>
      <c r="BT363" s="33">
        <v>7</v>
      </c>
      <c r="BU363" s="33">
        <v>3</v>
      </c>
      <c r="BV363" s="33">
        <v>4</v>
      </c>
      <c r="BW363" s="33">
        <v>6</v>
      </c>
      <c r="BX363" s="33">
        <v>10</v>
      </c>
      <c r="BY363" s="33">
        <v>10</v>
      </c>
      <c r="BZ363" s="33">
        <v>9</v>
      </c>
      <c r="CA363" s="33">
        <v>8</v>
      </c>
      <c r="CB363" s="33">
        <v>8</v>
      </c>
      <c r="CC363" s="33">
        <v>3</v>
      </c>
      <c r="CD363" s="33">
        <v>5</v>
      </c>
      <c r="CE363" s="33">
        <v>4</v>
      </c>
      <c r="CF363" s="33">
        <v>5</v>
      </c>
      <c r="CG363" s="33">
        <v>1</v>
      </c>
      <c r="CH363" s="33">
        <v>5</v>
      </c>
      <c r="CI363" s="33">
        <v>2</v>
      </c>
      <c r="CJ363" s="33">
        <v>6</v>
      </c>
      <c r="CK363" s="33">
        <v>0</v>
      </c>
      <c r="CL363" s="33">
        <v>4</v>
      </c>
      <c r="CM363" s="33">
        <v>3</v>
      </c>
      <c r="CN363" s="33">
        <v>0</v>
      </c>
      <c r="CO363" s="33">
        <v>3</v>
      </c>
      <c r="CP363" s="33">
        <v>2</v>
      </c>
      <c r="CQ363" s="33">
        <v>1</v>
      </c>
      <c r="CR363" s="33">
        <v>0</v>
      </c>
      <c r="CS363" s="8"/>
      <c r="CT363" s="8"/>
    </row>
    <row r="364" spans="1:98" x14ac:dyDescent="0.25">
      <c r="A364" s="4" t="s">
        <v>348</v>
      </c>
      <c r="B364" t="s">
        <v>374</v>
      </c>
      <c r="C364" t="s">
        <v>572</v>
      </c>
      <c r="D364" s="33">
        <v>273</v>
      </c>
      <c r="E364" s="33"/>
      <c r="F364" s="33">
        <v>2</v>
      </c>
      <c r="G364" s="33">
        <v>4</v>
      </c>
      <c r="H364" s="33">
        <v>5</v>
      </c>
      <c r="I364" s="33">
        <v>2</v>
      </c>
      <c r="J364" s="33">
        <v>1</v>
      </c>
      <c r="K364" s="33">
        <v>4</v>
      </c>
      <c r="L364" s="33">
        <v>3</v>
      </c>
      <c r="M364" s="33">
        <v>2</v>
      </c>
      <c r="N364" s="33">
        <v>1</v>
      </c>
      <c r="O364" s="33">
        <v>0</v>
      </c>
      <c r="P364" s="33">
        <v>5</v>
      </c>
      <c r="Q364" s="33">
        <v>3</v>
      </c>
      <c r="R364" s="33">
        <v>5</v>
      </c>
      <c r="S364" s="33">
        <v>3</v>
      </c>
      <c r="T364" s="33">
        <v>2</v>
      </c>
      <c r="U364" s="33">
        <v>3</v>
      </c>
      <c r="V364" s="33">
        <v>5</v>
      </c>
      <c r="W364" s="33">
        <v>4</v>
      </c>
      <c r="X364" s="33">
        <v>10</v>
      </c>
      <c r="Y364" s="33">
        <v>1</v>
      </c>
      <c r="Z364" s="33">
        <v>6</v>
      </c>
      <c r="AA364" s="33">
        <v>7</v>
      </c>
      <c r="AB364" s="33">
        <v>4</v>
      </c>
      <c r="AC364" s="33">
        <v>6</v>
      </c>
      <c r="AD364" s="33">
        <v>4</v>
      </c>
      <c r="AE364" s="33">
        <v>9</v>
      </c>
      <c r="AF364" s="33">
        <v>5</v>
      </c>
      <c r="AG364" s="33">
        <v>0</v>
      </c>
      <c r="AH364" s="33">
        <v>4</v>
      </c>
      <c r="AI364" s="33">
        <v>3</v>
      </c>
      <c r="AJ364" s="33">
        <v>3</v>
      </c>
      <c r="AK364" s="33">
        <v>2</v>
      </c>
      <c r="AL364" s="33">
        <v>0</v>
      </c>
      <c r="AM364" s="33">
        <v>0</v>
      </c>
      <c r="AN364" s="33">
        <v>2</v>
      </c>
      <c r="AO364" s="33">
        <v>9</v>
      </c>
      <c r="AP364" s="33">
        <v>0</v>
      </c>
      <c r="AQ364" s="33">
        <v>2</v>
      </c>
      <c r="AR364" s="33">
        <v>4</v>
      </c>
      <c r="AS364" s="33">
        <v>6</v>
      </c>
      <c r="AT364" s="33">
        <v>3</v>
      </c>
      <c r="AU364" s="33">
        <v>1</v>
      </c>
      <c r="AV364" s="33">
        <v>7</v>
      </c>
      <c r="AW364" s="33">
        <v>1</v>
      </c>
      <c r="AX364" s="33">
        <v>2</v>
      </c>
      <c r="AY364" s="33">
        <v>8</v>
      </c>
      <c r="AZ364" s="33">
        <v>8</v>
      </c>
      <c r="BA364" s="33">
        <v>1</v>
      </c>
      <c r="BB364" s="33">
        <v>6</v>
      </c>
      <c r="BC364" s="33">
        <v>11</v>
      </c>
      <c r="BD364" s="33">
        <v>2</v>
      </c>
      <c r="BE364" s="33">
        <v>6</v>
      </c>
      <c r="BF364" s="33">
        <v>10</v>
      </c>
      <c r="BG364" s="33">
        <v>1</v>
      </c>
      <c r="BH364" s="33">
        <v>5</v>
      </c>
      <c r="BI364" s="33">
        <v>5</v>
      </c>
      <c r="BJ364" s="33">
        <v>6</v>
      </c>
      <c r="BK364" s="33">
        <v>5</v>
      </c>
      <c r="BL364" s="33">
        <v>5</v>
      </c>
      <c r="BM364" s="33">
        <v>2</v>
      </c>
      <c r="BN364" s="33">
        <v>3</v>
      </c>
      <c r="BO364" s="33">
        <v>1</v>
      </c>
      <c r="BP364" s="33">
        <v>5</v>
      </c>
      <c r="BQ364" s="33">
        <v>4</v>
      </c>
      <c r="BR364" s="33">
        <v>4</v>
      </c>
      <c r="BS364" s="33">
        <v>0</v>
      </c>
      <c r="BT364" s="33">
        <v>0</v>
      </c>
      <c r="BU364" s="33">
        <v>0</v>
      </c>
      <c r="BV364" s="33">
        <v>0</v>
      </c>
      <c r="BW364" s="33">
        <v>5</v>
      </c>
      <c r="BX364" s="33">
        <v>3</v>
      </c>
      <c r="BY364" s="33">
        <v>2</v>
      </c>
      <c r="BZ364" s="33">
        <v>2</v>
      </c>
      <c r="CA364" s="33">
        <v>0</v>
      </c>
      <c r="CB364" s="33">
        <v>2</v>
      </c>
      <c r="CC364" s="33">
        <v>0</v>
      </c>
      <c r="CD364" s="33">
        <v>0</v>
      </c>
      <c r="CE364" s="33">
        <v>0</v>
      </c>
      <c r="CF364" s="33">
        <v>1</v>
      </c>
      <c r="CG364" s="33">
        <v>1</v>
      </c>
      <c r="CH364" s="33">
        <v>1</v>
      </c>
      <c r="CI364" s="33">
        <v>0</v>
      </c>
      <c r="CJ364" s="33">
        <v>0</v>
      </c>
      <c r="CK364" s="33">
        <v>0</v>
      </c>
      <c r="CL364" s="33">
        <v>0</v>
      </c>
      <c r="CM364" s="33">
        <v>0</v>
      </c>
      <c r="CN364" s="33">
        <v>1</v>
      </c>
      <c r="CO364" s="33">
        <v>0</v>
      </c>
      <c r="CP364" s="33">
        <v>0</v>
      </c>
      <c r="CQ364" s="33">
        <v>1</v>
      </c>
      <c r="CR364" s="33">
        <v>1</v>
      </c>
      <c r="CS364" s="8"/>
      <c r="CT364" s="8"/>
    </row>
    <row r="365" spans="1:98" x14ac:dyDescent="0.25">
      <c r="A365" s="4" t="s">
        <v>348</v>
      </c>
      <c r="B365" t="s">
        <v>375</v>
      </c>
      <c r="C365" t="s">
        <v>572</v>
      </c>
      <c r="D365" s="33">
        <v>333</v>
      </c>
      <c r="E365" s="33"/>
      <c r="F365" s="33">
        <v>0</v>
      </c>
      <c r="G365" s="33">
        <v>2</v>
      </c>
      <c r="H365" s="33">
        <v>4</v>
      </c>
      <c r="I365" s="33">
        <v>5</v>
      </c>
      <c r="J365" s="33">
        <v>2</v>
      </c>
      <c r="K365" s="33">
        <v>4</v>
      </c>
      <c r="L365" s="33">
        <v>5</v>
      </c>
      <c r="M365" s="33">
        <v>3</v>
      </c>
      <c r="N365" s="33">
        <v>8</v>
      </c>
      <c r="O365" s="33">
        <v>3</v>
      </c>
      <c r="P365" s="33">
        <v>5</v>
      </c>
      <c r="Q365" s="33">
        <v>6</v>
      </c>
      <c r="R365" s="33">
        <v>2</v>
      </c>
      <c r="S365" s="33">
        <v>4</v>
      </c>
      <c r="T365" s="33">
        <v>4</v>
      </c>
      <c r="U365" s="33">
        <v>1</v>
      </c>
      <c r="V365" s="33">
        <v>6</v>
      </c>
      <c r="W365" s="33">
        <v>4</v>
      </c>
      <c r="X365" s="33">
        <v>0</v>
      </c>
      <c r="Y365" s="33">
        <v>5</v>
      </c>
      <c r="Z365" s="33">
        <v>3</v>
      </c>
      <c r="AA365" s="33">
        <v>4</v>
      </c>
      <c r="AB365" s="33">
        <v>6</v>
      </c>
      <c r="AC365" s="33">
        <v>5</v>
      </c>
      <c r="AD365" s="33">
        <v>5</v>
      </c>
      <c r="AE365" s="33">
        <v>6</v>
      </c>
      <c r="AF365" s="33">
        <v>4</v>
      </c>
      <c r="AG365" s="33">
        <v>5</v>
      </c>
      <c r="AH365" s="33">
        <v>5</v>
      </c>
      <c r="AI365" s="33">
        <v>7</v>
      </c>
      <c r="AJ365" s="33">
        <v>7</v>
      </c>
      <c r="AK365" s="33">
        <v>3</v>
      </c>
      <c r="AL365" s="33">
        <v>3</v>
      </c>
      <c r="AM365" s="33">
        <v>8</v>
      </c>
      <c r="AN365" s="33">
        <v>8</v>
      </c>
      <c r="AO365" s="33">
        <v>0</v>
      </c>
      <c r="AP365" s="33">
        <v>4</v>
      </c>
      <c r="AQ365" s="33">
        <v>7</v>
      </c>
      <c r="AR365" s="33">
        <v>6</v>
      </c>
      <c r="AS365" s="33">
        <v>2</v>
      </c>
      <c r="AT365" s="33">
        <v>2</v>
      </c>
      <c r="AU365" s="33">
        <v>4</v>
      </c>
      <c r="AV365" s="33">
        <v>2</v>
      </c>
      <c r="AW365" s="33">
        <v>2</v>
      </c>
      <c r="AX365" s="33">
        <v>6</v>
      </c>
      <c r="AY365" s="33">
        <v>1</v>
      </c>
      <c r="AZ365" s="33">
        <v>7</v>
      </c>
      <c r="BA365" s="33">
        <v>3</v>
      </c>
      <c r="BB365" s="33">
        <v>2</v>
      </c>
      <c r="BC365" s="33">
        <v>8</v>
      </c>
      <c r="BD365" s="33">
        <v>7</v>
      </c>
      <c r="BE365" s="33">
        <v>5</v>
      </c>
      <c r="BF365" s="33">
        <v>1</v>
      </c>
      <c r="BG365" s="33">
        <v>7</v>
      </c>
      <c r="BH365" s="33">
        <v>5</v>
      </c>
      <c r="BI365" s="33">
        <v>4</v>
      </c>
      <c r="BJ365" s="33">
        <v>5</v>
      </c>
      <c r="BK365" s="33">
        <v>4</v>
      </c>
      <c r="BL365" s="33">
        <v>6</v>
      </c>
      <c r="BM365" s="33">
        <v>5</v>
      </c>
      <c r="BN365" s="33">
        <v>8</v>
      </c>
      <c r="BO365" s="33">
        <v>5</v>
      </c>
      <c r="BP365" s="33">
        <v>1</v>
      </c>
      <c r="BQ365" s="33">
        <v>3</v>
      </c>
      <c r="BR365" s="33">
        <v>3</v>
      </c>
      <c r="BS365" s="33">
        <v>2</v>
      </c>
      <c r="BT365" s="33">
        <v>3</v>
      </c>
      <c r="BU365" s="33">
        <v>3</v>
      </c>
      <c r="BV365" s="33">
        <v>3</v>
      </c>
      <c r="BW365" s="33">
        <v>0</v>
      </c>
      <c r="BX365" s="33">
        <v>4</v>
      </c>
      <c r="BY365" s="33">
        <v>2</v>
      </c>
      <c r="BZ365" s="33">
        <v>3</v>
      </c>
      <c r="CA365" s="33">
        <v>1</v>
      </c>
      <c r="CB365" s="33">
        <v>4</v>
      </c>
      <c r="CC365" s="33">
        <v>0</v>
      </c>
      <c r="CD365" s="33">
        <v>2</v>
      </c>
      <c r="CE365" s="33">
        <v>3</v>
      </c>
      <c r="CF365" s="33">
        <v>4</v>
      </c>
      <c r="CG365" s="33">
        <v>2</v>
      </c>
      <c r="CH365" s="33">
        <v>4</v>
      </c>
      <c r="CI365" s="33">
        <v>3</v>
      </c>
      <c r="CJ365" s="33">
        <v>3</v>
      </c>
      <c r="CK365" s="33">
        <v>5</v>
      </c>
      <c r="CL365" s="33">
        <v>2</v>
      </c>
      <c r="CM365" s="33">
        <v>2</v>
      </c>
      <c r="CN365" s="33">
        <v>1</v>
      </c>
      <c r="CO365" s="33">
        <v>0</v>
      </c>
      <c r="CP365" s="33">
        <v>0</v>
      </c>
      <c r="CQ365" s="33">
        <v>0</v>
      </c>
      <c r="CR365" s="33">
        <v>0</v>
      </c>
      <c r="CS365" s="8"/>
      <c r="CT365" s="8"/>
    </row>
    <row r="366" spans="1:98" x14ac:dyDescent="0.25">
      <c r="A366" s="4" t="s">
        <v>348</v>
      </c>
      <c r="B366" t="s">
        <v>376</v>
      </c>
      <c r="C366" t="s">
        <v>572</v>
      </c>
      <c r="D366" s="33">
        <v>425</v>
      </c>
      <c r="E366" s="33"/>
      <c r="F366" s="33">
        <v>1</v>
      </c>
      <c r="G366" s="33">
        <v>3</v>
      </c>
      <c r="H366" s="33">
        <v>7</v>
      </c>
      <c r="I366" s="33">
        <v>4</v>
      </c>
      <c r="J366" s="33">
        <v>5</v>
      </c>
      <c r="K366" s="33">
        <v>9</v>
      </c>
      <c r="L366" s="33">
        <v>0</v>
      </c>
      <c r="M366" s="33">
        <v>1</v>
      </c>
      <c r="N366" s="33">
        <v>4</v>
      </c>
      <c r="O366" s="33">
        <v>4</v>
      </c>
      <c r="P366" s="33">
        <v>0</v>
      </c>
      <c r="Q366" s="33">
        <v>4</v>
      </c>
      <c r="R366" s="33">
        <v>3</v>
      </c>
      <c r="S366" s="33">
        <v>4</v>
      </c>
      <c r="T366" s="33">
        <v>5</v>
      </c>
      <c r="U366" s="33">
        <v>7</v>
      </c>
      <c r="V366" s="33">
        <v>1</v>
      </c>
      <c r="W366" s="33">
        <v>4</v>
      </c>
      <c r="X366" s="33">
        <v>5</v>
      </c>
      <c r="Y366" s="33">
        <v>3</v>
      </c>
      <c r="Z366" s="33">
        <v>7</v>
      </c>
      <c r="AA366" s="33">
        <v>12</v>
      </c>
      <c r="AB366" s="33">
        <v>5</v>
      </c>
      <c r="AC366" s="33">
        <v>10</v>
      </c>
      <c r="AD366" s="33">
        <v>4</v>
      </c>
      <c r="AE366" s="33">
        <v>6</v>
      </c>
      <c r="AF366" s="33">
        <v>6</v>
      </c>
      <c r="AG366" s="33">
        <v>5</v>
      </c>
      <c r="AH366" s="33">
        <v>7</v>
      </c>
      <c r="AI366" s="33">
        <v>9</v>
      </c>
      <c r="AJ366" s="33">
        <v>5</v>
      </c>
      <c r="AK366" s="33">
        <v>6</v>
      </c>
      <c r="AL366" s="33">
        <v>10</v>
      </c>
      <c r="AM366" s="33">
        <v>5</v>
      </c>
      <c r="AN366" s="33">
        <v>5</v>
      </c>
      <c r="AO366" s="33">
        <v>2</v>
      </c>
      <c r="AP366" s="33">
        <v>4</v>
      </c>
      <c r="AQ366" s="33">
        <v>3</v>
      </c>
      <c r="AR366" s="33">
        <v>4</v>
      </c>
      <c r="AS366" s="33">
        <v>14</v>
      </c>
      <c r="AT366" s="33">
        <v>5</v>
      </c>
      <c r="AU366" s="33">
        <v>5</v>
      </c>
      <c r="AV366" s="33">
        <v>7</v>
      </c>
      <c r="AW366" s="33">
        <v>6</v>
      </c>
      <c r="AX366" s="33">
        <v>3</v>
      </c>
      <c r="AY366" s="33">
        <v>9</v>
      </c>
      <c r="AZ366" s="33">
        <v>2</v>
      </c>
      <c r="BA366" s="33">
        <v>8</v>
      </c>
      <c r="BB366" s="33">
        <v>6</v>
      </c>
      <c r="BC366" s="33">
        <v>4</v>
      </c>
      <c r="BD366" s="33">
        <v>6</v>
      </c>
      <c r="BE366" s="33">
        <v>8</v>
      </c>
      <c r="BF366" s="33">
        <v>5</v>
      </c>
      <c r="BG366" s="33">
        <v>12</v>
      </c>
      <c r="BH366" s="33">
        <v>8</v>
      </c>
      <c r="BI366" s="33">
        <v>6</v>
      </c>
      <c r="BJ366" s="33">
        <v>5</v>
      </c>
      <c r="BK366" s="33">
        <v>19</v>
      </c>
      <c r="BL366" s="33">
        <v>8</v>
      </c>
      <c r="BM366" s="33">
        <v>8</v>
      </c>
      <c r="BN366" s="33">
        <v>4</v>
      </c>
      <c r="BO366" s="33">
        <v>6</v>
      </c>
      <c r="BP366" s="33">
        <v>3</v>
      </c>
      <c r="BQ366" s="33">
        <v>8</v>
      </c>
      <c r="BR366" s="33">
        <v>5</v>
      </c>
      <c r="BS366" s="33">
        <v>3</v>
      </c>
      <c r="BT366" s="33">
        <v>3</v>
      </c>
      <c r="BU366" s="33">
        <v>3</v>
      </c>
      <c r="BV366" s="33">
        <v>4</v>
      </c>
      <c r="BW366" s="33">
        <v>9</v>
      </c>
      <c r="BX366" s="33">
        <v>0</v>
      </c>
      <c r="BY366" s="33">
        <v>3</v>
      </c>
      <c r="BZ366" s="33">
        <v>4</v>
      </c>
      <c r="CA366" s="33">
        <v>2</v>
      </c>
      <c r="CB366" s="33">
        <v>5</v>
      </c>
      <c r="CC366" s="33">
        <v>4</v>
      </c>
      <c r="CD366" s="33">
        <v>3</v>
      </c>
      <c r="CE366" s="33">
        <v>3</v>
      </c>
      <c r="CF366" s="33">
        <v>2</v>
      </c>
      <c r="CG366" s="33">
        <v>2</v>
      </c>
      <c r="CH366" s="33">
        <v>0</v>
      </c>
      <c r="CI366" s="33">
        <v>1</v>
      </c>
      <c r="CJ366" s="33">
        <v>0</v>
      </c>
      <c r="CK366" s="33">
        <v>2</v>
      </c>
      <c r="CL366" s="33">
        <v>1</v>
      </c>
      <c r="CM366" s="33">
        <v>0</v>
      </c>
      <c r="CN366" s="33">
        <v>1</v>
      </c>
      <c r="CO366" s="33">
        <v>1</v>
      </c>
      <c r="CP366" s="33">
        <v>0</v>
      </c>
      <c r="CQ366" s="33">
        <v>0</v>
      </c>
      <c r="CR366" s="33">
        <v>0</v>
      </c>
      <c r="CS366" s="8"/>
      <c r="CT366" s="8"/>
    </row>
    <row r="367" spans="1:98" x14ac:dyDescent="0.25">
      <c r="A367" s="4" t="s">
        <v>348</v>
      </c>
      <c r="B367" t="s">
        <v>377</v>
      </c>
      <c r="C367" t="s">
        <v>572</v>
      </c>
      <c r="D367" s="33">
        <v>302</v>
      </c>
      <c r="E367" s="33"/>
      <c r="F367" s="33">
        <v>0</v>
      </c>
      <c r="G367" s="33">
        <v>2</v>
      </c>
      <c r="H367" s="33">
        <v>3</v>
      </c>
      <c r="I367" s="33">
        <v>1</v>
      </c>
      <c r="J367" s="33">
        <v>3</v>
      </c>
      <c r="K367" s="33">
        <v>3</v>
      </c>
      <c r="L367" s="33">
        <v>2</v>
      </c>
      <c r="M367" s="33">
        <v>2</v>
      </c>
      <c r="N367" s="33">
        <v>3</v>
      </c>
      <c r="O367" s="33">
        <v>0</v>
      </c>
      <c r="P367" s="33">
        <v>2</v>
      </c>
      <c r="Q367" s="33">
        <v>2</v>
      </c>
      <c r="R367" s="33">
        <v>2</v>
      </c>
      <c r="S367" s="33">
        <v>0</v>
      </c>
      <c r="T367" s="33">
        <v>2</v>
      </c>
      <c r="U367" s="33">
        <v>6</v>
      </c>
      <c r="V367" s="33">
        <v>2</v>
      </c>
      <c r="W367" s="33">
        <v>3</v>
      </c>
      <c r="X367" s="33">
        <v>2</v>
      </c>
      <c r="Y367" s="33">
        <v>1</v>
      </c>
      <c r="Z367" s="33">
        <v>1</v>
      </c>
      <c r="AA367" s="33">
        <v>4</v>
      </c>
      <c r="AB367" s="33">
        <v>0</v>
      </c>
      <c r="AC367" s="33">
        <v>4</v>
      </c>
      <c r="AD367" s="33">
        <v>4</v>
      </c>
      <c r="AE367" s="33">
        <v>0</v>
      </c>
      <c r="AF367" s="33">
        <v>2</v>
      </c>
      <c r="AG367" s="33">
        <v>4</v>
      </c>
      <c r="AH367" s="33">
        <v>0</v>
      </c>
      <c r="AI367" s="33">
        <v>8</v>
      </c>
      <c r="AJ367" s="33">
        <v>3</v>
      </c>
      <c r="AK367" s="33">
        <v>0</v>
      </c>
      <c r="AL367" s="33">
        <v>1</v>
      </c>
      <c r="AM367" s="33">
        <v>2</v>
      </c>
      <c r="AN367" s="33">
        <v>4</v>
      </c>
      <c r="AO367" s="33">
        <v>1</v>
      </c>
      <c r="AP367" s="33">
        <v>1</v>
      </c>
      <c r="AQ367" s="33">
        <v>4</v>
      </c>
      <c r="AR367" s="33">
        <v>0</v>
      </c>
      <c r="AS367" s="33">
        <v>1</v>
      </c>
      <c r="AT367" s="33">
        <v>5</v>
      </c>
      <c r="AU367" s="33">
        <v>2</v>
      </c>
      <c r="AV367" s="33">
        <v>3</v>
      </c>
      <c r="AW367" s="33">
        <v>6</v>
      </c>
      <c r="AX367" s="33">
        <v>0</v>
      </c>
      <c r="AY367" s="33">
        <v>7</v>
      </c>
      <c r="AZ367" s="33">
        <v>5</v>
      </c>
      <c r="BA367" s="33">
        <v>0</v>
      </c>
      <c r="BB367" s="33">
        <v>6</v>
      </c>
      <c r="BC367" s="33">
        <v>1</v>
      </c>
      <c r="BD367" s="33">
        <v>5</v>
      </c>
      <c r="BE367" s="33">
        <v>5</v>
      </c>
      <c r="BF367" s="33">
        <v>3</v>
      </c>
      <c r="BG367" s="33">
        <v>3</v>
      </c>
      <c r="BH367" s="33">
        <v>4</v>
      </c>
      <c r="BI367" s="33">
        <v>1</v>
      </c>
      <c r="BJ367" s="33">
        <v>5</v>
      </c>
      <c r="BK367" s="33">
        <v>5</v>
      </c>
      <c r="BL367" s="33">
        <v>8</v>
      </c>
      <c r="BM367" s="33">
        <v>7</v>
      </c>
      <c r="BN367" s="33">
        <v>7</v>
      </c>
      <c r="BO367" s="33">
        <v>5</v>
      </c>
      <c r="BP367" s="33">
        <v>5</v>
      </c>
      <c r="BQ367" s="33">
        <v>8</v>
      </c>
      <c r="BR367" s="33">
        <v>3</v>
      </c>
      <c r="BS367" s="33">
        <v>6</v>
      </c>
      <c r="BT367" s="33">
        <v>3</v>
      </c>
      <c r="BU367" s="33">
        <v>9</v>
      </c>
      <c r="BV367" s="33">
        <v>4</v>
      </c>
      <c r="BW367" s="33">
        <v>5</v>
      </c>
      <c r="BX367" s="33">
        <v>8</v>
      </c>
      <c r="BY367" s="33">
        <v>8</v>
      </c>
      <c r="BZ367" s="33">
        <v>11</v>
      </c>
      <c r="CA367" s="33">
        <v>3</v>
      </c>
      <c r="CB367" s="33">
        <v>8</v>
      </c>
      <c r="CC367" s="33">
        <v>11</v>
      </c>
      <c r="CD367" s="33">
        <v>6</v>
      </c>
      <c r="CE367" s="33">
        <v>8</v>
      </c>
      <c r="CF367" s="33">
        <v>4</v>
      </c>
      <c r="CG367" s="33">
        <v>2</v>
      </c>
      <c r="CH367" s="33">
        <v>3</v>
      </c>
      <c r="CI367" s="33">
        <v>0</v>
      </c>
      <c r="CJ367" s="33">
        <v>0</v>
      </c>
      <c r="CK367" s="33">
        <v>1</v>
      </c>
      <c r="CL367" s="33">
        <v>0</v>
      </c>
      <c r="CM367" s="33">
        <v>0</v>
      </c>
      <c r="CN367" s="33">
        <v>1</v>
      </c>
      <c r="CO367" s="33">
        <v>2</v>
      </c>
      <c r="CP367" s="33">
        <v>0</v>
      </c>
      <c r="CQ367" s="33">
        <v>1</v>
      </c>
      <c r="CR367" s="33">
        <v>4</v>
      </c>
      <c r="CS367" s="8"/>
      <c r="CT367" s="8"/>
    </row>
    <row r="368" spans="1:98" x14ac:dyDescent="0.25">
      <c r="A368" s="4" t="s">
        <v>348</v>
      </c>
      <c r="B368" t="s">
        <v>378</v>
      </c>
      <c r="C368" t="s">
        <v>572</v>
      </c>
      <c r="D368" s="33">
        <v>400</v>
      </c>
      <c r="E368" s="33"/>
      <c r="F368" s="33">
        <v>2</v>
      </c>
      <c r="G368" s="33">
        <v>1</v>
      </c>
      <c r="H368" s="33">
        <v>2</v>
      </c>
      <c r="I368" s="33">
        <v>6</v>
      </c>
      <c r="J368" s="33">
        <v>3</v>
      </c>
      <c r="K368" s="33">
        <v>8</v>
      </c>
      <c r="L368" s="33">
        <v>5</v>
      </c>
      <c r="M368" s="33">
        <v>5</v>
      </c>
      <c r="N368" s="33">
        <v>8</v>
      </c>
      <c r="O368" s="33">
        <v>8</v>
      </c>
      <c r="P368" s="33">
        <v>9</v>
      </c>
      <c r="Q368" s="33">
        <v>1</v>
      </c>
      <c r="R368" s="33">
        <v>11</v>
      </c>
      <c r="S368" s="33">
        <v>7</v>
      </c>
      <c r="T368" s="33">
        <v>4</v>
      </c>
      <c r="U368" s="33">
        <v>7</v>
      </c>
      <c r="V368" s="33">
        <v>1</v>
      </c>
      <c r="W368" s="33">
        <v>8</v>
      </c>
      <c r="X368" s="33">
        <v>0</v>
      </c>
      <c r="Y368" s="33">
        <v>7</v>
      </c>
      <c r="Z368" s="33">
        <v>1</v>
      </c>
      <c r="AA368" s="33">
        <v>3</v>
      </c>
      <c r="AB368" s="33">
        <v>2</v>
      </c>
      <c r="AC368" s="33">
        <v>2</v>
      </c>
      <c r="AD368" s="33">
        <v>6</v>
      </c>
      <c r="AE368" s="33">
        <v>3</v>
      </c>
      <c r="AF368" s="33">
        <v>5</v>
      </c>
      <c r="AG368" s="33">
        <v>4</v>
      </c>
      <c r="AH368" s="33">
        <v>2</v>
      </c>
      <c r="AI368" s="33">
        <v>3</v>
      </c>
      <c r="AJ368" s="33">
        <v>2</v>
      </c>
      <c r="AK368" s="33">
        <v>2</v>
      </c>
      <c r="AL368" s="33">
        <v>4</v>
      </c>
      <c r="AM368" s="33">
        <v>6</v>
      </c>
      <c r="AN368" s="33">
        <v>5</v>
      </c>
      <c r="AO368" s="33">
        <v>2</v>
      </c>
      <c r="AP368" s="33">
        <v>4</v>
      </c>
      <c r="AQ368" s="33">
        <v>3</v>
      </c>
      <c r="AR368" s="33">
        <v>9</v>
      </c>
      <c r="AS368" s="33">
        <v>9</v>
      </c>
      <c r="AT368" s="33">
        <v>11</v>
      </c>
      <c r="AU368" s="33">
        <v>12</v>
      </c>
      <c r="AV368" s="33">
        <v>5</v>
      </c>
      <c r="AW368" s="33">
        <v>8</v>
      </c>
      <c r="AX368" s="33">
        <v>16</v>
      </c>
      <c r="AY368" s="33">
        <v>9</v>
      </c>
      <c r="AZ368" s="33">
        <v>6</v>
      </c>
      <c r="BA368" s="33">
        <v>7</v>
      </c>
      <c r="BB368" s="33">
        <v>6</v>
      </c>
      <c r="BC368" s="33">
        <v>15</v>
      </c>
      <c r="BD368" s="33">
        <v>7</v>
      </c>
      <c r="BE368" s="33">
        <v>11</v>
      </c>
      <c r="BF368" s="33">
        <v>5</v>
      </c>
      <c r="BG368" s="33">
        <v>16</v>
      </c>
      <c r="BH368" s="33">
        <v>3</v>
      </c>
      <c r="BI368" s="33">
        <v>9</v>
      </c>
      <c r="BJ368" s="33">
        <v>9</v>
      </c>
      <c r="BK368" s="33">
        <v>7</v>
      </c>
      <c r="BL368" s="33">
        <v>7</v>
      </c>
      <c r="BM368" s="33">
        <v>4</v>
      </c>
      <c r="BN368" s="33">
        <v>3</v>
      </c>
      <c r="BO368" s="33">
        <v>9</v>
      </c>
      <c r="BP368" s="33">
        <v>4</v>
      </c>
      <c r="BQ368" s="33">
        <v>1</v>
      </c>
      <c r="BR368" s="33">
        <v>1</v>
      </c>
      <c r="BS368" s="33">
        <v>2</v>
      </c>
      <c r="BT368" s="33">
        <v>1</v>
      </c>
      <c r="BU368" s="33">
        <v>3</v>
      </c>
      <c r="BV368" s="33">
        <v>4</v>
      </c>
      <c r="BW368" s="33">
        <v>1</v>
      </c>
      <c r="BX368" s="33">
        <v>2</v>
      </c>
      <c r="BY368" s="33">
        <v>3</v>
      </c>
      <c r="BZ368" s="33">
        <v>4</v>
      </c>
      <c r="CA368" s="33">
        <v>2</v>
      </c>
      <c r="CB368" s="33">
        <v>2</v>
      </c>
      <c r="CC368" s="33">
        <v>0</v>
      </c>
      <c r="CD368" s="33">
        <v>2</v>
      </c>
      <c r="CE368" s="33">
        <v>0</v>
      </c>
      <c r="CF368" s="33">
        <v>1</v>
      </c>
      <c r="CG368" s="33">
        <v>1</v>
      </c>
      <c r="CH368" s="33">
        <v>0</v>
      </c>
      <c r="CI368" s="33">
        <v>1</v>
      </c>
      <c r="CJ368" s="33">
        <v>0</v>
      </c>
      <c r="CK368" s="33">
        <v>0</v>
      </c>
      <c r="CL368" s="33">
        <v>0</v>
      </c>
      <c r="CM368" s="33">
        <v>0</v>
      </c>
      <c r="CN368" s="33">
        <v>0</v>
      </c>
      <c r="CO368" s="33">
        <v>0</v>
      </c>
      <c r="CP368" s="33">
        <v>0</v>
      </c>
      <c r="CQ368" s="33">
        <v>0</v>
      </c>
      <c r="CR368" s="33">
        <v>0</v>
      </c>
      <c r="CS368" s="8"/>
      <c r="CT368" s="8"/>
    </row>
    <row r="369" spans="1:98" x14ac:dyDescent="0.25">
      <c r="A369" s="4" t="s">
        <v>380</v>
      </c>
      <c r="B369" t="s">
        <v>379</v>
      </c>
      <c r="C369" t="s">
        <v>573</v>
      </c>
      <c r="D369" s="33">
        <v>352</v>
      </c>
      <c r="E369" s="33"/>
      <c r="F369" s="33">
        <v>1</v>
      </c>
      <c r="G369" s="33">
        <v>3</v>
      </c>
      <c r="H369" s="33">
        <v>3</v>
      </c>
      <c r="I369" s="33">
        <v>4</v>
      </c>
      <c r="J369" s="33">
        <v>5</v>
      </c>
      <c r="K369" s="33">
        <v>0</v>
      </c>
      <c r="L369" s="33">
        <v>3</v>
      </c>
      <c r="M369" s="33">
        <v>3</v>
      </c>
      <c r="N369" s="33">
        <v>1</v>
      </c>
      <c r="O369" s="33">
        <v>6</v>
      </c>
      <c r="P369" s="33">
        <v>7</v>
      </c>
      <c r="Q369" s="33">
        <v>9</v>
      </c>
      <c r="R369" s="33">
        <v>3</v>
      </c>
      <c r="S369" s="33">
        <v>4</v>
      </c>
      <c r="T369" s="33">
        <v>2</v>
      </c>
      <c r="U369" s="33">
        <v>2</v>
      </c>
      <c r="V369" s="33">
        <v>8</v>
      </c>
      <c r="W369" s="33">
        <v>0</v>
      </c>
      <c r="X369" s="33">
        <v>3</v>
      </c>
      <c r="Y369" s="33">
        <v>3</v>
      </c>
      <c r="Z369" s="33">
        <v>2</v>
      </c>
      <c r="AA369" s="33">
        <v>7</v>
      </c>
      <c r="AB369" s="33">
        <v>6</v>
      </c>
      <c r="AC369" s="33">
        <v>2</v>
      </c>
      <c r="AD369" s="33">
        <v>2</v>
      </c>
      <c r="AE369" s="33">
        <v>9</v>
      </c>
      <c r="AF369" s="33">
        <v>2</v>
      </c>
      <c r="AG369" s="33">
        <v>6</v>
      </c>
      <c r="AH369" s="33">
        <v>3</v>
      </c>
      <c r="AI369" s="33">
        <v>7</v>
      </c>
      <c r="AJ369" s="33">
        <v>4</v>
      </c>
      <c r="AK369" s="33">
        <v>2</v>
      </c>
      <c r="AL369" s="33">
        <v>0</v>
      </c>
      <c r="AM369" s="33">
        <v>3</v>
      </c>
      <c r="AN369" s="33">
        <v>5</v>
      </c>
      <c r="AO369" s="33">
        <v>5</v>
      </c>
      <c r="AP369" s="33">
        <v>2</v>
      </c>
      <c r="AQ369" s="33">
        <v>3</v>
      </c>
      <c r="AR369" s="33">
        <v>2</v>
      </c>
      <c r="AS369" s="33">
        <v>5</v>
      </c>
      <c r="AT369" s="33">
        <v>4</v>
      </c>
      <c r="AU369" s="33">
        <v>5</v>
      </c>
      <c r="AV369" s="33">
        <v>2</v>
      </c>
      <c r="AW369" s="33">
        <v>5</v>
      </c>
      <c r="AX369" s="33">
        <v>3</v>
      </c>
      <c r="AY369" s="33">
        <v>2</v>
      </c>
      <c r="AZ369" s="33">
        <v>7</v>
      </c>
      <c r="BA369" s="33">
        <v>7</v>
      </c>
      <c r="BB369" s="33">
        <v>7</v>
      </c>
      <c r="BC369" s="33">
        <v>6</v>
      </c>
      <c r="BD369" s="33">
        <v>5</v>
      </c>
      <c r="BE369" s="33">
        <v>8</v>
      </c>
      <c r="BF369" s="33">
        <v>8</v>
      </c>
      <c r="BG369" s="33">
        <v>6</v>
      </c>
      <c r="BH369" s="33">
        <v>11</v>
      </c>
      <c r="BI369" s="33">
        <v>7</v>
      </c>
      <c r="BJ369" s="33">
        <v>9</v>
      </c>
      <c r="BK369" s="33">
        <v>7</v>
      </c>
      <c r="BL369" s="33">
        <v>9</v>
      </c>
      <c r="BM369" s="33">
        <v>10</v>
      </c>
      <c r="BN369" s="33">
        <v>9</v>
      </c>
      <c r="BO369" s="33">
        <v>14</v>
      </c>
      <c r="BP369" s="33">
        <v>4</v>
      </c>
      <c r="BQ369" s="33">
        <v>0</v>
      </c>
      <c r="BR369" s="33">
        <v>2</v>
      </c>
      <c r="BS369" s="33">
        <v>4</v>
      </c>
      <c r="BT369" s="33">
        <v>5</v>
      </c>
      <c r="BU369" s="33">
        <v>2</v>
      </c>
      <c r="BV369" s="33">
        <v>5</v>
      </c>
      <c r="BW369" s="33">
        <v>5</v>
      </c>
      <c r="BX369" s="33">
        <v>4</v>
      </c>
      <c r="BY369" s="33">
        <v>6</v>
      </c>
      <c r="BZ369" s="33">
        <v>0</v>
      </c>
      <c r="CA369" s="33">
        <v>0</v>
      </c>
      <c r="CB369" s="33">
        <v>1</v>
      </c>
      <c r="CC369" s="33">
        <v>1</v>
      </c>
      <c r="CD369" s="33">
        <v>3</v>
      </c>
      <c r="CE369" s="33">
        <v>3</v>
      </c>
      <c r="CF369" s="33">
        <v>0</v>
      </c>
      <c r="CG369" s="33">
        <v>3</v>
      </c>
      <c r="CH369" s="33">
        <v>0</v>
      </c>
      <c r="CI369" s="33">
        <v>2</v>
      </c>
      <c r="CJ369" s="33">
        <v>0</v>
      </c>
      <c r="CK369" s="33">
        <v>0</v>
      </c>
      <c r="CL369" s="33">
        <v>1</v>
      </c>
      <c r="CM369" s="33">
        <v>2</v>
      </c>
      <c r="CN369" s="33">
        <v>0</v>
      </c>
      <c r="CO369" s="33">
        <v>0</v>
      </c>
      <c r="CP369" s="33">
        <v>0</v>
      </c>
      <c r="CQ369" s="33">
        <v>0</v>
      </c>
      <c r="CR369" s="33">
        <v>1</v>
      </c>
      <c r="CS369" s="8"/>
      <c r="CT369" s="8"/>
    </row>
    <row r="370" spans="1:98" x14ac:dyDescent="0.25">
      <c r="A370" s="4" t="s">
        <v>380</v>
      </c>
      <c r="B370" t="s">
        <v>381</v>
      </c>
      <c r="C370" t="s">
        <v>573</v>
      </c>
      <c r="D370" s="33">
        <v>251</v>
      </c>
      <c r="E370" s="33"/>
      <c r="F370" s="33">
        <v>3</v>
      </c>
      <c r="G370" s="33">
        <v>1</v>
      </c>
      <c r="H370" s="33">
        <v>1</v>
      </c>
      <c r="I370" s="33">
        <v>3</v>
      </c>
      <c r="J370" s="33">
        <v>2</v>
      </c>
      <c r="K370" s="33">
        <v>4</v>
      </c>
      <c r="L370" s="33">
        <v>0</v>
      </c>
      <c r="M370" s="33">
        <v>3</v>
      </c>
      <c r="N370" s="33">
        <v>1</v>
      </c>
      <c r="O370" s="33">
        <v>0</v>
      </c>
      <c r="P370" s="33">
        <v>4</v>
      </c>
      <c r="Q370" s="33">
        <v>2</v>
      </c>
      <c r="R370" s="33">
        <v>2</v>
      </c>
      <c r="S370" s="33">
        <v>2</v>
      </c>
      <c r="T370" s="33">
        <v>0</v>
      </c>
      <c r="U370" s="33">
        <v>1</v>
      </c>
      <c r="V370" s="33">
        <v>0</v>
      </c>
      <c r="W370" s="33">
        <v>1</v>
      </c>
      <c r="X370" s="33">
        <v>4</v>
      </c>
      <c r="Y370" s="33">
        <v>1</v>
      </c>
      <c r="Z370" s="33">
        <v>1</v>
      </c>
      <c r="AA370" s="33">
        <v>1</v>
      </c>
      <c r="AB370" s="33">
        <v>3</v>
      </c>
      <c r="AC370" s="33">
        <v>2</v>
      </c>
      <c r="AD370" s="33">
        <v>3</v>
      </c>
      <c r="AE370" s="33">
        <v>1</v>
      </c>
      <c r="AF370" s="33">
        <v>4</v>
      </c>
      <c r="AG370" s="33">
        <v>0</v>
      </c>
      <c r="AH370" s="33">
        <v>2</v>
      </c>
      <c r="AI370" s="33">
        <v>0</v>
      </c>
      <c r="AJ370" s="33">
        <v>1</v>
      </c>
      <c r="AK370" s="33">
        <v>2</v>
      </c>
      <c r="AL370" s="33">
        <v>3</v>
      </c>
      <c r="AM370" s="33">
        <v>1</v>
      </c>
      <c r="AN370" s="33">
        <v>5</v>
      </c>
      <c r="AO370" s="33">
        <v>7</v>
      </c>
      <c r="AP370" s="33">
        <v>2</v>
      </c>
      <c r="AQ370" s="33">
        <v>6</v>
      </c>
      <c r="AR370" s="33">
        <v>0</v>
      </c>
      <c r="AS370" s="33">
        <v>2</v>
      </c>
      <c r="AT370" s="33">
        <v>2</v>
      </c>
      <c r="AU370" s="33">
        <v>0</v>
      </c>
      <c r="AV370" s="33">
        <v>1</v>
      </c>
      <c r="AW370" s="33">
        <v>0</v>
      </c>
      <c r="AX370" s="33">
        <v>1</v>
      </c>
      <c r="AY370" s="33">
        <v>3</v>
      </c>
      <c r="AZ370" s="33">
        <v>0</v>
      </c>
      <c r="BA370" s="33">
        <v>2</v>
      </c>
      <c r="BB370" s="33">
        <v>3</v>
      </c>
      <c r="BC370" s="33">
        <v>3</v>
      </c>
      <c r="BD370" s="33">
        <v>7</v>
      </c>
      <c r="BE370" s="33">
        <v>2</v>
      </c>
      <c r="BF370" s="33">
        <v>3</v>
      </c>
      <c r="BG370" s="33">
        <v>7</v>
      </c>
      <c r="BH370" s="33">
        <v>5</v>
      </c>
      <c r="BI370" s="33">
        <v>3</v>
      </c>
      <c r="BJ370" s="33">
        <v>5</v>
      </c>
      <c r="BK370" s="33">
        <v>4</v>
      </c>
      <c r="BL370" s="33">
        <v>2</v>
      </c>
      <c r="BM370" s="33">
        <v>4</v>
      </c>
      <c r="BN370" s="33">
        <v>5</v>
      </c>
      <c r="BO370" s="33">
        <v>5</v>
      </c>
      <c r="BP370" s="33">
        <v>3</v>
      </c>
      <c r="BQ370" s="33">
        <v>9</v>
      </c>
      <c r="BR370" s="33">
        <v>3</v>
      </c>
      <c r="BS370" s="33">
        <v>7</v>
      </c>
      <c r="BT370" s="33">
        <v>7</v>
      </c>
      <c r="BU370" s="33">
        <v>4</v>
      </c>
      <c r="BV370" s="33">
        <v>0</v>
      </c>
      <c r="BW370" s="33">
        <v>7</v>
      </c>
      <c r="BX370" s="33">
        <v>6</v>
      </c>
      <c r="BY370" s="33">
        <v>9</v>
      </c>
      <c r="BZ370" s="33">
        <v>6</v>
      </c>
      <c r="CA370" s="33">
        <v>8</v>
      </c>
      <c r="CB370" s="33">
        <v>5</v>
      </c>
      <c r="CC370" s="33">
        <v>0</v>
      </c>
      <c r="CD370" s="33">
        <v>5</v>
      </c>
      <c r="CE370" s="33">
        <v>1</v>
      </c>
      <c r="CF370" s="33">
        <v>4</v>
      </c>
      <c r="CG370" s="33">
        <v>5</v>
      </c>
      <c r="CH370" s="33">
        <v>2</v>
      </c>
      <c r="CI370" s="33">
        <v>3</v>
      </c>
      <c r="CJ370" s="33">
        <v>2</v>
      </c>
      <c r="CK370" s="33">
        <v>3</v>
      </c>
      <c r="CL370" s="33">
        <v>0</v>
      </c>
      <c r="CM370" s="33">
        <v>3</v>
      </c>
      <c r="CN370" s="33">
        <v>1</v>
      </c>
      <c r="CO370" s="33">
        <v>0</v>
      </c>
      <c r="CP370" s="33">
        <v>0</v>
      </c>
      <c r="CQ370" s="33">
        <v>0</v>
      </c>
      <c r="CR370" s="33">
        <v>0</v>
      </c>
      <c r="CS370" s="8"/>
      <c r="CT370" s="8"/>
    </row>
    <row r="371" spans="1:98" x14ac:dyDescent="0.25">
      <c r="A371" s="4" t="s">
        <v>383</v>
      </c>
      <c r="B371" t="s">
        <v>382</v>
      </c>
      <c r="C371" t="s">
        <v>573</v>
      </c>
      <c r="D371" s="33">
        <v>358</v>
      </c>
      <c r="E371" s="33"/>
      <c r="F371" s="33">
        <v>0</v>
      </c>
      <c r="G371" s="33">
        <v>1</v>
      </c>
      <c r="H371" s="33">
        <v>4</v>
      </c>
      <c r="I371" s="33">
        <v>4</v>
      </c>
      <c r="J371" s="33">
        <v>1</v>
      </c>
      <c r="K371" s="33">
        <v>4</v>
      </c>
      <c r="L371" s="33">
        <v>6</v>
      </c>
      <c r="M371" s="33">
        <v>6</v>
      </c>
      <c r="N371" s="33">
        <v>3</v>
      </c>
      <c r="O371" s="33">
        <v>1</v>
      </c>
      <c r="P371" s="33">
        <v>4</v>
      </c>
      <c r="Q371" s="33">
        <v>9</v>
      </c>
      <c r="R371" s="33">
        <v>6</v>
      </c>
      <c r="S371" s="33">
        <v>7</v>
      </c>
      <c r="T371" s="33">
        <v>3</v>
      </c>
      <c r="U371" s="33">
        <v>0</v>
      </c>
      <c r="V371" s="33">
        <v>4</v>
      </c>
      <c r="W371" s="33">
        <v>5</v>
      </c>
      <c r="X371" s="33">
        <v>3</v>
      </c>
      <c r="Y371" s="33">
        <v>7</v>
      </c>
      <c r="Z371" s="33">
        <v>0</v>
      </c>
      <c r="AA371" s="33">
        <v>4</v>
      </c>
      <c r="AB371" s="33">
        <v>3</v>
      </c>
      <c r="AC371" s="33">
        <v>2</v>
      </c>
      <c r="AD371" s="33">
        <v>3</v>
      </c>
      <c r="AE371" s="33">
        <v>2</v>
      </c>
      <c r="AF371" s="33">
        <v>7</v>
      </c>
      <c r="AG371" s="33">
        <v>3</v>
      </c>
      <c r="AH371" s="33">
        <v>1</v>
      </c>
      <c r="AI371" s="33">
        <v>3</v>
      </c>
      <c r="AJ371" s="33">
        <v>3</v>
      </c>
      <c r="AK371" s="33">
        <v>2</v>
      </c>
      <c r="AL371" s="33">
        <v>8</v>
      </c>
      <c r="AM371" s="33">
        <v>1</v>
      </c>
      <c r="AN371" s="33">
        <v>0</v>
      </c>
      <c r="AO371" s="33">
        <v>1</v>
      </c>
      <c r="AP371" s="33">
        <v>4</v>
      </c>
      <c r="AQ371" s="33">
        <v>6</v>
      </c>
      <c r="AR371" s="33">
        <v>0</v>
      </c>
      <c r="AS371" s="33">
        <v>4</v>
      </c>
      <c r="AT371" s="33">
        <v>8</v>
      </c>
      <c r="AU371" s="33">
        <v>2</v>
      </c>
      <c r="AV371" s="33">
        <v>8</v>
      </c>
      <c r="AW371" s="33">
        <v>5</v>
      </c>
      <c r="AX371" s="33">
        <v>9</v>
      </c>
      <c r="AY371" s="33">
        <v>4</v>
      </c>
      <c r="AZ371" s="33">
        <v>8</v>
      </c>
      <c r="BA371" s="33">
        <v>4</v>
      </c>
      <c r="BB371" s="33">
        <v>2</v>
      </c>
      <c r="BC371" s="33">
        <v>8</v>
      </c>
      <c r="BD371" s="33">
        <v>11</v>
      </c>
      <c r="BE371" s="33">
        <v>5</v>
      </c>
      <c r="BF371" s="33">
        <v>0</v>
      </c>
      <c r="BG371" s="33">
        <v>6</v>
      </c>
      <c r="BH371" s="33">
        <v>6</v>
      </c>
      <c r="BI371" s="33">
        <v>2</v>
      </c>
      <c r="BJ371" s="33">
        <v>6</v>
      </c>
      <c r="BK371" s="33">
        <v>7</v>
      </c>
      <c r="BL371" s="33">
        <v>1</v>
      </c>
      <c r="BM371" s="33">
        <v>3</v>
      </c>
      <c r="BN371" s="33">
        <v>7</v>
      </c>
      <c r="BO371" s="33">
        <v>5</v>
      </c>
      <c r="BP371" s="33">
        <v>8</v>
      </c>
      <c r="BQ371" s="33">
        <v>3</v>
      </c>
      <c r="BR371" s="33">
        <v>1</v>
      </c>
      <c r="BS371" s="33">
        <v>4</v>
      </c>
      <c r="BT371" s="33">
        <v>0</v>
      </c>
      <c r="BU371" s="33">
        <v>8</v>
      </c>
      <c r="BV371" s="33">
        <v>3</v>
      </c>
      <c r="BW371" s="33">
        <v>7</v>
      </c>
      <c r="BX371" s="33">
        <v>16</v>
      </c>
      <c r="BY371" s="33">
        <v>6</v>
      </c>
      <c r="BZ371" s="33">
        <v>2</v>
      </c>
      <c r="CA371" s="33">
        <v>11</v>
      </c>
      <c r="CB371" s="33">
        <v>3</v>
      </c>
      <c r="CC371" s="33">
        <v>4</v>
      </c>
      <c r="CD371" s="33">
        <v>2</v>
      </c>
      <c r="CE371" s="33">
        <v>2</v>
      </c>
      <c r="CF371" s="33">
        <v>1</v>
      </c>
      <c r="CG371" s="33">
        <v>4</v>
      </c>
      <c r="CH371" s="33">
        <v>1</v>
      </c>
      <c r="CI371" s="33">
        <v>2</v>
      </c>
      <c r="CJ371" s="33">
        <v>7</v>
      </c>
      <c r="CK371" s="33">
        <v>0</v>
      </c>
      <c r="CL371" s="33">
        <v>1</v>
      </c>
      <c r="CM371" s="33">
        <v>2</v>
      </c>
      <c r="CN371" s="33">
        <v>3</v>
      </c>
      <c r="CO371" s="33">
        <v>0</v>
      </c>
      <c r="CP371" s="33">
        <v>1</v>
      </c>
      <c r="CQ371" s="33">
        <v>1</v>
      </c>
      <c r="CR371" s="33">
        <v>3</v>
      </c>
      <c r="CS371" s="8"/>
      <c r="CT371" s="8"/>
    </row>
    <row r="372" spans="1:98" x14ac:dyDescent="0.25">
      <c r="A372" s="4" t="s">
        <v>383</v>
      </c>
      <c r="B372" t="s">
        <v>384</v>
      </c>
      <c r="C372" t="s">
        <v>573</v>
      </c>
      <c r="D372" s="33">
        <v>337</v>
      </c>
      <c r="E372" s="33"/>
      <c r="F372" s="33">
        <v>0</v>
      </c>
      <c r="G372" s="33">
        <v>0</v>
      </c>
      <c r="H372" s="33">
        <v>2</v>
      </c>
      <c r="I372" s="33">
        <v>3</v>
      </c>
      <c r="J372" s="33">
        <v>3</v>
      </c>
      <c r="K372" s="33">
        <v>3</v>
      </c>
      <c r="L372" s="33">
        <v>5</v>
      </c>
      <c r="M372" s="33">
        <v>7</v>
      </c>
      <c r="N372" s="33">
        <v>3</v>
      </c>
      <c r="O372" s="33">
        <v>0</v>
      </c>
      <c r="P372" s="33">
        <v>5</v>
      </c>
      <c r="Q372" s="33">
        <v>3</v>
      </c>
      <c r="R372" s="33">
        <v>6</v>
      </c>
      <c r="S372" s="33">
        <v>4</v>
      </c>
      <c r="T372" s="33">
        <v>6</v>
      </c>
      <c r="U372" s="33">
        <v>0</v>
      </c>
      <c r="V372" s="33">
        <v>0</v>
      </c>
      <c r="W372" s="33">
        <v>2</v>
      </c>
      <c r="X372" s="33">
        <v>1</v>
      </c>
      <c r="Y372" s="33">
        <v>2</v>
      </c>
      <c r="Z372" s="33">
        <v>5</v>
      </c>
      <c r="AA372" s="33">
        <v>4</v>
      </c>
      <c r="AB372" s="33">
        <v>7</v>
      </c>
      <c r="AC372" s="33">
        <v>5</v>
      </c>
      <c r="AD372" s="33">
        <v>2</v>
      </c>
      <c r="AE372" s="33">
        <v>1</v>
      </c>
      <c r="AF372" s="33">
        <v>4</v>
      </c>
      <c r="AG372" s="33">
        <v>2</v>
      </c>
      <c r="AH372" s="33">
        <v>0</v>
      </c>
      <c r="AI372" s="33">
        <v>1</v>
      </c>
      <c r="AJ372" s="33">
        <v>11</v>
      </c>
      <c r="AK372" s="33">
        <v>2</v>
      </c>
      <c r="AL372" s="33">
        <v>0</v>
      </c>
      <c r="AM372" s="33">
        <v>1</v>
      </c>
      <c r="AN372" s="33">
        <v>2</v>
      </c>
      <c r="AO372" s="33">
        <v>9</v>
      </c>
      <c r="AP372" s="33">
        <v>0</v>
      </c>
      <c r="AQ372" s="33">
        <v>2</v>
      </c>
      <c r="AR372" s="33">
        <v>3</v>
      </c>
      <c r="AS372" s="33">
        <v>4</v>
      </c>
      <c r="AT372" s="33">
        <v>0</v>
      </c>
      <c r="AU372" s="33">
        <v>5</v>
      </c>
      <c r="AV372" s="33">
        <v>0</v>
      </c>
      <c r="AW372" s="33">
        <v>3</v>
      </c>
      <c r="AX372" s="33">
        <v>0</v>
      </c>
      <c r="AY372" s="33">
        <v>4</v>
      </c>
      <c r="AZ372" s="33">
        <v>3</v>
      </c>
      <c r="BA372" s="33">
        <v>8</v>
      </c>
      <c r="BB372" s="33">
        <v>4</v>
      </c>
      <c r="BC372" s="33">
        <v>6</v>
      </c>
      <c r="BD372" s="33">
        <v>2</v>
      </c>
      <c r="BE372" s="33">
        <v>5</v>
      </c>
      <c r="BF372" s="33">
        <v>5</v>
      </c>
      <c r="BG372" s="33">
        <v>5</v>
      </c>
      <c r="BH372" s="33">
        <v>3</v>
      </c>
      <c r="BI372" s="33">
        <v>2</v>
      </c>
      <c r="BJ372" s="33">
        <v>2</v>
      </c>
      <c r="BK372" s="33">
        <v>11</v>
      </c>
      <c r="BL372" s="33">
        <v>0</v>
      </c>
      <c r="BM372" s="33">
        <v>5</v>
      </c>
      <c r="BN372" s="33">
        <v>7</v>
      </c>
      <c r="BO372" s="33">
        <v>4</v>
      </c>
      <c r="BP372" s="33">
        <v>4</v>
      </c>
      <c r="BQ372" s="33">
        <v>7</v>
      </c>
      <c r="BR372" s="33">
        <v>4</v>
      </c>
      <c r="BS372" s="33">
        <v>5</v>
      </c>
      <c r="BT372" s="33">
        <v>5</v>
      </c>
      <c r="BU372" s="33">
        <v>12</v>
      </c>
      <c r="BV372" s="33">
        <v>4</v>
      </c>
      <c r="BW372" s="33">
        <v>8</v>
      </c>
      <c r="BX372" s="33">
        <v>4</v>
      </c>
      <c r="BY372" s="33">
        <v>9</v>
      </c>
      <c r="BZ372" s="33">
        <v>12</v>
      </c>
      <c r="CA372" s="33">
        <v>9</v>
      </c>
      <c r="CB372" s="33">
        <v>7</v>
      </c>
      <c r="CC372" s="33">
        <v>4</v>
      </c>
      <c r="CD372" s="33">
        <v>1</v>
      </c>
      <c r="CE372" s="33">
        <v>2</v>
      </c>
      <c r="CF372" s="33">
        <v>3</v>
      </c>
      <c r="CG372" s="33">
        <v>11</v>
      </c>
      <c r="CH372" s="33">
        <v>2</v>
      </c>
      <c r="CI372" s="33">
        <v>3</v>
      </c>
      <c r="CJ372" s="33">
        <v>0</v>
      </c>
      <c r="CK372" s="33">
        <v>2</v>
      </c>
      <c r="CL372" s="33">
        <v>0</v>
      </c>
      <c r="CM372" s="33">
        <v>0</v>
      </c>
      <c r="CN372" s="33">
        <v>0</v>
      </c>
      <c r="CO372" s="33">
        <v>2</v>
      </c>
      <c r="CP372" s="33">
        <v>1</v>
      </c>
      <c r="CQ372" s="33">
        <v>0</v>
      </c>
      <c r="CR372" s="33">
        <v>12</v>
      </c>
      <c r="CS372" s="8"/>
      <c r="CT372" s="8"/>
    </row>
    <row r="373" spans="1:98" x14ac:dyDescent="0.25">
      <c r="A373" s="4" t="s">
        <v>383</v>
      </c>
      <c r="B373" t="s">
        <v>385</v>
      </c>
      <c r="C373" t="s">
        <v>573</v>
      </c>
      <c r="D373" s="33">
        <v>536</v>
      </c>
      <c r="E373" s="33"/>
      <c r="F373" s="33">
        <v>1</v>
      </c>
      <c r="G373" s="33">
        <v>2</v>
      </c>
      <c r="H373" s="33">
        <v>8</v>
      </c>
      <c r="I373" s="33">
        <v>8</v>
      </c>
      <c r="J373" s="33">
        <v>5</v>
      </c>
      <c r="K373" s="33">
        <v>6</v>
      </c>
      <c r="L373" s="33">
        <v>3</v>
      </c>
      <c r="M373" s="33">
        <v>4</v>
      </c>
      <c r="N373" s="33">
        <v>6</v>
      </c>
      <c r="O373" s="33">
        <v>7</v>
      </c>
      <c r="P373" s="33">
        <v>9</v>
      </c>
      <c r="Q373" s="33">
        <v>3</v>
      </c>
      <c r="R373" s="33">
        <v>3</v>
      </c>
      <c r="S373" s="33">
        <v>4</v>
      </c>
      <c r="T373" s="33">
        <v>7</v>
      </c>
      <c r="U373" s="33">
        <v>7</v>
      </c>
      <c r="V373" s="33">
        <v>5</v>
      </c>
      <c r="W373" s="33">
        <v>2</v>
      </c>
      <c r="X373" s="33">
        <v>3</v>
      </c>
      <c r="Y373" s="33">
        <v>5</v>
      </c>
      <c r="Z373" s="33">
        <v>6</v>
      </c>
      <c r="AA373" s="33">
        <v>8</v>
      </c>
      <c r="AB373" s="33">
        <v>5</v>
      </c>
      <c r="AC373" s="33">
        <v>9</v>
      </c>
      <c r="AD373" s="33">
        <v>7</v>
      </c>
      <c r="AE373" s="33">
        <v>3</v>
      </c>
      <c r="AF373" s="33">
        <v>8</v>
      </c>
      <c r="AG373" s="33">
        <v>5</v>
      </c>
      <c r="AH373" s="33">
        <v>2</v>
      </c>
      <c r="AI373" s="33">
        <v>9</v>
      </c>
      <c r="AJ373" s="33">
        <v>4</v>
      </c>
      <c r="AK373" s="33">
        <v>9</v>
      </c>
      <c r="AL373" s="33">
        <v>10</v>
      </c>
      <c r="AM373" s="33">
        <v>7</v>
      </c>
      <c r="AN373" s="33">
        <v>4</v>
      </c>
      <c r="AO373" s="33">
        <v>2</v>
      </c>
      <c r="AP373" s="33">
        <v>4</v>
      </c>
      <c r="AQ373" s="33">
        <v>3</v>
      </c>
      <c r="AR373" s="33">
        <v>6</v>
      </c>
      <c r="AS373" s="33">
        <v>17</v>
      </c>
      <c r="AT373" s="33">
        <v>6</v>
      </c>
      <c r="AU373" s="33">
        <v>2</v>
      </c>
      <c r="AV373" s="33">
        <v>9</v>
      </c>
      <c r="AW373" s="33">
        <v>10</v>
      </c>
      <c r="AX373" s="33">
        <v>7</v>
      </c>
      <c r="AY373" s="33">
        <v>7</v>
      </c>
      <c r="AZ373" s="33">
        <v>3</v>
      </c>
      <c r="BA373" s="33">
        <v>11</v>
      </c>
      <c r="BB373" s="33">
        <v>8</v>
      </c>
      <c r="BC373" s="33">
        <v>18</v>
      </c>
      <c r="BD373" s="33">
        <v>9</v>
      </c>
      <c r="BE373" s="33">
        <v>5</v>
      </c>
      <c r="BF373" s="33">
        <v>8</v>
      </c>
      <c r="BG373" s="33">
        <v>6</v>
      </c>
      <c r="BH373" s="33">
        <v>5</v>
      </c>
      <c r="BI373" s="33">
        <v>8</v>
      </c>
      <c r="BJ373" s="33">
        <v>11</v>
      </c>
      <c r="BK373" s="33">
        <v>9</v>
      </c>
      <c r="BL373" s="33">
        <v>11</v>
      </c>
      <c r="BM373" s="33">
        <v>7</v>
      </c>
      <c r="BN373" s="33">
        <v>7</v>
      </c>
      <c r="BO373" s="33">
        <v>4</v>
      </c>
      <c r="BP373" s="33">
        <v>5</v>
      </c>
      <c r="BQ373" s="33">
        <v>7</v>
      </c>
      <c r="BR373" s="33">
        <v>3</v>
      </c>
      <c r="BS373" s="33">
        <v>9</v>
      </c>
      <c r="BT373" s="33">
        <v>11</v>
      </c>
      <c r="BU373" s="33">
        <v>7</v>
      </c>
      <c r="BV373" s="33">
        <v>7</v>
      </c>
      <c r="BW373" s="33">
        <v>7</v>
      </c>
      <c r="BX373" s="33">
        <v>10</v>
      </c>
      <c r="BY373" s="33">
        <v>9</v>
      </c>
      <c r="BZ373" s="33">
        <v>8</v>
      </c>
      <c r="CA373" s="33">
        <v>7</v>
      </c>
      <c r="CB373" s="33">
        <v>6</v>
      </c>
      <c r="CC373" s="33">
        <v>4</v>
      </c>
      <c r="CD373" s="33">
        <v>7</v>
      </c>
      <c r="CE373" s="33">
        <v>3</v>
      </c>
      <c r="CF373" s="33">
        <v>4</v>
      </c>
      <c r="CG373" s="33">
        <v>2</v>
      </c>
      <c r="CH373" s="33">
        <v>4</v>
      </c>
      <c r="CI373" s="33">
        <v>5</v>
      </c>
      <c r="CJ373" s="33">
        <v>3</v>
      </c>
      <c r="CK373" s="33">
        <v>2</v>
      </c>
      <c r="CL373" s="33">
        <v>2</v>
      </c>
      <c r="CM373" s="33">
        <v>2</v>
      </c>
      <c r="CN373" s="33">
        <v>2</v>
      </c>
      <c r="CO373" s="33">
        <v>0</v>
      </c>
      <c r="CP373" s="33">
        <v>2</v>
      </c>
      <c r="CQ373" s="33">
        <v>1</v>
      </c>
      <c r="CR373" s="33">
        <v>0</v>
      </c>
      <c r="CS373" s="8"/>
      <c r="CT373" s="8"/>
    </row>
    <row r="374" spans="1:98" x14ac:dyDescent="0.25">
      <c r="A374" s="4" t="s">
        <v>383</v>
      </c>
      <c r="B374" t="s">
        <v>386</v>
      </c>
      <c r="C374" t="s">
        <v>573</v>
      </c>
      <c r="D374" s="33">
        <v>387</v>
      </c>
      <c r="E374" s="33"/>
      <c r="F374" s="33">
        <v>3</v>
      </c>
      <c r="G374" s="33">
        <v>2</v>
      </c>
      <c r="H374" s="33">
        <v>1</v>
      </c>
      <c r="I374" s="33">
        <v>5</v>
      </c>
      <c r="J374" s="33">
        <v>9</v>
      </c>
      <c r="K374" s="33">
        <v>7</v>
      </c>
      <c r="L374" s="33">
        <v>3</v>
      </c>
      <c r="M374" s="33">
        <v>9</v>
      </c>
      <c r="N374" s="33">
        <v>6</v>
      </c>
      <c r="O374" s="33">
        <v>4</v>
      </c>
      <c r="P374" s="33">
        <v>10</v>
      </c>
      <c r="Q374" s="33">
        <v>4</v>
      </c>
      <c r="R374" s="33">
        <v>5</v>
      </c>
      <c r="S374" s="33">
        <v>2</v>
      </c>
      <c r="T374" s="33">
        <v>6</v>
      </c>
      <c r="U374" s="33">
        <v>2</v>
      </c>
      <c r="V374" s="33">
        <v>6</v>
      </c>
      <c r="W374" s="33">
        <v>7</v>
      </c>
      <c r="X374" s="33">
        <v>7</v>
      </c>
      <c r="Y374" s="33">
        <v>4</v>
      </c>
      <c r="Z374" s="33">
        <v>1</v>
      </c>
      <c r="AA374" s="33">
        <v>3</v>
      </c>
      <c r="AB374" s="33">
        <v>7</v>
      </c>
      <c r="AC374" s="33">
        <v>4</v>
      </c>
      <c r="AD374" s="33">
        <v>9</v>
      </c>
      <c r="AE374" s="33">
        <v>6</v>
      </c>
      <c r="AF374" s="33">
        <v>5</v>
      </c>
      <c r="AG374" s="33">
        <v>4</v>
      </c>
      <c r="AH374" s="33">
        <v>2</v>
      </c>
      <c r="AI374" s="33">
        <v>14</v>
      </c>
      <c r="AJ374" s="33">
        <v>2</v>
      </c>
      <c r="AK374" s="33">
        <v>7</v>
      </c>
      <c r="AL374" s="33">
        <v>1</v>
      </c>
      <c r="AM374" s="33">
        <v>5</v>
      </c>
      <c r="AN374" s="33">
        <v>6</v>
      </c>
      <c r="AO374" s="33">
        <v>3</v>
      </c>
      <c r="AP374" s="33">
        <v>7</v>
      </c>
      <c r="AQ374" s="33">
        <v>7</v>
      </c>
      <c r="AR374" s="33">
        <v>7</v>
      </c>
      <c r="AS374" s="33">
        <v>2</v>
      </c>
      <c r="AT374" s="33">
        <v>6</v>
      </c>
      <c r="AU374" s="33">
        <v>3</v>
      </c>
      <c r="AV374" s="33">
        <v>7</v>
      </c>
      <c r="AW374" s="33">
        <v>3</v>
      </c>
      <c r="AX374" s="33">
        <v>4</v>
      </c>
      <c r="AY374" s="33">
        <v>8</v>
      </c>
      <c r="AZ374" s="33">
        <v>9</v>
      </c>
      <c r="BA374" s="33">
        <v>4</v>
      </c>
      <c r="BB374" s="33">
        <v>7</v>
      </c>
      <c r="BC374" s="33">
        <v>6</v>
      </c>
      <c r="BD374" s="33">
        <v>1</v>
      </c>
      <c r="BE374" s="33">
        <v>8</v>
      </c>
      <c r="BF374" s="33">
        <v>3</v>
      </c>
      <c r="BG374" s="33">
        <v>10</v>
      </c>
      <c r="BH374" s="33">
        <v>4</v>
      </c>
      <c r="BI374" s="33">
        <v>13</v>
      </c>
      <c r="BJ374" s="33">
        <v>8</v>
      </c>
      <c r="BK374" s="33">
        <v>13</v>
      </c>
      <c r="BL374" s="33">
        <v>6</v>
      </c>
      <c r="BM374" s="33">
        <v>5</v>
      </c>
      <c r="BN374" s="33">
        <v>2</v>
      </c>
      <c r="BO374" s="33">
        <v>6</v>
      </c>
      <c r="BP374" s="33">
        <v>8</v>
      </c>
      <c r="BQ374" s="33">
        <v>7</v>
      </c>
      <c r="BR374" s="33">
        <v>8</v>
      </c>
      <c r="BS374" s="33">
        <v>1</v>
      </c>
      <c r="BT374" s="33">
        <v>0</v>
      </c>
      <c r="BU374" s="33">
        <v>3</v>
      </c>
      <c r="BV374" s="33">
        <v>2</v>
      </c>
      <c r="BW374" s="33">
        <v>2</v>
      </c>
      <c r="BX374" s="33">
        <v>3</v>
      </c>
      <c r="BY374" s="33">
        <v>2</v>
      </c>
      <c r="BZ374" s="33">
        <v>0</v>
      </c>
      <c r="CA374" s="33">
        <v>2</v>
      </c>
      <c r="CB374" s="33">
        <v>1</v>
      </c>
      <c r="CC374" s="33">
        <v>2</v>
      </c>
      <c r="CD374" s="33">
        <v>1</v>
      </c>
      <c r="CE374" s="33">
        <v>1</v>
      </c>
      <c r="CF374" s="33">
        <v>0</v>
      </c>
      <c r="CG374" s="33">
        <v>1</v>
      </c>
      <c r="CH374" s="33">
        <v>0</v>
      </c>
      <c r="CI374" s="33">
        <v>0</v>
      </c>
      <c r="CJ374" s="33">
        <v>0</v>
      </c>
      <c r="CK374" s="33">
        <v>1</v>
      </c>
      <c r="CL374" s="33">
        <v>0</v>
      </c>
      <c r="CM374" s="33">
        <v>0</v>
      </c>
      <c r="CN374" s="33">
        <v>0</v>
      </c>
      <c r="CO374" s="33">
        <v>0</v>
      </c>
      <c r="CP374" s="33">
        <v>0</v>
      </c>
      <c r="CQ374" s="33">
        <v>1</v>
      </c>
      <c r="CR374" s="33">
        <v>1</v>
      </c>
      <c r="CS374" s="8"/>
      <c r="CT374" s="8"/>
    </row>
    <row r="375" spans="1:98" x14ac:dyDescent="0.25">
      <c r="A375" s="4" t="s">
        <v>383</v>
      </c>
      <c r="B375" t="s">
        <v>387</v>
      </c>
      <c r="C375" t="s">
        <v>573</v>
      </c>
      <c r="D375" s="33">
        <v>310</v>
      </c>
      <c r="E375" s="33"/>
      <c r="F375" s="33">
        <v>1</v>
      </c>
      <c r="G375" s="33">
        <v>1</v>
      </c>
      <c r="H375" s="33">
        <v>0</v>
      </c>
      <c r="I375" s="33">
        <v>3</v>
      </c>
      <c r="J375" s="33">
        <v>2</v>
      </c>
      <c r="K375" s="33">
        <v>6</v>
      </c>
      <c r="L375" s="33">
        <v>2</v>
      </c>
      <c r="M375" s="33">
        <v>0</v>
      </c>
      <c r="N375" s="33">
        <v>2</v>
      </c>
      <c r="O375" s="33">
        <v>7</v>
      </c>
      <c r="P375" s="33">
        <v>5</v>
      </c>
      <c r="Q375" s="33">
        <v>5</v>
      </c>
      <c r="R375" s="33">
        <v>1</v>
      </c>
      <c r="S375" s="33">
        <v>2</v>
      </c>
      <c r="T375" s="33">
        <v>5</v>
      </c>
      <c r="U375" s="33">
        <v>9</v>
      </c>
      <c r="V375" s="33">
        <v>3</v>
      </c>
      <c r="W375" s="33">
        <v>6</v>
      </c>
      <c r="X375" s="33">
        <v>4</v>
      </c>
      <c r="Y375" s="33">
        <v>4</v>
      </c>
      <c r="Z375" s="33">
        <v>2</v>
      </c>
      <c r="AA375" s="33">
        <v>0</v>
      </c>
      <c r="AB375" s="33">
        <v>6</v>
      </c>
      <c r="AC375" s="33">
        <v>4</v>
      </c>
      <c r="AD375" s="33">
        <v>7</v>
      </c>
      <c r="AE375" s="33">
        <v>3</v>
      </c>
      <c r="AF375" s="33">
        <v>0</v>
      </c>
      <c r="AG375" s="33">
        <v>2</v>
      </c>
      <c r="AH375" s="33">
        <v>6</v>
      </c>
      <c r="AI375" s="33">
        <v>6</v>
      </c>
      <c r="AJ375" s="33">
        <v>4</v>
      </c>
      <c r="AK375" s="33">
        <v>1</v>
      </c>
      <c r="AL375" s="33">
        <v>5</v>
      </c>
      <c r="AM375" s="33">
        <v>1</v>
      </c>
      <c r="AN375" s="33">
        <v>1</v>
      </c>
      <c r="AO375" s="33">
        <v>5</v>
      </c>
      <c r="AP375" s="33">
        <v>2</v>
      </c>
      <c r="AQ375" s="33">
        <v>1</v>
      </c>
      <c r="AR375" s="33">
        <v>4</v>
      </c>
      <c r="AS375" s="33">
        <v>6</v>
      </c>
      <c r="AT375" s="33">
        <v>8</v>
      </c>
      <c r="AU375" s="33">
        <v>3</v>
      </c>
      <c r="AV375" s="33">
        <v>6</v>
      </c>
      <c r="AW375" s="33">
        <v>8</v>
      </c>
      <c r="AX375" s="33">
        <v>6</v>
      </c>
      <c r="AY375" s="33">
        <v>3</v>
      </c>
      <c r="AZ375" s="33">
        <v>4</v>
      </c>
      <c r="BA375" s="33">
        <v>6</v>
      </c>
      <c r="BB375" s="33">
        <v>3</v>
      </c>
      <c r="BC375" s="33">
        <v>5</v>
      </c>
      <c r="BD375" s="33">
        <v>8</v>
      </c>
      <c r="BE375" s="33">
        <v>6</v>
      </c>
      <c r="BF375" s="33">
        <v>14</v>
      </c>
      <c r="BG375" s="33">
        <v>4</v>
      </c>
      <c r="BH375" s="33">
        <v>7</v>
      </c>
      <c r="BI375" s="33">
        <v>9</v>
      </c>
      <c r="BJ375" s="33">
        <v>10</v>
      </c>
      <c r="BK375" s="33">
        <v>2</v>
      </c>
      <c r="BL375" s="33">
        <v>6</v>
      </c>
      <c r="BM375" s="33">
        <v>7</v>
      </c>
      <c r="BN375" s="33">
        <v>6</v>
      </c>
      <c r="BO375" s="33">
        <v>4</v>
      </c>
      <c r="BP375" s="33">
        <v>6</v>
      </c>
      <c r="BQ375" s="33">
        <v>0</v>
      </c>
      <c r="BR375" s="33">
        <v>5</v>
      </c>
      <c r="BS375" s="33">
        <v>4</v>
      </c>
      <c r="BT375" s="33">
        <v>3</v>
      </c>
      <c r="BU375" s="33">
        <v>1</v>
      </c>
      <c r="BV375" s="33">
        <v>0</v>
      </c>
      <c r="BW375" s="33">
        <v>2</v>
      </c>
      <c r="BX375" s="33">
        <v>1</v>
      </c>
      <c r="BY375" s="33">
        <v>2</v>
      </c>
      <c r="BZ375" s="33">
        <v>4</v>
      </c>
      <c r="CA375" s="33">
        <v>4</v>
      </c>
      <c r="CB375" s="33">
        <v>1</v>
      </c>
      <c r="CC375" s="33">
        <v>0</v>
      </c>
      <c r="CD375" s="33">
        <v>1</v>
      </c>
      <c r="CE375" s="33">
        <v>1</v>
      </c>
      <c r="CF375" s="33">
        <v>1</v>
      </c>
      <c r="CG375" s="33">
        <v>0</v>
      </c>
      <c r="CH375" s="33">
        <v>0</v>
      </c>
      <c r="CI375" s="33">
        <v>0</v>
      </c>
      <c r="CJ375" s="33">
        <v>0</v>
      </c>
      <c r="CK375" s="33">
        <v>1</v>
      </c>
      <c r="CL375" s="33">
        <v>1</v>
      </c>
      <c r="CM375" s="33">
        <v>1</v>
      </c>
      <c r="CN375" s="33">
        <v>0</v>
      </c>
      <c r="CO375" s="33">
        <v>2</v>
      </c>
      <c r="CP375" s="33">
        <v>0</v>
      </c>
      <c r="CQ375" s="33">
        <v>0</v>
      </c>
      <c r="CR375" s="33">
        <v>0</v>
      </c>
      <c r="CS375" s="8"/>
      <c r="CT375" s="8"/>
    </row>
    <row r="376" spans="1:98" x14ac:dyDescent="0.25">
      <c r="A376" s="4" t="s">
        <v>383</v>
      </c>
      <c r="B376" t="s">
        <v>388</v>
      </c>
      <c r="C376" t="s">
        <v>573</v>
      </c>
      <c r="D376" s="33">
        <v>271</v>
      </c>
      <c r="E376" s="33"/>
      <c r="F376" s="33">
        <v>2</v>
      </c>
      <c r="G376" s="33">
        <v>0</v>
      </c>
      <c r="H376" s="33">
        <v>4</v>
      </c>
      <c r="I376" s="33">
        <v>0</v>
      </c>
      <c r="J376" s="33">
        <v>0</v>
      </c>
      <c r="K376" s="33">
        <v>0</v>
      </c>
      <c r="L376" s="33">
        <v>1</v>
      </c>
      <c r="M376" s="33">
        <v>2</v>
      </c>
      <c r="N376" s="33">
        <v>2</v>
      </c>
      <c r="O376" s="33">
        <v>2</v>
      </c>
      <c r="P376" s="33">
        <v>3</v>
      </c>
      <c r="Q376" s="33">
        <v>0</v>
      </c>
      <c r="R376" s="33">
        <v>4</v>
      </c>
      <c r="S376" s="33">
        <v>3</v>
      </c>
      <c r="T376" s="33">
        <v>4</v>
      </c>
      <c r="U376" s="33">
        <v>1</v>
      </c>
      <c r="V376" s="33">
        <v>5</v>
      </c>
      <c r="W376" s="33">
        <v>3</v>
      </c>
      <c r="X376" s="33">
        <v>3</v>
      </c>
      <c r="Y376" s="33">
        <v>3</v>
      </c>
      <c r="Z376" s="33">
        <v>4</v>
      </c>
      <c r="AA376" s="33">
        <v>5</v>
      </c>
      <c r="AB376" s="33">
        <v>2</v>
      </c>
      <c r="AC376" s="33">
        <v>4</v>
      </c>
      <c r="AD376" s="33">
        <v>8</v>
      </c>
      <c r="AE376" s="33">
        <v>2</v>
      </c>
      <c r="AF376" s="33">
        <v>5</v>
      </c>
      <c r="AG376" s="33">
        <v>5</v>
      </c>
      <c r="AH376" s="33">
        <v>1</v>
      </c>
      <c r="AI376" s="33">
        <v>2</v>
      </c>
      <c r="AJ376" s="33">
        <v>4</v>
      </c>
      <c r="AK376" s="33">
        <v>4</v>
      </c>
      <c r="AL376" s="33">
        <v>1</v>
      </c>
      <c r="AM376" s="33">
        <v>1</v>
      </c>
      <c r="AN376" s="33">
        <v>1</v>
      </c>
      <c r="AO376" s="33">
        <v>3</v>
      </c>
      <c r="AP376" s="33">
        <v>4</v>
      </c>
      <c r="AQ376" s="33">
        <v>6</v>
      </c>
      <c r="AR376" s="33">
        <v>0</v>
      </c>
      <c r="AS376" s="33">
        <v>2</v>
      </c>
      <c r="AT376" s="33">
        <v>2</v>
      </c>
      <c r="AU376" s="33">
        <v>0</v>
      </c>
      <c r="AV376" s="33">
        <v>0</v>
      </c>
      <c r="AW376" s="33">
        <v>5</v>
      </c>
      <c r="AX376" s="33">
        <v>4</v>
      </c>
      <c r="AY376" s="33">
        <v>7</v>
      </c>
      <c r="AZ376" s="33">
        <v>6</v>
      </c>
      <c r="BA376" s="33">
        <v>2</v>
      </c>
      <c r="BB376" s="33">
        <v>3</v>
      </c>
      <c r="BC376" s="33">
        <v>1</v>
      </c>
      <c r="BD376" s="33">
        <v>6</v>
      </c>
      <c r="BE376" s="33">
        <v>7</v>
      </c>
      <c r="BF376" s="33">
        <v>3</v>
      </c>
      <c r="BG376" s="33">
        <v>8</v>
      </c>
      <c r="BH376" s="33">
        <v>10</v>
      </c>
      <c r="BI376" s="33">
        <v>7</v>
      </c>
      <c r="BJ376" s="33">
        <v>10</v>
      </c>
      <c r="BK376" s="33">
        <v>3</v>
      </c>
      <c r="BL376" s="33">
        <v>7</v>
      </c>
      <c r="BM376" s="33">
        <v>1</v>
      </c>
      <c r="BN376" s="33">
        <v>5</v>
      </c>
      <c r="BO376" s="33">
        <v>8</v>
      </c>
      <c r="BP376" s="33">
        <v>5</v>
      </c>
      <c r="BQ376" s="33">
        <v>3</v>
      </c>
      <c r="BR376" s="33">
        <v>5</v>
      </c>
      <c r="BS376" s="33">
        <v>2</v>
      </c>
      <c r="BT376" s="33">
        <v>6</v>
      </c>
      <c r="BU376" s="33">
        <v>2</v>
      </c>
      <c r="BV376" s="33">
        <v>4</v>
      </c>
      <c r="BW376" s="33">
        <v>5</v>
      </c>
      <c r="BX376" s="33">
        <v>3</v>
      </c>
      <c r="BY376" s="33">
        <v>4</v>
      </c>
      <c r="BZ376" s="33">
        <v>5</v>
      </c>
      <c r="CA376" s="33">
        <v>0</v>
      </c>
      <c r="CB376" s="33">
        <v>2</v>
      </c>
      <c r="CC376" s="33">
        <v>1</v>
      </c>
      <c r="CD376" s="33">
        <v>6</v>
      </c>
      <c r="CE376" s="33">
        <v>1</v>
      </c>
      <c r="CF376" s="33">
        <v>3</v>
      </c>
      <c r="CG376" s="33">
        <v>0</v>
      </c>
      <c r="CH376" s="33">
        <v>0</v>
      </c>
      <c r="CI376" s="33">
        <v>0</v>
      </c>
      <c r="CJ376" s="33">
        <v>0</v>
      </c>
      <c r="CK376" s="33">
        <v>0</v>
      </c>
      <c r="CL376" s="33">
        <v>1</v>
      </c>
      <c r="CM376" s="33">
        <v>0</v>
      </c>
      <c r="CN376" s="33">
        <v>1</v>
      </c>
      <c r="CO376" s="33">
        <v>0</v>
      </c>
      <c r="CP376" s="33">
        <v>0</v>
      </c>
      <c r="CQ376" s="33">
        <v>0</v>
      </c>
      <c r="CR376" s="33">
        <v>1</v>
      </c>
      <c r="CS376" s="8"/>
      <c r="CT376" s="8"/>
    </row>
    <row r="377" spans="1:98" x14ac:dyDescent="0.25">
      <c r="A377" s="4" t="s">
        <v>383</v>
      </c>
      <c r="B377" t="s">
        <v>389</v>
      </c>
      <c r="C377" t="s">
        <v>573</v>
      </c>
      <c r="D377" s="33">
        <v>487</v>
      </c>
      <c r="E377" s="33"/>
      <c r="F377" s="33">
        <v>4</v>
      </c>
      <c r="G377" s="33">
        <v>3</v>
      </c>
      <c r="H377" s="33">
        <v>3</v>
      </c>
      <c r="I377" s="33">
        <v>4</v>
      </c>
      <c r="J377" s="33">
        <v>3</v>
      </c>
      <c r="K377" s="33">
        <v>7</v>
      </c>
      <c r="L377" s="33">
        <v>6</v>
      </c>
      <c r="M377" s="33">
        <v>3</v>
      </c>
      <c r="N377" s="33">
        <v>7</v>
      </c>
      <c r="O377" s="33">
        <v>11</v>
      </c>
      <c r="P377" s="33">
        <v>4</v>
      </c>
      <c r="Q377" s="33">
        <v>11</v>
      </c>
      <c r="R377" s="33">
        <v>10</v>
      </c>
      <c r="S377" s="33">
        <v>5</v>
      </c>
      <c r="T377" s="33">
        <v>10</v>
      </c>
      <c r="U377" s="33">
        <v>11</v>
      </c>
      <c r="V377" s="33">
        <v>7</v>
      </c>
      <c r="W377" s="33">
        <v>9</v>
      </c>
      <c r="X377" s="33">
        <v>14</v>
      </c>
      <c r="Y377" s="33">
        <v>4</v>
      </c>
      <c r="Z377" s="33">
        <v>11</v>
      </c>
      <c r="AA377" s="33">
        <v>5</v>
      </c>
      <c r="AB377" s="33">
        <v>5</v>
      </c>
      <c r="AC377" s="33">
        <v>3</v>
      </c>
      <c r="AD377" s="33">
        <v>11</v>
      </c>
      <c r="AE377" s="33">
        <v>9</v>
      </c>
      <c r="AF377" s="33">
        <v>6</v>
      </c>
      <c r="AG377" s="33">
        <v>4</v>
      </c>
      <c r="AH377" s="33">
        <v>3</v>
      </c>
      <c r="AI377" s="33">
        <v>3</v>
      </c>
      <c r="AJ377" s="33">
        <v>5</v>
      </c>
      <c r="AK377" s="33">
        <v>1</v>
      </c>
      <c r="AL377" s="33">
        <v>1</v>
      </c>
      <c r="AM377" s="33">
        <v>4</v>
      </c>
      <c r="AN377" s="33">
        <v>7</v>
      </c>
      <c r="AO377" s="33">
        <v>6</v>
      </c>
      <c r="AP377" s="33">
        <v>2</v>
      </c>
      <c r="AQ377" s="33">
        <v>9</v>
      </c>
      <c r="AR377" s="33">
        <v>15</v>
      </c>
      <c r="AS377" s="33">
        <v>10</v>
      </c>
      <c r="AT377" s="33">
        <v>4</v>
      </c>
      <c r="AU377" s="33">
        <v>14</v>
      </c>
      <c r="AV377" s="33">
        <v>10</v>
      </c>
      <c r="AW377" s="33">
        <v>9</v>
      </c>
      <c r="AX377" s="33">
        <v>2</v>
      </c>
      <c r="AY377" s="33">
        <v>9</v>
      </c>
      <c r="AZ377" s="33">
        <v>5</v>
      </c>
      <c r="BA377" s="33">
        <v>7</v>
      </c>
      <c r="BB377" s="33">
        <v>10</v>
      </c>
      <c r="BC377" s="33">
        <v>9</v>
      </c>
      <c r="BD377" s="33">
        <v>13</v>
      </c>
      <c r="BE377" s="33">
        <v>8</v>
      </c>
      <c r="BF377" s="33">
        <v>12</v>
      </c>
      <c r="BG377" s="33">
        <v>12</v>
      </c>
      <c r="BH377" s="33">
        <v>17</v>
      </c>
      <c r="BI377" s="33">
        <v>5</v>
      </c>
      <c r="BJ377" s="33">
        <v>9</v>
      </c>
      <c r="BK377" s="33">
        <v>7</v>
      </c>
      <c r="BL377" s="33">
        <v>1</v>
      </c>
      <c r="BM377" s="33">
        <v>4</v>
      </c>
      <c r="BN377" s="33">
        <v>4</v>
      </c>
      <c r="BO377" s="33">
        <v>4</v>
      </c>
      <c r="BP377" s="33">
        <v>5</v>
      </c>
      <c r="BQ377" s="33">
        <v>8</v>
      </c>
      <c r="BR377" s="33">
        <v>1</v>
      </c>
      <c r="BS377" s="33">
        <v>2</v>
      </c>
      <c r="BT377" s="33">
        <v>6</v>
      </c>
      <c r="BU377" s="33">
        <v>4</v>
      </c>
      <c r="BV377" s="33">
        <v>2</v>
      </c>
      <c r="BW377" s="33">
        <v>4</v>
      </c>
      <c r="BX377" s="33">
        <v>1</v>
      </c>
      <c r="BY377" s="33">
        <v>3</v>
      </c>
      <c r="BZ377" s="33">
        <v>2</v>
      </c>
      <c r="CA377" s="33">
        <v>2</v>
      </c>
      <c r="CB377" s="33">
        <v>0</v>
      </c>
      <c r="CC377" s="33">
        <v>2</v>
      </c>
      <c r="CD377" s="33">
        <v>0</v>
      </c>
      <c r="CE377" s="33">
        <v>3</v>
      </c>
      <c r="CF377" s="33">
        <v>1</v>
      </c>
      <c r="CG377" s="33">
        <v>3</v>
      </c>
      <c r="CH377" s="33">
        <v>1</v>
      </c>
      <c r="CI377" s="33">
        <v>0</v>
      </c>
      <c r="CJ377" s="33">
        <v>2</v>
      </c>
      <c r="CK377" s="33">
        <v>2</v>
      </c>
      <c r="CL377" s="33">
        <v>0</v>
      </c>
      <c r="CM377" s="33">
        <v>0</v>
      </c>
      <c r="CN377" s="33">
        <v>0</v>
      </c>
      <c r="CO377" s="33">
        <v>0</v>
      </c>
      <c r="CP377" s="33">
        <v>1</v>
      </c>
      <c r="CQ377" s="33">
        <v>0</v>
      </c>
      <c r="CR377" s="33">
        <v>1</v>
      </c>
      <c r="CS377" s="8"/>
      <c r="CT377" s="8"/>
    </row>
    <row r="378" spans="1:98" x14ac:dyDescent="0.25">
      <c r="A378" s="4" t="s">
        <v>380</v>
      </c>
      <c r="B378" t="s">
        <v>390</v>
      </c>
      <c r="C378" t="s">
        <v>573</v>
      </c>
      <c r="D378" s="33">
        <v>422</v>
      </c>
      <c r="E378" s="33"/>
      <c r="F378" s="33">
        <v>3</v>
      </c>
      <c r="G378" s="33">
        <v>3</v>
      </c>
      <c r="H378" s="33">
        <v>1</v>
      </c>
      <c r="I378" s="33">
        <v>3</v>
      </c>
      <c r="J378" s="33">
        <v>3</v>
      </c>
      <c r="K378" s="33">
        <v>5</v>
      </c>
      <c r="L378" s="33">
        <v>2</v>
      </c>
      <c r="M378" s="33">
        <v>7</v>
      </c>
      <c r="N378" s="33">
        <v>4</v>
      </c>
      <c r="O378" s="33">
        <v>5</v>
      </c>
      <c r="P378" s="33">
        <v>6</v>
      </c>
      <c r="Q378" s="33">
        <v>4</v>
      </c>
      <c r="R378" s="33">
        <v>4</v>
      </c>
      <c r="S378" s="33">
        <v>3</v>
      </c>
      <c r="T378" s="33">
        <v>5</v>
      </c>
      <c r="U378" s="33">
        <v>7</v>
      </c>
      <c r="V378" s="33">
        <v>7</v>
      </c>
      <c r="W378" s="33">
        <v>8</v>
      </c>
      <c r="X378" s="33">
        <v>3</v>
      </c>
      <c r="Y378" s="33">
        <v>0</v>
      </c>
      <c r="Z378" s="33">
        <v>3</v>
      </c>
      <c r="AA378" s="33">
        <v>2</v>
      </c>
      <c r="AB378" s="33">
        <v>6</v>
      </c>
      <c r="AC378" s="33">
        <v>4</v>
      </c>
      <c r="AD378" s="33">
        <v>3</v>
      </c>
      <c r="AE378" s="33">
        <v>7</v>
      </c>
      <c r="AF378" s="33">
        <v>4</v>
      </c>
      <c r="AG378" s="33">
        <v>5</v>
      </c>
      <c r="AH378" s="33">
        <v>6</v>
      </c>
      <c r="AI378" s="33">
        <v>0</v>
      </c>
      <c r="AJ378" s="33">
        <v>8</v>
      </c>
      <c r="AK378" s="33">
        <v>9</v>
      </c>
      <c r="AL378" s="33">
        <v>5</v>
      </c>
      <c r="AM378" s="33">
        <v>5</v>
      </c>
      <c r="AN378" s="33">
        <v>5</v>
      </c>
      <c r="AO378" s="33">
        <v>6</v>
      </c>
      <c r="AP378" s="33">
        <v>6</v>
      </c>
      <c r="AQ378" s="33">
        <v>7</v>
      </c>
      <c r="AR378" s="33">
        <v>1</v>
      </c>
      <c r="AS378" s="33">
        <v>4</v>
      </c>
      <c r="AT378" s="33">
        <v>9</v>
      </c>
      <c r="AU378" s="33">
        <v>7</v>
      </c>
      <c r="AV378" s="33">
        <v>8</v>
      </c>
      <c r="AW378" s="33">
        <v>6</v>
      </c>
      <c r="AX378" s="33">
        <v>4</v>
      </c>
      <c r="AY378" s="33">
        <v>4</v>
      </c>
      <c r="AZ378" s="33">
        <v>4</v>
      </c>
      <c r="BA378" s="33">
        <v>4</v>
      </c>
      <c r="BB378" s="33">
        <v>6</v>
      </c>
      <c r="BC378" s="33">
        <v>13</v>
      </c>
      <c r="BD378" s="33">
        <v>4</v>
      </c>
      <c r="BE378" s="33">
        <v>0</v>
      </c>
      <c r="BF378" s="33">
        <v>4</v>
      </c>
      <c r="BG378" s="33">
        <v>7</v>
      </c>
      <c r="BH378" s="33">
        <v>2</v>
      </c>
      <c r="BI378" s="33">
        <v>6</v>
      </c>
      <c r="BJ378" s="33">
        <v>11</v>
      </c>
      <c r="BK378" s="33">
        <v>8</v>
      </c>
      <c r="BL378" s="33">
        <v>5</v>
      </c>
      <c r="BM378" s="33">
        <v>9</v>
      </c>
      <c r="BN378" s="33">
        <v>3</v>
      </c>
      <c r="BO378" s="33">
        <v>6</v>
      </c>
      <c r="BP378" s="33">
        <v>6</v>
      </c>
      <c r="BQ378" s="33">
        <v>5</v>
      </c>
      <c r="BR378" s="33">
        <v>2</v>
      </c>
      <c r="BS378" s="33">
        <v>7</v>
      </c>
      <c r="BT378" s="33">
        <v>5</v>
      </c>
      <c r="BU378" s="33">
        <v>3</v>
      </c>
      <c r="BV378" s="33">
        <v>7</v>
      </c>
      <c r="BW378" s="33">
        <v>5</v>
      </c>
      <c r="BX378" s="33">
        <v>7</v>
      </c>
      <c r="BY378" s="33">
        <v>8</v>
      </c>
      <c r="BZ378" s="33">
        <v>4</v>
      </c>
      <c r="CA378" s="33">
        <v>6</v>
      </c>
      <c r="CB378" s="33">
        <v>10</v>
      </c>
      <c r="CC378" s="33">
        <v>2</v>
      </c>
      <c r="CD378" s="33">
        <v>5</v>
      </c>
      <c r="CE378" s="33">
        <v>4</v>
      </c>
      <c r="CF378" s="33">
        <v>4</v>
      </c>
      <c r="CG378" s="33">
        <v>4</v>
      </c>
      <c r="CH378" s="33">
        <v>3</v>
      </c>
      <c r="CI378" s="33">
        <v>3</v>
      </c>
      <c r="CJ378" s="33">
        <v>3</v>
      </c>
      <c r="CK378" s="33">
        <v>2</v>
      </c>
      <c r="CL378" s="33">
        <v>0</v>
      </c>
      <c r="CM378" s="33">
        <v>0</v>
      </c>
      <c r="CN378" s="33">
        <v>0</v>
      </c>
      <c r="CO378" s="33">
        <v>2</v>
      </c>
      <c r="CP378" s="33">
        <v>1</v>
      </c>
      <c r="CQ378" s="33">
        <v>0</v>
      </c>
      <c r="CR378" s="33">
        <v>5</v>
      </c>
      <c r="CS378" s="8"/>
      <c r="CT378" s="8"/>
    </row>
    <row r="379" spans="1:98" x14ac:dyDescent="0.25">
      <c r="A379" s="4" t="s">
        <v>380</v>
      </c>
      <c r="B379" t="s">
        <v>391</v>
      </c>
      <c r="C379" t="s">
        <v>573</v>
      </c>
      <c r="D379" s="33">
        <v>318</v>
      </c>
      <c r="E379" s="33"/>
      <c r="F379" s="33">
        <v>3</v>
      </c>
      <c r="G379" s="33">
        <v>3</v>
      </c>
      <c r="H379" s="33">
        <v>3</v>
      </c>
      <c r="I379" s="33">
        <v>3</v>
      </c>
      <c r="J379" s="33">
        <v>3</v>
      </c>
      <c r="K379" s="33">
        <v>4</v>
      </c>
      <c r="L379" s="33">
        <v>4</v>
      </c>
      <c r="M379" s="33">
        <v>2</v>
      </c>
      <c r="N379" s="33">
        <v>3</v>
      </c>
      <c r="O379" s="33">
        <v>3</v>
      </c>
      <c r="P379" s="33">
        <v>3</v>
      </c>
      <c r="Q379" s="33">
        <v>4</v>
      </c>
      <c r="R379" s="33">
        <v>4</v>
      </c>
      <c r="S379" s="33">
        <v>2</v>
      </c>
      <c r="T379" s="33">
        <v>5</v>
      </c>
      <c r="U379" s="33">
        <v>4</v>
      </c>
      <c r="V379" s="33">
        <v>1</v>
      </c>
      <c r="W379" s="33">
        <v>5</v>
      </c>
      <c r="X379" s="33">
        <v>4</v>
      </c>
      <c r="Y379" s="33">
        <v>0</v>
      </c>
      <c r="Z379" s="33">
        <v>1</v>
      </c>
      <c r="AA379" s="33">
        <v>6</v>
      </c>
      <c r="AB379" s="33">
        <v>3</v>
      </c>
      <c r="AC379" s="33">
        <v>3</v>
      </c>
      <c r="AD379" s="33">
        <v>1</v>
      </c>
      <c r="AE379" s="33">
        <v>3</v>
      </c>
      <c r="AF379" s="33">
        <v>4</v>
      </c>
      <c r="AG379" s="33">
        <v>5</v>
      </c>
      <c r="AH379" s="33">
        <v>5</v>
      </c>
      <c r="AI379" s="33">
        <v>4</v>
      </c>
      <c r="AJ379" s="33">
        <v>0</v>
      </c>
      <c r="AK379" s="33">
        <v>5</v>
      </c>
      <c r="AL379" s="33">
        <v>4</v>
      </c>
      <c r="AM379" s="33">
        <v>2</v>
      </c>
      <c r="AN379" s="33">
        <v>4</v>
      </c>
      <c r="AO379" s="33">
        <v>4</v>
      </c>
      <c r="AP379" s="33">
        <v>9</v>
      </c>
      <c r="AQ379" s="33">
        <v>0</v>
      </c>
      <c r="AR379" s="33">
        <v>4</v>
      </c>
      <c r="AS379" s="33">
        <v>5</v>
      </c>
      <c r="AT379" s="33">
        <v>5</v>
      </c>
      <c r="AU379" s="33">
        <v>4</v>
      </c>
      <c r="AV379" s="33">
        <v>6</v>
      </c>
      <c r="AW379" s="33">
        <v>6</v>
      </c>
      <c r="AX379" s="33">
        <v>5</v>
      </c>
      <c r="AY379" s="33">
        <v>7</v>
      </c>
      <c r="AZ379" s="33">
        <v>1</v>
      </c>
      <c r="BA379" s="33">
        <v>5</v>
      </c>
      <c r="BB379" s="33">
        <v>3</v>
      </c>
      <c r="BC379" s="33">
        <v>5</v>
      </c>
      <c r="BD379" s="33">
        <v>3</v>
      </c>
      <c r="BE379" s="33">
        <v>6</v>
      </c>
      <c r="BF379" s="33">
        <v>9</v>
      </c>
      <c r="BG379" s="33">
        <v>6</v>
      </c>
      <c r="BH379" s="33">
        <v>4</v>
      </c>
      <c r="BI379" s="33">
        <v>4</v>
      </c>
      <c r="BJ379" s="33">
        <v>7</v>
      </c>
      <c r="BK379" s="33">
        <v>2</v>
      </c>
      <c r="BL379" s="33">
        <v>3</v>
      </c>
      <c r="BM379" s="33">
        <v>2</v>
      </c>
      <c r="BN379" s="33">
        <v>8</v>
      </c>
      <c r="BO379" s="33">
        <v>4</v>
      </c>
      <c r="BP379" s="33">
        <v>9</v>
      </c>
      <c r="BQ379" s="33">
        <v>1</v>
      </c>
      <c r="BR379" s="33">
        <v>2</v>
      </c>
      <c r="BS379" s="33">
        <v>8</v>
      </c>
      <c r="BT379" s="33">
        <v>3</v>
      </c>
      <c r="BU379" s="33">
        <v>2</v>
      </c>
      <c r="BV379" s="33">
        <v>8</v>
      </c>
      <c r="BW379" s="33">
        <v>1</v>
      </c>
      <c r="BX379" s="33">
        <v>1</v>
      </c>
      <c r="BY379" s="33">
        <v>4</v>
      </c>
      <c r="BZ379" s="33">
        <v>4</v>
      </c>
      <c r="CA379" s="33">
        <v>2</v>
      </c>
      <c r="CB379" s="33">
        <v>3</v>
      </c>
      <c r="CC379" s="33">
        <v>1</v>
      </c>
      <c r="CD379" s="33">
        <v>8</v>
      </c>
      <c r="CE379" s="33">
        <v>5</v>
      </c>
      <c r="CF379" s="33">
        <v>5</v>
      </c>
      <c r="CG379" s="33">
        <v>3</v>
      </c>
      <c r="CH379" s="33">
        <v>0</v>
      </c>
      <c r="CI379" s="33">
        <v>1</v>
      </c>
      <c r="CJ379" s="33">
        <v>0</v>
      </c>
      <c r="CK379" s="33">
        <v>3</v>
      </c>
      <c r="CL379" s="33">
        <v>1</v>
      </c>
      <c r="CM379" s="33">
        <v>0</v>
      </c>
      <c r="CN379" s="33">
        <v>1</v>
      </c>
      <c r="CO379" s="33">
        <v>0</v>
      </c>
      <c r="CP379" s="33">
        <v>2</v>
      </c>
      <c r="CQ379" s="33">
        <v>0</v>
      </c>
      <c r="CR379" s="33">
        <v>0</v>
      </c>
      <c r="CS379" s="8"/>
      <c r="CT379" s="8"/>
    </row>
    <row r="380" spans="1:98" x14ac:dyDescent="0.25">
      <c r="A380" s="4" t="s">
        <v>380</v>
      </c>
      <c r="B380" t="s">
        <v>392</v>
      </c>
      <c r="C380" t="s">
        <v>573</v>
      </c>
      <c r="D380" s="33">
        <v>389</v>
      </c>
      <c r="E380" s="33"/>
      <c r="F380" s="33">
        <v>1</v>
      </c>
      <c r="G380" s="33">
        <v>0</v>
      </c>
      <c r="H380" s="33">
        <v>2</v>
      </c>
      <c r="I380" s="33">
        <v>2</v>
      </c>
      <c r="J380" s="33">
        <v>2</v>
      </c>
      <c r="K380" s="33">
        <v>4</v>
      </c>
      <c r="L380" s="33">
        <v>1</v>
      </c>
      <c r="M380" s="33">
        <v>0</v>
      </c>
      <c r="N380" s="33">
        <v>0</v>
      </c>
      <c r="O380" s="33">
        <v>2</v>
      </c>
      <c r="P380" s="33">
        <v>1</v>
      </c>
      <c r="Q380" s="33">
        <v>2</v>
      </c>
      <c r="R380" s="33">
        <v>1</v>
      </c>
      <c r="S380" s="33">
        <v>0</v>
      </c>
      <c r="T380" s="33">
        <v>1</v>
      </c>
      <c r="U380" s="33">
        <v>1</v>
      </c>
      <c r="V380" s="33">
        <v>2</v>
      </c>
      <c r="W380" s="33">
        <v>5</v>
      </c>
      <c r="X380" s="33">
        <v>0</v>
      </c>
      <c r="Y380" s="33">
        <v>0</v>
      </c>
      <c r="Z380" s="33">
        <v>5</v>
      </c>
      <c r="AA380" s="33">
        <v>0</v>
      </c>
      <c r="AB380" s="33">
        <v>1</v>
      </c>
      <c r="AC380" s="33">
        <v>2</v>
      </c>
      <c r="AD380" s="33">
        <v>2</v>
      </c>
      <c r="AE380" s="33">
        <v>1</v>
      </c>
      <c r="AF380" s="33">
        <v>4</v>
      </c>
      <c r="AG380" s="33">
        <v>3</v>
      </c>
      <c r="AH380" s="33">
        <v>2</v>
      </c>
      <c r="AI380" s="33">
        <v>0</v>
      </c>
      <c r="AJ380" s="33">
        <v>1</v>
      </c>
      <c r="AK380" s="33">
        <v>1</v>
      </c>
      <c r="AL380" s="33">
        <v>6</v>
      </c>
      <c r="AM380" s="33">
        <v>5</v>
      </c>
      <c r="AN380" s="33">
        <v>4</v>
      </c>
      <c r="AO380" s="33">
        <v>1</v>
      </c>
      <c r="AP380" s="33">
        <v>1</v>
      </c>
      <c r="AQ380" s="33">
        <v>4</v>
      </c>
      <c r="AR380" s="33">
        <v>6</v>
      </c>
      <c r="AS380" s="33">
        <v>8</v>
      </c>
      <c r="AT380" s="33">
        <v>2</v>
      </c>
      <c r="AU380" s="33">
        <v>2</v>
      </c>
      <c r="AV380" s="33">
        <v>4</v>
      </c>
      <c r="AW380" s="33">
        <v>5</v>
      </c>
      <c r="AX380" s="33">
        <v>3</v>
      </c>
      <c r="AY380" s="33">
        <v>4</v>
      </c>
      <c r="AZ380" s="33">
        <v>7</v>
      </c>
      <c r="BA380" s="33">
        <v>4</v>
      </c>
      <c r="BB380" s="33">
        <v>1</v>
      </c>
      <c r="BC380" s="33">
        <v>6</v>
      </c>
      <c r="BD380" s="33">
        <v>11</v>
      </c>
      <c r="BE380" s="33">
        <v>1</v>
      </c>
      <c r="BF380" s="33">
        <v>4</v>
      </c>
      <c r="BG380" s="33">
        <v>8</v>
      </c>
      <c r="BH380" s="33">
        <v>7</v>
      </c>
      <c r="BI380" s="33">
        <v>3</v>
      </c>
      <c r="BJ380" s="33">
        <v>4</v>
      </c>
      <c r="BK380" s="33">
        <v>6</v>
      </c>
      <c r="BL380" s="33">
        <v>8</v>
      </c>
      <c r="BM380" s="33">
        <v>5</v>
      </c>
      <c r="BN380" s="33">
        <v>5</v>
      </c>
      <c r="BO380" s="33">
        <v>0</v>
      </c>
      <c r="BP380" s="33">
        <v>10</v>
      </c>
      <c r="BQ380" s="33">
        <v>10</v>
      </c>
      <c r="BR380" s="33">
        <v>10</v>
      </c>
      <c r="BS380" s="33">
        <v>6</v>
      </c>
      <c r="BT380" s="33">
        <v>14</v>
      </c>
      <c r="BU380" s="33">
        <v>15</v>
      </c>
      <c r="BV380" s="33">
        <v>11</v>
      </c>
      <c r="BW380" s="33">
        <v>6</v>
      </c>
      <c r="BX380" s="33">
        <v>13</v>
      </c>
      <c r="BY380" s="33">
        <v>7</v>
      </c>
      <c r="BZ380" s="33">
        <v>11</v>
      </c>
      <c r="CA380" s="33">
        <v>10</v>
      </c>
      <c r="CB380" s="33">
        <v>12</v>
      </c>
      <c r="CC380" s="33">
        <v>6</v>
      </c>
      <c r="CD380" s="33">
        <v>6</v>
      </c>
      <c r="CE380" s="33">
        <v>8</v>
      </c>
      <c r="CF380" s="33">
        <v>5</v>
      </c>
      <c r="CG380" s="33">
        <v>8</v>
      </c>
      <c r="CH380" s="33">
        <v>7</v>
      </c>
      <c r="CI380" s="33">
        <v>5</v>
      </c>
      <c r="CJ380" s="33">
        <v>6</v>
      </c>
      <c r="CK380" s="33">
        <v>6</v>
      </c>
      <c r="CL380" s="33">
        <v>1</v>
      </c>
      <c r="CM380" s="33">
        <v>3</v>
      </c>
      <c r="CN380" s="33">
        <v>0</v>
      </c>
      <c r="CO380" s="33">
        <v>3</v>
      </c>
      <c r="CP380" s="33">
        <v>2</v>
      </c>
      <c r="CQ380" s="33">
        <v>0</v>
      </c>
      <c r="CR380" s="33">
        <v>4</v>
      </c>
      <c r="CS380" s="8"/>
      <c r="CT380" s="8"/>
    </row>
    <row r="381" spans="1:98" x14ac:dyDescent="0.25">
      <c r="A381" s="4" t="s">
        <v>380</v>
      </c>
      <c r="B381" t="s">
        <v>393</v>
      </c>
      <c r="C381" t="s">
        <v>573</v>
      </c>
      <c r="D381" s="33">
        <v>439</v>
      </c>
      <c r="E381" s="33"/>
      <c r="F381" s="33">
        <v>4</v>
      </c>
      <c r="G381" s="33">
        <v>4</v>
      </c>
      <c r="H381" s="33">
        <v>2</v>
      </c>
      <c r="I381" s="33">
        <v>6</v>
      </c>
      <c r="J381" s="33">
        <v>4</v>
      </c>
      <c r="K381" s="33">
        <v>1</v>
      </c>
      <c r="L381" s="33">
        <v>5</v>
      </c>
      <c r="M381" s="33">
        <v>3</v>
      </c>
      <c r="N381" s="33">
        <v>2</v>
      </c>
      <c r="O381" s="33">
        <v>6</v>
      </c>
      <c r="P381" s="33">
        <v>4</v>
      </c>
      <c r="Q381" s="33">
        <v>3</v>
      </c>
      <c r="R381" s="33">
        <v>5</v>
      </c>
      <c r="S381" s="33">
        <v>2</v>
      </c>
      <c r="T381" s="33">
        <v>4</v>
      </c>
      <c r="U381" s="33">
        <v>4</v>
      </c>
      <c r="V381" s="33">
        <v>6</v>
      </c>
      <c r="W381" s="33">
        <v>2</v>
      </c>
      <c r="X381" s="33">
        <v>5</v>
      </c>
      <c r="Y381" s="33">
        <v>4</v>
      </c>
      <c r="Z381" s="33">
        <v>9</v>
      </c>
      <c r="AA381" s="33">
        <v>1</v>
      </c>
      <c r="AB381" s="33">
        <v>2</v>
      </c>
      <c r="AC381" s="33">
        <v>6</v>
      </c>
      <c r="AD381" s="33">
        <v>2</v>
      </c>
      <c r="AE381" s="33">
        <v>7</v>
      </c>
      <c r="AF381" s="33">
        <v>5</v>
      </c>
      <c r="AG381" s="33">
        <v>2</v>
      </c>
      <c r="AH381" s="33">
        <v>4</v>
      </c>
      <c r="AI381" s="33">
        <v>4</v>
      </c>
      <c r="AJ381" s="33">
        <v>3</v>
      </c>
      <c r="AK381" s="33">
        <v>1</v>
      </c>
      <c r="AL381" s="33">
        <v>1</v>
      </c>
      <c r="AM381" s="33">
        <v>6</v>
      </c>
      <c r="AN381" s="33">
        <v>6</v>
      </c>
      <c r="AO381" s="33">
        <v>4</v>
      </c>
      <c r="AP381" s="33">
        <v>2</v>
      </c>
      <c r="AQ381" s="33">
        <v>2</v>
      </c>
      <c r="AR381" s="33">
        <v>6</v>
      </c>
      <c r="AS381" s="33">
        <v>6</v>
      </c>
      <c r="AT381" s="33">
        <v>2</v>
      </c>
      <c r="AU381" s="33">
        <v>13</v>
      </c>
      <c r="AV381" s="33">
        <v>4</v>
      </c>
      <c r="AW381" s="33">
        <v>4</v>
      </c>
      <c r="AX381" s="33">
        <v>5</v>
      </c>
      <c r="AY381" s="33">
        <v>6</v>
      </c>
      <c r="AZ381" s="33">
        <v>1</v>
      </c>
      <c r="BA381" s="33">
        <v>5</v>
      </c>
      <c r="BB381" s="33">
        <v>5</v>
      </c>
      <c r="BC381" s="33">
        <v>2</v>
      </c>
      <c r="BD381" s="33">
        <v>5</v>
      </c>
      <c r="BE381" s="33">
        <v>7</v>
      </c>
      <c r="BF381" s="33">
        <v>9</v>
      </c>
      <c r="BG381" s="33">
        <v>3</v>
      </c>
      <c r="BH381" s="33">
        <v>2</v>
      </c>
      <c r="BI381" s="33">
        <v>3</v>
      </c>
      <c r="BJ381" s="33">
        <v>6</v>
      </c>
      <c r="BK381" s="33">
        <v>7</v>
      </c>
      <c r="BL381" s="33">
        <v>8</v>
      </c>
      <c r="BM381" s="33">
        <v>8</v>
      </c>
      <c r="BN381" s="33">
        <v>6</v>
      </c>
      <c r="BO381" s="33">
        <v>8</v>
      </c>
      <c r="BP381" s="33">
        <v>7</v>
      </c>
      <c r="BQ381" s="33">
        <v>5</v>
      </c>
      <c r="BR381" s="33">
        <v>5</v>
      </c>
      <c r="BS381" s="33">
        <v>4</v>
      </c>
      <c r="BT381" s="33">
        <v>3</v>
      </c>
      <c r="BU381" s="33">
        <v>1</v>
      </c>
      <c r="BV381" s="33">
        <v>8</v>
      </c>
      <c r="BW381" s="33">
        <v>4</v>
      </c>
      <c r="BX381" s="33">
        <v>5</v>
      </c>
      <c r="BY381" s="33">
        <v>7</v>
      </c>
      <c r="BZ381" s="33">
        <v>10</v>
      </c>
      <c r="CA381" s="33">
        <v>15</v>
      </c>
      <c r="CB381" s="33">
        <v>8</v>
      </c>
      <c r="CC381" s="33">
        <v>10</v>
      </c>
      <c r="CD381" s="33">
        <v>6</v>
      </c>
      <c r="CE381" s="33">
        <v>4</v>
      </c>
      <c r="CF381" s="33">
        <v>6</v>
      </c>
      <c r="CG381" s="33">
        <v>3</v>
      </c>
      <c r="CH381" s="33">
        <v>6</v>
      </c>
      <c r="CI381" s="33">
        <v>6</v>
      </c>
      <c r="CJ381" s="33">
        <v>3</v>
      </c>
      <c r="CK381" s="33">
        <v>3</v>
      </c>
      <c r="CL381" s="33">
        <v>5</v>
      </c>
      <c r="CM381" s="33">
        <v>4</v>
      </c>
      <c r="CN381" s="33">
        <v>5</v>
      </c>
      <c r="CO381" s="33">
        <v>2</v>
      </c>
      <c r="CP381" s="33">
        <v>0</v>
      </c>
      <c r="CQ381" s="33">
        <v>5</v>
      </c>
      <c r="CR381" s="33">
        <v>15</v>
      </c>
      <c r="CS381" s="8"/>
      <c r="CT381" s="8"/>
    </row>
    <row r="382" spans="1:98" x14ac:dyDescent="0.25">
      <c r="A382" s="4" t="s">
        <v>380</v>
      </c>
      <c r="B382" t="s">
        <v>394</v>
      </c>
      <c r="C382" t="s">
        <v>573</v>
      </c>
      <c r="D382" s="33">
        <v>356</v>
      </c>
      <c r="E382" s="33"/>
      <c r="F382" s="33">
        <v>1</v>
      </c>
      <c r="G382" s="33">
        <v>1</v>
      </c>
      <c r="H382" s="33">
        <v>1</v>
      </c>
      <c r="I382" s="33">
        <v>3</v>
      </c>
      <c r="J382" s="33">
        <v>2</v>
      </c>
      <c r="K382" s="33">
        <v>3</v>
      </c>
      <c r="L382" s="33">
        <v>0</v>
      </c>
      <c r="M382" s="33">
        <v>3</v>
      </c>
      <c r="N382" s="33">
        <v>1</v>
      </c>
      <c r="O382" s="33">
        <v>0</v>
      </c>
      <c r="P382" s="33">
        <v>1</v>
      </c>
      <c r="Q382" s="33">
        <v>2</v>
      </c>
      <c r="R382" s="33">
        <v>1</v>
      </c>
      <c r="S382" s="33">
        <v>3</v>
      </c>
      <c r="T382" s="33">
        <v>0</v>
      </c>
      <c r="U382" s="33">
        <v>2</v>
      </c>
      <c r="V382" s="33">
        <v>6</v>
      </c>
      <c r="W382" s="33">
        <v>3</v>
      </c>
      <c r="X382" s="33">
        <v>3</v>
      </c>
      <c r="Y382" s="33">
        <v>2</v>
      </c>
      <c r="Z382" s="33">
        <v>3</v>
      </c>
      <c r="AA382" s="33">
        <v>2</v>
      </c>
      <c r="AB382" s="33">
        <v>1</v>
      </c>
      <c r="AC382" s="33">
        <v>2</v>
      </c>
      <c r="AD382" s="33">
        <v>7</v>
      </c>
      <c r="AE382" s="33">
        <v>1</v>
      </c>
      <c r="AF382" s="33">
        <v>7</v>
      </c>
      <c r="AG382" s="33">
        <v>1</v>
      </c>
      <c r="AH382" s="33">
        <v>1</v>
      </c>
      <c r="AI382" s="33">
        <v>6</v>
      </c>
      <c r="AJ382" s="33">
        <v>2</v>
      </c>
      <c r="AK382" s="33">
        <v>0</v>
      </c>
      <c r="AL382" s="33">
        <v>1</v>
      </c>
      <c r="AM382" s="33">
        <v>8</v>
      </c>
      <c r="AN382" s="33">
        <v>2</v>
      </c>
      <c r="AO382" s="33">
        <v>1</v>
      </c>
      <c r="AP382" s="33">
        <v>0</v>
      </c>
      <c r="AQ382" s="33">
        <v>2</v>
      </c>
      <c r="AR382" s="33">
        <v>4</v>
      </c>
      <c r="AS382" s="33">
        <v>5</v>
      </c>
      <c r="AT382" s="33">
        <v>2</v>
      </c>
      <c r="AU382" s="33">
        <v>2</v>
      </c>
      <c r="AV382" s="33">
        <v>3</v>
      </c>
      <c r="AW382" s="33">
        <v>4</v>
      </c>
      <c r="AX382" s="33">
        <v>2</v>
      </c>
      <c r="AY382" s="33">
        <v>0</v>
      </c>
      <c r="AZ382" s="33">
        <v>2</v>
      </c>
      <c r="BA382" s="33">
        <v>4</v>
      </c>
      <c r="BB382" s="33">
        <v>3</v>
      </c>
      <c r="BC382" s="33">
        <v>2</v>
      </c>
      <c r="BD382" s="33">
        <v>7</v>
      </c>
      <c r="BE382" s="33">
        <v>7</v>
      </c>
      <c r="BF382" s="33">
        <v>4</v>
      </c>
      <c r="BG382" s="33">
        <v>3</v>
      </c>
      <c r="BH382" s="33">
        <v>8</v>
      </c>
      <c r="BI382" s="33">
        <v>12</v>
      </c>
      <c r="BJ382" s="33">
        <v>12</v>
      </c>
      <c r="BK382" s="33">
        <v>7</v>
      </c>
      <c r="BL382" s="33">
        <v>5</v>
      </c>
      <c r="BM382" s="33">
        <v>4</v>
      </c>
      <c r="BN382" s="33">
        <v>3</v>
      </c>
      <c r="BO382" s="33">
        <v>7</v>
      </c>
      <c r="BP382" s="33">
        <v>6</v>
      </c>
      <c r="BQ382" s="33">
        <v>15</v>
      </c>
      <c r="BR382" s="33">
        <v>5</v>
      </c>
      <c r="BS382" s="33">
        <v>8</v>
      </c>
      <c r="BT382" s="33">
        <v>9</v>
      </c>
      <c r="BU382" s="33">
        <v>13</v>
      </c>
      <c r="BV382" s="33">
        <v>10</v>
      </c>
      <c r="BW382" s="33">
        <v>8</v>
      </c>
      <c r="BX382" s="33">
        <v>11</v>
      </c>
      <c r="BY382" s="33">
        <v>5</v>
      </c>
      <c r="BZ382" s="33">
        <v>6</v>
      </c>
      <c r="CA382" s="33">
        <v>11</v>
      </c>
      <c r="CB382" s="33">
        <v>9</v>
      </c>
      <c r="CC382" s="33">
        <v>6</v>
      </c>
      <c r="CD382" s="33">
        <v>10</v>
      </c>
      <c r="CE382" s="33">
        <v>5</v>
      </c>
      <c r="CF382" s="33">
        <v>3</v>
      </c>
      <c r="CG382" s="33">
        <v>2</v>
      </c>
      <c r="CH382" s="33">
        <v>5</v>
      </c>
      <c r="CI382" s="33">
        <v>2</v>
      </c>
      <c r="CJ382" s="33">
        <v>3</v>
      </c>
      <c r="CK382" s="33">
        <v>3</v>
      </c>
      <c r="CL382" s="33">
        <v>1</v>
      </c>
      <c r="CM382" s="33">
        <v>1</v>
      </c>
      <c r="CN382" s="33">
        <v>0</v>
      </c>
      <c r="CO382" s="33">
        <v>0</v>
      </c>
      <c r="CP382" s="33">
        <v>0</v>
      </c>
      <c r="CQ382" s="33">
        <v>1</v>
      </c>
      <c r="CR382" s="33">
        <v>1</v>
      </c>
      <c r="CS382" s="8"/>
      <c r="CT382" s="8"/>
    </row>
    <row r="383" spans="1:98" x14ac:dyDescent="0.25">
      <c r="A383" s="4" t="s">
        <v>380</v>
      </c>
      <c r="B383" t="s">
        <v>395</v>
      </c>
      <c r="C383" t="s">
        <v>573</v>
      </c>
      <c r="D383" s="33">
        <v>377</v>
      </c>
      <c r="E383" s="33"/>
      <c r="F383" s="33">
        <v>1</v>
      </c>
      <c r="G383" s="33">
        <v>2</v>
      </c>
      <c r="H383" s="33">
        <v>1</v>
      </c>
      <c r="I383" s="33">
        <v>6</v>
      </c>
      <c r="J383" s="33">
        <v>0</v>
      </c>
      <c r="K383" s="33">
        <v>2</v>
      </c>
      <c r="L383" s="33">
        <v>4</v>
      </c>
      <c r="M383" s="33">
        <v>6</v>
      </c>
      <c r="N383" s="33">
        <v>5</v>
      </c>
      <c r="O383" s="33">
        <v>1</v>
      </c>
      <c r="P383" s="33">
        <v>2</v>
      </c>
      <c r="Q383" s="33">
        <v>0</v>
      </c>
      <c r="R383" s="33">
        <v>3</v>
      </c>
      <c r="S383" s="33">
        <v>3</v>
      </c>
      <c r="T383" s="33">
        <v>7</v>
      </c>
      <c r="U383" s="33">
        <v>4</v>
      </c>
      <c r="V383" s="33">
        <v>7</v>
      </c>
      <c r="W383" s="33">
        <v>3</v>
      </c>
      <c r="X383" s="33">
        <v>1</v>
      </c>
      <c r="Y383" s="33">
        <v>8</v>
      </c>
      <c r="Z383" s="33">
        <v>4</v>
      </c>
      <c r="AA383" s="33">
        <v>5</v>
      </c>
      <c r="AB383" s="33">
        <v>5</v>
      </c>
      <c r="AC383" s="33">
        <v>2</v>
      </c>
      <c r="AD383" s="33">
        <v>4</v>
      </c>
      <c r="AE383" s="33">
        <v>2</v>
      </c>
      <c r="AF383" s="33">
        <v>4</v>
      </c>
      <c r="AG383" s="33">
        <v>3</v>
      </c>
      <c r="AH383" s="33">
        <v>2</v>
      </c>
      <c r="AI383" s="33">
        <v>4</v>
      </c>
      <c r="AJ383" s="33">
        <v>5</v>
      </c>
      <c r="AK383" s="33">
        <v>3</v>
      </c>
      <c r="AL383" s="33">
        <v>10</v>
      </c>
      <c r="AM383" s="33">
        <v>4</v>
      </c>
      <c r="AN383" s="33">
        <v>7</v>
      </c>
      <c r="AO383" s="33">
        <v>2</v>
      </c>
      <c r="AP383" s="33">
        <v>1</v>
      </c>
      <c r="AQ383" s="33">
        <v>2</v>
      </c>
      <c r="AR383" s="33">
        <v>8</v>
      </c>
      <c r="AS383" s="33">
        <v>2</v>
      </c>
      <c r="AT383" s="33">
        <v>5</v>
      </c>
      <c r="AU383" s="33">
        <v>6</v>
      </c>
      <c r="AV383" s="33">
        <v>8</v>
      </c>
      <c r="AW383" s="33">
        <v>8</v>
      </c>
      <c r="AX383" s="33">
        <v>4</v>
      </c>
      <c r="AY383" s="33">
        <v>3</v>
      </c>
      <c r="AZ383" s="33">
        <v>8</v>
      </c>
      <c r="BA383" s="33">
        <v>6</v>
      </c>
      <c r="BB383" s="33">
        <v>3</v>
      </c>
      <c r="BC383" s="33">
        <v>7</v>
      </c>
      <c r="BD383" s="33">
        <v>3</v>
      </c>
      <c r="BE383" s="33">
        <v>4</v>
      </c>
      <c r="BF383" s="33">
        <v>4</v>
      </c>
      <c r="BG383" s="33">
        <v>2</v>
      </c>
      <c r="BH383" s="33">
        <v>2</v>
      </c>
      <c r="BI383" s="33">
        <v>9</v>
      </c>
      <c r="BJ383" s="33">
        <v>10</v>
      </c>
      <c r="BK383" s="33">
        <v>4</v>
      </c>
      <c r="BL383" s="33">
        <v>3</v>
      </c>
      <c r="BM383" s="33">
        <v>5</v>
      </c>
      <c r="BN383" s="33">
        <v>3</v>
      </c>
      <c r="BO383" s="33">
        <v>7</v>
      </c>
      <c r="BP383" s="33">
        <v>0</v>
      </c>
      <c r="BQ383" s="33">
        <v>6</v>
      </c>
      <c r="BR383" s="33">
        <v>6</v>
      </c>
      <c r="BS383" s="33">
        <v>0</v>
      </c>
      <c r="BT383" s="33">
        <v>5</v>
      </c>
      <c r="BU383" s="33">
        <v>2</v>
      </c>
      <c r="BV383" s="33">
        <v>6</v>
      </c>
      <c r="BW383" s="33">
        <v>5</v>
      </c>
      <c r="BX383" s="33">
        <v>6</v>
      </c>
      <c r="BY383" s="33">
        <v>4</v>
      </c>
      <c r="BZ383" s="33">
        <v>7</v>
      </c>
      <c r="CA383" s="33">
        <v>8</v>
      </c>
      <c r="CB383" s="33">
        <v>6</v>
      </c>
      <c r="CC383" s="33">
        <v>5</v>
      </c>
      <c r="CD383" s="33">
        <v>7</v>
      </c>
      <c r="CE383" s="33">
        <v>6</v>
      </c>
      <c r="CF383" s="33">
        <v>9</v>
      </c>
      <c r="CG383" s="33">
        <v>6</v>
      </c>
      <c r="CH383" s="33">
        <v>6</v>
      </c>
      <c r="CI383" s="33">
        <v>0</v>
      </c>
      <c r="CJ383" s="33">
        <v>6</v>
      </c>
      <c r="CK383" s="33">
        <v>1</v>
      </c>
      <c r="CL383" s="33">
        <v>2</v>
      </c>
      <c r="CM383" s="33">
        <v>6</v>
      </c>
      <c r="CN383" s="33">
        <v>1</v>
      </c>
      <c r="CO383" s="33">
        <v>1</v>
      </c>
      <c r="CP383" s="33">
        <v>1</v>
      </c>
      <c r="CQ383" s="33">
        <v>0</v>
      </c>
      <c r="CR383" s="33">
        <v>0</v>
      </c>
      <c r="CS383" s="8"/>
      <c r="CT383" s="8"/>
    </row>
    <row r="384" spans="1:98" x14ac:dyDescent="0.25">
      <c r="A384" s="4" t="s">
        <v>380</v>
      </c>
      <c r="B384" t="s">
        <v>396</v>
      </c>
      <c r="C384" t="s">
        <v>573</v>
      </c>
      <c r="D384" s="33">
        <v>359</v>
      </c>
      <c r="E384" s="33"/>
      <c r="F384" s="33">
        <v>2</v>
      </c>
      <c r="G384" s="33">
        <v>0</v>
      </c>
      <c r="H384" s="33">
        <v>4</v>
      </c>
      <c r="I384" s="33">
        <v>3</v>
      </c>
      <c r="J384" s="33">
        <v>3</v>
      </c>
      <c r="K384" s="33">
        <v>3</v>
      </c>
      <c r="L384" s="33">
        <v>0</v>
      </c>
      <c r="M384" s="33">
        <v>2</v>
      </c>
      <c r="N384" s="33">
        <v>2</v>
      </c>
      <c r="O384" s="33">
        <v>4</v>
      </c>
      <c r="P384" s="33">
        <v>2</v>
      </c>
      <c r="Q384" s="33">
        <v>7</v>
      </c>
      <c r="R384" s="33">
        <v>1</v>
      </c>
      <c r="S384" s="33">
        <v>1</v>
      </c>
      <c r="T384" s="33">
        <v>9</v>
      </c>
      <c r="U384" s="33">
        <v>2</v>
      </c>
      <c r="V384" s="33">
        <v>3</v>
      </c>
      <c r="W384" s="33">
        <v>7</v>
      </c>
      <c r="X384" s="33">
        <v>3</v>
      </c>
      <c r="Y384" s="33">
        <v>2</v>
      </c>
      <c r="Z384" s="33">
        <v>8</v>
      </c>
      <c r="AA384" s="33">
        <v>1</v>
      </c>
      <c r="AB384" s="33">
        <v>3</v>
      </c>
      <c r="AC384" s="33">
        <v>0</v>
      </c>
      <c r="AD384" s="33">
        <v>1</v>
      </c>
      <c r="AE384" s="33">
        <v>3</v>
      </c>
      <c r="AF384" s="33">
        <v>2</v>
      </c>
      <c r="AG384" s="33">
        <v>1</v>
      </c>
      <c r="AH384" s="33">
        <v>1</v>
      </c>
      <c r="AI384" s="33">
        <v>0</v>
      </c>
      <c r="AJ384" s="33">
        <v>2</v>
      </c>
      <c r="AK384" s="33">
        <v>2</v>
      </c>
      <c r="AL384" s="33">
        <v>2</v>
      </c>
      <c r="AM384" s="33">
        <v>1</v>
      </c>
      <c r="AN384" s="33">
        <v>7</v>
      </c>
      <c r="AO384" s="33">
        <v>5</v>
      </c>
      <c r="AP384" s="33">
        <v>6</v>
      </c>
      <c r="AQ384" s="33">
        <v>3</v>
      </c>
      <c r="AR384" s="33">
        <v>0</v>
      </c>
      <c r="AS384" s="33">
        <v>4</v>
      </c>
      <c r="AT384" s="33">
        <v>4</v>
      </c>
      <c r="AU384" s="33">
        <v>9</v>
      </c>
      <c r="AV384" s="33">
        <v>8</v>
      </c>
      <c r="AW384" s="33">
        <v>0</v>
      </c>
      <c r="AX384" s="33">
        <v>5</v>
      </c>
      <c r="AY384" s="33">
        <v>2</v>
      </c>
      <c r="AZ384" s="33">
        <v>3</v>
      </c>
      <c r="BA384" s="33">
        <v>4</v>
      </c>
      <c r="BB384" s="33">
        <v>8</v>
      </c>
      <c r="BC384" s="33">
        <v>10</v>
      </c>
      <c r="BD384" s="33">
        <v>4</v>
      </c>
      <c r="BE384" s="33">
        <v>5</v>
      </c>
      <c r="BF384" s="33">
        <v>7</v>
      </c>
      <c r="BG384" s="33">
        <v>7</v>
      </c>
      <c r="BH384" s="33">
        <v>3</v>
      </c>
      <c r="BI384" s="33">
        <v>4</v>
      </c>
      <c r="BJ384" s="33">
        <v>3</v>
      </c>
      <c r="BK384" s="33">
        <v>8</v>
      </c>
      <c r="BL384" s="33">
        <v>9</v>
      </c>
      <c r="BM384" s="33">
        <v>8</v>
      </c>
      <c r="BN384" s="33">
        <v>3</v>
      </c>
      <c r="BO384" s="33">
        <v>14</v>
      </c>
      <c r="BP384" s="33">
        <v>5</v>
      </c>
      <c r="BQ384" s="33">
        <v>8</v>
      </c>
      <c r="BR384" s="33">
        <v>2</v>
      </c>
      <c r="BS384" s="33">
        <v>4</v>
      </c>
      <c r="BT384" s="33">
        <v>6</v>
      </c>
      <c r="BU384" s="33">
        <v>5</v>
      </c>
      <c r="BV384" s="33">
        <v>3</v>
      </c>
      <c r="BW384" s="33">
        <v>6</v>
      </c>
      <c r="BX384" s="33">
        <v>5</v>
      </c>
      <c r="BY384" s="33">
        <v>5</v>
      </c>
      <c r="BZ384" s="33">
        <v>7</v>
      </c>
      <c r="CA384" s="33">
        <v>4</v>
      </c>
      <c r="CB384" s="33">
        <v>7</v>
      </c>
      <c r="CC384" s="33">
        <v>10</v>
      </c>
      <c r="CD384" s="33">
        <v>5</v>
      </c>
      <c r="CE384" s="33">
        <v>4</v>
      </c>
      <c r="CF384" s="33">
        <v>1</v>
      </c>
      <c r="CG384" s="33">
        <v>5</v>
      </c>
      <c r="CH384" s="33">
        <v>3</v>
      </c>
      <c r="CI384" s="33">
        <v>4</v>
      </c>
      <c r="CJ384" s="33">
        <v>1</v>
      </c>
      <c r="CK384" s="33">
        <v>1</v>
      </c>
      <c r="CL384" s="33">
        <v>2</v>
      </c>
      <c r="CM384" s="33">
        <v>4</v>
      </c>
      <c r="CN384" s="33">
        <v>3</v>
      </c>
      <c r="CO384" s="33">
        <v>0</v>
      </c>
      <c r="CP384" s="33">
        <v>0</v>
      </c>
      <c r="CQ384" s="33">
        <v>6</v>
      </c>
      <c r="CR384" s="33">
        <v>3</v>
      </c>
      <c r="CS384" s="8"/>
      <c r="CT384" s="8"/>
    </row>
    <row r="385" spans="1:98" x14ac:dyDescent="0.25">
      <c r="A385" s="4" t="s">
        <v>380</v>
      </c>
      <c r="B385" t="s">
        <v>397</v>
      </c>
      <c r="C385" t="s">
        <v>573</v>
      </c>
      <c r="D385" s="33">
        <v>347</v>
      </c>
      <c r="E385" s="33"/>
      <c r="F385" s="33">
        <v>1</v>
      </c>
      <c r="G385" s="33">
        <v>3</v>
      </c>
      <c r="H385" s="33">
        <v>5</v>
      </c>
      <c r="I385" s="33">
        <v>3</v>
      </c>
      <c r="J385" s="33">
        <v>3</v>
      </c>
      <c r="K385" s="33">
        <v>7</v>
      </c>
      <c r="L385" s="33">
        <v>5</v>
      </c>
      <c r="M385" s="33">
        <v>2</v>
      </c>
      <c r="N385" s="33">
        <v>4</v>
      </c>
      <c r="O385" s="33">
        <v>9</v>
      </c>
      <c r="P385" s="33">
        <v>0</v>
      </c>
      <c r="Q385" s="33">
        <v>3</v>
      </c>
      <c r="R385" s="33">
        <v>8</v>
      </c>
      <c r="S385" s="33">
        <v>2</v>
      </c>
      <c r="T385" s="33">
        <v>3</v>
      </c>
      <c r="U385" s="33">
        <v>2</v>
      </c>
      <c r="V385" s="33">
        <v>5</v>
      </c>
      <c r="W385" s="33">
        <v>7</v>
      </c>
      <c r="X385" s="33">
        <v>4</v>
      </c>
      <c r="Y385" s="33">
        <v>7</v>
      </c>
      <c r="Z385" s="33">
        <v>0</v>
      </c>
      <c r="AA385" s="33">
        <v>2</v>
      </c>
      <c r="AB385" s="33">
        <v>2</v>
      </c>
      <c r="AC385" s="33">
        <v>1</v>
      </c>
      <c r="AD385" s="33">
        <v>1</v>
      </c>
      <c r="AE385" s="33">
        <v>6</v>
      </c>
      <c r="AF385" s="33">
        <v>4</v>
      </c>
      <c r="AG385" s="33">
        <v>2</v>
      </c>
      <c r="AH385" s="33">
        <v>0</v>
      </c>
      <c r="AI385" s="33">
        <v>2</v>
      </c>
      <c r="AJ385" s="33">
        <v>0</v>
      </c>
      <c r="AK385" s="33">
        <v>0</v>
      </c>
      <c r="AL385" s="33">
        <v>4</v>
      </c>
      <c r="AM385" s="33">
        <v>0</v>
      </c>
      <c r="AN385" s="33">
        <v>3</v>
      </c>
      <c r="AO385" s="33">
        <v>0</v>
      </c>
      <c r="AP385" s="33">
        <v>2</v>
      </c>
      <c r="AQ385" s="33">
        <v>0</v>
      </c>
      <c r="AR385" s="33">
        <v>0</v>
      </c>
      <c r="AS385" s="33">
        <v>5</v>
      </c>
      <c r="AT385" s="33">
        <v>2</v>
      </c>
      <c r="AU385" s="33">
        <v>3</v>
      </c>
      <c r="AV385" s="33">
        <v>3</v>
      </c>
      <c r="AW385" s="33">
        <v>0</v>
      </c>
      <c r="AX385" s="33">
        <v>6</v>
      </c>
      <c r="AY385" s="33">
        <v>6</v>
      </c>
      <c r="AZ385" s="33">
        <v>7</v>
      </c>
      <c r="BA385" s="33">
        <v>5</v>
      </c>
      <c r="BB385" s="33">
        <v>3</v>
      </c>
      <c r="BC385" s="33">
        <v>2</v>
      </c>
      <c r="BD385" s="33">
        <v>3</v>
      </c>
      <c r="BE385" s="33">
        <v>6</v>
      </c>
      <c r="BF385" s="33">
        <v>1</v>
      </c>
      <c r="BG385" s="33">
        <v>8</v>
      </c>
      <c r="BH385" s="33">
        <v>5</v>
      </c>
      <c r="BI385" s="33">
        <v>3</v>
      </c>
      <c r="BJ385" s="33">
        <v>9</v>
      </c>
      <c r="BK385" s="33">
        <v>5</v>
      </c>
      <c r="BL385" s="33">
        <v>6</v>
      </c>
      <c r="BM385" s="33">
        <v>4</v>
      </c>
      <c r="BN385" s="33">
        <v>7</v>
      </c>
      <c r="BO385" s="33">
        <v>0</v>
      </c>
      <c r="BP385" s="33">
        <v>5</v>
      </c>
      <c r="BQ385" s="33">
        <v>4</v>
      </c>
      <c r="BR385" s="33">
        <v>4</v>
      </c>
      <c r="BS385" s="33">
        <v>5</v>
      </c>
      <c r="BT385" s="33">
        <v>2</v>
      </c>
      <c r="BU385" s="33">
        <v>7</v>
      </c>
      <c r="BV385" s="33">
        <v>6</v>
      </c>
      <c r="BW385" s="33">
        <v>6</v>
      </c>
      <c r="BX385" s="33">
        <v>12</v>
      </c>
      <c r="BY385" s="33">
        <v>5</v>
      </c>
      <c r="BZ385" s="33">
        <v>5</v>
      </c>
      <c r="CA385" s="33">
        <v>7</v>
      </c>
      <c r="CB385" s="33">
        <v>10</v>
      </c>
      <c r="CC385" s="33">
        <v>3</v>
      </c>
      <c r="CD385" s="33">
        <v>7</v>
      </c>
      <c r="CE385" s="33">
        <v>9</v>
      </c>
      <c r="CF385" s="33">
        <v>1</v>
      </c>
      <c r="CG385" s="33">
        <v>4</v>
      </c>
      <c r="CH385" s="33">
        <v>6</v>
      </c>
      <c r="CI385" s="33">
        <v>0</v>
      </c>
      <c r="CJ385" s="33">
        <v>3</v>
      </c>
      <c r="CK385" s="33">
        <v>6</v>
      </c>
      <c r="CL385" s="33">
        <v>4</v>
      </c>
      <c r="CM385" s="33">
        <v>4</v>
      </c>
      <c r="CN385" s="33">
        <v>4</v>
      </c>
      <c r="CO385" s="33">
        <v>2</v>
      </c>
      <c r="CP385" s="33">
        <v>2</v>
      </c>
      <c r="CQ385" s="33">
        <v>1</v>
      </c>
      <c r="CR385" s="33">
        <v>2</v>
      </c>
      <c r="CS385" s="8"/>
      <c r="CT385" s="8"/>
    </row>
    <row r="386" spans="1:98" x14ac:dyDescent="0.25">
      <c r="A386" s="4" t="s">
        <v>380</v>
      </c>
      <c r="B386" t="s">
        <v>398</v>
      </c>
      <c r="C386" t="s">
        <v>573</v>
      </c>
      <c r="D386" s="33">
        <v>389</v>
      </c>
      <c r="E386" s="33"/>
      <c r="F386" s="33">
        <v>3</v>
      </c>
      <c r="G386" s="33">
        <v>7</v>
      </c>
      <c r="H386" s="33">
        <v>3</v>
      </c>
      <c r="I386" s="33">
        <v>0</v>
      </c>
      <c r="J386" s="33">
        <v>3</v>
      </c>
      <c r="K386" s="33">
        <v>8</v>
      </c>
      <c r="L386" s="33">
        <v>2</v>
      </c>
      <c r="M386" s="33">
        <v>1</v>
      </c>
      <c r="N386" s="33">
        <v>1</v>
      </c>
      <c r="O386" s="33">
        <v>1</v>
      </c>
      <c r="P386" s="33">
        <v>6</v>
      </c>
      <c r="Q386" s="33">
        <v>6</v>
      </c>
      <c r="R386" s="33">
        <v>3</v>
      </c>
      <c r="S386" s="33">
        <v>2</v>
      </c>
      <c r="T386" s="33">
        <v>2</v>
      </c>
      <c r="U386" s="33">
        <v>12</v>
      </c>
      <c r="V386" s="33">
        <v>2</v>
      </c>
      <c r="W386" s="33">
        <v>6</v>
      </c>
      <c r="X386" s="33">
        <v>3</v>
      </c>
      <c r="Y386" s="33">
        <v>4</v>
      </c>
      <c r="Z386" s="33">
        <v>5</v>
      </c>
      <c r="AA386" s="33">
        <v>9</v>
      </c>
      <c r="AB386" s="33">
        <v>4</v>
      </c>
      <c r="AC386" s="33">
        <v>5</v>
      </c>
      <c r="AD386" s="33">
        <v>8</v>
      </c>
      <c r="AE386" s="33">
        <v>2</v>
      </c>
      <c r="AF386" s="33">
        <v>3</v>
      </c>
      <c r="AG386" s="33">
        <v>6</v>
      </c>
      <c r="AH386" s="33">
        <v>4</v>
      </c>
      <c r="AI386" s="33">
        <v>8</v>
      </c>
      <c r="AJ386" s="33">
        <v>6</v>
      </c>
      <c r="AK386" s="33">
        <v>4</v>
      </c>
      <c r="AL386" s="33">
        <v>6</v>
      </c>
      <c r="AM386" s="33">
        <v>6</v>
      </c>
      <c r="AN386" s="33">
        <v>1</v>
      </c>
      <c r="AO386" s="33">
        <v>8</v>
      </c>
      <c r="AP386" s="33">
        <v>9</v>
      </c>
      <c r="AQ386" s="33">
        <v>4</v>
      </c>
      <c r="AR386" s="33">
        <v>1</v>
      </c>
      <c r="AS386" s="33">
        <v>3</v>
      </c>
      <c r="AT386" s="33">
        <v>7</v>
      </c>
      <c r="AU386" s="33">
        <v>6</v>
      </c>
      <c r="AV386" s="33">
        <v>8</v>
      </c>
      <c r="AW386" s="33">
        <v>3</v>
      </c>
      <c r="AX386" s="33">
        <v>6</v>
      </c>
      <c r="AY386" s="33">
        <v>11</v>
      </c>
      <c r="AZ386" s="33">
        <v>7</v>
      </c>
      <c r="BA386" s="33">
        <v>9</v>
      </c>
      <c r="BB386" s="33">
        <v>2</v>
      </c>
      <c r="BC386" s="33">
        <v>4</v>
      </c>
      <c r="BD386" s="33">
        <v>8</v>
      </c>
      <c r="BE386" s="33">
        <v>6</v>
      </c>
      <c r="BF386" s="33">
        <v>7</v>
      </c>
      <c r="BG386" s="33">
        <v>4</v>
      </c>
      <c r="BH386" s="33">
        <v>8</v>
      </c>
      <c r="BI386" s="33">
        <v>5</v>
      </c>
      <c r="BJ386" s="33">
        <v>3</v>
      </c>
      <c r="BK386" s="33">
        <v>11</v>
      </c>
      <c r="BL386" s="33">
        <v>9</v>
      </c>
      <c r="BM386" s="33">
        <v>2</v>
      </c>
      <c r="BN386" s="33">
        <v>4</v>
      </c>
      <c r="BO386" s="33">
        <v>2</v>
      </c>
      <c r="BP386" s="33">
        <v>5</v>
      </c>
      <c r="BQ386" s="33">
        <v>6</v>
      </c>
      <c r="BR386" s="33">
        <v>3</v>
      </c>
      <c r="BS386" s="33">
        <v>6</v>
      </c>
      <c r="BT386" s="33">
        <v>2</v>
      </c>
      <c r="BU386" s="33">
        <v>5</v>
      </c>
      <c r="BV386" s="33">
        <v>1</v>
      </c>
      <c r="BW386" s="33">
        <v>2</v>
      </c>
      <c r="BX386" s="33">
        <v>1</v>
      </c>
      <c r="BY386" s="33">
        <v>5</v>
      </c>
      <c r="BZ386" s="33">
        <v>4</v>
      </c>
      <c r="CA386" s="33">
        <v>4</v>
      </c>
      <c r="CB386" s="33">
        <v>5</v>
      </c>
      <c r="CC386" s="33">
        <v>2</v>
      </c>
      <c r="CD386" s="33">
        <v>1</v>
      </c>
      <c r="CE386" s="33">
        <v>4</v>
      </c>
      <c r="CF386" s="33">
        <v>5</v>
      </c>
      <c r="CG386" s="33">
        <v>2</v>
      </c>
      <c r="CH386" s="33">
        <v>1</v>
      </c>
      <c r="CI386" s="33">
        <v>2</v>
      </c>
      <c r="CJ386" s="33">
        <v>1</v>
      </c>
      <c r="CK386" s="33">
        <v>1</v>
      </c>
      <c r="CL386" s="33">
        <v>6</v>
      </c>
      <c r="CM386" s="33">
        <v>2</v>
      </c>
      <c r="CN386" s="33">
        <v>0</v>
      </c>
      <c r="CO386" s="33">
        <v>0</v>
      </c>
      <c r="CP386" s="33">
        <v>0</v>
      </c>
      <c r="CQ386" s="33">
        <v>0</v>
      </c>
      <c r="CR386" s="33">
        <v>4</v>
      </c>
      <c r="CS386" s="8"/>
      <c r="CT386" s="8"/>
    </row>
    <row r="387" spans="1:98" x14ac:dyDescent="0.25">
      <c r="A387" s="4" t="s">
        <v>380</v>
      </c>
      <c r="B387" t="s">
        <v>399</v>
      </c>
      <c r="C387" t="s">
        <v>573</v>
      </c>
      <c r="D387" s="33">
        <v>357</v>
      </c>
      <c r="E387" s="33"/>
      <c r="F387" s="33">
        <v>5</v>
      </c>
      <c r="G387" s="33">
        <v>6</v>
      </c>
      <c r="H387" s="33">
        <v>2</v>
      </c>
      <c r="I387" s="33">
        <v>4</v>
      </c>
      <c r="J387" s="33">
        <v>2</v>
      </c>
      <c r="K387" s="33">
        <v>2</v>
      </c>
      <c r="L387" s="33">
        <v>4</v>
      </c>
      <c r="M387" s="33">
        <v>10</v>
      </c>
      <c r="N387" s="33">
        <v>5</v>
      </c>
      <c r="O387" s="33">
        <v>4</v>
      </c>
      <c r="P387" s="33">
        <v>5</v>
      </c>
      <c r="Q387" s="33">
        <v>4</v>
      </c>
      <c r="R387" s="33">
        <v>2</v>
      </c>
      <c r="S387" s="33">
        <v>10</v>
      </c>
      <c r="T387" s="33">
        <v>8</v>
      </c>
      <c r="U387" s="33">
        <v>2</v>
      </c>
      <c r="V387" s="33">
        <v>9</v>
      </c>
      <c r="W387" s="33">
        <v>7</v>
      </c>
      <c r="X387" s="33">
        <v>6</v>
      </c>
      <c r="Y387" s="33">
        <v>2</v>
      </c>
      <c r="Z387" s="33">
        <v>10</v>
      </c>
      <c r="AA387" s="33">
        <v>10</v>
      </c>
      <c r="AB387" s="33">
        <v>7</v>
      </c>
      <c r="AC387" s="33">
        <v>3</v>
      </c>
      <c r="AD387" s="33">
        <v>4</v>
      </c>
      <c r="AE387" s="33">
        <v>4</v>
      </c>
      <c r="AF387" s="33">
        <v>4</v>
      </c>
      <c r="AG387" s="33">
        <v>3</v>
      </c>
      <c r="AH387" s="33">
        <v>2</v>
      </c>
      <c r="AI387" s="33">
        <v>12</v>
      </c>
      <c r="AJ387" s="33">
        <v>3</v>
      </c>
      <c r="AK387" s="33">
        <v>2</v>
      </c>
      <c r="AL387" s="33">
        <v>4</v>
      </c>
      <c r="AM387" s="33">
        <v>7</v>
      </c>
      <c r="AN387" s="33">
        <v>2</v>
      </c>
      <c r="AO387" s="33">
        <v>6</v>
      </c>
      <c r="AP387" s="33">
        <v>1</v>
      </c>
      <c r="AQ387" s="33">
        <v>1</v>
      </c>
      <c r="AR387" s="33">
        <v>3</v>
      </c>
      <c r="AS387" s="33">
        <v>3</v>
      </c>
      <c r="AT387" s="33">
        <v>7</v>
      </c>
      <c r="AU387" s="33">
        <v>2</v>
      </c>
      <c r="AV387" s="33">
        <v>5</v>
      </c>
      <c r="AW387" s="33">
        <v>1</v>
      </c>
      <c r="AX387" s="33">
        <v>5</v>
      </c>
      <c r="AY387" s="33">
        <v>5</v>
      </c>
      <c r="AZ387" s="33">
        <v>7</v>
      </c>
      <c r="BA387" s="33">
        <v>5</v>
      </c>
      <c r="BB387" s="33">
        <v>5</v>
      </c>
      <c r="BC387" s="33">
        <v>4</v>
      </c>
      <c r="BD387" s="33">
        <v>3</v>
      </c>
      <c r="BE387" s="33">
        <v>2</v>
      </c>
      <c r="BF387" s="33">
        <v>0</v>
      </c>
      <c r="BG387" s="33">
        <v>9</v>
      </c>
      <c r="BH387" s="33">
        <v>6</v>
      </c>
      <c r="BI387" s="33">
        <v>0</v>
      </c>
      <c r="BJ387" s="33">
        <v>4</v>
      </c>
      <c r="BK387" s="33">
        <v>8</v>
      </c>
      <c r="BL387" s="33">
        <v>8</v>
      </c>
      <c r="BM387" s="33">
        <v>3</v>
      </c>
      <c r="BN387" s="33">
        <v>0</v>
      </c>
      <c r="BO387" s="33">
        <v>5</v>
      </c>
      <c r="BP387" s="33">
        <v>5</v>
      </c>
      <c r="BQ387" s="33">
        <v>6</v>
      </c>
      <c r="BR387" s="33">
        <v>2</v>
      </c>
      <c r="BS387" s="33">
        <v>3</v>
      </c>
      <c r="BT387" s="33">
        <v>1</v>
      </c>
      <c r="BU387" s="33">
        <v>3</v>
      </c>
      <c r="BV387" s="33">
        <v>2</v>
      </c>
      <c r="BW387" s="33">
        <v>3</v>
      </c>
      <c r="BX387" s="33">
        <v>3</v>
      </c>
      <c r="BY387" s="33">
        <v>2</v>
      </c>
      <c r="BZ387" s="33">
        <v>2</v>
      </c>
      <c r="CA387" s="33">
        <v>2</v>
      </c>
      <c r="CB387" s="33">
        <v>5</v>
      </c>
      <c r="CC387" s="33">
        <v>0</v>
      </c>
      <c r="CD387" s="33">
        <v>5</v>
      </c>
      <c r="CE387" s="33">
        <v>2</v>
      </c>
      <c r="CF387" s="33">
        <v>6</v>
      </c>
      <c r="CG387" s="33">
        <v>0</v>
      </c>
      <c r="CH387" s="33">
        <v>3</v>
      </c>
      <c r="CI387" s="33">
        <v>1</v>
      </c>
      <c r="CJ387" s="33">
        <v>2</v>
      </c>
      <c r="CK387" s="33">
        <v>1</v>
      </c>
      <c r="CL387" s="33">
        <v>1</v>
      </c>
      <c r="CM387" s="33">
        <v>4</v>
      </c>
      <c r="CN387" s="33">
        <v>2</v>
      </c>
      <c r="CO387" s="33">
        <v>0</v>
      </c>
      <c r="CP387" s="33">
        <v>4</v>
      </c>
      <c r="CQ387" s="33">
        <v>1</v>
      </c>
      <c r="CR387" s="33">
        <v>2</v>
      </c>
      <c r="CS387" s="8"/>
      <c r="CT387" s="8"/>
    </row>
    <row r="388" spans="1:98" x14ac:dyDescent="0.25">
      <c r="A388" s="4" t="s">
        <v>380</v>
      </c>
      <c r="B388" t="s">
        <v>400</v>
      </c>
      <c r="C388" t="s">
        <v>573</v>
      </c>
      <c r="D388" s="33">
        <v>446</v>
      </c>
      <c r="E388" s="33"/>
      <c r="F388" s="33">
        <v>2</v>
      </c>
      <c r="G388" s="33">
        <v>5</v>
      </c>
      <c r="H388" s="33">
        <v>7</v>
      </c>
      <c r="I388" s="33">
        <v>5</v>
      </c>
      <c r="J388" s="33">
        <v>9</v>
      </c>
      <c r="K388" s="33">
        <v>7</v>
      </c>
      <c r="L388" s="33">
        <v>5</v>
      </c>
      <c r="M388" s="33">
        <v>8</v>
      </c>
      <c r="N388" s="33">
        <v>9</v>
      </c>
      <c r="O388" s="33">
        <v>7</v>
      </c>
      <c r="P388" s="33">
        <v>2</v>
      </c>
      <c r="Q388" s="33">
        <v>3</v>
      </c>
      <c r="R388" s="33">
        <v>2</v>
      </c>
      <c r="S388" s="33">
        <v>5</v>
      </c>
      <c r="T388" s="33">
        <v>1</v>
      </c>
      <c r="U388" s="33">
        <v>3</v>
      </c>
      <c r="V388" s="33">
        <v>4</v>
      </c>
      <c r="W388" s="33">
        <v>1</v>
      </c>
      <c r="X388" s="33">
        <v>2</v>
      </c>
      <c r="Y388" s="33">
        <v>5</v>
      </c>
      <c r="Z388" s="33">
        <v>1</v>
      </c>
      <c r="AA388" s="33">
        <v>6</v>
      </c>
      <c r="AB388" s="33">
        <v>4</v>
      </c>
      <c r="AC388" s="33">
        <v>7</v>
      </c>
      <c r="AD388" s="33">
        <v>5</v>
      </c>
      <c r="AE388" s="33">
        <v>7</v>
      </c>
      <c r="AF388" s="33">
        <v>7</v>
      </c>
      <c r="AG388" s="33">
        <v>1</v>
      </c>
      <c r="AH388" s="33">
        <v>8</v>
      </c>
      <c r="AI388" s="33">
        <v>9</v>
      </c>
      <c r="AJ388" s="33">
        <v>6</v>
      </c>
      <c r="AK388" s="33">
        <v>10</v>
      </c>
      <c r="AL388" s="33">
        <v>9</v>
      </c>
      <c r="AM388" s="33">
        <v>5</v>
      </c>
      <c r="AN388" s="33">
        <v>2</v>
      </c>
      <c r="AO388" s="33">
        <v>4</v>
      </c>
      <c r="AP388" s="33">
        <v>8</v>
      </c>
      <c r="AQ388" s="33">
        <v>3</v>
      </c>
      <c r="AR388" s="33">
        <v>3</v>
      </c>
      <c r="AS388" s="33">
        <v>11</v>
      </c>
      <c r="AT388" s="33">
        <v>4</v>
      </c>
      <c r="AU388" s="33">
        <v>7</v>
      </c>
      <c r="AV388" s="33">
        <v>0</v>
      </c>
      <c r="AW388" s="33">
        <v>3</v>
      </c>
      <c r="AX388" s="33">
        <v>8</v>
      </c>
      <c r="AY388" s="33">
        <v>4</v>
      </c>
      <c r="AZ388" s="33">
        <v>2</v>
      </c>
      <c r="BA388" s="33">
        <v>4</v>
      </c>
      <c r="BB388" s="33">
        <v>14</v>
      </c>
      <c r="BC388" s="33">
        <v>6</v>
      </c>
      <c r="BD388" s="33">
        <v>4</v>
      </c>
      <c r="BE388" s="33">
        <v>10</v>
      </c>
      <c r="BF388" s="33">
        <v>10</v>
      </c>
      <c r="BG388" s="33">
        <v>5</v>
      </c>
      <c r="BH388" s="33">
        <v>4</v>
      </c>
      <c r="BI388" s="33">
        <v>5</v>
      </c>
      <c r="BJ388" s="33">
        <v>7</v>
      </c>
      <c r="BK388" s="33">
        <v>7</v>
      </c>
      <c r="BL388" s="33">
        <v>6</v>
      </c>
      <c r="BM388" s="33">
        <v>10</v>
      </c>
      <c r="BN388" s="33">
        <v>10</v>
      </c>
      <c r="BO388" s="33">
        <v>0</v>
      </c>
      <c r="BP388" s="33">
        <v>7</v>
      </c>
      <c r="BQ388" s="33">
        <v>8</v>
      </c>
      <c r="BR388" s="33">
        <v>0</v>
      </c>
      <c r="BS388" s="33">
        <v>5</v>
      </c>
      <c r="BT388" s="33">
        <v>4</v>
      </c>
      <c r="BU388" s="33">
        <v>9</v>
      </c>
      <c r="BV388" s="33">
        <v>8</v>
      </c>
      <c r="BW388" s="33">
        <v>2</v>
      </c>
      <c r="BX388" s="33">
        <v>3</v>
      </c>
      <c r="BY388" s="33">
        <v>6</v>
      </c>
      <c r="BZ388" s="33">
        <v>3</v>
      </c>
      <c r="CA388" s="33">
        <v>4</v>
      </c>
      <c r="CB388" s="33">
        <v>4</v>
      </c>
      <c r="CC388" s="33">
        <v>7</v>
      </c>
      <c r="CD388" s="33">
        <v>0</v>
      </c>
      <c r="CE388" s="33">
        <v>2</v>
      </c>
      <c r="CF388" s="33">
        <v>5</v>
      </c>
      <c r="CG388" s="33">
        <v>3</v>
      </c>
      <c r="CH388" s="33">
        <v>1</v>
      </c>
      <c r="CI388" s="33">
        <v>2</v>
      </c>
      <c r="CJ388" s="33">
        <v>3</v>
      </c>
      <c r="CK388" s="33">
        <v>3</v>
      </c>
      <c r="CL388" s="33">
        <v>4</v>
      </c>
      <c r="CM388" s="33">
        <v>0</v>
      </c>
      <c r="CN388" s="33">
        <v>3</v>
      </c>
      <c r="CO388" s="33">
        <v>6</v>
      </c>
      <c r="CP388" s="33">
        <v>2</v>
      </c>
      <c r="CQ388" s="33">
        <v>0</v>
      </c>
      <c r="CR388" s="33">
        <v>4</v>
      </c>
      <c r="CS388" s="8"/>
      <c r="CT388" s="8"/>
    </row>
    <row r="389" spans="1:98" x14ac:dyDescent="0.25">
      <c r="A389" s="4" t="s">
        <v>380</v>
      </c>
      <c r="B389" t="s">
        <v>401</v>
      </c>
      <c r="C389" t="s">
        <v>573</v>
      </c>
      <c r="D389" s="33">
        <v>319</v>
      </c>
      <c r="E389" s="33"/>
      <c r="F389" s="33">
        <v>3</v>
      </c>
      <c r="G389" s="33">
        <v>4</v>
      </c>
      <c r="H389" s="33">
        <v>1</v>
      </c>
      <c r="I389" s="33">
        <v>7</v>
      </c>
      <c r="J389" s="33">
        <v>3</v>
      </c>
      <c r="K389" s="33">
        <v>0</v>
      </c>
      <c r="L389" s="33">
        <v>4</v>
      </c>
      <c r="M389" s="33">
        <v>6</v>
      </c>
      <c r="N389" s="33">
        <v>0</v>
      </c>
      <c r="O389" s="33">
        <v>2</v>
      </c>
      <c r="P389" s="33">
        <v>6</v>
      </c>
      <c r="Q389" s="33">
        <v>4</v>
      </c>
      <c r="R389" s="33">
        <v>4</v>
      </c>
      <c r="S389" s="33">
        <v>5</v>
      </c>
      <c r="T389" s="33">
        <v>4</v>
      </c>
      <c r="U389" s="33">
        <v>3</v>
      </c>
      <c r="V389" s="33">
        <v>4</v>
      </c>
      <c r="W389" s="33">
        <v>4</v>
      </c>
      <c r="X389" s="33">
        <v>6</v>
      </c>
      <c r="Y389" s="33">
        <v>5</v>
      </c>
      <c r="Z389" s="33">
        <v>1</v>
      </c>
      <c r="AA389" s="33">
        <v>3</v>
      </c>
      <c r="AB389" s="33">
        <v>2</v>
      </c>
      <c r="AC389" s="33">
        <v>0</v>
      </c>
      <c r="AD389" s="33">
        <v>8</v>
      </c>
      <c r="AE389" s="33">
        <v>2</v>
      </c>
      <c r="AF389" s="33">
        <v>2</v>
      </c>
      <c r="AG389" s="33">
        <v>3</v>
      </c>
      <c r="AH389" s="33">
        <v>0</v>
      </c>
      <c r="AI389" s="33">
        <v>0</v>
      </c>
      <c r="AJ389" s="33">
        <v>8</v>
      </c>
      <c r="AK389" s="33">
        <v>4</v>
      </c>
      <c r="AL389" s="33">
        <v>6</v>
      </c>
      <c r="AM389" s="33">
        <v>5</v>
      </c>
      <c r="AN389" s="33">
        <v>4</v>
      </c>
      <c r="AO389" s="33">
        <v>4</v>
      </c>
      <c r="AP389" s="33">
        <v>4</v>
      </c>
      <c r="AQ389" s="33">
        <v>5</v>
      </c>
      <c r="AR389" s="33">
        <v>9</v>
      </c>
      <c r="AS389" s="33">
        <v>7</v>
      </c>
      <c r="AT389" s="33">
        <v>3</v>
      </c>
      <c r="AU389" s="33">
        <v>2</v>
      </c>
      <c r="AV389" s="33">
        <v>0</v>
      </c>
      <c r="AW389" s="33">
        <v>6</v>
      </c>
      <c r="AX389" s="33">
        <v>3</v>
      </c>
      <c r="AY389" s="33">
        <v>7</v>
      </c>
      <c r="AZ389" s="33">
        <v>3</v>
      </c>
      <c r="BA389" s="33">
        <v>5</v>
      </c>
      <c r="BB389" s="33">
        <v>4</v>
      </c>
      <c r="BC389" s="33">
        <v>4</v>
      </c>
      <c r="BD389" s="33">
        <v>6</v>
      </c>
      <c r="BE389" s="33">
        <v>7</v>
      </c>
      <c r="BF389" s="33">
        <v>5</v>
      </c>
      <c r="BG389" s="33">
        <v>11</v>
      </c>
      <c r="BH389" s="33">
        <v>4</v>
      </c>
      <c r="BI389" s="33">
        <v>4</v>
      </c>
      <c r="BJ389" s="33">
        <v>3</v>
      </c>
      <c r="BK389" s="33">
        <v>2</v>
      </c>
      <c r="BL389" s="33">
        <v>3</v>
      </c>
      <c r="BM389" s="33">
        <v>5</v>
      </c>
      <c r="BN389" s="33">
        <v>0</v>
      </c>
      <c r="BO389" s="33">
        <v>5</v>
      </c>
      <c r="BP389" s="33">
        <v>7</v>
      </c>
      <c r="BQ389" s="33">
        <v>5</v>
      </c>
      <c r="BR389" s="33">
        <v>5</v>
      </c>
      <c r="BS389" s="33">
        <v>4</v>
      </c>
      <c r="BT389" s="33">
        <v>2</v>
      </c>
      <c r="BU389" s="33">
        <v>0</v>
      </c>
      <c r="BV389" s="33">
        <v>4</v>
      </c>
      <c r="BW389" s="33">
        <v>3</v>
      </c>
      <c r="BX389" s="33">
        <v>2</v>
      </c>
      <c r="BY389" s="33">
        <v>2</v>
      </c>
      <c r="BZ389" s="33">
        <v>1</v>
      </c>
      <c r="CA389" s="33">
        <v>2</v>
      </c>
      <c r="CB389" s="33">
        <v>6</v>
      </c>
      <c r="CC389" s="33">
        <v>5</v>
      </c>
      <c r="CD389" s="33">
        <v>1</v>
      </c>
      <c r="CE389" s="33">
        <v>2</v>
      </c>
      <c r="CF389" s="33">
        <v>0</v>
      </c>
      <c r="CG389" s="33">
        <v>4</v>
      </c>
      <c r="CH389" s="33">
        <v>0</v>
      </c>
      <c r="CI389" s="33">
        <v>0</v>
      </c>
      <c r="CJ389" s="33">
        <v>3</v>
      </c>
      <c r="CK389" s="33">
        <v>5</v>
      </c>
      <c r="CL389" s="33">
        <v>3</v>
      </c>
      <c r="CM389" s="33">
        <v>2</v>
      </c>
      <c r="CN389" s="33">
        <v>3</v>
      </c>
      <c r="CO389" s="33">
        <v>0</v>
      </c>
      <c r="CP389" s="33">
        <v>1</v>
      </c>
      <c r="CQ389" s="33">
        <v>0</v>
      </c>
      <c r="CR389" s="33">
        <v>3</v>
      </c>
      <c r="CS389" s="8"/>
      <c r="CT389" s="8"/>
    </row>
    <row r="390" spans="1:98" x14ac:dyDescent="0.25">
      <c r="A390" s="4" t="s">
        <v>380</v>
      </c>
      <c r="B390" t="s">
        <v>402</v>
      </c>
      <c r="C390" t="s">
        <v>573</v>
      </c>
      <c r="D390" s="33">
        <v>391</v>
      </c>
      <c r="E390" s="33"/>
      <c r="F390" s="33">
        <v>2</v>
      </c>
      <c r="G390" s="33">
        <v>3</v>
      </c>
      <c r="H390" s="33">
        <v>1</v>
      </c>
      <c r="I390" s="33">
        <v>9</v>
      </c>
      <c r="J390" s="33">
        <v>3</v>
      </c>
      <c r="K390" s="33">
        <v>3</v>
      </c>
      <c r="L390" s="33">
        <v>1</v>
      </c>
      <c r="M390" s="33">
        <v>1</v>
      </c>
      <c r="N390" s="33">
        <v>8</v>
      </c>
      <c r="O390" s="33">
        <v>10</v>
      </c>
      <c r="P390" s="33">
        <v>5</v>
      </c>
      <c r="Q390" s="33">
        <v>9</v>
      </c>
      <c r="R390" s="33">
        <v>5</v>
      </c>
      <c r="S390" s="33">
        <v>7</v>
      </c>
      <c r="T390" s="33">
        <v>6</v>
      </c>
      <c r="U390" s="33">
        <v>4</v>
      </c>
      <c r="V390" s="33">
        <v>6</v>
      </c>
      <c r="W390" s="33">
        <v>6</v>
      </c>
      <c r="X390" s="33">
        <v>10</v>
      </c>
      <c r="Y390" s="33">
        <v>6</v>
      </c>
      <c r="Z390" s="33">
        <v>1</v>
      </c>
      <c r="AA390" s="33">
        <v>7</v>
      </c>
      <c r="AB390" s="33">
        <v>8</v>
      </c>
      <c r="AC390" s="33">
        <v>5</v>
      </c>
      <c r="AD390" s="33">
        <v>3</v>
      </c>
      <c r="AE390" s="33">
        <v>4</v>
      </c>
      <c r="AF390" s="33">
        <v>1</v>
      </c>
      <c r="AG390" s="33">
        <v>5</v>
      </c>
      <c r="AH390" s="33">
        <v>3</v>
      </c>
      <c r="AI390" s="33">
        <v>12</v>
      </c>
      <c r="AJ390" s="33">
        <v>5</v>
      </c>
      <c r="AK390" s="33">
        <v>2</v>
      </c>
      <c r="AL390" s="33">
        <v>14</v>
      </c>
      <c r="AM390" s="33">
        <v>6</v>
      </c>
      <c r="AN390" s="33">
        <v>2</v>
      </c>
      <c r="AO390" s="33">
        <v>3</v>
      </c>
      <c r="AP390" s="33">
        <v>6</v>
      </c>
      <c r="AQ390" s="33">
        <v>7</v>
      </c>
      <c r="AR390" s="33">
        <v>11</v>
      </c>
      <c r="AS390" s="33">
        <v>7</v>
      </c>
      <c r="AT390" s="33">
        <v>14</v>
      </c>
      <c r="AU390" s="33">
        <v>2</v>
      </c>
      <c r="AV390" s="33">
        <v>6</v>
      </c>
      <c r="AW390" s="33">
        <v>4</v>
      </c>
      <c r="AX390" s="33">
        <v>1</v>
      </c>
      <c r="AY390" s="33">
        <v>0</v>
      </c>
      <c r="AZ390" s="33">
        <v>1</v>
      </c>
      <c r="BA390" s="33">
        <v>8</v>
      </c>
      <c r="BB390" s="33">
        <v>8</v>
      </c>
      <c r="BC390" s="33">
        <v>9</v>
      </c>
      <c r="BD390" s="33">
        <v>0</v>
      </c>
      <c r="BE390" s="33">
        <v>6</v>
      </c>
      <c r="BF390" s="33">
        <v>4</v>
      </c>
      <c r="BG390" s="33">
        <v>7</v>
      </c>
      <c r="BH390" s="33">
        <v>4</v>
      </c>
      <c r="BI390" s="33">
        <v>11</v>
      </c>
      <c r="BJ390" s="33">
        <v>8</v>
      </c>
      <c r="BK390" s="33">
        <v>5</v>
      </c>
      <c r="BL390" s="33">
        <v>3</v>
      </c>
      <c r="BM390" s="33">
        <v>3</v>
      </c>
      <c r="BN390" s="33">
        <v>4</v>
      </c>
      <c r="BO390" s="33">
        <v>2</v>
      </c>
      <c r="BP390" s="33">
        <v>2</v>
      </c>
      <c r="BQ390" s="33">
        <v>4</v>
      </c>
      <c r="BR390" s="33">
        <v>3</v>
      </c>
      <c r="BS390" s="33">
        <v>5</v>
      </c>
      <c r="BT390" s="33">
        <v>1</v>
      </c>
      <c r="BU390" s="33">
        <v>3</v>
      </c>
      <c r="BV390" s="33">
        <v>4</v>
      </c>
      <c r="BW390" s="33">
        <v>6</v>
      </c>
      <c r="BX390" s="33">
        <v>1</v>
      </c>
      <c r="BY390" s="33">
        <v>1</v>
      </c>
      <c r="BZ390" s="33">
        <v>6</v>
      </c>
      <c r="CA390" s="33">
        <v>1</v>
      </c>
      <c r="CB390" s="33">
        <v>8</v>
      </c>
      <c r="CC390" s="33">
        <v>1</v>
      </c>
      <c r="CD390" s="33">
        <v>2</v>
      </c>
      <c r="CE390" s="33">
        <v>1</v>
      </c>
      <c r="CF390" s="33">
        <v>2</v>
      </c>
      <c r="CG390" s="33">
        <v>0</v>
      </c>
      <c r="CH390" s="33">
        <v>4</v>
      </c>
      <c r="CI390" s="33">
        <v>1</v>
      </c>
      <c r="CJ390" s="33">
        <v>0</v>
      </c>
      <c r="CK390" s="33">
        <v>2</v>
      </c>
      <c r="CL390" s="33">
        <v>0</v>
      </c>
      <c r="CM390" s="33">
        <v>0</v>
      </c>
      <c r="CN390" s="33">
        <v>0</v>
      </c>
      <c r="CO390" s="33">
        <v>2</v>
      </c>
      <c r="CP390" s="33">
        <v>1</v>
      </c>
      <c r="CQ390" s="33">
        <v>2</v>
      </c>
      <c r="CR390" s="33">
        <v>1</v>
      </c>
      <c r="CS390" s="8"/>
      <c r="CT390" s="8"/>
    </row>
    <row r="391" spans="1:98" x14ac:dyDescent="0.25">
      <c r="A391" s="4" t="s">
        <v>380</v>
      </c>
      <c r="B391" t="s">
        <v>403</v>
      </c>
      <c r="C391" t="s">
        <v>573</v>
      </c>
      <c r="D391" s="33">
        <v>305</v>
      </c>
      <c r="E391" s="33"/>
      <c r="F391" s="33">
        <v>1</v>
      </c>
      <c r="G391" s="33">
        <v>7</v>
      </c>
      <c r="H391" s="33">
        <v>2</v>
      </c>
      <c r="I391" s="33">
        <v>2</v>
      </c>
      <c r="J391" s="33">
        <v>1</v>
      </c>
      <c r="K391" s="33">
        <v>5</v>
      </c>
      <c r="L391" s="33">
        <v>1</v>
      </c>
      <c r="M391" s="33">
        <v>6</v>
      </c>
      <c r="N391" s="33">
        <v>3</v>
      </c>
      <c r="O391" s="33">
        <v>0</v>
      </c>
      <c r="P391" s="33">
        <v>3</v>
      </c>
      <c r="Q391" s="33">
        <v>4</v>
      </c>
      <c r="R391" s="33">
        <v>4</v>
      </c>
      <c r="S391" s="33">
        <v>6</v>
      </c>
      <c r="T391" s="33">
        <v>1</v>
      </c>
      <c r="U391" s="33">
        <v>4</v>
      </c>
      <c r="V391" s="33">
        <v>2</v>
      </c>
      <c r="W391" s="33">
        <v>1</v>
      </c>
      <c r="X391" s="33">
        <v>0</v>
      </c>
      <c r="Y391" s="33">
        <v>5</v>
      </c>
      <c r="Z391" s="33">
        <v>2</v>
      </c>
      <c r="AA391" s="33">
        <v>5</v>
      </c>
      <c r="AB391" s="33">
        <v>5</v>
      </c>
      <c r="AC391" s="33">
        <v>3</v>
      </c>
      <c r="AD391" s="33">
        <v>3</v>
      </c>
      <c r="AE391" s="33">
        <v>2</v>
      </c>
      <c r="AF391" s="33">
        <v>0</v>
      </c>
      <c r="AG391" s="33">
        <v>1</v>
      </c>
      <c r="AH391" s="33">
        <v>5</v>
      </c>
      <c r="AI391" s="33">
        <v>8</v>
      </c>
      <c r="AJ391" s="33">
        <v>4</v>
      </c>
      <c r="AK391" s="33">
        <v>5</v>
      </c>
      <c r="AL391" s="33">
        <v>2</v>
      </c>
      <c r="AM391" s="33">
        <v>4</v>
      </c>
      <c r="AN391" s="33">
        <v>3</v>
      </c>
      <c r="AO391" s="33">
        <v>6</v>
      </c>
      <c r="AP391" s="33">
        <v>3</v>
      </c>
      <c r="AQ391" s="33">
        <v>5</v>
      </c>
      <c r="AR391" s="33">
        <v>1</v>
      </c>
      <c r="AS391" s="33">
        <v>2</v>
      </c>
      <c r="AT391" s="33">
        <v>5</v>
      </c>
      <c r="AU391" s="33">
        <v>2</v>
      </c>
      <c r="AV391" s="33">
        <v>0</v>
      </c>
      <c r="AW391" s="33">
        <v>6</v>
      </c>
      <c r="AX391" s="33">
        <v>2</v>
      </c>
      <c r="AY391" s="33">
        <v>9</v>
      </c>
      <c r="AZ391" s="33">
        <v>4</v>
      </c>
      <c r="BA391" s="33">
        <v>4</v>
      </c>
      <c r="BB391" s="33">
        <v>5</v>
      </c>
      <c r="BC391" s="33">
        <v>0</v>
      </c>
      <c r="BD391" s="33">
        <v>3</v>
      </c>
      <c r="BE391" s="33">
        <v>10</v>
      </c>
      <c r="BF391" s="33">
        <v>7</v>
      </c>
      <c r="BG391" s="33">
        <v>3</v>
      </c>
      <c r="BH391" s="33">
        <v>2</v>
      </c>
      <c r="BI391" s="33">
        <v>6</v>
      </c>
      <c r="BJ391" s="33">
        <v>3</v>
      </c>
      <c r="BK391" s="33">
        <v>7</v>
      </c>
      <c r="BL391" s="33">
        <v>8</v>
      </c>
      <c r="BM391" s="33">
        <v>2</v>
      </c>
      <c r="BN391" s="33">
        <v>5</v>
      </c>
      <c r="BO391" s="33">
        <v>4</v>
      </c>
      <c r="BP391" s="33">
        <v>4</v>
      </c>
      <c r="BQ391" s="33">
        <v>7</v>
      </c>
      <c r="BR391" s="33">
        <v>2</v>
      </c>
      <c r="BS391" s="33">
        <v>4</v>
      </c>
      <c r="BT391" s="33">
        <v>4</v>
      </c>
      <c r="BU391" s="33">
        <v>4</v>
      </c>
      <c r="BV391" s="33">
        <v>6</v>
      </c>
      <c r="BW391" s="33">
        <v>1</v>
      </c>
      <c r="BX391" s="33">
        <v>1</v>
      </c>
      <c r="BY391" s="33">
        <v>4</v>
      </c>
      <c r="BZ391" s="33">
        <v>2</v>
      </c>
      <c r="CA391" s="33">
        <v>5</v>
      </c>
      <c r="CB391" s="33">
        <v>2</v>
      </c>
      <c r="CC391" s="33">
        <v>4</v>
      </c>
      <c r="CD391" s="33">
        <v>2</v>
      </c>
      <c r="CE391" s="33">
        <v>3</v>
      </c>
      <c r="CF391" s="33">
        <v>7</v>
      </c>
      <c r="CG391" s="33">
        <v>1</v>
      </c>
      <c r="CH391" s="33">
        <v>2</v>
      </c>
      <c r="CI391" s="33">
        <v>1</v>
      </c>
      <c r="CJ391" s="33">
        <v>1</v>
      </c>
      <c r="CK391" s="33">
        <v>3</v>
      </c>
      <c r="CL391" s="33">
        <v>2</v>
      </c>
      <c r="CM391" s="33">
        <v>3</v>
      </c>
      <c r="CN391" s="33">
        <v>1</v>
      </c>
      <c r="CO391" s="33">
        <v>3</v>
      </c>
      <c r="CP391" s="33">
        <v>1</v>
      </c>
      <c r="CQ391" s="33">
        <v>0</v>
      </c>
      <c r="CR391" s="33">
        <v>1</v>
      </c>
      <c r="CS391" s="8"/>
      <c r="CT391" s="8"/>
    </row>
    <row r="392" spans="1:98" x14ac:dyDescent="0.25">
      <c r="A392" s="4" t="s">
        <v>380</v>
      </c>
      <c r="B392" t="s">
        <v>404</v>
      </c>
      <c r="C392" t="s">
        <v>573</v>
      </c>
      <c r="D392" s="33">
        <v>360</v>
      </c>
      <c r="E392" s="33"/>
      <c r="F392" s="33">
        <v>1</v>
      </c>
      <c r="G392" s="33">
        <v>3</v>
      </c>
      <c r="H392" s="33">
        <v>5</v>
      </c>
      <c r="I392" s="33">
        <v>6</v>
      </c>
      <c r="J392" s="33">
        <v>2</v>
      </c>
      <c r="K392" s="33">
        <v>6</v>
      </c>
      <c r="L392" s="33">
        <v>2</v>
      </c>
      <c r="M392" s="33">
        <v>3</v>
      </c>
      <c r="N392" s="33">
        <v>3</v>
      </c>
      <c r="O392" s="33">
        <v>3</v>
      </c>
      <c r="P392" s="33">
        <v>8</v>
      </c>
      <c r="Q392" s="33">
        <v>7</v>
      </c>
      <c r="R392" s="33">
        <v>6</v>
      </c>
      <c r="S392" s="33">
        <v>3</v>
      </c>
      <c r="T392" s="33">
        <v>7</v>
      </c>
      <c r="U392" s="33">
        <v>8</v>
      </c>
      <c r="V392" s="33">
        <v>6</v>
      </c>
      <c r="W392" s="33">
        <v>1</v>
      </c>
      <c r="X392" s="33">
        <v>1</v>
      </c>
      <c r="Y392" s="33">
        <v>1</v>
      </c>
      <c r="Z392" s="33">
        <v>4</v>
      </c>
      <c r="AA392" s="33">
        <v>6</v>
      </c>
      <c r="AB392" s="33">
        <v>3</v>
      </c>
      <c r="AC392" s="33">
        <v>3</v>
      </c>
      <c r="AD392" s="33">
        <v>2</v>
      </c>
      <c r="AE392" s="33">
        <v>3</v>
      </c>
      <c r="AF392" s="33">
        <v>7</v>
      </c>
      <c r="AG392" s="33">
        <v>3</v>
      </c>
      <c r="AH392" s="33">
        <v>8</v>
      </c>
      <c r="AI392" s="33">
        <v>4</v>
      </c>
      <c r="AJ392" s="33">
        <v>2</v>
      </c>
      <c r="AK392" s="33">
        <v>4</v>
      </c>
      <c r="AL392" s="33">
        <v>6</v>
      </c>
      <c r="AM392" s="33">
        <v>10</v>
      </c>
      <c r="AN392" s="33">
        <v>2</v>
      </c>
      <c r="AO392" s="33">
        <v>4</v>
      </c>
      <c r="AP392" s="33">
        <v>4</v>
      </c>
      <c r="AQ392" s="33">
        <v>4</v>
      </c>
      <c r="AR392" s="33">
        <v>4</v>
      </c>
      <c r="AS392" s="33">
        <v>5</v>
      </c>
      <c r="AT392" s="33">
        <v>1</v>
      </c>
      <c r="AU392" s="33">
        <v>0</v>
      </c>
      <c r="AV392" s="33">
        <v>5</v>
      </c>
      <c r="AW392" s="33">
        <v>1</v>
      </c>
      <c r="AX392" s="33">
        <v>1</v>
      </c>
      <c r="AY392" s="33">
        <v>1</v>
      </c>
      <c r="AZ392" s="33">
        <v>1</v>
      </c>
      <c r="BA392" s="33">
        <v>6</v>
      </c>
      <c r="BB392" s="33">
        <v>6</v>
      </c>
      <c r="BC392" s="33">
        <v>8</v>
      </c>
      <c r="BD392" s="33">
        <v>5</v>
      </c>
      <c r="BE392" s="33">
        <v>7</v>
      </c>
      <c r="BF392" s="33">
        <v>6</v>
      </c>
      <c r="BG392" s="33">
        <v>7</v>
      </c>
      <c r="BH392" s="33">
        <v>6</v>
      </c>
      <c r="BI392" s="33">
        <v>8</v>
      </c>
      <c r="BJ392" s="33">
        <v>1</v>
      </c>
      <c r="BK392" s="33">
        <v>2</v>
      </c>
      <c r="BL392" s="33">
        <v>8</v>
      </c>
      <c r="BM392" s="33">
        <v>8</v>
      </c>
      <c r="BN392" s="33">
        <v>0</v>
      </c>
      <c r="BO392" s="33">
        <v>5</v>
      </c>
      <c r="BP392" s="33">
        <v>8</v>
      </c>
      <c r="BQ392" s="33">
        <v>4</v>
      </c>
      <c r="BR392" s="33">
        <v>6</v>
      </c>
      <c r="BS392" s="33">
        <v>4</v>
      </c>
      <c r="BT392" s="33">
        <v>1</v>
      </c>
      <c r="BU392" s="33">
        <v>4</v>
      </c>
      <c r="BV392" s="33">
        <v>3</v>
      </c>
      <c r="BW392" s="33">
        <v>6</v>
      </c>
      <c r="BX392" s="33">
        <v>5</v>
      </c>
      <c r="BY392" s="33">
        <v>3</v>
      </c>
      <c r="BZ392" s="33">
        <v>4</v>
      </c>
      <c r="CA392" s="33">
        <v>6</v>
      </c>
      <c r="CB392" s="33">
        <v>5</v>
      </c>
      <c r="CC392" s="33">
        <v>4</v>
      </c>
      <c r="CD392" s="33">
        <v>3</v>
      </c>
      <c r="CE392" s="33">
        <v>7</v>
      </c>
      <c r="CF392" s="33">
        <v>3</v>
      </c>
      <c r="CG392" s="33">
        <v>5</v>
      </c>
      <c r="CH392" s="33">
        <v>1</v>
      </c>
      <c r="CI392" s="33">
        <v>3</v>
      </c>
      <c r="CJ392" s="33">
        <v>3</v>
      </c>
      <c r="CK392" s="33">
        <v>4</v>
      </c>
      <c r="CL392" s="33">
        <v>2</v>
      </c>
      <c r="CM392" s="33">
        <v>1</v>
      </c>
      <c r="CN392" s="33">
        <v>1</v>
      </c>
      <c r="CO392" s="33">
        <v>0</v>
      </c>
      <c r="CP392" s="33">
        <v>0</v>
      </c>
      <c r="CQ392" s="33">
        <v>0</v>
      </c>
      <c r="CR392" s="33">
        <v>1</v>
      </c>
      <c r="CS392" s="8"/>
      <c r="CT392" s="8"/>
    </row>
    <row r="393" spans="1:98" x14ac:dyDescent="0.25">
      <c r="A393" s="4" t="s">
        <v>380</v>
      </c>
      <c r="B393" t="s">
        <v>405</v>
      </c>
      <c r="C393" t="s">
        <v>573</v>
      </c>
      <c r="D393" s="33">
        <v>362</v>
      </c>
      <c r="E393" s="33"/>
      <c r="F393" s="33">
        <v>4</v>
      </c>
      <c r="G393" s="33">
        <v>2</v>
      </c>
      <c r="H393" s="33">
        <v>4</v>
      </c>
      <c r="I393" s="33">
        <v>3</v>
      </c>
      <c r="J393" s="33">
        <v>2</v>
      </c>
      <c r="K393" s="33">
        <v>3</v>
      </c>
      <c r="L393" s="33">
        <v>6</v>
      </c>
      <c r="M393" s="33">
        <v>6</v>
      </c>
      <c r="N393" s="33">
        <v>5</v>
      </c>
      <c r="O393" s="33">
        <v>1</v>
      </c>
      <c r="P393" s="33">
        <v>15</v>
      </c>
      <c r="Q393" s="33">
        <v>4</v>
      </c>
      <c r="R393" s="33">
        <v>3</v>
      </c>
      <c r="S393" s="33">
        <v>3</v>
      </c>
      <c r="T393" s="33">
        <v>3</v>
      </c>
      <c r="U393" s="33">
        <v>8</v>
      </c>
      <c r="V393" s="33">
        <v>2</v>
      </c>
      <c r="W393" s="33">
        <v>4</v>
      </c>
      <c r="X393" s="33">
        <v>3</v>
      </c>
      <c r="Y393" s="33">
        <v>3</v>
      </c>
      <c r="Z393" s="33">
        <v>4</v>
      </c>
      <c r="AA393" s="33">
        <v>1</v>
      </c>
      <c r="AB393" s="33">
        <v>6</v>
      </c>
      <c r="AC393" s="33">
        <v>3</v>
      </c>
      <c r="AD393" s="33">
        <v>6</v>
      </c>
      <c r="AE393" s="33">
        <v>1</v>
      </c>
      <c r="AF393" s="33">
        <v>4</v>
      </c>
      <c r="AG393" s="33">
        <v>3</v>
      </c>
      <c r="AH393" s="33">
        <v>2</v>
      </c>
      <c r="AI393" s="33">
        <v>3</v>
      </c>
      <c r="AJ393" s="33">
        <v>2</v>
      </c>
      <c r="AK393" s="33">
        <v>2</v>
      </c>
      <c r="AL393" s="33">
        <v>3</v>
      </c>
      <c r="AM393" s="33">
        <v>1</v>
      </c>
      <c r="AN393" s="33">
        <v>11</v>
      </c>
      <c r="AO393" s="33">
        <v>8</v>
      </c>
      <c r="AP393" s="33">
        <v>5</v>
      </c>
      <c r="AQ393" s="33">
        <v>6</v>
      </c>
      <c r="AR393" s="33">
        <v>3</v>
      </c>
      <c r="AS393" s="33">
        <v>8</v>
      </c>
      <c r="AT393" s="33">
        <v>5</v>
      </c>
      <c r="AU393" s="33">
        <v>0</v>
      </c>
      <c r="AV393" s="33">
        <v>5</v>
      </c>
      <c r="AW393" s="33">
        <v>2</v>
      </c>
      <c r="AX393" s="33">
        <v>2</v>
      </c>
      <c r="AY393" s="33">
        <v>7</v>
      </c>
      <c r="AZ393" s="33">
        <v>3</v>
      </c>
      <c r="BA393" s="33">
        <v>1</v>
      </c>
      <c r="BB393" s="33">
        <v>0</v>
      </c>
      <c r="BC393" s="33">
        <v>6</v>
      </c>
      <c r="BD393" s="33">
        <v>1</v>
      </c>
      <c r="BE393" s="33">
        <v>5</v>
      </c>
      <c r="BF393" s="33">
        <v>5</v>
      </c>
      <c r="BG393" s="33">
        <v>4</v>
      </c>
      <c r="BH393" s="33">
        <v>12</v>
      </c>
      <c r="BI393" s="33">
        <v>3</v>
      </c>
      <c r="BJ393" s="33">
        <v>5</v>
      </c>
      <c r="BK393" s="33">
        <v>7</v>
      </c>
      <c r="BL393" s="33">
        <v>2</v>
      </c>
      <c r="BM393" s="33">
        <v>6</v>
      </c>
      <c r="BN393" s="33">
        <v>4</v>
      </c>
      <c r="BO393" s="33">
        <v>6</v>
      </c>
      <c r="BP393" s="33">
        <v>8</v>
      </c>
      <c r="BQ393" s="33">
        <v>1</v>
      </c>
      <c r="BR393" s="33">
        <v>0</v>
      </c>
      <c r="BS393" s="33">
        <v>8</v>
      </c>
      <c r="BT393" s="33">
        <v>4</v>
      </c>
      <c r="BU393" s="33">
        <v>2</v>
      </c>
      <c r="BV393" s="33">
        <v>6</v>
      </c>
      <c r="BW393" s="33">
        <v>2</v>
      </c>
      <c r="BX393" s="33">
        <v>5</v>
      </c>
      <c r="BY393" s="33">
        <v>2</v>
      </c>
      <c r="BZ393" s="33">
        <v>9</v>
      </c>
      <c r="CA393" s="33">
        <v>5</v>
      </c>
      <c r="CB393" s="33">
        <v>1</v>
      </c>
      <c r="CC393" s="33">
        <v>5</v>
      </c>
      <c r="CD393" s="33">
        <v>5</v>
      </c>
      <c r="CE393" s="33">
        <v>3</v>
      </c>
      <c r="CF393" s="33">
        <v>3</v>
      </c>
      <c r="CG393" s="33">
        <v>4</v>
      </c>
      <c r="CH393" s="33">
        <v>6</v>
      </c>
      <c r="CI393" s="33">
        <v>3</v>
      </c>
      <c r="CJ393" s="33">
        <v>3</v>
      </c>
      <c r="CK393" s="33">
        <v>4</v>
      </c>
      <c r="CL393" s="33">
        <v>7</v>
      </c>
      <c r="CM393" s="33">
        <v>3</v>
      </c>
      <c r="CN393" s="33">
        <v>1</v>
      </c>
      <c r="CO393" s="33">
        <v>2</v>
      </c>
      <c r="CP393" s="33">
        <v>1</v>
      </c>
      <c r="CQ393" s="33">
        <v>0</v>
      </c>
      <c r="CR393" s="33">
        <v>2</v>
      </c>
      <c r="CS393" s="8"/>
      <c r="CT393" s="8"/>
    </row>
    <row r="394" spans="1:98" x14ac:dyDescent="0.25">
      <c r="A394" s="4" t="s">
        <v>407</v>
      </c>
      <c r="B394" t="s">
        <v>406</v>
      </c>
      <c r="C394" t="s">
        <v>573</v>
      </c>
      <c r="D394" s="33">
        <v>408</v>
      </c>
      <c r="E394" s="33"/>
      <c r="F394" s="33">
        <v>8</v>
      </c>
      <c r="G394" s="33">
        <v>4</v>
      </c>
      <c r="H394" s="33">
        <v>11</v>
      </c>
      <c r="I394" s="33">
        <v>8</v>
      </c>
      <c r="J394" s="33">
        <v>6</v>
      </c>
      <c r="K394" s="33">
        <v>3</v>
      </c>
      <c r="L394" s="33">
        <v>5</v>
      </c>
      <c r="M394" s="33">
        <v>2</v>
      </c>
      <c r="N394" s="33">
        <v>3</v>
      </c>
      <c r="O394" s="33">
        <v>2</v>
      </c>
      <c r="P394" s="33">
        <v>0</v>
      </c>
      <c r="Q394" s="33">
        <v>6</v>
      </c>
      <c r="R394" s="33">
        <v>6</v>
      </c>
      <c r="S394" s="33">
        <v>4</v>
      </c>
      <c r="T394" s="33">
        <v>2</v>
      </c>
      <c r="U394" s="33">
        <v>1</v>
      </c>
      <c r="V394" s="33">
        <v>1</v>
      </c>
      <c r="W394" s="33">
        <v>4</v>
      </c>
      <c r="X394" s="33">
        <v>2</v>
      </c>
      <c r="Y394" s="33">
        <v>7</v>
      </c>
      <c r="Z394" s="33">
        <v>4</v>
      </c>
      <c r="AA394" s="33">
        <v>9</v>
      </c>
      <c r="AB394" s="33">
        <v>7</v>
      </c>
      <c r="AC394" s="33">
        <v>9</v>
      </c>
      <c r="AD394" s="33">
        <v>8</v>
      </c>
      <c r="AE394" s="33">
        <v>10</v>
      </c>
      <c r="AF394" s="33">
        <v>9</v>
      </c>
      <c r="AG394" s="33">
        <v>10</v>
      </c>
      <c r="AH394" s="33">
        <v>9</v>
      </c>
      <c r="AI394" s="33">
        <v>6</v>
      </c>
      <c r="AJ394" s="33">
        <v>9</v>
      </c>
      <c r="AK394" s="33">
        <v>7</v>
      </c>
      <c r="AL394" s="33">
        <v>0</v>
      </c>
      <c r="AM394" s="33">
        <v>8</v>
      </c>
      <c r="AN394" s="33">
        <v>1</v>
      </c>
      <c r="AO394" s="33">
        <v>8</v>
      </c>
      <c r="AP394" s="33">
        <v>9</v>
      </c>
      <c r="AQ394" s="33">
        <v>8</v>
      </c>
      <c r="AR394" s="33">
        <v>3</v>
      </c>
      <c r="AS394" s="33">
        <v>2</v>
      </c>
      <c r="AT394" s="33">
        <v>4</v>
      </c>
      <c r="AU394" s="33">
        <v>5</v>
      </c>
      <c r="AV394" s="33">
        <v>5</v>
      </c>
      <c r="AW394" s="33">
        <v>3</v>
      </c>
      <c r="AX394" s="33">
        <v>2</v>
      </c>
      <c r="AY394" s="33">
        <v>4</v>
      </c>
      <c r="AZ394" s="33">
        <v>7</v>
      </c>
      <c r="BA394" s="33">
        <v>3</v>
      </c>
      <c r="BB394" s="33">
        <v>5</v>
      </c>
      <c r="BC394" s="33">
        <v>7</v>
      </c>
      <c r="BD394" s="33">
        <v>6</v>
      </c>
      <c r="BE394" s="33">
        <v>5</v>
      </c>
      <c r="BF394" s="33">
        <v>7</v>
      </c>
      <c r="BG394" s="33">
        <v>4</v>
      </c>
      <c r="BH394" s="33">
        <v>2</v>
      </c>
      <c r="BI394" s="33">
        <v>5</v>
      </c>
      <c r="BJ394" s="33">
        <v>5</v>
      </c>
      <c r="BK394" s="33">
        <v>10</v>
      </c>
      <c r="BL394" s="33">
        <v>7</v>
      </c>
      <c r="BM394" s="33">
        <v>4</v>
      </c>
      <c r="BN394" s="33">
        <v>2</v>
      </c>
      <c r="BO394" s="33">
        <v>6</v>
      </c>
      <c r="BP394" s="33">
        <v>1</v>
      </c>
      <c r="BQ394" s="33">
        <v>3</v>
      </c>
      <c r="BR394" s="33">
        <v>4</v>
      </c>
      <c r="BS394" s="33">
        <v>6</v>
      </c>
      <c r="BT394" s="33">
        <v>4</v>
      </c>
      <c r="BU394" s="33">
        <v>2</v>
      </c>
      <c r="BV394" s="33">
        <v>5</v>
      </c>
      <c r="BW394" s="33">
        <v>3</v>
      </c>
      <c r="BX394" s="33">
        <v>4</v>
      </c>
      <c r="BY394" s="33">
        <v>1</v>
      </c>
      <c r="BZ394" s="33">
        <v>4</v>
      </c>
      <c r="CA394" s="33">
        <v>5</v>
      </c>
      <c r="CB394" s="33">
        <v>3</v>
      </c>
      <c r="CC394" s="33">
        <v>2</v>
      </c>
      <c r="CD394" s="33">
        <v>2</v>
      </c>
      <c r="CE394" s="33">
        <v>3</v>
      </c>
      <c r="CF394" s="33">
        <v>0</v>
      </c>
      <c r="CG394" s="33">
        <v>3</v>
      </c>
      <c r="CH394" s="33">
        <v>2</v>
      </c>
      <c r="CI394" s="33">
        <v>2</v>
      </c>
      <c r="CJ394" s="33">
        <v>6</v>
      </c>
      <c r="CK394" s="33">
        <v>3</v>
      </c>
      <c r="CL394" s="33">
        <v>3</v>
      </c>
      <c r="CM394" s="33">
        <v>3</v>
      </c>
      <c r="CN394" s="33">
        <v>1</v>
      </c>
      <c r="CO394" s="33">
        <v>2</v>
      </c>
      <c r="CP394" s="33">
        <v>1</v>
      </c>
      <c r="CQ394" s="33">
        <v>1</v>
      </c>
      <c r="CR394" s="33">
        <v>0</v>
      </c>
      <c r="CS394" s="8"/>
      <c r="CT394" s="8"/>
    </row>
    <row r="395" spans="1:98" x14ac:dyDescent="0.25">
      <c r="A395" s="4" t="s">
        <v>407</v>
      </c>
      <c r="B395" t="s">
        <v>408</v>
      </c>
      <c r="C395" t="s">
        <v>573</v>
      </c>
      <c r="D395" s="33">
        <v>474</v>
      </c>
      <c r="E395" s="33"/>
      <c r="F395" s="33">
        <v>3</v>
      </c>
      <c r="G395" s="33">
        <v>8</v>
      </c>
      <c r="H395" s="33">
        <v>5</v>
      </c>
      <c r="I395" s="33">
        <v>6</v>
      </c>
      <c r="J395" s="33">
        <v>10</v>
      </c>
      <c r="K395" s="33">
        <v>9</v>
      </c>
      <c r="L395" s="33">
        <v>2</v>
      </c>
      <c r="M395" s="33">
        <v>4</v>
      </c>
      <c r="N395" s="33">
        <v>6</v>
      </c>
      <c r="O395" s="33">
        <v>5</v>
      </c>
      <c r="P395" s="33">
        <v>3</v>
      </c>
      <c r="Q395" s="33">
        <v>2</v>
      </c>
      <c r="R395" s="33">
        <v>1</v>
      </c>
      <c r="S395" s="33">
        <v>4</v>
      </c>
      <c r="T395" s="33">
        <v>10</v>
      </c>
      <c r="U395" s="33">
        <v>3</v>
      </c>
      <c r="V395" s="33">
        <v>1</v>
      </c>
      <c r="W395" s="33">
        <v>3</v>
      </c>
      <c r="X395" s="33">
        <v>6</v>
      </c>
      <c r="Y395" s="33">
        <v>4</v>
      </c>
      <c r="Z395" s="33">
        <v>2</v>
      </c>
      <c r="AA395" s="33">
        <v>4</v>
      </c>
      <c r="AB395" s="33">
        <v>0</v>
      </c>
      <c r="AC395" s="33">
        <v>7</v>
      </c>
      <c r="AD395" s="33">
        <v>8</v>
      </c>
      <c r="AE395" s="33">
        <v>3</v>
      </c>
      <c r="AF395" s="33">
        <v>2</v>
      </c>
      <c r="AG395" s="33">
        <v>6</v>
      </c>
      <c r="AH395" s="33">
        <v>8</v>
      </c>
      <c r="AI395" s="33">
        <v>8</v>
      </c>
      <c r="AJ395" s="33">
        <v>6</v>
      </c>
      <c r="AK395" s="33">
        <v>5</v>
      </c>
      <c r="AL395" s="33">
        <v>3</v>
      </c>
      <c r="AM395" s="33">
        <v>5</v>
      </c>
      <c r="AN395" s="33">
        <v>3</v>
      </c>
      <c r="AO395" s="33">
        <v>3</v>
      </c>
      <c r="AP395" s="33">
        <v>7</v>
      </c>
      <c r="AQ395" s="33">
        <v>9</v>
      </c>
      <c r="AR395" s="33">
        <v>4</v>
      </c>
      <c r="AS395" s="33">
        <v>5</v>
      </c>
      <c r="AT395" s="33">
        <v>2</v>
      </c>
      <c r="AU395" s="33">
        <v>3</v>
      </c>
      <c r="AV395" s="33">
        <v>6</v>
      </c>
      <c r="AW395" s="33">
        <v>5</v>
      </c>
      <c r="AX395" s="33">
        <v>3</v>
      </c>
      <c r="AY395" s="33">
        <v>5</v>
      </c>
      <c r="AZ395" s="33">
        <v>3</v>
      </c>
      <c r="BA395" s="33">
        <v>6</v>
      </c>
      <c r="BB395" s="33">
        <v>3</v>
      </c>
      <c r="BC395" s="33">
        <v>10</v>
      </c>
      <c r="BD395" s="33">
        <v>7</v>
      </c>
      <c r="BE395" s="33">
        <v>1</v>
      </c>
      <c r="BF395" s="33">
        <v>11</v>
      </c>
      <c r="BG395" s="33">
        <v>13</v>
      </c>
      <c r="BH395" s="33">
        <v>6</v>
      </c>
      <c r="BI395" s="33">
        <v>9</v>
      </c>
      <c r="BJ395" s="33">
        <v>7</v>
      </c>
      <c r="BK395" s="33">
        <v>11</v>
      </c>
      <c r="BL395" s="33">
        <v>10</v>
      </c>
      <c r="BM395" s="33">
        <v>1</v>
      </c>
      <c r="BN395" s="33">
        <v>3</v>
      </c>
      <c r="BO395" s="33">
        <v>8</v>
      </c>
      <c r="BP395" s="33">
        <v>3</v>
      </c>
      <c r="BQ395" s="33">
        <v>3</v>
      </c>
      <c r="BR395" s="33">
        <v>4</v>
      </c>
      <c r="BS395" s="33">
        <v>5</v>
      </c>
      <c r="BT395" s="33">
        <v>7</v>
      </c>
      <c r="BU395" s="33">
        <v>6</v>
      </c>
      <c r="BV395" s="33">
        <v>2</v>
      </c>
      <c r="BW395" s="33">
        <v>4</v>
      </c>
      <c r="BX395" s="33">
        <v>5</v>
      </c>
      <c r="BY395" s="33">
        <v>7</v>
      </c>
      <c r="BZ395" s="33">
        <v>7</v>
      </c>
      <c r="CA395" s="33">
        <v>4</v>
      </c>
      <c r="CB395" s="33">
        <v>2</v>
      </c>
      <c r="CC395" s="33">
        <v>7</v>
      </c>
      <c r="CD395" s="33">
        <v>6</v>
      </c>
      <c r="CE395" s="33">
        <v>5</v>
      </c>
      <c r="CF395" s="33">
        <v>7</v>
      </c>
      <c r="CG395" s="33">
        <v>9</v>
      </c>
      <c r="CH395" s="33">
        <v>5</v>
      </c>
      <c r="CI395" s="33">
        <v>6</v>
      </c>
      <c r="CJ395" s="33">
        <v>11</v>
      </c>
      <c r="CK395" s="33">
        <v>7</v>
      </c>
      <c r="CL395" s="33">
        <v>4</v>
      </c>
      <c r="CM395" s="33">
        <v>4</v>
      </c>
      <c r="CN395" s="33">
        <v>3</v>
      </c>
      <c r="CO395" s="33">
        <v>1</v>
      </c>
      <c r="CP395" s="33">
        <v>3</v>
      </c>
      <c r="CQ395" s="33">
        <v>0</v>
      </c>
      <c r="CR395" s="33">
        <v>11</v>
      </c>
      <c r="CS395" s="8"/>
      <c r="CT395" s="8"/>
    </row>
    <row r="396" spans="1:98" x14ac:dyDescent="0.25">
      <c r="A396" s="4" t="s">
        <v>380</v>
      </c>
      <c r="B396" t="s">
        <v>409</v>
      </c>
      <c r="C396" t="s">
        <v>573</v>
      </c>
      <c r="D396" s="33">
        <v>268</v>
      </c>
      <c r="E396" s="33"/>
      <c r="F396" s="33">
        <v>2</v>
      </c>
      <c r="G396" s="33">
        <v>5</v>
      </c>
      <c r="H396" s="33">
        <v>6</v>
      </c>
      <c r="I396" s="33">
        <v>2</v>
      </c>
      <c r="J396" s="33">
        <v>4</v>
      </c>
      <c r="K396" s="33">
        <v>1</v>
      </c>
      <c r="L396" s="33">
        <v>3</v>
      </c>
      <c r="M396" s="33">
        <v>5</v>
      </c>
      <c r="N396" s="33">
        <v>6</v>
      </c>
      <c r="O396" s="33">
        <v>11</v>
      </c>
      <c r="P396" s="33">
        <v>5</v>
      </c>
      <c r="Q396" s="33">
        <v>0</v>
      </c>
      <c r="R396" s="33">
        <v>8</v>
      </c>
      <c r="S396" s="33">
        <v>4</v>
      </c>
      <c r="T396" s="33">
        <v>3</v>
      </c>
      <c r="U396" s="33">
        <v>5</v>
      </c>
      <c r="V396" s="33">
        <v>0</v>
      </c>
      <c r="W396" s="33">
        <v>1</v>
      </c>
      <c r="X396" s="33">
        <v>0</v>
      </c>
      <c r="Y396" s="33">
        <v>4</v>
      </c>
      <c r="Z396" s="33">
        <v>2</v>
      </c>
      <c r="AA396" s="33">
        <v>5</v>
      </c>
      <c r="AB396" s="33">
        <v>3</v>
      </c>
      <c r="AC396" s="33">
        <v>3</v>
      </c>
      <c r="AD396" s="33">
        <v>5</v>
      </c>
      <c r="AE396" s="33">
        <v>1</v>
      </c>
      <c r="AF396" s="33">
        <v>4</v>
      </c>
      <c r="AG396" s="33">
        <v>2</v>
      </c>
      <c r="AH396" s="33">
        <v>8</v>
      </c>
      <c r="AI396" s="33">
        <v>3</v>
      </c>
      <c r="AJ396" s="33">
        <v>1</v>
      </c>
      <c r="AK396" s="33">
        <v>2</v>
      </c>
      <c r="AL396" s="33">
        <v>0</v>
      </c>
      <c r="AM396" s="33">
        <v>2</v>
      </c>
      <c r="AN396" s="33">
        <v>6</v>
      </c>
      <c r="AO396" s="33">
        <v>0</v>
      </c>
      <c r="AP396" s="33">
        <v>5</v>
      </c>
      <c r="AQ396" s="33">
        <v>2</v>
      </c>
      <c r="AR396" s="33">
        <v>2</v>
      </c>
      <c r="AS396" s="33">
        <v>1</v>
      </c>
      <c r="AT396" s="33">
        <v>8</v>
      </c>
      <c r="AU396" s="33">
        <v>0</v>
      </c>
      <c r="AV396" s="33">
        <v>6</v>
      </c>
      <c r="AW396" s="33">
        <v>2</v>
      </c>
      <c r="AX396" s="33">
        <v>3</v>
      </c>
      <c r="AY396" s="33">
        <v>7</v>
      </c>
      <c r="AZ396" s="33">
        <v>3</v>
      </c>
      <c r="BA396" s="33">
        <v>3</v>
      </c>
      <c r="BB396" s="33">
        <v>7</v>
      </c>
      <c r="BC396" s="33">
        <v>6</v>
      </c>
      <c r="BD396" s="33">
        <v>5</v>
      </c>
      <c r="BE396" s="33">
        <v>2</v>
      </c>
      <c r="BF396" s="33">
        <v>4</v>
      </c>
      <c r="BG396" s="33">
        <v>6</v>
      </c>
      <c r="BH396" s="33">
        <v>4</v>
      </c>
      <c r="BI396" s="33">
        <v>1</v>
      </c>
      <c r="BJ396" s="33">
        <v>3</v>
      </c>
      <c r="BK396" s="33">
        <v>3</v>
      </c>
      <c r="BL396" s="33">
        <v>4</v>
      </c>
      <c r="BM396" s="33">
        <v>4</v>
      </c>
      <c r="BN396" s="33">
        <v>2</v>
      </c>
      <c r="BO396" s="33">
        <v>1</v>
      </c>
      <c r="BP396" s="33">
        <v>2</v>
      </c>
      <c r="BQ396" s="33">
        <v>4</v>
      </c>
      <c r="BR396" s="33">
        <v>1</v>
      </c>
      <c r="BS396" s="33">
        <v>4</v>
      </c>
      <c r="BT396" s="33">
        <v>4</v>
      </c>
      <c r="BU396" s="33">
        <v>3</v>
      </c>
      <c r="BV396" s="33">
        <v>5</v>
      </c>
      <c r="BW396" s="33">
        <v>4</v>
      </c>
      <c r="BX396" s="33">
        <v>1</v>
      </c>
      <c r="BY396" s="33">
        <v>1</v>
      </c>
      <c r="BZ396" s="33">
        <v>1</v>
      </c>
      <c r="CA396" s="33">
        <v>0</v>
      </c>
      <c r="CB396" s="33">
        <v>4</v>
      </c>
      <c r="CC396" s="33">
        <v>3</v>
      </c>
      <c r="CD396" s="33">
        <v>0</v>
      </c>
      <c r="CE396" s="33">
        <v>1</v>
      </c>
      <c r="CF396" s="33">
        <v>1</v>
      </c>
      <c r="CG396" s="33">
        <v>0</v>
      </c>
      <c r="CH396" s="33">
        <v>2</v>
      </c>
      <c r="CI396" s="33">
        <v>0</v>
      </c>
      <c r="CJ396" s="33">
        <v>3</v>
      </c>
      <c r="CK396" s="33">
        <v>1</v>
      </c>
      <c r="CL396" s="33">
        <v>1</v>
      </c>
      <c r="CM396" s="33">
        <v>2</v>
      </c>
      <c r="CN396" s="33">
        <v>1</v>
      </c>
      <c r="CO396" s="33">
        <v>2</v>
      </c>
      <c r="CP396" s="33">
        <v>0</v>
      </c>
      <c r="CQ396" s="33">
        <v>0</v>
      </c>
      <c r="CR396" s="33">
        <v>1</v>
      </c>
      <c r="CS396" s="8"/>
      <c r="CT396" s="8"/>
    </row>
    <row r="397" spans="1:98" x14ac:dyDescent="0.25">
      <c r="A397" s="4" t="s">
        <v>380</v>
      </c>
      <c r="B397" t="s">
        <v>410</v>
      </c>
      <c r="C397" t="s">
        <v>573</v>
      </c>
      <c r="D397" s="33">
        <v>489</v>
      </c>
      <c r="E397" s="33"/>
      <c r="F397" s="33">
        <v>6</v>
      </c>
      <c r="G397" s="33">
        <v>1</v>
      </c>
      <c r="H397" s="33">
        <v>6</v>
      </c>
      <c r="I397" s="33">
        <v>4</v>
      </c>
      <c r="J397" s="33">
        <v>8</v>
      </c>
      <c r="K397" s="33">
        <v>3</v>
      </c>
      <c r="L397" s="33">
        <v>7</v>
      </c>
      <c r="M397" s="33">
        <v>6</v>
      </c>
      <c r="N397" s="33">
        <v>13</v>
      </c>
      <c r="O397" s="33">
        <v>6</v>
      </c>
      <c r="P397" s="33">
        <v>3</v>
      </c>
      <c r="Q397" s="33">
        <v>10</v>
      </c>
      <c r="R397" s="33">
        <v>9</v>
      </c>
      <c r="S397" s="33">
        <v>10</v>
      </c>
      <c r="T397" s="33">
        <v>2</v>
      </c>
      <c r="U397" s="33">
        <v>4</v>
      </c>
      <c r="V397" s="33">
        <v>7</v>
      </c>
      <c r="W397" s="33">
        <v>4</v>
      </c>
      <c r="X397" s="33">
        <v>8</v>
      </c>
      <c r="Y397" s="33">
        <v>7</v>
      </c>
      <c r="Z397" s="33">
        <v>6</v>
      </c>
      <c r="AA397" s="33">
        <v>3</v>
      </c>
      <c r="AB397" s="33">
        <v>8</v>
      </c>
      <c r="AC397" s="33">
        <v>7</v>
      </c>
      <c r="AD397" s="33">
        <v>7</v>
      </c>
      <c r="AE397" s="33">
        <v>3</v>
      </c>
      <c r="AF397" s="33">
        <v>5</v>
      </c>
      <c r="AG397" s="33">
        <v>5</v>
      </c>
      <c r="AH397" s="33">
        <v>4</v>
      </c>
      <c r="AI397" s="33">
        <v>5</v>
      </c>
      <c r="AJ397" s="33">
        <v>4</v>
      </c>
      <c r="AK397" s="33">
        <v>7</v>
      </c>
      <c r="AL397" s="33">
        <v>10</v>
      </c>
      <c r="AM397" s="33">
        <v>12</v>
      </c>
      <c r="AN397" s="33">
        <v>6</v>
      </c>
      <c r="AO397" s="33">
        <v>13</v>
      </c>
      <c r="AP397" s="33">
        <v>10</v>
      </c>
      <c r="AQ397" s="33">
        <v>7</v>
      </c>
      <c r="AR397" s="33">
        <v>11</v>
      </c>
      <c r="AS397" s="33">
        <v>2</v>
      </c>
      <c r="AT397" s="33">
        <v>7</v>
      </c>
      <c r="AU397" s="33">
        <v>0</v>
      </c>
      <c r="AV397" s="33">
        <v>5</v>
      </c>
      <c r="AW397" s="33">
        <v>0</v>
      </c>
      <c r="AX397" s="33">
        <v>6</v>
      </c>
      <c r="AY397" s="33">
        <v>5</v>
      </c>
      <c r="AZ397" s="33">
        <v>8</v>
      </c>
      <c r="BA397" s="33">
        <v>8</v>
      </c>
      <c r="BB397" s="33">
        <v>11</v>
      </c>
      <c r="BC397" s="33">
        <v>3</v>
      </c>
      <c r="BD397" s="33">
        <v>8</v>
      </c>
      <c r="BE397" s="33">
        <v>10</v>
      </c>
      <c r="BF397" s="33">
        <v>0</v>
      </c>
      <c r="BG397" s="33">
        <v>7</v>
      </c>
      <c r="BH397" s="33">
        <v>5</v>
      </c>
      <c r="BI397" s="33">
        <v>7</v>
      </c>
      <c r="BJ397" s="33">
        <v>10</v>
      </c>
      <c r="BK397" s="33">
        <v>13</v>
      </c>
      <c r="BL397" s="33">
        <v>13</v>
      </c>
      <c r="BM397" s="33">
        <v>7</v>
      </c>
      <c r="BN397" s="33">
        <v>8</v>
      </c>
      <c r="BO397" s="33">
        <v>8</v>
      </c>
      <c r="BP397" s="33">
        <v>8</v>
      </c>
      <c r="BQ397" s="33">
        <v>9</v>
      </c>
      <c r="BR397" s="33">
        <v>3</v>
      </c>
      <c r="BS397" s="33">
        <v>1</v>
      </c>
      <c r="BT397" s="33">
        <v>4</v>
      </c>
      <c r="BU397" s="33">
        <v>4</v>
      </c>
      <c r="BV397" s="33">
        <v>4</v>
      </c>
      <c r="BW397" s="33">
        <v>4</v>
      </c>
      <c r="BX397" s="33">
        <v>2</v>
      </c>
      <c r="BY397" s="33">
        <v>5</v>
      </c>
      <c r="BZ397" s="33">
        <v>4</v>
      </c>
      <c r="CA397" s="33">
        <v>7</v>
      </c>
      <c r="CB397" s="33">
        <v>1</v>
      </c>
      <c r="CC397" s="33">
        <v>4</v>
      </c>
      <c r="CD397" s="33">
        <v>0</v>
      </c>
      <c r="CE397" s="33">
        <v>1</v>
      </c>
      <c r="CF397" s="33">
        <v>4</v>
      </c>
      <c r="CG397" s="33">
        <v>3</v>
      </c>
      <c r="CH397" s="33">
        <v>0</v>
      </c>
      <c r="CI397" s="33">
        <v>3</v>
      </c>
      <c r="CJ397" s="33">
        <v>4</v>
      </c>
      <c r="CK397" s="33">
        <v>0</v>
      </c>
      <c r="CL397" s="33">
        <v>1</v>
      </c>
      <c r="CM397" s="33">
        <v>0</v>
      </c>
      <c r="CN397" s="33">
        <v>2</v>
      </c>
      <c r="CO397" s="33">
        <v>1</v>
      </c>
      <c r="CP397" s="33">
        <v>0</v>
      </c>
      <c r="CQ397" s="33">
        <v>0</v>
      </c>
      <c r="CR397" s="33">
        <v>2</v>
      </c>
      <c r="CS397" s="8"/>
      <c r="CT397" s="8"/>
    </row>
    <row r="398" spans="1:98" x14ac:dyDescent="0.25">
      <c r="A398" s="4" t="s">
        <v>380</v>
      </c>
      <c r="B398" t="s">
        <v>411</v>
      </c>
      <c r="C398" t="s">
        <v>573</v>
      </c>
      <c r="D398" s="33">
        <v>422</v>
      </c>
      <c r="E398" s="33"/>
      <c r="F398" s="33">
        <v>1</v>
      </c>
      <c r="G398" s="33">
        <v>3</v>
      </c>
      <c r="H398" s="33">
        <v>0</v>
      </c>
      <c r="I398" s="33">
        <v>7</v>
      </c>
      <c r="J398" s="33">
        <v>4</v>
      </c>
      <c r="K398" s="33">
        <v>0</v>
      </c>
      <c r="L398" s="33">
        <v>5</v>
      </c>
      <c r="M398" s="33">
        <v>1</v>
      </c>
      <c r="N398" s="33">
        <v>3</v>
      </c>
      <c r="O398" s="33">
        <v>3</v>
      </c>
      <c r="P398" s="33">
        <v>9</v>
      </c>
      <c r="Q398" s="33">
        <v>9</v>
      </c>
      <c r="R398" s="33">
        <v>11</v>
      </c>
      <c r="S398" s="33">
        <v>5</v>
      </c>
      <c r="T398" s="33">
        <v>14</v>
      </c>
      <c r="U398" s="33">
        <v>2</v>
      </c>
      <c r="V398" s="33">
        <v>6</v>
      </c>
      <c r="W398" s="33">
        <v>4</v>
      </c>
      <c r="X398" s="33">
        <v>5</v>
      </c>
      <c r="Y398" s="33">
        <v>10</v>
      </c>
      <c r="Z398" s="33">
        <v>3</v>
      </c>
      <c r="AA398" s="33">
        <v>7</v>
      </c>
      <c r="AB398" s="33">
        <v>6</v>
      </c>
      <c r="AC398" s="33">
        <v>6</v>
      </c>
      <c r="AD398" s="33">
        <v>6</v>
      </c>
      <c r="AE398" s="33">
        <v>10</v>
      </c>
      <c r="AF398" s="33">
        <v>3</v>
      </c>
      <c r="AG398" s="33">
        <v>5</v>
      </c>
      <c r="AH398" s="33">
        <v>9</v>
      </c>
      <c r="AI398" s="33">
        <v>12</v>
      </c>
      <c r="AJ398" s="33">
        <v>11</v>
      </c>
      <c r="AK398" s="33">
        <v>2</v>
      </c>
      <c r="AL398" s="33">
        <v>8</v>
      </c>
      <c r="AM398" s="33">
        <v>0</v>
      </c>
      <c r="AN398" s="33">
        <v>1</v>
      </c>
      <c r="AO398" s="33">
        <v>9</v>
      </c>
      <c r="AP398" s="33">
        <v>4</v>
      </c>
      <c r="AQ398" s="33">
        <v>7</v>
      </c>
      <c r="AR398" s="33">
        <v>9</v>
      </c>
      <c r="AS398" s="33">
        <v>9</v>
      </c>
      <c r="AT398" s="33">
        <v>6</v>
      </c>
      <c r="AU398" s="33">
        <v>6</v>
      </c>
      <c r="AV398" s="33">
        <v>6</v>
      </c>
      <c r="AW398" s="33">
        <v>14</v>
      </c>
      <c r="AX398" s="33">
        <v>4</v>
      </c>
      <c r="AY398" s="33">
        <v>7</v>
      </c>
      <c r="AZ398" s="33">
        <v>7</v>
      </c>
      <c r="BA398" s="33">
        <v>9</v>
      </c>
      <c r="BB398" s="33">
        <v>5</v>
      </c>
      <c r="BC398" s="33">
        <v>8</v>
      </c>
      <c r="BD398" s="33">
        <v>6</v>
      </c>
      <c r="BE398" s="33">
        <v>4</v>
      </c>
      <c r="BF398" s="33">
        <v>11</v>
      </c>
      <c r="BG398" s="33">
        <v>0</v>
      </c>
      <c r="BH398" s="33">
        <v>3</v>
      </c>
      <c r="BI398" s="33">
        <v>6</v>
      </c>
      <c r="BJ398" s="33">
        <v>5</v>
      </c>
      <c r="BK398" s="33">
        <v>5</v>
      </c>
      <c r="BL398" s="33">
        <v>5</v>
      </c>
      <c r="BM398" s="33">
        <v>3</v>
      </c>
      <c r="BN398" s="33">
        <v>4</v>
      </c>
      <c r="BO398" s="33">
        <v>6</v>
      </c>
      <c r="BP398" s="33">
        <v>11</v>
      </c>
      <c r="BQ398" s="33">
        <v>0</v>
      </c>
      <c r="BR398" s="33">
        <v>1</v>
      </c>
      <c r="BS398" s="33">
        <v>3</v>
      </c>
      <c r="BT398" s="33">
        <v>2</v>
      </c>
      <c r="BU398" s="33">
        <v>2</v>
      </c>
      <c r="BV398" s="33">
        <v>3</v>
      </c>
      <c r="BW398" s="33">
        <v>3</v>
      </c>
      <c r="BX398" s="33">
        <v>3</v>
      </c>
      <c r="BY398" s="33">
        <v>4</v>
      </c>
      <c r="BZ398" s="33">
        <v>6</v>
      </c>
      <c r="CA398" s="33">
        <v>1</v>
      </c>
      <c r="CB398" s="33">
        <v>2</v>
      </c>
      <c r="CC398" s="33">
        <v>4</v>
      </c>
      <c r="CD398" s="33">
        <v>0</v>
      </c>
      <c r="CE398" s="33">
        <v>0</v>
      </c>
      <c r="CF398" s="33">
        <v>5</v>
      </c>
      <c r="CG398" s="33">
        <v>0</v>
      </c>
      <c r="CH398" s="33">
        <v>2</v>
      </c>
      <c r="CI398" s="33">
        <v>2</v>
      </c>
      <c r="CJ398" s="33">
        <v>2</v>
      </c>
      <c r="CK398" s="33">
        <v>1</v>
      </c>
      <c r="CL398" s="33">
        <v>0</v>
      </c>
      <c r="CM398" s="33">
        <v>0</v>
      </c>
      <c r="CN398" s="33">
        <v>2</v>
      </c>
      <c r="CO398" s="33">
        <v>1</v>
      </c>
      <c r="CP398" s="33">
        <v>0</v>
      </c>
      <c r="CQ398" s="33">
        <v>1</v>
      </c>
      <c r="CR398" s="33">
        <v>2</v>
      </c>
      <c r="CS398" s="8"/>
      <c r="CT398" s="8"/>
    </row>
    <row r="399" spans="1:98" x14ac:dyDescent="0.25">
      <c r="A399" s="4" t="s">
        <v>380</v>
      </c>
      <c r="B399" t="s">
        <v>412</v>
      </c>
      <c r="C399" t="s">
        <v>573</v>
      </c>
      <c r="D399" s="33">
        <v>368</v>
      </c>
      <c r="E399" s="33"/>
      <c r="F399" s="33">
        <v>4</v>
      </c>
      <c r="G399" s="33">
        <v>3</v>
      </c>
      <c r="H399" s="33">
        <v>4</v>
      </c>
      <c r="I399" s="33">
        <v>5</v>
      </c>
      <c r="J399" s="33">
        <v>3</v>
      </c>
      <c r="K399" s="33">
        <v>1</v>
      </c>
      <c r="L399" s="33">
        <v>5</v>
      </c>
      <c r="M399" s="33">
        <v>4</v>
      </c>
      <c r="N399" s="33">
        <v>4</v>
      </c>
      <c r="O399" s="33">
        <v>3</v>
      </c>
      <c r="P399" s="33">
        <v>6</v>
      </c>
      <c r="Q399" s="33">
        <v>4</v>
      </c>
      <c r="R399" s="33">
        <v>12</v>
      </c>
      <c r="S399" s="33">
        <v>5</v>
      </c>
      <c r="T399" s="33">
        <v>0</v>
      </c>
      <c r="U399" s="33">
        <v>10</v>
      </c>
      <c r="V399" s="33">
        <v>13</v>
      </c>
      <c r="W399" s="33">
        <v>11</v>
      </c>
      <c r="X399" s="33">
        <v>6</v>
      </c>
      <c r="Y399" s="33">
        <v>8</v>
      </c>
      <c r="Z399" s="33">
        <v>6</v>
      </c>
      <c r="AA399" s="33">
        <v>6</v>
      </c>
      <c r="AB399" s="33">
        <v>6</v>
      </c>
      <c r="AC399" s="33">
        <v>8</v>
      </c>
      <c r="AD399" s="33">
        <v>15</v>
      </c>
      <c r="AE399" s="33">
        <v>2</v>
      </c>
      <c r="AF399" s="33">
        <v>0</v>
      </c>
      <c r="AG399" s="33">
        <v>6</v>
      </c>
      <c r="AH399" s="33">
        <v>8</v>
      </c>
      <c r="AI399" s="33">
        <v>4</v>
      </c>
      <c r="AJ399" s="33">
        <v>8</v>
      </c>
      <c r="AK399" s="33">
        <v>9</v>
      </c>
      <c r="AL399" s="33">
        <v>7</v>
      </c>
      <c r="AM399" s="33">
        <v>5</v>
      </c>
      <c r="AN399" s="33">
        <v>8</v>
      </c>
      <c r="AO399" s="33">
        <v>6</v>
      </c>
      <c r="AP399" s="33">
        <v>7</v>
      </c>
      <c r="AQ399" s="33">
        <v>2</v>
      </c>
      <c r="AR399" s="33">
        <v>4</v>
      </c>
      <c r="AS399" s="33">
        <v>7</v>
      </c>
      <c r="AT399" s="33">
        <v>2</v>
      </c>
      <c r="AU399" s="33">
        <v>5</v>
      </c>
      <c r="AV399" s="33">
        <v>2</v>
      </c>
      <c r="AW399" s="33">
        <v>2</v>
      </c>
      <c r="AX399" s="33">
        <v>4</v>
      </c>
      <c r="AY399" s="33">
        <v>5</v>
      </c>
      <c r="AZ399" s="33">
        <v>6</v>
      </c>
      <c r="BA399" s="33">
        <v>4</v>
      </c>
      <c r="BB399" s="33">
        <v>5</v>
      </c>
      <c r="BC399" s="33">
        <v>5</v>
      </c>
      <c r="BD399" s="33">
        <v>10</v>
      </c>
      <c r="BE399" s="33">
        <v>4</v>
      </c>
      <c r="BF399" s="33">
        <v>6</v>
      </c>
      <c r="BG399" s="33">
        <v>5</v>
      </c>
      <c r="BH399" s="33">
        <v>7</v>
      </c>
      <c r="BI399" s="33">
        <v>2</v>
      </c>
      <c r="BJ399" s="33">
        <v>7</v>
      </c>
      <c r="BK399" s="33">
        <v>1</v>
      </c>
      <c r="BL399" s="33">
        <v>7</v>
      </c>
      <c r="BM399" s="33">
        <v>6</v>
      </c>
      <c r="BN399" s="33">
        <v>1</v>
      </c>
      <c r="BO399" s="33">
        <v>2</v>
      </c>
      <c r="BP399" s="33">
        <v>1</v>
      </c>
      <c r="BQ399" s="33">
        <v>1</v>
      </c>
      <c r="BR399" s="33">
        <v>2</v>
      </c>
      <c r="BS399" s="33">
        <v>2</v>
      </c>
      <c r="BT399" s="33">
        <v>3</v>
      </c>
      <c r="BU399" s="33">
        <v>0</v>
      </c>
      <c r="BV399" s="33">
        <v>0</v>
      </c>
      <c r="BW399" s="33">
        <v>1</v>
      </c>
      <c r="BX399" s="33">
        <v>2</v>
      </c>
      <c r="BY399" s="33">
        <v>3</v>
      </c>
      <c r="BZ399" s="33">
        <v>0</v>
      </c>
      <c r="CA399" s="33">
        <v>1</v>
      </c>
      <c r="CB399" s="33">
        <v>1</v>
      </c>
      <c r="CC399" s="33">
        <v>2</v>
      </c>
      <c r="CD399" s="33">
        <v>5</v>
      </c>
      <c r="CE399" s="33">
        <v>2</v>
      </c>
      <c r="CF399" s="33">
        <v>0</v>
      </c>
      <c r="CG399" s="33">
        <v>0</v>
      </c>
      <c r="CH399" s="33">
        <v>1</v>
      </c>
      <c r="CI399" s="33">
        <v>0</v>
      </c>
      <c r="CJ399" s="33">
        <v>3</v>
      </c>
      <c r="CK399" s="33">
        <v>0</v>
      </c>
      <c r="CL399" s="33">
        <v>0</v>
      </c>
      <c r="CM399" s="33">
        <v>1</v>
      </c>
      <c r="CN399" s="33">
        <v>0</v>
      </c>
      <c r="CO399" s="33">
        <v>0</v>
      </c>
      <c r="CP399" s="33">
        <v>2</v>
      </c>
      <c r="CQ399" s="33">
        <v>0</v>
      </c>
      <c r="CR399" s="33">
        <v>2</v>
      </c>
      <c r="CS399" s="8"/>
      <c r="CT399" s="8"/>
    </row>
    <row r="400" spans="1:98" x14ac:dyDescent="0.25">
      <c r="A400" s="4" t="s">
        <v>407</v>
      </c>
      <c r="B400" t="s">
        <v>413</v>
      </c>
      <c r="C400" t="s">
        <v>573</v>
      </c>
      <c r="D400" s="33">
        <v>424</v>
      </c>
      <c r="E400" s="33"/>
      <c r="F400" s="33">
        <v>3</v>
      </c>
      <c r="G400" s="33">
        <v>5</v>
      </c>
      <c r="H400" s="33">
        <v>4</v>
      </c>
      <c r="I400" s="33">
        <v>3</v>
      </c>
      <c r="J400" s="33">
        <v>6</v>
      </c>
      <c r="K400" s="33">
        <v>5</v>
      </c>
      <c r="L400" s="33">
        <v>3</v>
      </c>
      <c r="M400" s="33">
        <v>4</v>
      </c>
      <c r="N400" s="33">
        <v>0</v>
      </c>
      <c r="O400" s="33">
        <v>4</v>
      </c>
      <c r="P400" s="33">
        <v>7</v>
      </c>
      <c r="Q400" s="33">
        <v>3</v>
      </c>
      <c r="R400" s="33">
        <v>8</v>
      </c>
      <c r="S400" s="33">
        <v>4</v>
      </c>
      <c r="T400" s="33">
        <v>3</v>
      </c>
      <c r="U400" s="33">
        <v>6</v>
      </c>
      <c r="V400" s="33">
        <v>3</v>
      </c>
      <c r="W400" s="33">
        <v>3</v>
      </c>
      <c r="X400" s="33">
        <v>3</v>
      </c>
      <c r="Y400" s="33">
        <v>4</v>
      </c>
      <c r="Z400" s="33">
        <v>0</v>
      </c>
      <c r="AA400" s="33">
        <v>4</v>
      </c>
      <c r="AB400" s="33">
        <v>5</v>
      </c>
      <c r="AC400" s="33">
        <v>6</v>
      </c>
      <c r="AD400" s="33">
        <v>2</v>
      </c>
      <c r="AE400" s="33">
        <v>2</v>
      </c>
      <c r="AF400" s="33">
        <v>6</v>
      </c>
      <c r="AG400" s="33">
        <v>5</v>
      </c>
      <c r="AH400" s="33">
        <v>0</v>
      </c>
      <c r="AI400" s="33">
        <v>5</v>
      </c>
      <c r="AJ400" s="33">
        <v>6</v>
      </c>
      <c r="AK400" s="33">
        <v>2</v>
      </c>
      <c r="AL400" s="33">
        <v>1</v>
      </c>
      <c r="AM400" s="33">
        <v>13</v>
      </c>
      <c r="AN400" s="33">
        <v>5</v>
      </c>
      <c r="AO400" s="33">
        <v>3</v>
      </c>
      <c r="AP400" s="33">
        <v>4</v>
      </c>
      <c r="AQ400" s="33">
        <v>6</v>
      </c>
      <c r="AR400" s="33">
        <v>4</v>
      </c>
      <c r="AS400" s="33">
        <v>6</v>
      </c>
      <c r="AT400" s="33">
        <v>5</v>
      </c>
      <c r="AU400" s="33">
        <v>10</v>
      </c>
      <c r="AV400" s="33">
        <v>9</v>
      </c>
      <c r="AW400" s="33">
        <v>5</v>
      </c>
      <c r="AX400" s="33">
        <v>3</v>
      </c>
      <c r="AY400" s="33">
        <v>8</v>
      </c>
      <c r="AZ400" s="33">
        <v>7</v>
      </c>
      <c r="BA400" s="33">
        <v>7</v>
      </c>
      <c r="BB400" s="33">
        <v>4</v>
      </c>
      <c r="BC400" s="33">
        <v>5</v>
      </c>
      <c r="BD400" s="33">
        <v>1</v>
      </c>
      <c r="BE400" s="33">
        <v>3</v>
      </c>
      <c r="BF400" s="33">
        <v>10</v>
      </c>
      <c r="BG400" s="33">
        <v>3</v>
      </c>
      <c r="BH400" s="33">
        <v>12</v>
      </c>
      <c r="BI400" s="33">
        <v>5</v>
      </c>
      <c r="BJ400" s="33">
        <v>3</v>
      </c>
      <c r="BK400" s="33">
        <v>5</v>
      </c>
      <c r="BL400" s="33">
        <v>11</v>
      </c>
      <c r="BM400" s="33">
        <v>3</v>
      </c>
      <c r="BN400" s="33">
        <v>3</v>
      </c>
      <c r="BO400" s="33">
        <v>9</v>
      </c>
      <c r="BP400" s="33">
        <v>8</v>
      </c>
      <c r="BQ400" s="33">
        <v>11</v>
      </c>
      <c r="BR400" s="33">
        <v>6</v>
      </c>
      <c r="BS400" s="33">
        <v>4</v>
      </c>
      <c r="BT400" s="33">
        <v>8</v>
      </c>
      <c r="BU400" s="33">
        <v>6</v>
      </c>
      <c r="BV400" s="33">
        <v>6</v>
      </c>
      <c r="BW400" s="33">
        <v>3</v>
      </c>
      <c r="BX400" s="33">
        <v>5</v>
      </c>
      <c r="BY400" s="33">
        <v>2</v>
      </c>
      <c r="BZ400" s="33">
        <v>8</v>
      </c>
      <c r="CA400" s="33">
        <v>3</v>
      </c>
      <c r="CB400" s="33">
        <v>0</v>
      </c>
      <c r="CC400" s="33">
        <v>6</v>
      </c>
      <c r="CD400" s="33">
        <v>6</v>
      </c>
      <c r="CE400" s="33">
        <v>5</v>
      </c>
      <c r="CF400" s="33">
        <v>5</v>
      </c>
      <c r="CG400" s="33">
        <v>3</v>
      </c>
      <c r="CH400" s="33">
        <v>4</v>
      </c>
      <c r="CI400" s="33">
        <v>7</v>
      </c>
      <c r="CJ400" s="33">
        <v>7</v>
      </c>
      <c r="CK400" s="33">
        <v>2</v>
      </c>
      <c r="CL400" s="33">
        <v>3</v>
      </c>
      <c r="CM400" s="33">
        <v>0</v>
      </c>
      <c r="CN400" s="33">
        <v>3</v>
      </c>
      <c r="CO400" s="33">
        <v>0</v>
      </c>
      <c r="CP400" s="33">
        <v>2</v>
      </c>
      <c r="CQ400" s="33">
        <v>0</v>
      </c>
      <c r="CR400" s="33">
        <v>4</v>
      </c>
      <c r="CS400" s="8"/>
      <c r="CT400" s="8"/>
    </row>
    <row r="401" spans="1:98" x14ac:dyDescent="0.25">
      <c r="A401" s="4" t="s">
        <v>407</v>
      </c>
      <c r="B401" t="s">
        <v>414</v>
      </c>
      <c r="C401" t="s">
        <v>573</v>
      </c>
      <c r="D401" s="33">
        <v>393</v>
      </c>
      <c r="E401" s="33"/>
      <c r="F401" s="33">
        <v>1</v>
      </c>
      <c r="G401" s="33">
        <v>8</v>
      </c>
      <c r="H401" s="33">
        <v>5</v>
      </c>
      <c r="I401" s="33">
        <v>1</v>
      </c>
      <c r="J401" s="33">
        <v>2</v>
      </c>
      <c r="K401" s="33">
        <v>3</v>
      </c>
      <c r="L401" s="33">
        <v>4</v>
      </c>
      <c r="M401" s="33">
        <v>2</v>
      </c>
      <c r="N401" s="33">
        <v>5</v>
      </c>
      <c r="O401" s="33">
        <v>3</v>
      </c>
      <c r="P401" s="33">
        <v>6</v>
      </c>
      <c r="Q401" s="33">
        <v>5</v>
      </c>
      <c r="R401" s="33">
        <v>7</v>
      </c>
      <c r="S401" s="33">
        <v>0</v>
      </c>
      <c r="T401" s="33">
        <v>4</v>
      </c>
      <c r="U401" s="33">
        <v>8</v>
      </c>
      <c r="V401" s="33">
        <v>3</v>
      </c>
      <c r="W401" s="33">
        <v>7</v>
      </c>
      <c r="X401" s="33">
        <v>0</v>
      </c>
      <c r="Y401" s="33">
        <v>5</v>
      </c>
      <c r="Z401" s="33">
        <v>8</v>
      </c>
      <c r="AA401" s="33">
        <v>1</v>
      </c>
      <c r="AB401" s="33">
        <v>7</v>
      </c>
      <c r="AC401" s="33">
        <v>10</v>
      </c>
      <c r="AD401" s="33">
        <v>3</v>
      </c>
      <c r="AE401" s="33">
        <v>13</v>
      </c>
      <c r="AF401" s="33">
        <v>12</v>
      </c>
      <c r="AG401" s="33">
        <v>9</v>
      </c>
      <c r="AH401" s="33">
        <v>9</v>
      </c>
      <c r="AI401" s="33">
        <v>11</v>
      </c>
      <c r="AJ401" s="33">
        <v>6</v>
      </c>
      <c r="AK401" s="33">
        <v>7</v>
      </c>
      <c r="AL401" s="33">
        <v>16</v>
      </c>
      <c r="AM401" s="33">
        <v>7</v>
      </c>
      <c r="AN401" s="33">
        <v>12</v>
      </c>
      <c r="AO401" s="33">
        <v>5</v>
      </c>
      <c r="AP401" s="33">
        <v>1</v>
      </c>
      <c r="AQ401" s="33">
        <v>0</v>
      </c>
      <c r="AR401" s="33">
        <v>5</v>
      </c>
      <c r="AS401" s="33">
        <v>5</v>
      </c>
      <c r="AT401" s="33">
        <v>7</v>
      </c>
      <c r="AU401" s="33">
        <v>7</v>
      </c>
      <c r="AV401" s="33">
        <v>2</v>
      </c>
      <c r="AW401" s="33">
        <v>3</v>
      </c>
      <c r="AX401" s="33">
        <v>7</v>
      </c>
      <c r="AY401" s="33">
        <v>4</v>
      </c>
      <c r="AZ401" s="33">
        <v>1</v>
      </c>
      <c r="BA401" s="33">
        <v>2</v>
      </c>
      <c r="BB401" s="33">
        <v>3</v>
      </c>
      <c r="BC401" s="33">
        <v>2</v>
      </c>
      <c r="BD401" s="33">
        <v>6</v>
      </c>
      <c r="BE401" s="33">
        <v>7</v>
      </c>
      <c r="BF401" s="33">
        <v>3</v>
      </c>
      <c r="BG401" s="33">
        <v>4</v>
      </c>
      <c r="BH401" s="33">
        <v>8</v>
      </c>
      <c r="BI401" s="33">
        <v>15</v>
      </c>
      <c r="BJ401" s="33">
        <v>6</v>
      </c>
      <c r="BK401" s="33">
        <v>5</v>
      </c>
      <c r="BL401" s="33">
        <v>3</v>
      </c>
      <c r="BM401" s="33">
        <v>6</v>
      </c>
      <c r="BN401" s="33">
        <v>3</v>
      </c>
      <c r="BO401" s="33">
        <v>2</v>
      </c>
      <c r="BP401" s="33">
        <v>1</v>
      </c>
      <c r="BQ401" s="33">
        <v>5</v>
      </c>
      <c r="BR401" s="33">
        <v>5</v>
      </c>
      <c r="BS401" s="33">
        <v>9</v>
      </c>
      <c r="BT401" s="33">
        <v>3</v>
      </c>
      <c r="BU401" s="33">
        <v>4</v>
      </c>
      <c r="BV401" s="33">
        <v>1</v>
      </c>
      <c r="BW401" s="33">
        <v>4</v>
      </c>
      <c r="BX401" s="33">
        <v>3</v>
      </c>
      <c r="BY401" s="33">
        <v>5</v>
      </c>
      <c r="BZ401" s="33">
        <v>2</v>
      </c>
      <c r="CA401" s="33">
        <v>3</v>
      </c>
      <c r="CB401" s="33">
        <v>0</v>
      </c>
      <c r="CC401" s="33">
        <v>5</v>
      </c>
      <c r="CD401" s="33">
        <v>2</v>
      </c>
      <c r="CE401" s="33">
        <v>0</v>
      </c>
      <c r="CF401" s="33">
        <v>1</v>
      </c>
      <c r="CG401" s="33">
        <v>1</v>
      </c>
      <c r="CH401" s="33">
        <v>1</v>
      </c>
      <c r="CI401" s="33">
        <v>0</v>
      </c>
      <c r="CJ401" s="33">
        <v>0</v>
      </c>
      <c r="CK401" s="33">
        <v>2</v>
      </c>
      <c r="CL401" s="33">
        <v>1</v>
      </c>
      <c r="CM401" s="33">
        <v>0</v>
      </c>
      <c r="CN401" s="33">
        <v>0</v>
      </c>
      <c r="CO401" s="33">
        <v>1</v>
      </c>
      <c r="CP401" s="33">
        <v>1</v>
      </c>
      <c r="CQ401" s="33">
        <v>0</v>
      </c>
      <c r="CR401" s="33">
        <v>1</v>
      </c>
      <c r="CS401" s="8"/>
      <c r="CT401" s="8"/>
    </row>
    <row r="402" spans="1:98" x14ac:dyDescent="0.25">
      <c r="A402" s="4" t="s">
        <v>407</v>
      </c>
      <c r="B402" t="s">
        <v>415</v>
      </c>
      <c r="C402" t="s">
        <v>573</v>
      </c>
      <c r="D402" s="33">
        <v>419</v>
      </c>
      <c r="E402" s="33"/>
      <c r="F402" s="33">
        <v>5</v>
      </c>
      <c r="G402" s="33">
        <v>6</v>
      </c>
      <c r="H402" s="33">
        <v>4</v>
      </c>
      <c r="I402" s="33">
        <v>6</v>
      </c>
      <c r="J402" s="33">
        <v>3</v>
      </c>
      <c r="K402" s="33">
        <v>4</v>
      </c>
      <c r="L402" s="33">
        <v>4</v>
      </c>
      <c r="M402" s="33">
        <v>6</v>
      </c>
      <c r="N402" s="33">
        <v>2</v>
      </c>
      <c r="O402" s="33">
        <v>4</v>
      </c>
      <c r="P402" s="33">
        <v>5</v>
      </c>
      <c r="Q402" s="33">
        <v>7</v>
      </c>
      <c r="R402" s="33">
        <v>6</v>
      </c>
      <c r="S402" s="33">
        <v>4</v>
      </c>
      <c r="T402" s="33">
        <v>4</v>
      </c>
      <c r="U402" s="33">
        <v>1</v>
      </c>
      <c r="V402" s="33">
        <v>4</v>
      </c>
      <c r="W402" s="33">
        <v>0</v>
      </c>
      <c r="X402" s="33">
        <v>7</v>
      </c>
      <c r="Y402" s="33">
        <v>5</v>
      </c>
      <c r="Z402" s="33">
        <v>6</v>
      </c>
      <c r="AA402" s="33">
        <v>3</v>
      </c>
      <c r="AB402" s="33">
        <v>6</v>
      </c>
      <c r="AC402" s="33">
        <v>3</v>
      </c>
      <c r="AD402" s="33">
        <v>3</v>
      </c>
      <c r="AE402" s="33">
        <v>7</v>
      </c>
      <c r="AF402" s="33">
        <v>3</v>
      </c>
      <c r="AG402" s="33">
        <v>10</v>
      </c>
      <c r="AH402" s="33">
        <v>2</v>
      </c>
      <c r="AI402" s="33">
        <v>8</v>
      </c>
      <c r="AJ402" s="33">
        <v>3</v>
      </c>
      <c r="AK402" s="33">
        <v>12</v>
      </c>
      <c r="AL402" s="33">
        <v>6</v>
      </c>
      <c r="AM402" s="33">
        <v>3</v>
      </c>
      <c r="AN402" s="33">
        <v>6</v>
      </c>
      <c r="AO402" s="33">
        <v>10</v>
      </c>
      <c r="AP402" s="33">
        <v>6</v>
      </c>
      <c r="AQ402" s="33">
        <v>8</v>
      </c>
      <c r="AR402" s="33">
        <v>4</v>
      </c>
      <c r="AS402" s="33">
        <v>5</v>
      </c>
      <c r="AT402" s="33">
        <v>0</v>
      </c>
      <c r="AU402" s="33">
        <v>8</v>
      </c>
      <c r="AV402" s="33">
        <v>1</v>
      </c>
      <c r="AW402" s="33">
        <v>3</v>
      </c>
      <c r="AX402" s="33">
        <v>3</v>
      </c>
      <c r="AY402" s="33">
        <v>4</v>
      </c>
      <c r="AZ402" s="33">
        <v>6</v>
      </c>
      <c r="BA402" s="33">
        <v>10</v>
      </c>
      <c r="BB402" s="33">
        <v>3</v>
      </c>
      <c r="BC402" s="33">
        <v>5</v>
      </c>
      <c r="BD402" s="33">
        <v>6</v>
      </c>
      <c r="BE402" s="33">
        <v>4</v>
      </c>
      <c r="BF402" s="33">
        <v>10</v>
      </c>
      <c r="BG402" s="33">
        <v>11</v>
      </c>
      <c r="BH402" s="33">
        <v>7</v>
      </c>
      <c r="BI402" s="33">
        <v>5</v>
      </c>
      <c r="BJ402" s="33">
        <v>4</v>
      </c>
      <c r="BK402" s="33">
        <v>13</v>
      </c>
      <c r="BL402" s="33">
        <v>3</v>
      </c>
      <c r="BM402" s="33">
        <v>6</v>
      </c>
      <c r="BN402" s="33">
        <v>3</v>
      </c>
      <c r="BO402" s="33">
        <v>9</v>
      </c>
      <c r="BP402" s="33">
        <v>5</v>
      </c>
      <c r="BQ402" s="33">
        <v>8</v>
      </c>
      <c r="BR402" s="33">
        <v>2</v>
      </c>
      <c r="BS402" s="33">
        <v>4</v>
      </c>
      <c r="BT402" s="33">
        <v>6</v>
      </c>
      <c r="BU402" s="33">
        <v>12</v>
      </c>
      <c r="BV402" s="33">
        <v>5</v>
      </c>
      <c r="BW402" s="33">
        <v>2</v>
      </c>
      <c r="BX402" s="33">
        <v>5</v>
      </c>
      <c r="BY402" s="33">
        <v>2</v>
      </c>
      <c r="BZ402" s="33">
        <v>2</v>
      </c>
      <c r="CA402" s="33">
        <v>1</v>
      </c>
      <c r="CB402" s="33">
        <v>2</v>
      </c>
      <c r="CC402" s="33">
        <v>1</v>
      </c>
      <c r="CD402" s="33">
        <v>3</v>
      </c>
      <c r="CE402" s="33">
        <v>3</v>
      </c>
      <c r="CF402" s="33">
        <v>5</v>
      </c>
      <c r="CG402" s="33">
        <v>2</v>
      </c>
      <c r="CH402" s="33">
        <v>1</v>
      </c>
      <c r="CI402" s="33">
        <v>2</v>
      </c>
      <c r="CJ402" s="33">
        <v>4</v>
      </c>
      <c r="CK402" s="33">
        <v>3</v>
      </c>
      <c r="CL402" s="33">
        <v>1</v>
      </c>
      <c r="CM402" s="33">
        <v>4</v>
      </c>
      <c r="CN402" s="33">
        <v>3</v>
      </c>
      <c r="CO402" s="33">
        <v>0</v>
      </c>
      <c r="CP402" s="33">
        <v>3</v>
      </c>
      <c r="CQ402" s="33">
        <v>1</v>
      </c>
      <c r="CR402" s="33">
        <v>2</v>
      </c>
      <c r="CS402" s="8"/>
      <c r="CT402" s="8"/>
    </row>
    <row r="403" spans="1:98" x14ac:dyDescent="0.25">
      <c r="A403" s="4" t="s">
        <v>407</v>
      </c>
      <c r="B403" t="s">
        <v>416</v>
      </c>
      <c r="C403" t="s">
        <v>573</v>
      </c>
      <c r="D403" s="33">
        <v>431</v>
      </c>
      <c r="E403" s="33"/>
      <c r="F403" s="33">
        <v>2</v>
      </c>
      <c r="G403" s="33">
        <v>2</v>
      </c>
      <c r="H403" s="33">
        <v>6</v>
      </c>
      <c r="I403" s="33">
        <v>1</v>
      </c>
      <c r="J403" s="33">
        <v>2</v>
      </c>
      <c r="K403" s="33">
        <v>0</v>
      </c>
      <c r="L403" s="33">
        <v>3</v>
      </c>
      <c r="M403" s="33">
        <v>6</v>
      </c>
      <c r="N403" s="33">
        <v>4</v>
      </c>
      <c r="O403" s="33">
        <v>1</v>
      </c>
      <c r="P403" s="33">
        <v>5</v>
      </c>
      <c r="Q403" s="33">
        <v>7</v>
      </c>
      <c r="R403" s="33">
        <v>4</v>
      </c>
      <c r="S403" s="33">
        <v>6</v>
      </c>
      <c r="T403" s="33">
        <v>4</v>
      </c>
      <c r="U403" s="33">
        <v>2</v>
      </c>
      <c r="V403" s="33">
        <v>5</v>
      </c>
      <c r="W403" s="33">
        <v>6</v>
      </c>
      <c r="X403" s="33">
        <v>4</v>
      </c>
      <c r="Y403" s="33">
        <v>4</v>
      </c>
      <c r="Z403" s="33">
        <v>5</v>
      </c>
      <c r="AA403" s="33">
        <v>6</v>
      </c>
      <c r="AB403" s="33">
        <v>6</v>
      </c>
      <c r="AC403" s="33">
        <v>5</v>
      </c>
      <c r="AD403" s="33">
        <v>4</v>
      </c>
      <c r="AE403" s="33">
        <v>1</v>
      </c>
      <c r="AF403" s="33">
        <v>3</v>
      </c>
      <c r="AG403" s="33">
        <v>8</v>
      </c>
      <c r="AH403" s="33">
        <v>6</v>
      </c>
      <c r="AI403" s="33">
        <v>8</v>
      </c>
      <c r="AJ403" s="33">
        <v>3</v>
      </c>
      <c r="AK403" s="33">
        <v>5</v>
      </c>
      <c r="AL403" s="33">
        <v>9</v>
      </c>
      <c r="AM403" s="33">
        <v>3</v>
      </c>
      <c r="AN403" s="33">
        <v>5</v>
      </c>
      <c r="AO403" s="33">
        <v>8</v>
      </c>
      <c r="AP403" s="33">
        <v>7</v>
      </c>
      <c r="AQ403" s="33">
        <v>6</v>
      </c>
      <c r="AR403" s="33">
        <v>10</v>
      </c>
      <c r="AS403" s="33">
        <v>6</v>
      </c>
      <c r="AT403" s="33">
        <v>3</v>
      </c>
      <c r="AU403" s="33">
        <v>7</v>
      </c>
      <c r="AV403" s="33">
        <v>2</v>
      </c>
      <c r="AW403" s="33">
        <v>0</v>
      </c>
      <c r="AX403" s="33">
        <v>10</v>
      </c>
      <c r="AY403" s="33">
        <v>9</v>
      </c>
      <c r="AZ403" s="33">
        <v>2</v>
      </c>
      <c r="BA403" s="33">
        <v>3</v>
      </c>
      <c r="BB403" s="33">
        <v>5</v>
      </c>
      <c r="BC403" s="33">
        <v>8</v>
      </c>
      <c r="BD403" s="33">
        <v>3</v>
      </c>
      <c r="BE403" s="33">
        <v>5</v>
      </c>
      <c r="BF403" s="33">
        <v>7</v>
      </c>
      <c r="BG403" s="33">
        <v>9</v>
      </c>
      <c r="BH403" s="33">
        <v>6</v>
      </c>
      <c r="BI403" s="33">
        <v>2</v>
      </c>
      <c r="BJ403" s="33">
        <v>2</v>
      </c>
      <c r="BK403" s="33">
        <v>3</v>
      </c>
      <c r="BL403" s="33">
        <v>10</v>
      </c>
      <c r="BM403" s="33">
        <v>7</v>
      </c>
      <c r="BN403" s="33">
        <v>6</v>
      </c>
      <c r="BO403" s="33">
        <v>5</v>
      </c>
      <c r="BP403" s="33">
        <v>9</v>
      </c>
      <c r="BQ403" s="33">
        <v>6</v>
      </c>
      <c r="BR403" s="33">
        <v>7</v>
      </c>
      <c r="BS403" s="33">
        <v>3</v>
      </c>
      <c r="BT403" s="33">
        <v>2</v>
      </c>
      <c r="BU403" s="33">
        <v>5</v>
      </c>
      <c r="BV403" s="33">
        <v>6</v>
      </c>
      <c r="BW403" s="33">
        <v>5</v>
      </c>
      <c r="BX403" s="33">
        <v>5</v>
      </c>
      <c r="BY403" s="33">
        <v>3</v>
      </c>
      <c r="BZ403" s="33">
        <v>6</v>
      </c>
      <c r="CA403" s="33">
        <v>11</v>
      </c>
      <c r="CB403" s="33">
        <v>7</v>
      </c>
      <c r="CC403" s="33">
        <v>4</v>
      </c>
      <c r="CD403" s="33">
        <v>2</v>
      </c>
      <c r="CE403" s="33">
        <v>6</v>
      </c>
      <c r="CF403" s="33">
        <v>6</v>
      </c>
      <c r="CG403" s="33">
        <v>7</v>
      </c>
      <c r="CH403" s="33">
        <v>6</v>
      </c>
      <c r="CI403" s="33">
        <v>5</v>
      </c>
      <c r="CJ403" s="33">
        <v>1</v>
      </c>
      <c r="CK403" s="33">
        <v>4</v>
      </c>
      <c r="CL403" s="33">
        <v>2</v>
      </c>
      <c r="CM403" s="33">
        <v>3</v>
      </c>
      <c r="CN403" s="33">
        <v>2</v>
      </c>
      <c r="CO403" s="33">
        <v>3</v>
      </c>
      <c r="CP403" s="33">
        <v>2</v>
      </c>
      <c r="CQ403" s="33">
        <v>1</v>
      </c>
      <c r="CR403" s="33">
        <v>0</v>
      </c>
      <c r="CS403" s="8"/>
      <c r="CT403" s="8"/>
    </row>
    <row r="404" spans="1:98" x14ac:dyDescent="0.25">
      <c r="A404" s="4" t="s">
        <v>407</v>
      </c>
      <c r="B404" t="s">
        <v>417</v>
      </c>
      <c r="C404" t="s">
        <v>573</v>
      </c>
      <c r="D404" s="33">
        <v>410</v>
      </c>
      <c r="E404" s="33"/>
      <c r="F404" s="33">
        <v>6</v>
      </c>
      <c r="G404" s="33">
        <v>2</v>
      </c>
      <c r="H404" s="33">
        <v>1</v>
      </c>
      <c r="I404" s="33">
        <v>2</v>
      </c>
      <c r="J404" s="33">
        <v>3</v>
      </c>
      <c r="K404" s="33">
        <v>4</v>
      </c>
      <c r="L404" s="33">
        <v>1</v>
      </c>
      <c r="M404" s="33">
        <v>3</v>
      </c>
      <c r="N404" s="33">
        <v>4</v>
      </c>
      <c r="O404" s="33">
        <v>2</v>
      </c>
      <c r="P404" s="33">
        <v>1</v>
      </c>
      <c r="Q404" s="33">
        <v>5</v>
      </c>
      <c r="R404" s="33">
        <v>5</v>
      </c>
      <c r="S404" s="33">
        <v>6</v>
      </c>
      <c r="T404" s="33">
        <v>5</v>
      </c>
      <c r="U404" s="33">
        <v>10</v>
      </c>
      <c r="V404" s="33">
        <v>3</v>
      </c>
      <c r="W404" s="33">
        <v>3</v>
      </c>
      <c r="X404" s="33">
        <v>9</v>
      </c>
      <c r="Y404" s="33">
        <v>7</v>
      </c>
      <c r="Z404" s="33">
        <v>11</v>
      </c>
      <c r="AA404" s="33">
        <v>3</v>
      </c>
      <c r="AB404" s="33">
        <v>7</v>
      </c>
      <c r="AC404" s="33">
        <v>2</v>
      </c>
      <c r="AD404" s="33">
        <v>4</v>
      </c>
      <c r="AE404" s="33">
        <v>2</v>
      </c>
      <c r="AF404" s="33">
        <v>3</v>
      </c>
      <c r="AG404" s="33">
        <v>6</v>
      </c>
      <c r="AH404" s="33">
        <v>2</v>
      </c>
      <c r="AI404" s="33">
        <v>8</v>
      </c>
      <c r="AJ404" s="33">
        <v>4</v>
      </c>
      <c r="AK404" s="33">
        <v>5</v>
      </c>
      <c r="AL404" s="33">
        <v>1</v>
      </c>
      <c r="AM404" s="33">
        <v>5</v>
      </c>
      <c r="AN404" s="33">
        <v>5</v>
      </c>
      <c r="AO404" s="33">
        <v>0</v>
      </c>
      <c r="AP404" s="33">
        <v>3</v>
      </c>
      <c r="AQ404" s="33">
        <v>8</v>
      </c>
      <c r="AR404" s="33">
        <v>5</v>
      </c>
      <c r="AS404" s="33">
        <v>3</v>
      </c>
      <c r="AT404" s="33">
        <v>3</v>
      </c>
      <c r="AU404" s="33">
        <v>4</v>
      </c>
      <c r="AV404" s="33">
        <v>6</v>
      </c>
      <c r="AW404" s="33">
        <v>2</v>
      </c>
      <c r="AX404" s="33">
        <v>5</v>
      </c>
      <c r="AY404" s="33">
        <v>4</v>
      </c>
      <c r="AZ404" s="33">
        <v>3</v>
      </c>
      <c r="BA404" s="33">
        <v>8</v>
      </c>
      <c r="BB404" s="33">
        <v>8</v>
      </c>
      <c r="BC404" s="33">
        <v>7</v>
      </c>
      <c r="BD404" s="33">
        <v>12</v>
      </c>
      <c r="BE404" s="33">
        <v>7</v>
      </c>
      <c r="BF404" s="33">
        <v>8</v>
      </c>
      <c r="BG404" s="33">
        <v>3</v>
      </c>
      <c r="BH404" s="33">
        <v>8</v>
      </c>
      <c r="BI404" s="33">
        <v>1</v>
      </c>
      <c r="BJ404" s="33">
        <v>3</v>
      </c>
      <c r="BK404" s="33">
        <v>5</v>
      </c>
      <c r="BL404" s="33">
        <v>9</v>
      </c>
      <c r="BM404" s="33">
        <v>4</v>
      </c>
      <c r="BN404" s="33">
        <v>5</v>
      </c>
      <c r="BO404" s="33">
        <v>4</v>
      </c>
      <c r="BP404" s="33">
        <v>13</v>
      </c>
      <c r="BQ404" s="33">
        <v>7</v>
      </c>
      <c r="BR404" s="33">
        <v>5</v>
      </c>
      <c r="BS404" s="33">
        <v>8</v>
      </c>
      <c r="BT404" s="33">
        <v>8</v>
      </c>
      <c r="BU404" s="33">
        <v>6</v>
      </c>
      <c r="BV404" s="33">
        <v>5</v>
      </c>
      <c r="BW404" s="33">
        <v>5</v>
      </c>
      <c r="BX404" s="33">
        <v>6</v>
      </c>
      <c r="BY404" s="33">
        <v>2</v>
      </c>
      <c r="BZ404" s="33">
        <v>2</v>
      </c>
      <c r="CA404" s="33">
        <v>3</v>
      </c>
      <c r="CB404" s="33">
        <v>6</v>
      </c>
      <c r="CC404" s="33">
        <v>4</v>
      </c>
      <c r="CD404" s="33">
        <v>1</v>
      </c>
      <c r="CE404" s="33">
        <v>6</v>
      </c>
      <c r="CF404" s="33">
        <v>8</v>
      </c>
      <c r="CG404" s="33">
        <v>1</v>
      </c>
      <c r="CH404" s="33">
        <v>2</v>
      </c>
      <c r="CI404" s="33">
        <v>3</v>
      </c>
      <c r="CJ404" s="33">
        <v>2</v>
      </c>
      <c r="CK404" s="33">
        <v>8</v>
      </c>
      <c r="CL404" s="33">
        <v>2</v>
      </c>
      <c r="CM404" s="33">
        <v>4</v>
      </c>
      <c r="CN404" s="33">
        <v>3</v>
      </c>
      <c r="CO404" s="33">
        <v>1</v>
      </c>
      <c r="CP404" s="33">
        <v>1</v>
      </c>
      <c r="CQ404" s="33">
        <v>0</v>
      </c>
      <c r="CR404" s="33">
        <v>0</v>
      </c>
      <c r="CS404" s="8"/>
      <c r="CT404" s="8"/>
    </row>
    <row r="405" spans="1:98" x14ac:dyDescent="0.25">
      <c r="A405" s="4" t="s">
        <v>407</v>
      </c>
      <c r="B405" t="s">
        <v>418</v>
      </c>
      <c r="C405" t="s">
        <v>573</v>
      </c>
      <c r="D405" s="33">
        <v>422</v>
      </c>
      <c r="E405" s="33"/>
      <c r="F405" s="33">
        <v>3</v>
      </c>
      <c r="G405" s="33">
        <v>4</v>
      </c>
      <c r="H405" s="33">
        <v>7</v>
      </c>
      <c r="I405" s="33">
        <v>4</v>
      </c>
      <c r="J405" s="33">
        <v>9</v>
      </c>
      <c r="K405" s="33">
        <v>3</v>
      </c>
      <c r="L405" s="33">
        <v>6</v>
      </c>
      <c r="M405" s="33">
        <v>9</v>
      </c>
      <c r="N405" s="33">
        <v>10</v>
      </c>
      <c r="O405" s="33">
        <v>8</v>
      </c>
      <c r="P405" s="33">
        <v>3</v>
      </c>
      <c r="Q405" s="33">
        <v>2</v>
      </c>
      <c r="R405" s="33">
        <v>6</v>
      </c>
      <c r="S405" s="33">
        <v>5</v>
      </c>
      <c r="T405" s="33">
        <v>15</v>
      </c>
      <c r="U405" s="33">
        <v>5</v>
      </c>
      <c r="V405" s="33">
        <v>3</v>
      </c>
      <c r="W405" s="33">
        <v>5</v>
      </c>
      <c r="X405" s="33">
        <v>1</v>
      </c>
      <c r="Y405" s="33">
        <v>4</v>
      </c>
      <c r="Z405" s="33">
        <v>6</v>
      </c>
      <c r="AA405" s="33">
        <v>8</v>
      </c>
      <c r="AB405" s="33">
        <v>6</v>
      </c>
      <c r="AC405" s="33">
        <v>2</v>
      </c>
      <c r="AD405" s="33">
        <v>4</v>
      </c>
      <c r="AE405" s="33">
        <v>6</v>
      </c>
      <c r="AF405" s="33">
        <v>6</v>
      </c>
      <c r="AG405" s="33">
        <v>3</v>
      </c>
      <c r="AH405" s="33">
        <v>5</v>
      </c>
      <c r="AI405" s="33">
        <v>8</v>
      </c>
      <c r="AJ405" s="33">
        <v>4</v>
      </c>
      <c r="AK405" s="33">
        <v>7</v>
      </c>
      <c r="AL405" s="33">
        <v>6</v>
      </c>
      <c r="AM405" s="33">
        <v>0</v>
      </c>
      <c r="AN405" s="33">
        <v>3</v>
      </c>
      <c r="AO405" s="33">
        <v>2</v>
      </c>
      <c r="AP405" s="33">
        <v>1</v>
      </c>
      <c r="AQ405" s="33">
        <v>9</v>
      </c>
      <c r="AR405" s="33">
        <v>4</v>
      </c>
      <c r="AS405" s="33">
        <v>4</v>
      </c>
      <c r="AT405" s="33">
        <v>4</v>
      </c>
      <c r="AU405" s="33">
        <v>8</v>
      </c>
      <c r="AV405" s="33">
        <v>8</v>
      </c>
      <c r="AW405" s="33">
        <v>6</v>
      </c>
      <c r="AX405" s="33">
        <v>3</v>
      </c>
      <c r="AY405" s="33">
        <v>7</v>
      </c>
      <c r="AZ405" s="33">
        <v>5</v>
      </c>
      <c r="BA405" s="33">
        <v>7</v>
      </c>
      <c r="BB405" s="33">
        <v>2</v>
      </c>
      <c r="BC405" s="33">
        <v>2</v>
      </c>
      <c r="BD405" s="33">
        <v>8</v>
      </c>
      <c r="BE405" s="33">
        <v>5</v>
      </c>
      <c r="BF405" s="33">
        <v>10</v>
      </c>
      <c r="BG405" s="33">
        <v>8</v>
      </c>
      <c r="BH405" s="33">
        <v>4</v>
      </c>
      <c r="BI405" s="33">
        <v>4</v>
      </c>
      <c r="BJ405" s="33">
        <v>12</v>
      </c>
      <c r="BK405" s="33">
        <v>5</v>
      </c>
      <c r="BL405" s="33">
        <v>1</v>
      </c>
      <c r="BM405" s="33">
        <v>8</v>
      </c>
      <c r="BN405" s="33">
        <v>6</v>
      </c>
      <c r="BO405" s="33">
        <v>4</v>
      </c>
      <c r="BP405" s="33">
        <v>4</v>
      </c>
      <c r="BQ405" s="33">
        <v>4</v>
      </c>
      <c r="BR405" s="33">
        <v>3</v>
      </c>
      <c r="BS405" s="33">
        <v>5</v>
      </c>
      <c r="BT405" s="33">
        <v>5</v>
      </c>
      <c r="BU405" s="33">
        <v>5</v>
      </c>
      <c r="BV405" s="33">
        <v>7</v>
      </c>
      <c r="BW405" s="33">
        <v>6</v>
      </c>
      <c r="BX405" s="33">
        <v>4</v>
      </c>
      <c r="BY405" s="33">
        <v>4</v>
      </c>
      <c r="BZ405" s="33">
        <v>2</v>
      </c>
      <c r="CA405" s="33">
        <v>4</v>
      </c>
      <c r="CB405" s="33">
        <v>6</v>
      </c>
      <c r="CC405" s="33">
        <v>0</v>
      </c>
      <c r="CD405" s="33">
        <v>3</v>
      </c>
      <c r="CE405" s="33">
        <v>5</v>
      </c>
      <c r="CF405" s="33">
        <v>5</v>
      </c>
      <c r="CG405" s="33">
        <v>4</v>
      </c>
      <c r="CH405" s="33">
        <v>1</v>
      </c>
      <c r="CI405" s="33">
        <v>2</v>
      </c>
      <c r="CJ405" s="33">
        <v>1</v>
      </c>
      <c r="CK405" s="33">
        <v>1</v>
      </c>
      <c r="CL405" s="33">
        <v>1</v>
      </c>
      <c r="CM405" s="33">
        <v>1</v>
      </c>
      <c r="CN405" s="33">
        <v>1</v>
      </c>
      <c r="CO405" s="33">
        <v>0</v>
      </c>
      <c r="CP405" s="33">
        <v>2</v>
      </c>
      <c r="CQ405" s="33">
        <v>0</v>
      </c>
      <c r="CR405" s="33">
        <v>3</v>
      </c>
      <c r="CS405" s="8"/>
      <c r="CT405" s="8"/>
    </row>
    <row r="406" spans="1:98" x14ac:dyDescent="0.25">
      <c r="A406" s="4" t="s">
        <v>407</v>
      </c>
      <c r="B406" t="s">
        <v>419</v>
      </c>
      <c r="C406" t="s">
        <v>573</v>
      </c>
      <c r="D406" s="33">
        <v>420</v>
      </c>
      <c r="E406" s="33"/>
      <c r="F406" s="33">
        <v>6</v>
      </c>
      <c r="G406" s="33">
        <v>2</v>
      </c>
      <c r="H406" s="33">
        <v>3</v>
      </c>
      <c r="I406" s="33">
        <v>10</v>
      </c>
      <c r="J406" s="33">
        <v>5</v>
      </c>
      <c r="K406" s="33">
        <v>2</v>
      </c>
      <c r="L406" s="33">
        <v>5</v>
      </c>
      <c r="M406" s="33">
        <v>1</v>
      </c>
      <c r="N406" s="33">
        <v>4</v>
      </c>
      <c r="O406" s="33">
        <v>5</v>
      </c>
      <c r="P406" s="33">
        <v>2</v>
      </c>
      <c r="Q406" s="33">
        <v>8</v>
      </c>
      <c r="R406" s="33">
        <v>1</v>
      </c>
      <c r="S406" s="33">
        <v>2</v>
      </c>
      <c r="T406" s="33">
        <v>5</v>
      </c>
      <c r="U406" s="33">
        <v>1</v>
      </c>
      <c r="V406" s="33">
        <v>8</v>
      </c>
      <c r="W406" s="33">
        <v>2</v>
      </c>
      <c r="X406" s="33">
        <v>9</v>
      </c>
      <c r="Y406" s="33">
        <v>7</v>
      </c>
      <c r="Z406" s="33">
        <v>3</v>
      </c>
      <c r="AA406" s="33">
        <v>6</v>
      </c>
      <c r="AB406" s="33">
        <v>7</v>
      </c>
      <c r="AC406" s="33">
        <v>6</v>
      </c>
      <c r="AD406" s="33">
        <v>2</v>
      </c>
      <c r="AE406" s="33">
        <v>10</v>
      </c>
      <c r="AF406" s="33">
        <v>11</v>
      </c>
      <c r="AG406" s="33">
        <v>1</v>
      </c>
      <c r="AH406" s="33">
        <v>9</v>
      </c>
      <c r="AI406" s="33">
        <v>8</v>
      </c>
      <c r="AJ406" s="33">
        <v>14</v>
      </c>
      <c r="AK406" s="33">
        <v>7</v>
      </c>
      <c r="AL406" s="33">
        <v>7</v>
      </c>
      <c r="AM406" s="33">
        <v>2</v>
      </c>
      <c r="AN406" s="33">
        <v>9</v>
      </c>
      <c r="AO406" s="33">
        <v>0</v>
      </c>
      <c r="AP406" s="33">
        <v>11</v>
      </c>
      <c r="AQ406" s="33">
        <v>6</v>
      </c>
      <c r="AR406" s="33">
        <v>2</v>
      </c>
      <c r="AS406" s="33">
        <v>0</v>
      </c>
      <c r="AT406" s="33">
        <v>2</v>
      </c>
      <c r="AU406" s="33">
        <v>4</v>
      </c>
      <c r="AV406" s="33">
        <v>3</v>
      </c>
      <c r="AW406" s="33">
        <v>3</v>
      </c>
      <c r="AX406" s="33">
        <v>6</v>
      </c>
      <c r="AY406" s="33">
        <v>1</v>
      </c>
      <c r="AZ406" s="33">
        <v>2</v>
      </c>
      <c r="BA406" s="33">
        <v>7</v>
      </c>
      <c r="BB406" s="33">
        <v>5</v>
      </c>
      <c r="BC406" s="33">
        <v>3</v>
      </c>
      <c r="BD406" s="33">
        <v>6</v>
      </c>
      <c r="BE406" s="33">
        <v>11</v>
      </c>
      <c r="BF406" s="33">
        <v>9</v>
      </c>
      <c r="BG406" s="33">
        <v>11</v>
      </c>
      <c r="BH406" s="33">
        <v>4</v>
      </c>
      <c r="BI406" s="33">
        <v>3</v>
      </c>
      <c r="BJ406" s="33">
        <v>3</v>
      </c>
      <c r="BK406" s="33">
        <v>8</v>
      </c>
      <c r="BL406" s="33">
        <v>5</v>
      </c>
      <c r="BM406" s="33">
        <v>6</v>
      </c>
      <c r="BN406" s="33">
        <v>7</v>
      </c>
      <c r="BO406" s="33">
        <v>6</v>
      </c>
      <c r="BP406" s="33">
        <v>9</v>
      </c>
      <c r="BQ406" s="33">
        <v>4</v>
      </c>
      <c r="BR406" s="33">
        <v>4</v>
      </c>
      <c r="BS406" s="33">
        <v>7</v>
      </c>
      <c r="BT406" s="33">
        <v>1</v>
      </c>
      <c r="BU406" s="33">
        <v>4</v>
      </c>
      <c r="BV406" s="33">
        <v>3</v>
      </c>
      <c r="BW406" s="33">
        <v>4</v>
      </c>
      <c r="BX406" s="33">
        <v>7</v>
      </c>
      <c r="BY406" s="33">
        <v>2</v>
      </c>
      <c r="BZ406" s="33">
        <v>3</v>
      </c>
      <c r="CA406" s="33">
        <v>0</v>
      </c>
      <c r="CB406" s="33">
        <v>5</v>
      </c>
      <c r="CC406" s="33">
        <v>4</v>
      </c>
      <c r="CD406" s="33">
        <v>6</v>
      </c>
      <c r="CE406" s="33">
        <v>5</v>
      </c>
      <c r="CF406" s="33">
        <v>4</v>
      </c>
      <c r="CG406" s="33">
        <v>5</v>
      </c>
      <c r="CH406" s="33">
        <v>4</v>
      </c>
      <c r="CI406" s="33">
        <v>1</v>
      </c>
      <c r="CJ406" s="33">
        <v>2</v>
      </c>
      <c r="CK406" s="33">
        <v>1</v>
      </c>
      <c r="CL406" s="33">
        <v>3</v>
      </c>
      <c r="CM406" s="33">
        <v>1</v>
      </c>
      <c r="CN406" s="33">
        <v>1</v>
      </c>
      <c r="CO406" s="33">
        <v>1</v>
      </c>
      <c r="CP406" s="33">
        <v>1</v>
      </c>
      <c r="CQ406" s="33">
        <v>0</v>
      </c>
      <c r="CR406" s="33">
        <v>4</v>
      </c>
      <c r="CS406" s="8"/>
      <c r="CT406" s="8"/>
    </row>
    <row r="407" spans="1:98" x14ac:dyDescent="0.25">
      <c r="A407" s="4" t="s">
        <v>407</v>
      </c>
      <c r="B407" t="s">
        <v>420</v>
      </c>
      <c r="C407" t="s">
        <v>573</v>
      </c>
      <c r="D407" s="33">
        <v>357</v>
      </c>
      <c r="E407" s="33"/>
      <c r="F407" s="33">
        <v>3</v>
      </c>
      <c r="G407" s="33">
        <v>3</v>
      </c>
      <c r="H407" s="33">
        <v>3</v>
      </c>
      <c r="I407" s="33">
        <v>3</v>
      </c>
      <c r="J407" s="33">
        <v>2</v>
      </c>
      <c r="K407" s="33">
        <v>3</v>
      </c>
      <c r="L407" s="33">
        <v>3</v>
      </c>
      <c r="M407" s="33">
        <v>6</v>
      </c>
      <c r="N407" s="33">
        <v>0</v>
      </c>
      <c r="O407" s="33">
        <v>6</v>
      </c>
      <c r="P407" s="33">
        <v>0</v>
      </c>
      <c r="Q407" s="33">
        <v>7</v>
      </c>
      <c r="R407" s="33">
        <v>4</v>
      </c>
      <c r="S407" s="33">
        <v>5</v>
      </c>
      <c r="T407" s="33">
        <v>5</v>
      </c>
      <c r="U407" s="33">
        <v>3</v>
      </c>
      <c r="V407" s="33">
        <v>4</v>
      </c>
      <c r="W407" s="33">
        <v>6</v>
      </c>
      <c r="X407" s="33">
        <v>3</v>
      </c>
      <c r="Y407" s="33">
        <v>5</v>
      </c>
      <c r="Z407" s="33">
        <v>9</v>
      </c>
      <c r="AA407" s="33">
        <v>3</v>
      </c>
      <c r="AB407" s="33">
        <v>5</v>
      </c>
      <c r="AC407" s="33">
        <v>6</v>
      </c>
      <c r="AD407" s="33">
        <v>4</v>
      </c>
      <c r="AE407" s="33">
        <v>0</v>
      </c>
      <c r="AF407" s="33">
        <v>9</v>
      </c>
      <c r="AG407" s="33">
        <v>4</v>
      </c>
      <c r="AH407" s="33">
        <v>6</v>
      </c>
      <c r="AI407" s="33">
        <v>4</v>
      </c>
      <c r="AJ407" s="33">
        <v>1</v>
      </c>
      <c r="AK407" s="33">
        <v>1</v>
      </c>
      <c r="AL407" s="33">
        <v>4</v>
      </c>
      <c r="AM407" s="33">
        <v>4</v>
      </c>
      <c r="AN407" s="33">
        <v>2</v>
      </c>
      <c r="AO407" s="33">
        <v>3</v>
      </c>
      <c r="AP407" s="33">
        <v>8</v>
      </c>
      <c r="AQ407" s="33">
        <v>10</v>
      </c>
      <c r="AR407" s="33">
        <v>2</v>
      </c>
      <c r="AS407" s="33">
        <v>3</v>
      </c>
      <c r="AT407" s="33">
        <v>4</v>
      </c>
      <c r="AU407" s="33">
        <v>0</v>
      </c>
      <c r="AV407" s="33">
        <v>4</v>
      </c>
      <c r="AW407" s="33">
        <v>5</v>
      </c>
      <c r="AX407" s="33">
        <v>5</v>
      </c>
      <c r="AY407" s="33">
        <v>4</v>
      </c>
      <c r="AZ407" s="33">
        <v>2</v>
      </c>
      <c r="BA407" s="33">
        <v>0</v>
      </c>
      <c r="BB407" s="33">
        <v>3</v>
      </c>
      <c r="BC407" s="33">
        <v>4</v>
      </c>
      <c r="BD407" s="33">
        <v>7</v>
      </c>
      <c r="BE407" s="33">
        <v>8</v>
      </c>
      <c r="BF407" s="33">
        <v>4</v>
      </c>
      <c r="BG407" s="33">
        <v>5</v>
      </c>
      <c r="BH407" s="33">
        <v>3</v>
      </c>
      <c r="BI407" s="33">
        <v>9</v>
      </c>
      <c r="BJ407" s="33">
        <v>6</v>
      </c>
      <c r="BK407" s="33">
        <v>2</v>
      </c>
      <c r="BL407" s="33">
        <v>1</v>
      </c>
      <c r="BM407" s="33">
        <v>8</v>
      </c>
      <c r="BN407" s="33">
        <v>5</v>
      </c>
      <c r="BO407" s="33">
        <v>2</v>
      </c>
      <c r="BP407" s="33">
        <v>4</v>
      </c>
      <c r="BQ407" s="33">
        <v>2</v>
      </c>
      <c r="BR407" s="33">
        <v>6</v>
      </c>
      <c r="BS407" s="33">
        <v>10</v>
      </c>
      <c r="BT407" s="33">
        <v>5</v>
      </c>
      <c r="BU407" s="33">
        <v>4</v>
      </c>
      <c r="BV407" s="33">
        <v>3</v>
      </c>
      <c r="BW407" s="33">
        <v>1</v>
      </c>
      <c r="BX407" s="33">
        <v>8</v>
      </c>
      <c r="BY407" s="33">
        <v>2</v>
      </c>
      <c r="BZ407" s="33">
        <v>11</v>
      </c>
      <c r="CA407" s="33">
        <v>6</v>
      </c>
      <c r="CB407" s="33">
        <v>7</v>
      </c>
      <c r="CC407" s="33">
        <v>6</v>
      </c>
      <c r="CD407" s="33">
        <v>1</v>
      </c>
      <c r="CE407" s="33">
        <v>0</v>
      </c>
      <c r="CF407" s="33">
        <v>3</v>
      </c>
      <c r="CG407" s="33">
        <v>3</v>
      </c>
      <c r="CH407" s="33">
        <v>2</v>
      </c>
      <c r="CI407" s="33">
        <v>4</v>
      </c>
      <c r="CJ407" s="33">
        <v>3</v>
      </c>
      <c r="CK407" s="33">
        <v>0</v>
      </c>
      <c r="CL407" s="33">
        <v>5</v>
      </c>
      <c r="CM407" s="33">
        <v>4</v>
      </c>
      <c r="CN407" s="33">
        <v>2</v>
      </c>
      <c r="CO407" s="33">
        <v>1</v>
      </c>
      <c r="CP407" s="33">
        <v>0</v>
      </c>
      <c r="CQ407" s="33">
        <v>1</v>
      </c>
      <c r="CR407" s="33">
        <v>0</v>
      </c>
      <c r="CS407" s="8"/>
      <c r="CT407" s="8"/>
    </row>
    <row r="408" spans="1:98" x14ac:dyDescent="0.25">
      <c r="A408" s="4" t="s">
        <v>407</v>
      </c>
      <c r="B408" t="s">
        <v>421</v>
      </c>
      <c r="C408" t="s">
        <v>573</v>
      </c>
      <c r="D408" s="33">
        <v>292</v>
      </c>
      <c r="E408" s="33"/>
      <c r="F408" s="33">
        <v>2</v>
      </c>
      <c r="G408" s="33">
        <v>2</v>
      </c>
      <c r="H408" s="33">
        <v>0</v>
      </c>
      <c r="I408" s="33">
        <v>0</v>
      </c>
      <c r="J408" s="33">
        <v>2</v>
      </c>
      <c r="K408" s="33">
        <v>1</v>
      </c>
      <c r="L408" s="33">
        <v>1</v>
      </c>
      <c r="M408" s="33">
        <v>5</v>
      </c>
      <c r="N408" s="33">
        <v>5</v>
      </c>
      <c r="O408" s="33">
        <v>4</v>
      </c>
      <c r="P408" s="33">
        <v>1</v>
      </c>
      <c r="Q408" s="33">
        <v>4</v>
      </c>
      <c r="R408" s="33">
        <v>5</v>
      </c>
      <c r="S408" s="33">
        <v>5</v>
      </c>
      <c r="T408" s="33">
        <v>4</v>
      </c>
      <c r="U408" s="33">
        <v>0</v>
      </c>
      <c r="V408" s="33">
        <v>3</v>
      </c>
      <c r="W408" s="33">
        <v>4</v>
      </c>
      <c r="X408" s="33">
        <v>5</v>
      </c>
      <c r="Y408" s="33">
        <v>1</v>
      </c>
      <c r="Z408" s="33">
        <v>1</v>
      </c>
      <c r="AA408" s="33">
        <v>2</v>
      </c>
      <c r="AB408" s="33">
        <v>2</v>
      </c>
      <c r="AC408" s="33">
        <v>4</v>
      </c>
      <c r="AD408" s="33">
        <v>7</v>
      </c>
      <c r="AE408" s="33">
        <v>1</v>
      </c>
      <c r="AF408" s="33">
        <v>2</v>
      </c>
      <c r="AG408" s="33">
        <v>5</v>
      </c>
      <c r="AH408" s="33">
        <v>0</v>
      </c>
      <c r="AI408" s="33">
        <v>5</v>
      </c>
      <c r="AJ408" s="33">
        <v>3</v>
      </c>
      <c r="AK408" s="33">
        <v>3</v>
      </c>
      <c r="AL408" s="33">
        <v>4</v>
      </c>
      <c r="AM408" s="33">
        <v>2</v>
      </c>
      <c r="AN408" s="33">
        <v>7</v>
      </c>
      <c r="AO408" s="33">
        <v>4</v>
      </c>
      <c r="AP408" s="33">
        <v>0</v>
      </c>
      <c r="AQ408" s="33">
        <v>3</v>
      </c>
      <c r="AR408" s="33">
        <v>1</v>
      </c>
      <c r="AS408" s="33">
        <v>4</v>
      </c>
      <c r="AT408" s="33">
        <v>5</v>
      </c>
      <c r="AU408" s="33">
        <v>3</v>
      </c>
      <c r="AV408" s="33">
        <v>6</v>
      </c>
      <c r="AW408" s="33">
        <v>1</v>
      </c>
      <c r="AX408" s="33">
        <v>5</v>
      </c>
      <c r="AY408" s="33">
        <v>2</v>
      </c>
      <c r="AZ408" s="33">
        <v>3</v>
      </c>
      <c r="BA408" s="33">
        <v>6</v>
      </c>
      <c r="BB408" s="33">
        <v>5</v>
      </c>
      <c r="BC408" s="33">
        <v>6</v>
      </c>
      <c r="BD408" s="33">
        <v>5</v>
      </c>
      <c r="BE408" s="33">
        <v>3</v>
      </c>
      <c r="BF408" s="33">
        <v>6</v>
      </c>
      <c r="BG408" s="33">
        <v>8</v>
      </c>
      <c r="BH408" s="33">
        <v>5</v>
      </c>
      <c r="BI408" s="33">
        <v>6</v>
      </c>
      <c r="BJ408" s="33">
        <v>4</v>
      </c>
      <c r="BK408" s="33">
        <v>1</v>
      </c>
      <c r="BL408" s="33">
        <v>5</v>
      </c>
      <c r="BM408" s="33">
        <v>9</v>
      </c>
      <c r="BN408" s="33">
        <v>6</v>
      </c>
      <c r="BO408" s="33">
        <v>0</v>
      </c>
      <c r="BP408" s="33">
        <v>5</v>
      </c>
      <c r="BQ408" s="33">
        <v>2</v>
      </c>
      <c r="BR408" s="33">
        <v>5</v>
      </c>
      <c r="BS408" s="33">
        <v>4</v>
      </c>
      <c r="BT408" s="33">
        <v>2</v>
      </c>
      <c r="BU408" s="33">
        <v>2</v>
      </c>
      <c r="BV408" s="33">
        <v>6</v>
      </c>
      <c r="BW408" s="33">
        <v>1</v>
      </c>
      <c r="BX408" s="33">
        <v>3</v>
      </c>
      <c r="BY408" s="33">
        <v>4</v>
      </c>
      <c r="BZ408" s="33">
        <v>9</v>
      </c>
      <c r="CA408" s="33">
        <v>3</v>
      </c>
      <c r="CB408" s="33">
        <v>5</v>
      </c>
      <c r="CC408" s="33">
        <v>5</v>
      </c>
      <c r="CD408" s="33">
        <v>4</v>
      </c>
      <c r="CE408" s="33">
        <v>4</v>
      </c>
      <c r="CF408" s="33">
        <v>3</v>
      </c>
      <c r="CG408" s="33">
        <v>0</v>
      </c>
      <c r="CH408" s="33">
        <v>1</v>
      </c>
      <c r="CI408" s="33">
        <v>3</v>
      </c>
      <c r="CJ408" s="33">
        <v>0</v>
      </c>
      <c r="CK408" s="33">
        <v>2</v>
      </c>
      <c r="CL408" s="33">
        <v>1</v>
      </c>
      <c r="CM408" s="33">
        <v>1</v>
      </c>
      <c r="CN408" s="33">
        <v>0</v>
      </c>
      <c r="CO408" s="33">
        <v>1</v>
      </c>
      <c r="CP408" s="33">
        <v>0</v>
      </c>
      <c r="CQ408" s="33">
        <v>1</v>
      </c>
      <c r="CR408" s="33">
        <v>1</v>
      </c>
      <c r="CS408" s="8"/>
      <c r="CT408" s="8"/>
    </row>
    <row r="409" spans="1:98" x14ac:dyDescent="0.25">
      <c r="A409" s="4" t="s">
        <v>407</v>
      </c>
      <c r="B409" t="s">
        <v>422</v>
      </c>
      <c r="C409" t="s">
        <v>573</v>
      </c>
      <c r="D409" s="33">
        <v>408</v>
      </c>
      <c r="E409" s="33"/>
      <c r="F409" s="33">
        <v>3</v>
      </c>
      <c r="G409" s="33">
        <v>2</v>
      </c>
      <c r="H409" s="33">
        <v>5</v>
      </c>
      <c r="I409" s="33">
        <v>2</v>
      </c>
      <c r="J409" s="33">
        <v>4</v>
      </c>
      <c r="K409" s="33">
        <v>5</v>
      </c>
      <c r="L409" s="33">
        <v>7</v>
      </c>
      <c r="M409" s="33">
        <v>8</v>
      </c>
      <c r="N409" s="33">
        <v>4</v>
      </c>
      <c r="O409" s="33">
        <v>5</v>
      </c>
      <c r="P409" s="33">
        <v>7</v>
      </c>
      <c r="Q409" s="33">
        <v>4</v>
      </c>
      <c r="R409" s="33">
        <v>6</v>
      </c>
      <c r="S409" s="33">
        <v>2</v>
      </c>
      <c r="T409" s="33">
        <v>5</v>
      </c>
      <c r="U409" s="33">
        <v>1</v>
      </c>
      <c r="V409" s="33">
        <v>4</v>
      </c>
      <c r="W409" s="33">
        <v>5</v>
      </c>
      <c r="X409" s="33">
        <v>4</v>
      </c>
      <c r="Y409" s="33">
        <v>7</v>
      </c>
      <c r="Z409" s="33">
        <v>5</v>
      </c>
      <c r="AA409" s="33">
        <v>4</v>
      </c>
      <c r="AB409" s="33">
        <v>12</v>
      </c>
      <c r="AC409" s="33">
        <v>6</v>
      </c>
      <c r="AD409" s="33">
        <v>3</v>
      </c>
      <c r="AE409" s="33">
        <v>1</v>
      </c>
      <c r="AF409" s="33">
        <v>8</v>
      </c>
      <c r="AG409" s="33">
        <v>4</v>
      </c>
      <c r="AH409" s="33">
        <v>7</v>
      </c>
      <c r="AI409" s="33">
        <v>2</v>
      </c>
      <c r="AJ409" s="33">
        <v>7</v>
      </c>
      <c r="AK409" s="33">
        <v>5</v>
      </c>
      <c r="AL409" s="33">
        <v>5</v>
      </c>
      <c r="AM409" s="33">
        <v>4</v>
      </c>
      <c r="AN409" s="33">
        <v>3</v>
      </c>
      <c r="AO409" s="33">
        <v>4</v>
      </c>
      <c r="AP409" s="33">
        <v>9</v>
      </c>
      <c r="AQ409" s="33">
        <v>3</v>
      </c>
      <c r="AR409" s="33">
        <v>2</v>
      </c>
      <c r="AS409" s="33">
        <v>2</v>
      </c>
      <c r="AT409" s="33">
        <v>4</v>
      </c>
      <c r="AU409" s="33">
        <v>5</v>
      </c>
      <c r="AV409" s="33">
        <v>0</v>
      </c>
      <c r="AW409" s="33">
        <v>6</v>
      </c>
      <c r="AX409" s="33">
        <v>1</v>
      </c>
      <c r="AY409" s="33">
        <v>6</v>
      </c>
      <c r="AZ409" s="33">
        <v>6</v>
      </c>
      <c r="BA409" s="33">
        <v>7</v>
      </c>
      <c r="BB409" s="33">
        <v>5</v>
      </c>
      <c r="BC409" s="33">
        <v>4</v>
      </c>
      <c r="BD409" s="33">
        <v>3</v>
      </c>
      <c r="BE409" s="33">
        <v>4</v>
      </c>
      <c r="BF409" s="33">
        <v>10</v>
      </c>
      <c r="BG409" s="33">
        <v>9</v>
      </c>
      <c r="BH409" s="33">
        <v>3</v>
      </c>
      <c r="BI409" s="33">
        <v>6</v>
      </c>
      <c r="BJ409" s="33">
        <v>9</v>
      </c>
      <c r="BK409" s="33">
        <v>4</v>
      </c>
      <c r="BL409" s="33">
        <v>10</v>
      </c>
      <c r="BM409" s="33">
        <v>6</v>
      </c>
      <c r="BN409" s="33">
        <v>1</v>
      </c>
      <c r="BO409" s="33">
        <v>4</v>
      </c>
      <c r="BP409" s="33">
        <v>4</v>
      </c>
      <c r="BQ409" s="33">
        <v>5</v>
      </c>
      <c r="BR409" s="33">
        <v>5</v>
      </c>
      <c r="BS409" s="33">
        <v>3</v>
      </c>
      <c r="BT409" s="33">
        <v>7</v>
      </c>
      <c r="BU409" s="33">
        <v>2</v>
      </c>
      <c r="BV409" s="33">
        <v>5</v>
      </c>
      <c r="BW409" s="33">
        <v>5</v>
      </c>
      <c r="BX409" s="33">
        <v>4</v>
      </c>
      <c r="BY409" s="33">
        <v>7</v>
      </c>
      <c r="BZ409" s="33">
        <v>7</v>
      </c>
      <c r="CA409" s="33">
        <v>4</v>
      </c>
      <c r="CB409" s="33">
        <v>6</v>
      </c>
      <c r="CC409" s="33">
        <v>5</v>
      </c>
      <c r="CD409" s="33">
        <v>6</v>
      </c>
      <c r="CE409" s="33">
        <v>3</v>
      </c>
      <c r="CF409" s="33">
        <v>3</v>
      </c>
      <c r="CG409" s="33">
        <v>5</v>
      </c>
      <c r="CH409" s="33">
        <v>2</v>
      </c>
      <c r="CI409" s="33">
        <v>6</v>
      </c>
      <c r="CJ409" s="33">
        <v>7</v>
      </c>
      <c r="CK409" s="33">
        <v>2</v>
      </c>
      <c r="CL409" s="33">
        <v>0</v>
      </c>
      <c r="CM409" s="33">
        <v>0</v>
      </c>
      <c r="CN409" s="33">
        <v>1</v>
      </c>
      <c r="CO409" s="33">
        <v>1</v>
      </c>
      <c r="CP409" s="33">
        <v>1</v>
      </c>
      <c r="CQ409" s="33">
        <v>1</v>
      </c>
      <c r="CR409" s="33">
        <v>2</v>
      </c>
      <c r="CS409" s="8"/>
      <c r="CT409" s="8"/>
    </row>
    <row r="410" spans="1:98" x14ac:dyDescent="0.25">
      <c r="A410" s="4" t="s">
        <v>407</v>
      </c>
      <c r="B410" t="s">
        <v>423</v>
      </c>
      <c r="C410" t="s">
        <v>573</v>
      </c>
      <c r="D410" s="33">
        <v>416</v>
      </c>
      <c r="E410" s="33"/>
      <c r="F410" s="33">
        <v>0</v>
      </c>
      <c r="G410" s="33">
        <v>0</v>
      </c>
      <c r="H410" s="33">
        <v>4</v>
      </c>
      <c r="I410" s="33">
        <v>3</v>
      </c>
      <c r="J410" s="33">
        <v>6</v>
      </c>
      <c r="K410" s="33">
        <v>5</v>
      </c>
      <c r="L410" s="33">
        <v>0</v>
      </c>
      <c r="M410" s="33">
        <v>5</v>
      </c>
      <c r="N410" s="33">
        <v>1</v>
      </c>
      <c r="O410" s="33">
        <v>4</v>
      </c>
      <c r="P410" s="33">
        <v>4</v>
      </c>
      <c r="Q410" s="33">
        <v>2</v>
      </c>
      <c r="R410" s="33">
        <v>0</v>
      </c>
      <c r="S410" s="33">
        <v>8</v>
      </c>
      <c r="T410" s="33">
        <v>6</v>
      </c>
      <c r="U410" s="33">
        <v>2</v>
      </c>
      <c r="V410" s="33">
        <v>8</v>
      </c>
      <c r="W410" s="33">
        <v>5</v>
      </c>
      <c r="X410" s="33">
        <v>5</v>
      </c>
      <c r="Y410" s="33">
        <v>5</v>
      </c>
      <c r="Z410" s="33">
        <v>0</v>
      </c>
      <c r="AA410" s="33">
        <v>3</v>
      </c>
      <c r="AB410" s="33">
        <v>2</v>
      </c>
      <c r="AC410" s="33">
        <v>2</v>
      </c>
      <c r="AD410" s="33">
        <v>8</v>
      </c>
      <c r="AE410" s="33">
        <v>2</v>
      </c>
      <c r="AF410" s="33">
        <v>3</v>
      </c>
      <c r="AG410" s="33">
        <v>5</v>
      </c>
      <c r="AH410" s="33">
        <v>3</v>
      </c>
      <c r="AI410" s="33">
        <v>7</v>
      </c>
      <c r="AJ410" s="33">
        <v>7</v>
      </c>
      <c r="AK410" s="33">
        <v>4</v>
      </c>
      <c r="AL410" s="33">
        <v>4</v>
      </c>
      <c r="AM410" s="33">
        <v>2</v>
      </c>
      <c r="AN410" s="33">
        <v>5</v>
      </c>
      <c r="AO410" s="33">
        <v>7</v>
      </c>
      <c r="AP410" s="33">
        <v>6</v>
      </c>
      <c r="AQ410" s="33">
        <v>7</v>
      </c>
      <c r="AR410" s="33">
        <v>7</v>
      </c>
      <c r="AS410" s="33">
        <v>6</v>
      </c>
      <c r="AT410" s="33">
        <v>6</v>
      </c>
      <c r="AU410" s="33">
        <v>8</v>
      </c>
      <c r="AV410" s="33">
        <v>7</v>
      </c>
      <c r="AW410" s="33">
        <v>5</v>
      </c>
      <c r="AX410" s="33">
        <v>7</v>
      </c>
      <c r="AY410" s="33">
        <v>2</v>
      </c>
      <c r="AZ410" s="33">
        <v>4</v>
      </c>
      <c r="BA410" s="33">
        <v>6</v>
      </c>
      <c r="BB410" s="33">
        <v>6</v>
      </c>
      <c r="BC410" s="33">
        <v>3</v>
      </c>
      <c r="BD410" s="33">
        <v>11</v>
      </c>
      <c r="BE410" s="33">
        <v>5</v>
      </c>
      <c r="BF410" s="33">
        <v>10</v>
      </c>
      <c r="BG410" s="33">
        <v>4</v>
      </c>
      <c r="BH410" s="33">
        <v>8</v>
      </c>
      <c r="BI410" s="33">
        <v>10</v>
      </c>
      <c r="BJ410" s="33">
        <v>4</v>
      </c>
      <c r="BK410" s="33">
        <v>2</v>
      </c>
      <c r="BL410" s="33">
        <v>6</v>
      </c>
      <c r="BM410" s="33">
        <v>13</v>
      </c>
      <c r="BN410" s="33">
        <v>7</v>
      </c>
      <c r="BO410" s="33">
        <v>8</v>
      </c>
      <c r="BP410" s="33">
        <v>5</v>
      </c>
      <c r="BQ410" s="33">
        <v>6</v>
      </c>
      <c r="BR410" s="33">
        <v>3</v>
      </c>
      <c r="BS410" s="33">
        <v>4</v>
      </c>
      <c r="BT410" s="33">
        <v>3</v>
      </c>
      <c r="BU410" s="33">
        <v>2</v>
      </c>
      <c r="BV410" s="33">
        <v>4</v>
      </c>
      <c r="BW410" s="33">
        <v>7</v>
      </c>
      <c r="BX410" s="33">
        <v>5</v>
      </c>
      <c r="BY410" s="33">
        <v>7</v>
      </c>
      <c r="BZ410" s="33">
        <v>2</v>
      </c>
      <c r="CA410" s="33">
        <v>6</v>
      </c>
      <c r="CB410" s="33">
        <v>6</v>
      </c>
      <c r="CC410" s="33">
        <v>2</v>
      </c>
      <c r="CD410" s="33">
        <v>6</v>
      </c>
      <c r="CE410" s="33">
        <v>0</v>
      </c>
      <c r="CF410" s="33">
        <v>7</v>
      </c>
      <c r="CG410" s="33">
        <v>7</v>
      </c>
      <c r="CH410" s="33">
        <v>1</v>
      </c>
      <c r="CI410" s="33">
        <v>8</v>
      </c>
      <c r="CJ410" s="33">
        <v>2</v>
      </c>
      <c r="CK410" s="33">
        <v>2</v>
      </c>
      <c r="CL410" s="33">
        <v>6</v>
      </c>
      <c r="CM410" s="33">
        <v>3</v>
      </c>
      <c r="CN410" s="33">
        <v>1</v>
      </c>
      <c r="CO410" s="33">
        <v>2</v>
      </c>
      <c r="CP410" s="33">
        <v>1</v>
      </c>
      <c r="CQ410" s="33">
        <v>1</v>
      </c>
      <c r="CR410" s="33">
        <v>2</v>
      </c>
      <c r="CS410" s="8"/>
      <c r="CT410" s="8"/>
    </row>
    <row r="411" spans="1:98" x14ac:dyDescent="0.25">
      <c r="A411" s="4" t="s">
        <v>407</v>
      </c>
      <c r="B411" t="s">
        <v>424</v>
      </c>
      <c r="C411" t="s">
        <v>573</v>
      </c>
      <c r="D411" s="33">
        <v>340</v>
      </c>
      <c r="E411" s="33"/>
      <c r="F411" s="33">
        <v>2</v>
      </c>
      <c r="G411" s="33">
        <v>5</v>
      </c>
      <c r="H411" s="33">
        <v>5</v>
      </c>
      <c r="I411" s="33">
        <v>2</v>
      </c>
      <c r="J411" s="33">
        <v>7</v>
      </c>
      <c r="K411" s="33">
        <v>5</v>
      </c>
      <c r="L411" s="33">
        <v>5</v>
      </c>
      <c r="M411" s="33">
        <v>3</v>
      </c>
      <c r="N411" s="33">
        <v>1</v>
      </c>
      <c r="O411" s="33">
        <v>5</v>
      </c>
      <c r="P411" s="33">
        <v>7</v>
      </c>
      <c r="Q411" s="33">
        <v>3</v>
      </c>
      <c r="R411" s="33">
        <v>3</v>
      </c>
      <c r="S411" s="33">
        <v>3</v>
      </c>
      <c r="T411" s="33">
        <v>4</v>
      </c>
      <c r="U411" s="33">
        <v>2</v>
      </c>
      <c r="V411" s="33">
        <v>4</v>
      </c>
      <c r="W411" s="33">
        <v>10</v>
      </c>
      <c r="X411" s="33">
        <v>8</v>
      </c>
      <c r="Y411" s="33">
        <v>3</v>
      </c>
      <c r="Z411" s="33">
        <v>7</v>
      </c>
      <c r="AA411" s="33">
        <v>2</v>
      </c>
      <c r="AB411" s="33">
        <v>1</v>
      </c>
      <c r="AC411" s="33">
        <v>7</v>
      </c>
      <c r="AD411" s="33">
        <v>9</v>
      </c>
      <c r="AE411" s="33">
        <v>6</v>
      </c>
      <c r="AF411" s="33">
        <v>4</v>
      </c>
      <c r="AG411" s="33">
        <v>2</v>
      </c>
      <c r="AH411" s="33">
        <v>3</v>
      </c>
      <c r="AI411" s="33">
        <v>6</v>
      </c>
      <c r="AJ411" s="33">
        <v>8</v>
      </c>
      <c r="AK411" s="33">
        <v>1</v>
      </c>
      <c r="AL411" s="33">
        <v>6</v>
      </c>
      <c r="AM411" s="33">
        <v>6</v>
      </c>
      <c r="AN411" s="33">
        <v>3</v>
      </c>
      <c r="AO411" s="33">
        <v>5</v>
      </c>
      <c r="AP411" s="33">
        <v>5</v>
      </c>
      <c r="AQ411" s="33">
        <v>11</v>
      </c>
      <c r="AR411" s="33">
        <v>5</v>
      </c>
      <c r="AS411" s="33">
        <v>4</v>
      </c>
      <c r="AT411" s="33">
        <v>0</v>
      </c>
      <c r="AU411" s="33">
        <v>5</v>
      </c>
      <c r="AV411" s="33">
        <v>7</v>
      </c>
      <c r="AW411" s="33">
        <v>3</v>
      </c>
      <c r="AX411" s="33">
        <v>2</v>
      </c>
      <c r="AY411" s="33">
        <v>4</v>
      </c>
      <c r="AZ411" s="33">
        <v>2</v>
      </c>
      <c r="BA411" s="33">
        <v>5</v>
      </c>
      <c r="BB411" s="33">
        <v>7</v>
      </c>
      <c r="BC411" s="33">
        <v>10</v>
      </c>
      <c r="BD411" s="33">
        <v>3</v>
      </c>
      <c r="BE411" s="33">
        <v>11</v>
      </c>
      <c r="BF411" s="33">
        <v>8</v>
      </c>
      <c r="BG411" s="33">
        <v>3</v>
      </c>
      <c r="BH411" s="33">
        <v>7</v>
      </c>
      <c r="BI411" s="33">
        <v>3</v>
      </c>
      <c r="BJ411" s="33">
        <v>6</v>
      </c>
      <c r="BK411" s="33">
        <v>4</v>
      </c>
      <c r="BL411" s="33">
        <v>5</v>
      </c>
      <c r="BM411" s="33">
        <v>3</v>
      </c>
      <c r="BN411" s="33">
        <v>3</v>
      </c>
      <c r="BO411" s="33">
        <v>0</v>
      </c>
      <c r="BP411" s="33">
        <v>4</v>
      </c>
      <c r="BQ411" s="33">
        <v>3</v>
      </c>
      <c r="BR411" s="33">
        <v>8</v>
      </c>
      <c r="BS411" s="33">
        <v>1</v>
      </c>
      <c r="BT411" s="33">
        <v>1</v>
      </c>
      <c r="BU411" s="33">
        <v>5</v>
      </c>
      <c r="BV411" s="33">
        <v>0</v>
      </c>
      <c r="BW411" s="33">
        <v>2</v>
      </c>
      <c r="BX411" s="33">
        <v>1</v>
      </c>
      <c r="BY411" s="33">
        <v>1</v>
      </c>
      <c r="BZ411" s="33">
        <v>2</v>
      </c>
      <c r="CA411" s="33">
        <v>0</v>
      </c>
      <c r="CB411" s="33">
        <v>1</v>
      </c>
      <c r="CC411" s="33">
        <v>5</v>
      </c>
      <c r="CD411" s="33">
        <v>1</v>
      </c>
      <c r="CE411" s="33">
        <v>0</v>
      </c>
      <c r="CF411" s="33">
        <v>1</v>
      </c>
      <c r="CG411" s="33">
        <v>2</v>
      </c>
      <c r="CH411" s="33">
        <v>3</v>
      </c>
      <c r="CI411" s="33">
        <v>2</v>
      </c>
      <c r="CJ411" s="33">
        <v>0</v>
      </c>
      <c r="CK411" s="33">
        <v>1</v>
      </c>
      <c r="CL411" s="33">
        <v>2</v>
      </c>
      <c r="CM411" s="33">
        <v>1</v>
      </c>
      <c r="CN411" s="33">
        <v>0</v>
      </c>
      <c r="CO411" s="33">
        <v>0</v>
      </c>
      <c r="CP411" s="33">
        <v>1</v>
      </c>
      <c r="CQ411" s="33">
        <v>0</v>
      </c>
      <c r="CR411" s="33">
        <v>3</v>
      </c>
      <c r="CS411" s="8"/>
      <c r="CT411" s="8"/>
    </row>
    <row r="412" spans="1:98" x14ac:dyDescent="0.25">
      <c r="A412" s="4" t="s">
        <v>407</v>
      </c>
      <c r="B412" t="s">
        <v>425</v>
      </c>
      <c r="C412" t="s">
        <v>573</v>
      </c>
      <c r="D412" s="33">
        <v>304</v>
      </c>
      <c r="E412" s="33"/>
      <c r="F412" s="33">
        <v>4</v>
      </c>
      <c r="G412" s="33">
        <v>4</v>
      </c>
      <c r="H412" s="33">
        <v>2</v>
      </c>
      <c r="I412" s="33">
        <v>5</v>
      </c>
      <c r="J412" s="33">
        <v>2</v>
      </c>
      <c r="K412" s="33">
        <v>2</v>
      </c>
      <c r="L412" s="33">
        <v>1</v>
      </c>
      <c r="M412" s="33">
        <v>10</v>
      </c>
      <c r="N412" s="33">
        <v>3</v>
      </c>
      <c r="O412" s="33">
        <v>5</v>
      </c>
      <c r="P412" s="33">
        <v>3</v>
      </c>
      <c r="Q412" s="33">
        <v>5</v>
      </c>
      <c r="R412" s="33">
        <v>3</v>
      </c>
      <c r="S412" s="33">
        <v>0</v>
      </c>
      <c r="T412" s="33">
        <v>0</v>
      </c>
      <c r="U412" s="33">
        <v>3</v>
      </c>
      <c r="V412" s="33">
        <v>3</v>
      </c>
      <c r="W412" s="33">
        <v>3</v>
      </c>
      <c r="X412" s="33">
        <v>2</v>
      </c>
      <c r="Y412" s="33">
        <v>3</v>
      </c>
      <c r="Z412" s="33">
        <v>0</v>
      </c>
      <c r="AA412" s="33">
        <v>3</v>
      </c>
      <c r="AB412" s="33">
        <v>2</v>
      </c>
      <c r="AC412" s="33">
        <v>2</v>
      </c>
      <c r="AD412" s="33">
        <v>5</v>
      </c>
      <c r="AE412" s="33">
        <v>9</v>
      </c>
      <c r="AF412" s="33">
        <v>7</v>
      </c>
      <c r="AG412" s="33">
        <v>6</v>
      </c>
      <c r="AH412" s="33">
        <v>12</v>
      </c>
      <c r="AI412" s="33">
        <v>7</v>
      </c>
      <c r="AJ412" s="33">
        <v>5</v>
      </c>
      <c r="AK412" s="33">
        <v>4</v>
      </c>
      <c r="AL412" s="33">
        <v>7</v>
      </c>
      <c r="AM412" s="33">
        <v>3</v>
      </c>
      <c r="AN412" s="33">
        <v>2</v>
      </c>
      <c r="AO412" s="33">
        <v>3</v>
      </c>
      <c r="AP412" s="33">
        <v>2</v>
      </c>
      <c r="AQ412" s="33">
        <v>1</v>
      </c>
      <c r="AR412" s="33">
        <v>2</v>
      </c>
      <c r="AS412" s="33">
        <v>6</v>
      </c>
      <c r="AT412" s="33">
        <v>6</v>
      </c>
      <c r="AU412" s="33">
        <v>8</v>
      </c>
      <c r="AV412" s="33">
        <v>4</v>
      </c>
      <c r="AW412" s="33">
        <v>4</v>
      </c>
      <c r="AX412" s="33">
        <v>7</v>
      </c>
      <c r="AY412" s="33">
        <v>2</v>
      </c>
      <c r="AZ412" s="33">
        <v>8</v>
      </c>
      <c r="BA412" s="33">
        <v>4</v>
      </c>
      <c r="BB412" s="33">
        <v>2</v>
      </c>
      <c r="BC412" s="33">
        <v>4</v>
      </c>
      <c r="BD412" s="33">
        <v>3</v>
      </c>
      <c r="BE412" s="33">
        <v>3</v>
      </c>
      <c r="BF412" s="33">
        <v>5</v>
      </c>
      <c r="BG412" s="33">
        <v>4</v>
      </c>
      <c r="BH412" s="33">
        <v>2</v>
      </c>
      <c r="BI412" s="33">
        <v>5</v>
      </c>
      <c r="BJ412" s="33">
        <v>3</v>
      </c>
      <c r="BK412" s="33">
        <v>1</v>
      </c>
      <c r="BL412" s="33">
        <v>1</v>
      </c>
      <c r="BM412" s="33">
        <v>3</v>
      </c>
      <c r="BN412" s="33">
        <v>3</v>
      </c>
      <c r="BO412" s="33">
        <v>4</v>
      </c>
      <c r="BP412" s="33">
        <v>5</v>
      </c>
      <c r="BQ412" s="33">
        <v>0</v>
      </c>
      <c r="BR412" s="33">
        <v>3</v>
      </c>
      <c r="BS412" s="33">
        <v>8</v>
      </c>
      <c r="BT412" s="33">
        <v>4</v>
      </c>
      <c r="BU412" s="33">
        <v>2</v>
      </c>
      <c r="BV412" s="33">
        <v>4</v>
      </c>
      <c r="BW412" s="33">
        <v>5</v>
      </c>
      <c r="BX412" s="33">
        <v>2</v>
      </c>
      <c r="BY412" s="33">
        <v>3</v>
      </c>
      <c r="BZ412" s="33">
        <v>3</v>
      </c>
      <c r="CA412" s="33">
        <v>1</v>
      </c>
      <c r="CB412" s="33">
        <v>4</v>
      </c>
      <c r="CC412" s="33">
        <v>2</v>
      </c>
      <c r="CD412" s="33">
        <v>0</v>
      </c>
      <c r="CE412" s="33">
        <v>2</v>
      </c>
      <c r="CF412" s="33">
        <v>3</v>
      </c>
      <c r="CG412" s="33">
        <v>1</v>
      </c>
      <c r="CH412" s="33">
        <v>0</v>
      </c>
      <c r="CI412" s="33">
        <v>2</v>
      </c>
      <c r="CJ412" s="33">
        <v>2</v>
      </c>
      <c r="CK412" s="33">
        <v>3</v>
      </c>
      <c r="CL412" s="33">
        <v>0</v>
      </c>
      <c r="CM412" s="33">
        <v>1</v>
      </c>
      <c r="CN412" s="33">
        <v>0</v>
      </c>
      <c r="CO412" s="33">
        <v>2</v>
      </c>
      <c r="CP412" s="33">
        <v>0</v>
      </c>
      <c r="CQ412" s="33">
        <v>2</v>
      </c>
      <c r="CR412" s="33">
        <v>3</v>
      </c>
      <c r="CS412" s="8"/>
      <c r="CT412" s="8"/>
    </row>
    <row r="413" spans="1:98" x14ac:dyDescent="0.25">
      <c r="A413" s="4" t="s">
        <v>407</v>
      </c>
      <c r="B413" t="s">
        <v>426</v>
      </c>
      <c r="C413" t="s">
        <v>573</v>
      </c>
      <c r="D413" s="33">
        <v>383</v>
      </c>
      <c r="E413" s="33"/>
      <c r="F413" s="33">
        <v>3</v>
      </c>
      <c r="G413" s="33">
        <v>4</v>
      </c>
      <c r="H413" s="33">
        <v>2</v>
      </c>
      <c r="I413" s="33">
        <v>1</v>
      </c>
      <c r="J413" s="33">
        <v>2</v>
      </c>
      <c r="K413" s="33">
        <v>2</v>
      </c>
      <c r="L413" s="33">
        <v>4</v>
      </c>
      <c r="M413" s="33">
        <v>3</v>
      </c>
      <c r="N413" s="33">
        <v>3</v>
      </c>
      <c r="O413" s="33">
        <v>4</v>
      </c>
      <c r="P413" s="33">
        <v>4</v>
      </c>
      <c r="Q413" s="33">
        <v>3</v>
      </c>
      <c r="R413" s="33">
        <v>7</v>
      </c>
      <c r="S413" s="33">
        <v>3</v>
      </c>
      <c r="T413" s="33">
        <v>9</v>
      </c>
      <c r="U413" s="33">
        <v>0</v>
      </c>
      <c r="V413" s="33">
        <v>2</v>
      </c>
      <c r="W413" s="33">
        <v>7</v>
      </c>
      <c r="X413" s="33">
        <v>1</v>
      </c>
      <c r="Y413" s="33">
        <v>4</v>
      </c>
      <c r="Z413" s="33">
        <v>1</v>
      </c>
      <c r="AA413" s="33">
        <v>0</v>
      </c>
      <c r="AB413" s="33">
        <v>7</v>
      </c>
      <c r="AC413" s="33">
        <v>5</v>
      </c>
      <c r="AD413" s="33">
        <v>5</v>
      </c>
      <c r="AE413" s="33">
        <v>0</v>
      </c>
      <c r="AF413" s="33">
        <v>4</v>
      </c>
      <c r="AG413" s="33">
        <v>4</v>
      </c>
      <c r="AH413" s="33">
        <v>4</v>
      </c>
      <c r="AI413" s="33">
        <v>4</v>
      </c>
      <c r="AJ413" s="33">
        <v>2</v>
      </c>
      <c r="AK413" s="33">
        <v>1</v>
      </c>
      <c r="AL413" s="33">
        <v>1</v>
      </c>
      <c r="AM413" s="33">
        <v>5</v>
      </c>
      <c r="AN413" s="33">
        <v>7</v>
      </c>
      <c r="AO413" s="33">
        <v>5</v>
      </c>
      <c r="AP413" s="33">
        <v>3</v>
      </c>
      <c r="AQ413" s="33">
        <v>1</v>
      </c>
      <c r="AR413" s="33">
        <v>1</v>
      </c>
      <c r="AS413" s="33">
        <v>0</v>
      </c>
      <c r="AT413" s="33">
        <v>6</v>
      </c>
      <c r="AU413" s="33">
        <v>6</v>
      </c>
      <c r="AV413" s="33">
        <v>4</v>
      </c>
      <c r="AW413" s="33">
        <v>4</v>
      </c>
      <c r="AX413" s="33">
        <v>8</v>
      </c>
      <c r="AY413" s="33">
        <v>6</v>
      </c>
      <c r="AZ413" s="33">
        <v>2</v>
      </c>
      <c r="BA413" s="33">
        <v>3</v>
      </c>
      <c r="BB413" s="33">
        <v>4</v>
      </c>
      <c r="BC413" s="33">
        <v>3</v>
      </c>
      <c r="BD413" s="33">
        <v>7</v>
      </c>
      <c r="BE413" s="33">
        <v>11</v>
      </c>
      <c r="BF413" s="33">
        <v>9</v>
      </c>
      <c r="BG413" s="33">
        <v>3</v>
      </c>
      <c r="BH413" s="33">
        <v>2</v>
      </c>
      <c r="BI413" s="33">
        <v>1</v>
      </c>
      <c r="BJ413" s="33">
        <v>5</v>
      </c>
      <c r="BK413" s="33">
        <v>5</v>
      </c>
      <c r="BL413" s="33">
        <v>7</v>
      </c>
      <c r="BM413" s="33">
        <v>5</v>
      </c>
      <c r="BN413" s="33">
        <v>5</v>
      </c>
      <c r="BO413" s="33">
        <v>9</v>
      </c>
      <c r="BP413" s="33">
        <v>6</v>
      </c>
      <c r="BQ413" s="33">
        <v>5</v>
      </c>
      <c r="BR413" s="33">
        <v>15</v>
      </c>
      <c r="BS413" s="33">
        <v>9</v>
      </c>
      <c r="BT413" s="33">
        <v>4</v>
      </c>
      <c r="BU413" s="33">
        <v>10</v>
      </c>
      <c r="BV413" s="33">
        <v>6</v>
      </c>
      <c r="BW413" s="33">
        <v>9</v>
      </c>
      <c r="BX413" s="33">
        <v>4</v>
      </c>
      <c r="BY413" s="33">
        <v>8</v>
      </c>
      <c r="BZ413" s="33">
        <v>9</v>
      </c>
      <c r="CA413" s="33">
        <v>4</v>
      </c>
      <c r="CB413" s="33">
        <v>10</v>
      </c>
      <c r="CC413" s="33">
        <v>4</v>
      </c>
      <c r="CD413" s="33">
        <v>3</v>
      </c>
      <c r="CE413" s="33">
        <v>2</v>
      </c>
      <c r="CF413" s="33">
        <v>6</v>
      </c>
      <c r="CG413" s="33">
        <v>2</v>
      </c>
      <c r="CH413" s="33">
        <v>3</v>
      </c>
      <c r="CI413" s="33">
        <v>1</v>
      </c>
      <c r="CJ413" s="33">
        <v>3</v>
      </c>
      <c r="CK413" s="33">
        <v>3</v>
      </c>
      <c r="CL413" s="33">
        <v>5</v>
      </c>
      <c r="CM413" s="33">
        <v>2</v>
      </c>
      <c r="CN413" s="33">
        <v>1</v>
      </c>
      <c r="CO413" s="33">
        <v>1</v>
      </c>
      <c r="CP413" s="33">
        <v>1</v>
      </c>
      <c r="CQ413" s="33">
        <v>1</v>
      </c>
      <c r="CR413" s="33">
        <v>3</v>
      </c>
      <c r="CS413" s="8"/>
      <c r="CT413" s="8"/>
    </row>
    <row r="414" spans="1:98" x14ac:dyDescent="0.25">
      <c r="A414" s="4" t="s">
        <v>407</v>
      </c>
      <c r="B414" t="s">
        <v>427</v>
      </c>
      <c r="C414" t="s">
        <v>573</v>
      </c>
      <c r="D414" s="33">
        <v>174</v>
      </c>
      <c r="E414" s="33"/>
      <c r="F414" s="33">
        <v>0</v>
      </c>
      <c r="G414" s="33">
        <v>1</v>
      </c>
      <c r="H414" s="33">
        <v>1</v>
      </c>
      <c r="I414" s="33">
        <v>1</v>
      </c>
      <c r="J414" s="33">
        <v>1</v>
      </c>
      <c r="K414" s="33">
        <v>2</v>
      </c>
      <c r="L414" s="33">
        <v>1</v>
      </c>
      <c r="M414" s="33">
        <v>1</v>
      </c>
      <c r="N414" s="33">
        <v>0</v>
      </c>
      <c r="O414" s="33">
        <v>4</v>
      </c>
      <c r="P414" s="33">
        <v>3</v>
      </c>
      <c r="Q414" s="33">
        <v>1</v>
      </c>
      <c r="R414" s="33">
        <v>2</v>
      </c>
      <c r="S414" s="33">
        <v>3</v>
      </c>
      <c r="T414" s="33">
        <v>1</v>
      </c>
      <c r="U414" s="33">
        <v>1</v>
      </c>
      <c r="V414" s="33">
        <v>2</v>
      </c>
      <c r="W414" s="33">
        <v>3</v>
      </c>
      <c r="X414" s="33">
        <v>3</v>
      </c>
      <c r="Y414" s="33">
        <v>3</v>
      </c>
      <c r="Z414" s="33">
        <v>1</v>
      </c>
      <c r="AA414" s="33">
        <v>1</v>
      </c>
      <c r="AB414" s="33">
        <v>3</v>
      </c>
      <c r="AC414" s="33">
        <v>3</v>
      </c>
      <c r="AD414" s="33">
        <v>1</v>
      </c>
      <c r="AE414" s="33">
        <v>2</v>
      </c>
      <c r="AF414" s="33">
        <v>2</v>
      </c>
      <c r="AG414" s="33">
        <v>3</v>
      </c>
      <c r="AH414" s="33">
        <v>3</v>
      </c>
      <c r="AI414" s="33">
        <v>2</v>
      </c>
      <c r="AJ414" s="33">
        <v>5</v>
      </c>
      <c r="AK414" s="33">
        <v>0</v>
      </c>
      <c r="AL414" s="33">
        <v>1</v>
      </c>
      <c r="AM414" s="33">
        <v>2</v>
      </c>
      <c r="AN414" s="33">
        <v>2</v>
      </c>
      <c r="AO414" s="33">
        <v>1</v>
      </c>
      <c r="AP414" s="33">
        <v>1</v>
      </c>
      <c r="AQ414" s="33">
        <v>0</v>
      </c>
      <c r="AR414" s="33">
        <v>0</v>
      </c>
      <c r="AS414" s="33">
        <v>1</v>
      </c>
      <c r="AT414" s="33">
        <v>4</v>
      </c>
      <c r="AU414" s="33">
        <v>1</v>
      </c>
      <c r="AV414" s="33">
        <v>2</v>
      </c>
      <c r="AW414" s="33">
        <v>2</v>
      </c>
      <c r="AX414" s="33">
        <v>3</v>
      </c>
      <c r="AY414" s="33">
        <v>3</v>
      </c>
      <c r="AZ414" s="33">
        <v>7</v>
      </c>
      <c r="BA414" s="33">
        <v>2</v>
      </c>
      <c r="BB414" s="33">
        <v>2</v>
      </c>
      <c r="BC414" s="33">
        <v>1</v>
      </c>
      <c r="BD414" s="33">
        <v>0</v>
      </c>
      <c r="BE414" s="33">
        <v>2</v>
      </c>
      <c r="BF414" s="33">
        <v>1</v>
      </c>
      <c r="BG414" s="33">
        <v>1</v>
      </c>
      <c r="BH414" s="33">
        <v>3</v>
      </c>
      <c r="BI414" s="33">
        <v>3</v>
      </c>
      <c r="BJ414" s="33">
        <v>2</v>
      </c>
      <c r="BK414" s="33">
        <v>0</v>
      </c>
      <c r="BL414" s="33">
        <v>3</v>
      </c>
      <c r="BM414" s="33">
        <v>4</v>
      </c>
      <c r="BN414" s="33">
        <v>3</v>
      </c>
      <c r="BO414" s="33">
        <v>3</v>
      </c>
      <c r="BP414" s="33">
        <v>2</v>
      </c>
      <c r="BQ414" s="33">
        <v>1</v>
      </c>
      <c r="BR414" s="33">
        <v>3</v>
      </c>
      <c r="BS414" s="33">
        <v>5</v>
      </c>
      <c r="BT414" s="33">
        <v>0</v>
      </c>
      <c r="BU414" s="33">
        <v>0</v>
      </c>
      <c r="BV414" s="33">
        <v>2</v>
      </c>
      <c r="BW414" s="33">
        <v>3</v>
      </c>
      <c r="BX414" s="33">
        <v>2</v>
      </c>
      <c r="BY414" s="33">
        <v>1</v>
      </c>
      <c r="BZ414" s="33">
        <v>6</v>
      </c>
      <c r="CA414" s="33">
        <v>4</v>
      </c>
      <c r="CB414" s="33">
        <v>7</v>
      </c>
      <c r="CC414" s="33">
        <v>1</v>
      </c>
      <c r="CD414" s="33">
        <v>3</v>
      </c>
      <c r="CE414" s="33">
        <v>0</v>
      </c>
      <c r="CF414" s="33">
        <v>2</v>
      </c>
      <c r="CG414" s="33">
        <v>3</v>
      </c>
      <c r="CH414" s="33">
        <v>1</v>
      </c>
      <c r="CI414" s="33">
        <v>2</v>
      </c>
      <c r="CJ414" s="33">
        <v>2</v>
      </c>
      <c r="CK414" s="33">
        <v>2</v>
      </c>
      <c r="CL414" s="33">
        <v>1</v>
      </c>
      <c r="CM414" s="33">
        <v>0</v>
      </c>
      <c r="CN414" s="33">
        <v>0</v>
      </c>
      <c r="CO414" s="33">
        <v>1</v>
      </c>
      <c r="CP414" s="33">
        <v>0</v>
      </c>
      <c r="CQ414" s="33">
        <v>0</v>
      </c>
      <c r="CR414" s="33">
        <v>0</v>
      </c>
      <c r="CS414" s="8"/>
      <c r="CT414" s="8"/>
    </row>
    <row r="415" spans="1:98" x14ac:dyDescent="0.25">
      <c r="A415" s="4" t="s">
        <v>407</v>
      </c>
      <c r="B415" t="s">
        <v>428</v>
      </c>
      <c r="C415" t="s">
        <v>573</v>
      </c>
      <c r="D415" s="33">
        <v>461</v>
      </c>
      <c r="E415" s="33"/>
      <c r="F415" s="33">
        <v>5</v>
      </c>
      <c r="G415" s="33">
        <v>0</v>
      </c>
      <c r="H415" s="33">
        <v>2</v>
      </c>
      <c r="I415" s="33">
        <v>4</v>
      </c>
      <c r="J415" s="33">
        <v>6</v>
      </c>
      <c r="K415" s="33">
        <v>3</v>
      </c>
      <c r="L415" s="33">
        <v>5</v>
      </c>
      <c r="M415" s="33">
        <v>2</v>
      </c>
      <c r="N415" s="33">
        <v>7</v>
      </c>
      <c r="O415" s="33">
        <v>1</v>
      </c>
      <c r="P415" s="33">
        <v>10</v>
      </c>
      <c r="Q415" s="33">
        <v>3</v>
      </c>
      <c r="R415" s="33">
        <v>8</v>
      </c>
      <c r="S415" s="33">
        <v>2</v>
      </c>
      <c r="T415" s="33">
        <v>2</v>
      </c>
      <c r="U415" s="33">
        <v>9</v>
      </c>
      <c r="V415" s="33">
        <v>4</v>
      </c>
      <c r="W415" s="33">
        <v>5</v>
      </c>
      <c r="X415" s="33">
        <v>6</v>
      </c>
      <c r="Y415" s="33">
        <v>3</v>
      </c>
      <c r="Z415" s="33">
        <v>3</v>
      </c>
      <c r="AA415" s="33">
        <v>1</v>
      </c>
      <c r="AB415" s="33">
        <v>8</v>
      </c>
      <c r="AC415" s="33">
        <v>4</v>
      </c>
      <c r="AD415" s="33">
        <v>3</v>
      </c>
      <c r="AE415" s="33">
        <v>2</v>
      </c>
      <c r="AF415" s="33">
        <v>9</v>
      </c>
      <c r="AG415" s="33">
        <v>4</v>
      </c>
      <c r="AH415" s="33">
        <v>7</v>
      </c>
      <c r="AI415" s="33">
        <v>6</v>
      </c>
      <c r="AJ415" s="33">
        <v>13</v>
      </c>
      <c r="AK415" s="33">
        <v>12</v>
      </c>
      <c r="AL415" s="33">
        <v>1</v>
      </c>
      <c r="AM415" s="33">
        <v>0</v>
      </c>
      <c r="AN415" s="33">
        <v>2</v>
      </c>
      <c r="AO415" s="33">
        <v>1</v>
      </c>
      <c r="AP415" s="33">
        <v>5</v>
      </c>
      <c r="AQ415" s="33">
        <v>3</v>
      </c>
      <c r="AR415" s="33">
        <v>4</v>
      </c>
      <c r="AS415" s="33">
        <v>4</v>
      </c>
      <c r="AT415" s="33">
        <v>3</v>
      </c>
      <c r="AU415" s="33">
        <v>11</v>
      </c>
      <c r="AV415" s="33">
        <v>8</v>
      </c>
      <c r="AW415" s="33">
        <v>8</v>
      </c>
      <c r="AX415" s="33">
        <v>8</v>
      </c>
      <c r="AY415" s="33">
        <v>4</v>
      </c>
      <c r="AZ415" s="33">
        <v>4</v>
      </c>
      <c r="BA415" s="33">
        <v>10</v>
      </c>
      <c r="BB415" s="33">
        <v>4</v>
      </c>
      <c r="BC415" s="33">
        <v>5</v>
      </c>
      <c r="BD415" s="33">
        <v>7</v>
      </c>
      <c r="BE415" s="33">
        <v>11</v>
      </c>
      <c r="BF415" s="33">
        <v>3</v>
      </c>
      <c r="BG415" s="33">
        <v>8</v>
      </c>
      <c r="BH415" s="33">
        <v>12</v>
      </c>
      <c r="BI415" s="33">
        <v>7</v>
      </c>
      <c r="BJ415" s="33">
        <v>9</v>
      </c>
      <c r="BK415" s="33">
        <v>13</v>
      </c>
      <c r="BL415" s="33">
        <v>14</v>
      </c>
      <c r="BM415" s="33">
        <v>3</v>
      </c>
      <c r="BN415" s="33">
        <v>8</v>
      </c>
      <c r="BO415" s="33">
        <v>11</v>
      </c>
      <c r="BP415" s="33">
        <v>12</v>
      </c>
      <c r="BQ415" s="33">
        <v>5</v>
      </c>
      <c r="BR415" s="33">
        <v>4</v>
      </c>
      <c r="BS415" s="33">
        <v>8</v>
      </c>
      <c r="BT415" s="33">
        <v>10</v>
      </c>
      <c r="BU415" s="33">
        <v>5</v>
      </c>
      <c r="BV415" s="33">
        <v>5</v>
      </c>
      <c r="BW415" s="33">
        <v>6</v>
      </c>
      <c r="BX415" s="33">
        <v>5</v>
      </c>
      <c r="BY415" s="33">
        <v>5</v>
      </c>
      <c r="BZ415" s="33">
        <v>3</v>
      </c>
      <c r="CA415" s="33">
        <v>4</v>
      </c>
      <c r="CB415" s="33">
        <v>10</v>
      </c>
      <c r="CC415" s="33">
        <v>1</v>
      </c>
      <c r="CD415" s="33">
        <v>4</v>
      </c>
      <c r="CE415" s="33">
        <v>4</v>
      </c>
      <c r="CF415" s="33">
        <v>5</v>
      </c>
      <c r="CG415" s="33">
        <v>4</v>
      </c>
      <c r="CH415" s="33">
        <v>2</v>
      </c>
      <c r="CI415" s="33">
        <v>1</v>
      </c>
      <c r="CJ415" s="33">
        <v>2</v>
      </c>
      <c r="CK415" s="33">
        <v>1</v>
      </c>
      <c r="CL415" s="33">
        <v>3</v>
      </c>
      <c r="CM415" s="33">
        <v>1</v>
      </c>
      <c r="CN415" s="33">
        <v>0</v>
      </c>
      <c r="CO415" s="33">
        <v>0</v>
      </c>
      <c r="CP415" s="33">
        <v>0</v>
      </c>
      <c r="CQ415" s="33">
        <v>1</v>
      </c>
      <c r="CR415" s="33">
        <v>0</v>
      </c>
      <c r="CS415" s="8"/>
      <c r="CT415" s="8"/>
    </row>
    <row r="416" spans="1:98" x14ac:dyDescent="0.25">
      <c r="A416" s="4" t="s">
        <v>383</v>
      </c>
      <c r="B416" t="s">
        <v>429</v>
      </c>
      <c r="C416" t="s">
        <v>573</v>
      </c>
      <c r="D416" s="33">
        <v>262</v>
      </c>
      <c r="E416" s="33"/>
      <c r="F416" s="33">
        <v>1</v>
      </c>
      <c r="G416" s="33">
        <v>0</v>
      </c>
      <c r="H416" s="33">
        <v>2</v>
      </c>
      <c r="I416" s="33">
        <v>2</v>
      </c>
      <c r="J416" s="33">
        <v>3</v>
      </c>
      <c r="K416" s="33">
        <v>3</v>
      </c>
      <c r="L416" s="33">
        <v>3</v>
      </c>
      <c r="M416" s="33">
        <v>5</v>
      </c>
      <c r="N416" s="33">
        <v>3</v>
      </c>
      <c r="O416" s="33">
        <v>3</v>
      </c>
      <c r="P416" s="33">
        <v>2</v>
      </c>
      <c r="Q416" s="33">
        <v>3</v>
      </c>
      <c r="R416" s="33">
        <v>3</v>
      </c>
      <c r="S416" s="33">
        <v>5</v>
      </c>
      <c r="T416" s="33">
        <v>2</v>
      </c>
      <c r="U416" s="33">
        <v>5</v>
      </c>
      <c r="V416" s="33">
        <v>2</v>
      </c>
      <c r="W416" s="33">
        <v>1</v>
      </c>
      <c r="X416" s="33">
        <v>0</v>
      </c>
      <c r="Y416" s="33">
        <v>3</v>
      </c>
      <c r="Z416" s="33">
        <v>2</v>
      </c>
      <c r="AA416" s="33">
        <v>2</v>
      </c>
      <c r="AB416" s="33">
        <v>3</v>
      </c>
      <c r="AC416" s="33">
        <v>3</v>
      </c>
      <c r="AD416" s="33">
        <v>4</v>
      </c>
      <c r="AE416" s="33">
        <v>4</v>
      </c>
      <c r="AF416" s="33">
        <v>3</v>
      </c>
      <c r="AG416" s="33">
        <v>1</v>
      </c>
      <c r="AH416" s="33">
        <v>1</v>
      </c>
      <c r="AI416" s="33">
        <v>0</v>
      </c>
      <c r="AJ416" s="33">
        <v>1</v>
      </c>
      <c r="AK416" s="33">
        <v>0</v>
      </c>
      <c r="AL416" s="33">
        <v>0</v>
      </c>
      <c r="AM416" s="33">
        <v>0</v>
      </c>
      <c r="AN416" s="33">
        <v>3</v>
      </c>
      <c r="AO416" s="33">
        <v>3</v>
      </c>
      <c r="AP416" s="33">
        <v>2</v>
      </c>
      <c r="AQ416" s="33">
        <v>4</v>
      </c>
      <c r="AR416" s="33">
        <v>0</v>
      </c>
      <c r="AS416" s="33">
        <v>5</v>
      </c>
      <c r="AT416" s="33">
        <v>5</v>
      </c>
      <c r="AU416" s="33">
        <v>3</v>
      </c>
      <c r="AV416" s="33">
        <v>1</v>
      </c>
      <c r="AW416" s="33">
        <v>1</v>
      </c>
      <c r="AX416" s="33">
        <v>2</v>
      </c>
      <c r="AY416" s="33">
        <v>2</v>
      </c>
      <c r="AZ416" s="33">
        <v>5</v>
      </c>
      <c r="BA416" s="33">
        <v>1</v>
      </c>
      <c r="BB416" s="33">
        <v>1</v>
      </c>
      <c r="BC416" s="33">
        <v>5</v>
      </c>
      <c r="BD416" s="33">
        <v>6</v>
      </c>
      <c r="BE416" s="33">
        <v>2</v>
      </c>
      <c r="BF416" s="33">
        <v>7</v>
      </c>
      <c r="BG416" s="33">
        <v>3</v>
      </c>
      <c r="BH416" s="33">
        <v>6</v>
      </c>
      <c r="BI416" s="33">
        <v>9</v>
      </c>
      <c r="BJ416" s="33">
        <v>8</v>
      </c>
      <c r="BK416" s="33">
        <v>10</v>
      </c>
      <c r="BL416" s="33">
        <v>2</v>
      </c>
      <c r="BM416" s="33">
        <v>3</v>
      </c>
      <c r="BN416" s="33">
        <v>8</v>
      </c>
      <c r="BO416" s="33">
        <v>6</v>
      </c>
      <c r="BP416" s="33">
        <v>4</v>
      </c>
      <c r="BQ416" s="33">
        <v>3</v>
      </c>
      <c r="BR416" s="33">
        <v>3</v>
      </c>
      <c r="BS416" s="33">
        <v>6</v>
      </c>
      <c r="BT416" s="33">
        <v>5</v>
      </c>
      <c r="BU416" s="33">
        <v>3</v>
      </c>
      <c r="BV416" s="33">
        <v>2</v>
      </c>
      <c r="BW416" s="33">
        <v>8</v>
      </c>
      <c r="BX416" s="33">
        <v>4</v>
      </c>
      <c r="BY416" s="33">
        <v>3</v>
      </c>
      <c r="BZ416" s="33">
        <v>3</v>
      </c>
      <c r="CA416" s="33">
        <v>8</v>
      </c>
      <c r="CB416" s="33">
        <v>4</v>
      </c>
      <c r="CC416" s="33">
        <v>3</v>
      </c>
      <c r="CD416" s="33">
        <v>1</v>
      </c>
      <c r="CE416" s="33">
        <v>0</v>
      </c>
      <c r="CF416" s="33">
        <v>1</v>
      </c>
      <c r="CG416" s="33">
        <v>3</v>
      </c>
      <c r="CH416" s="33">
        <v>1</v>
      </c>
      <c r="CI416" s="33">
        <v>1</v>
      </c>
      <c r="CJ416" s="33">
        <v>3</v>
      </c>
      <c r="CK416" s="33">
        <v>1</v>
      </c>
      <c r="CL416" s="33">
        <v>1</v>
      </c>
      <c r="CM416" s="33">
        <v>0</v>
      </c>
      <c r="CN416" s="33">
        <v>0</v>
      </c>
      <c r="CO416" s="33">
        <v>0</v>
      </c>
      <c r="CP416" s="33">
        <v>1</v>
      </c>
      <c r="CQ416" s="33">
        <v>1</v>
      </c>
      <c r="CR416" s="33">
        <v>1</v>
      </c>
      <c r="CS416" s="8"/>
      <c r="CT416" s="8"/>
    </row>
    <row r="417" spans="1:98" x14ac:dyDescent="0.25">
      <c r="A417" s="4" t="s">
        <v>407</v>
      </c>
      <c r="B417" t="s">
        <v>430</v>
      </c>
      <c r="C417" t="s">
        <v>573</v>
      </c>
      <c r="D417" s="33">
        <v>401</v>
      </c>
      <c r="E417" s="33"/>
      <c r="F417" s="33">
        <v>2</v>
      </c>
      <c r="G417" s="33">
        <v>3</v>
      </c>
      <c r="H417" s="33">
        <v>2</v>
      </c>
      <c r="I417" s="33">
        <v>6</v>
      </c>
      <c r="J417" s="33">
        <v>2</v>
      </c>
      <c r="K417" s="33">
        <v>5</v>
      </c>
      <c r="L417" s="33">
        <v>2</v>
      </c>
      <c r="M417" s="33">
        <v>2</v>
      </c>
      <c r="N417" s="33">
        <v>2</v>
      </c>
      <c r="O417" s="33">
        <v>0</v>
      </c>
      <c r="P417" s="33">
        <v>0</v>
      </c>
      <c r="Q417" s="33">
        <v>7</v>
      </c>
      <c r="R417" s="33">
        <v>4</v>
      </c>
      <c r="S417" s="33">
        <v>6</v>
      </c>
      <c r="T417" s="33">
        <v>0</v>
      </c>
      <c r="U417" s="33">
        <v>3</v>
      </c>
      <c r="V417" s="33">
        <v>5</v>
      </c>
      <c r="W417" s="33">
        <v>2</v>
      </c>
      <c r="X417" s="33">
        <v>1</v>
      </c>
      <c r="Y417" s="33">
        <v>3</v>
      </c>
      <c r="Z417" s="33">
        <v>3</v>
      </c>
      <c r="AA417" s="33">
        <v>0</v>
      </c>
      <c r="AB417" s="33">
        <v>5</v>
      </c>
      <c r="AC417" s="33">
        <v>2</v>
      </c>
      <c r="AD417" s="33">
        <v>2</v>
      </c>
      <c r="AE417" s="33">
        <v>5</v>
      </c>
      <c r="AF417" s="33">
        <v>2</v>
      </c>
      <c r="AG417" s="33">
        <v>7</v>
      </c>
      <c r="AH417" s="33">
        <v>10</v>
      </c>
      <c r="AI417" s="33">
        <v>5</v>
      </c>
      <c r="AJ417" s="33">
        <v>2</v>
      </c>
      <c r="AK417" s="33">
        <v>4</v>
      </c>
      <c r="AL417" s="33">
        <v>5</v>
      </c>
      <c r="AM417" s="33">
        <v>3</v>
      </c>
      <c r="AN417" s="33">
        <v>7</v>
      </c>
      <c r="AO417" s="33">
        <v>7</v>
      </c>
      <c r="AP417" s="33">
        <v>5</v>
      </c>
      <c r="AQ417" s="33">
        <v>0</v>
      </c>
      <c r="AR417" s="33">
        <v>5</v>
      </c>
      <c r="AS417" s="33">
        <v>4</v>
      </c>
      <c r="AT417" s="33">
        <v>4</v>
      </c>
      <c r="AU417" s="33">
        <v>6</v>
      </c>
      <c r="AV417" s="33">
        <v>4</v>
      </c>
      <c r="AW417" s="33">
        <v>3</v>
      </c>
      <c r="AX417" s="33">
        <v>7</v>
      </c>
      <c r="AY417" s="33">
        <v>0</v>
      </c>
      <c r="AZ417" s="33">
        <v>5</v>
      </c>
      <c r="BA417" s="33">
        <v>7</v>
      </c>
      <c r="BB417" s="33">
        <v>4</v>
      </c>
      <c r="BC417" s="33">
        <v>4</v>
      </c>
      <c r="BD417" s="33">
        <v>6</v>
      </c>
      <c r="BE417" s="33">
        <v>8</v>
      </c>
      <c r="BF417" s="33">
        <v>8</v>
      </c>
      <c r="BG417" s="33">
        <v>5</v>
      </c>
      <c r="BH417" s="33">
        <v>8</v>
      </c>
      <c r="BI417" s="33">
        <v>15</v>
      </c>
      <c r="BJ417" s="33">
        <v>6</v>
      </c>
      <c r="BK417" s="33">
        <v>4</v>
      </c>
      <c r="BL417" s="33">
        <v>3</v>
      </c>
      <c r="BM417" s="33">
        <v>3</v>
      </c>
      <c r="BN417" s="33">
        <v>3</v>
      </c>
      <c r="BO417" s="33">
        <v>7</v>
      </c>
      <c r="BP417" s="33">
        <v>6</v>
      </c>
      <c r="BQ417" s="33">
        <v>8</v>
      </c>
      <c r="BR417" s="33">
        <v>4</v>
      </c>
      <c r="BS417" s="33">
        <v>11</v>
      </c>
      <c r="BT417" s="33">
        <v>6</v>
      </c>
      <c r="BU417" s="33">
        <v>9</v>
      </c>
      <c r="BV417" s="33">
        <v>3</v>
      </c>
      <c r="BW417" s="33">
        <v>6</v>
      </c>
      <c r="BX417" s="33">
        <v>6</v>
      </c>
      <c r="BY417" s="33">
        <v>2</v>
      </c>
      <c r="BZ417" s="33">
        <v>4</v>
      </c>
      <c r="CA417" s="33">
        <v>11</v>
      </c>
      <c r="CB417" s="33">
        <v>6</v>
      </c>
      <c r="CC417" s="33">
        <v>9</v>
      </c>
      <c r="CD417" s="33">
        <v>11</v>
      </c>
      <c r="CE417" s="33">
        <v>6</v>
      </c>
      <c r="CF417" s="33">
        <v>3</v>
      </c>
      <c r="CG417" s="33">
        <v>9</v>
      </c>
      <c r="CH417" s="33">
        <v>6</v>
      </c>
      <c r="CI417" s="33">
        <v>2</v>
      </c>
      <c r="CJ417" s="33">
        <v>0</v>
      </c>
      <c r="CK417" s="33">
        <v>1</v>
      </c>
      <c r="CL417" s="33">
        <v>4</v>
      </c>
      <c r="CM417" s="33">
        <v>1</v>
      </c>
      <c r="CN417" s="33">
        <v>1</v>
      </c>
      <c r="CO417" s="33">
        <v>1</v>
      </c>
      <c r="CP417" s="33">
        <v>0</v>
      </c>
      <c r="CQ417" s="33">
        <v>2</v>
      </c>
      <c r="CR417" s="33">
        <v>3</v>
      </c>
      <c r="CS417" s="8"/>
      <c r="CT417" s="8"/>
    </row>
    <row r="418" spans="1:98" x14ac:dyDescent="0.25">
      <c r="A418" s="4" t="s">
        <v>407</v>
      </c>
      <c r="B418" t="s">
        <v>431</v>
      </c>
      <c r="C418" t="s">
        <v>573</v>
      </c>
      <c r="D418" s="33">
        <v>430</v>
      </c>
      <c r="E418" s="33"/>
      <c r="F418" s="33">
        <v>5</v>
      </c>
      <c r="G418" s="33">
        <v>3</v>
      </c>
      <c r="H418" s="33">
        <v>3</v>
      </c>
      <c r="I418" s="33">
        <v>9</v>
      </c>
      <c r="J418" s="33">
        <v>7</v>
      </c>
      <c r="K418" s="33">
        <v>7</v>
      </c>
      <c r="L418" s="33">
        <v>2</v>
      </c>
      <c r="M418" s="33">
        <v>6</v>
      </c>
      <c r="N418" s="33">
        <v>6</v>
      </c>
      <c r="O418" s="33">
        <v>1</v>
      </c>
      <c r="P418" s="33">
        <v>2</v>
      </c>
      <c r="Q418" s="33">
        <v>3</v>
      </c>
      <c r="R418" s="33">
        <v>4</v>
      </c>
      <c r="S418" s="33">
        <v>3</v>
      </c>
      <c r="T418" s="33">
        <v>4</v>
      </c>
      <c r="U418" s="33">
        <v>5</v>
      </c>
      <c r="V418" s="33">
        <v>4</v>
      </c>
      <c r="W418" s="33">
        <v>3</v>
      </c>
      <c r="X418" s="33">
        <v>0</v>
      </c>
      <c r="Y418" s="33">
        <v>1</v>
      </c>
      <c r="Z418" s="33">
        <v>4</v>
      </c>
      <c r="AA418" s="33">
        <v>6</v>
      </c>
      <c r="AB418" s="33">
        <v>11</v>
      </c>
      <c r="AC418" s="33">
        <v>0</v>
      </c>
      <c r="AD418" s="33">
        <v>4</v>
      </c>
      <c r="AE418" s="33">
        <v>14</v>
      </c>
      <c r="AF418" s="33">
        <v>6</v>
      </c>
      <c r="AG418" s="33">
        <v>5</v>
      </c>
      <c r="AH418" s="33">
        <v>8</v>
      </c>
      <c r="AI418" s="33">
        <v>5</v>
      </c>
      <c r="AJ418" s="33">
        <v>7</v>
      </c>
      <c r="AK418" s="33">
        <v>8</v>
      </c>
      <c r="AL418" s="33">
        <v>5</v>
      </c>
      <c r="AM418" s="33">
        <v>12</v>
      </c>
      <c r="AN418" s="33">
        <v>4</v>
      </c>
      <c r="AO418" s="33">
        <v>9</v>
      </c>
      <c r="AP418" s="33">
        <v>1</v>
      </c>
      <c r="AQ418" s="33">
        <v>9</v>
      </c>
      <c r="AR418" s="33">
        <v>3</v>
      </c>
      <c r="AS418" s="33">
        <v>11</v>
      </c>
      <c r="AT418" s="33">
        <v>4</v>
      </c>
      <c r="AU418" s="33">
        <v>4</v>
      </c>
      <c r="AV418" s="33">
        <v>4</v>
      </c>
      <c r="AW418" s="33">
        <v>10</v>
      </c>
      <c r="AX418" s="33">
        <v>0</v>
      </c>
      <c r="AY418" s="33">
        <v>3</v>
      </c>
      <c r="AZ418" s="33">
        <v>7</v>
      </c>
      <c r="BA418" s="33">
        <v>5</v>
      </c>
      <c r="BB418" s="33">
        <v>5</v>
      </c>
      <c r="BC418" s="33">
        <v>10</v>
      </c>
      <c r="BD418" s="33">
        <v>9</v>
      </c>
      <c r="BE418" s="33">
        <v>11</v>
      </c>
      <c r="BF418" s="33">
        <v>5</v>
      </c>
      <c r="BG418" s="33">
        <v>6</v>
      </c>
      <c r="BH418" s="33">
        <v>8</v>
      </c>
      <c r="BI418" s="33">
        <v>7</v>
      </c>
      <c r="BJ418" s="33">
        <v>7</v>
      </c>
      <c r="BK418" s="33">
        <v>2</v>
      </c>
      <c r="BL418" s="33">
        <v>0</v>
      </c>
      <c r="BM418" s="33">
        <v>6</v>
      </c>
      <c r="BN418" s="33">
        <v>4</v>
      </c>
      <c r="BO418" s="33">
        <v>5</v>
      </c>
      <c r="BP418" s="33">
        <v>5</v>
      </c>
      <c r="BQ418" s="33">
        <v>10</v>
      </c>
      <c r="BR418" s="33">
        <v>1</v>
      </c>
      <c r="BS418" s="33">
        <v>3</v>
      </c>
      <c r="BT418" s="33">
        <v>4</v>
      </c>
      <c r="BU418" s="33">
        <v>2</v>
      </c>
      <c r="BV418" s="33">
        <v>2</v>
      </c>
      <c r="BW418" s="33">
        <v>2</v>
      </c>
      <c r="BX418" s="33">
        <v>3</v>
      </c>
      <c r="BY418" s="33">
        <v>4</v>
      </c>
      <c r="BZ418" s="33">
        <v>1</v>
      </c>
      <c r="CA418" s="33">
        <v>5</v>
      </c>
      <c r="CB418" s="33">
        <v>3</v>
      </c>
      <c r="CC418" s="33">
        <v>4</v>
      </c>
      <c r="CD418" s="33">
        <v>2</v>
      </c>
      <c r="CE418" s="33">
        <v>3</v>
      </c>
      <c r="CF418" s="33">
        <v>5</v>
      </c>
      <c r="CG418" s="33">
        <v>2</v>
      </c>
      <c r="CH418" s="33">
        <v>2</v>
      </c>
      <c r="CI418" s="33">
        <v>5</v>
      </c>
      <c r="CJ418" s="33">
        <v>1</v>
      </c>
      <c r="CK418" s="33">
        <v>5</v>
      </c>
      <c r="CL418" s="33">
        <v>3</v>
      </c>
      <c r="CM418" s="33">
        <v>2</v>
      </c>
      <c r="CN418" s="33">
        <v>2</v>
      </c>
      <c r="CO418" s="33">
        <v>2</v>
      </c>
      <c r="CP418" s="33">
        <v>1</v>
      </c>
      <c r="CQ418" s="33">
        <v>3</v>
      </c>
      <c r="CR418" s="33">
        <v>11</v>
      </c>
      <c r="CS418" s="8"/>
      <c r="CT418" s="8"/>
    </row>
    <row r="419" spans="1:98" x14ac:dyDescent="0.25">
      <c r="A419" s="4" t="s">
        <v>407</v>
      </c>
      <c r="B419" t="s">
        <v>432</v>
      </c>
      <c r="C419" t="s">
        <v>573</v>
      </c>
      <c r="D419" s="33">
        <v>336</v>
      </c>
      <c r="E419" s="33"/>
      <c r="F419" s="33">
        <v>4</v>
      </c>
      <c r="G419" s="33">
        <v>5</v>
      </c>
      <c r="H419" s="33">
        <v>8</v>
      </c>
      <c r="I419" s="33">
        <v>1</v>
      </c>
      <c r="J419" s="33">
        <v>0</v>
      </c>
      <c r="K419" s="33">
        <v>4</v>
      </c>
      <c r="L419" s="33">
        <v>1</v>
      </c>
      <c r="M419" s="33">
        <v>1</v>
      </c>
      <c r="N419" s="33">
        <v>4</v>
      </c>
      <c r="O419" s="33">
        <v>0</v>
      </c>
      <c r="P419" s="33">
        <v>4</v>
      </c>
      <c r="Q419" s="33">
        <v>2</v>
      </c>
      <c r="R419" s="33">
        <v>3</v>
      </c>
      <c r="S419" s="33">
        <v>4</v>
      </c>
      <c r="T419" s="33">
        <v>0</v>
      </c>
      <c r="U419" s="33">
        <v>0</v>
      </c>
      <c r="V419" s="33">
        <v>1</v>
      </c>
      <c r="W419" s="33">
        <v>0</v>
      </c>
      <c r="X419" s="33">
        <v>1</v>
      </c>
      <c r="Y419" s="33">
        <v>3</v>
      </c>
      <c r="Z419" s="33">
        <v>1</v>
      </c>
      <c r="AA419" s="33">
        <v>4</v>
      </c>
      <c r="AB419" s="33">
        <v>5</v>
      </c>
      <c r="AC419" s="33">
        <v>5</v>
      </c>
      <c r="AD419" s="33">
        <v>9</v>
      </c>
      <c r="AE419" s="33">
        <v>6</v>
      </c>
      <c r="AF419" s="33">
        <v>3</v>
      </c>
      <c r="AG419" s="33">
        <v>3</v>
      </c>
      <c r="AH419" s="33">
        <v>7</v>
      </c>
      <c r="AI419" s="33">
        <v>1</v>
      </c>
      <c r="AJ419" s="33">
        <v>7</v>
      </c>
      <c r="AK419" s="33">
        <v>6</v>
      </c>
      <c r="AL419" s="33">
        <v>4</v>
      </c>
      <c r="AM419" s="33">
        <v>4</v>
      </c>
      <c r="AN419" s="33">
        <v>2</v>
      </c>
      <c r="AO419" s="33">
        <v>4</v>
      </c>
      <c r="AP419" s="33">
        <v>1</v>
      </c>
      <c r="AQ419" s="33">
        <v>4</v>
      </c>
      <c r="AR419" s="33">
        <v>6</v>
      </c>
      <c r="AS419" s="33">
        <v>4</v>
      </c>
      <c r="AT419" s="33">
        <v>5</v>
      </c>
      <c r="AU419" s="33">
        <v>0</v>
      </c>
      <c r="AV419" s="33">
        <v>4</v>
      </c>
      <c r="AW419" s="33">
        <v>6</v>
      </c>
      <c r="AX419" s="33">
        <v>4</v>
      </c>
      <c r="AY419" s="33">
        <v>2</v>
      </c>
      <c r="AZ419" s="33">
        <v>2</v>
      </c>
      <c r="BA419" s="33">
        <v>2</v>
      </c>
      <c r="BB419" s="33">
        <v>5</v>
      </c>
      <c r="BC419" s="33">
        <v>1</v>
      </c>
      <c r="BD419" s="33">
        <v>2</v>
      </c>
      <c r="BE419" s="33">
        <v>4</v>
      </c>
      <c r="BF419" s="33">
        <v>5</v>
      </c>
      <c r="BG419" s="33">
        <v>9</v>
      </c>
      <c r="BH419" s="33">
        <v>2</v>
      </c>
      <c r="BI419" s="33">
        <v>3</v>
      </c>
      <c r="BJ419" s="33">
        <v>2</v>
      </c>
      <c r="BK419" s="33">
        <v>9</v>
      </c>
      <c r="BL419" s="33">
        <v>7</v>
      </c>
      <c r="BM419" s="33">
        <v>3</v>
      </c>
      <c r="BN419" s="33">
        <v>1</v>
      </c>
      <c r="BO419" s="33">
        <v>5</v>
      </c>
      <c r="BP419" s="33">
        <v>1</v>
      </c>
      <c r="BQ419" s="33">
        <v>10</v>
      </c>
      <c r="BR419" s="33">
        <v>8</v>
      </c>
      <c r="BS419" s="33">
        <v>7</v>
      </c>
      <c r="BT419" s="33">
        <v>1</v>
      </c>
      <c r="BU419" s="33">
        <v>1</v>
      </c>
      <c r="BV419" s="33">
        <v>6</v>
      </c>
      <c r="BW419" s="33">
        <v>0</v>
      </c>
      <c r="BX419" s="33">
        <v>6</v>
      </c>
      <c r="BY419" s="33">
        <v>2</v>
      </c>
      <c r="BZ419" s="33">
        <v>3</v>
      </c>
      <c r="CA419" s="33">
        <v>6</v>
      </c>
      <c r="CB419" s="33">
        <v>2</v>
      </c>
      <c r="CC419" s="33">
        <v>0</v>
      </c>
      <c r="CD419" s="33">
        <v>3</v>
      </c>
      <c r="CE419" s="33">
        <v>1</v>
      </c>
      <c r="CF419" s="33">
        <v>6</v>
      </c>
      <c r="CG419" s="33">
        <v>2</v>
      </c>
      <c r="CH419" s="33">
        <v>2</v>
      </c>
      <c r="CI419" s="33">
        <v>11</v>
      </c>
      <c r="CJ419" s="33">
        <v>4</v>
      </c>
      <c r="CK419" s="33">
        <v>2</v>
      </c>
      <c r="CL419" s="33">
        <v>5</v>
      </c>
      <c r="CM419" s="33">
        <v>4</v>
      </c>
      <c r="CN419" s="33">
        <v>6</v>
      </c>
      <c r="CO419" s="33">
        <v>0</v>
      </c>
      <c r="CP419" s="33">
        <v>1</v>
      </c>
      <c r="CQ419" s="33">
        <v>4</v>
      </c>
      <c r="CR419" s="33">
        <v>17</v>
      </c>
      <c r="CS419" s="8"/>
      <c r="CT419" s="8"/>
    </row>
    <row r="420" spans="1:98" x14ac:dyDescent="0.25">
      <c r="A420" s="4" t="s">
        <v>407</v>
      </c>
      <c r="B420" t="s">
        <v>433</v>
      </c>
      <c r="C420" t="s">
        <v>573</v>
      </c>
      <c r="D420" s="33">
        <v>481</v>
      </c>
      <c r="E420" s="33"/>
      <c r="F420" s="33">
        <v>3</v>
      </c>
      <c r="G420" s="33">
        <v>6</v>
      </c>
      <c r="H420" s="33">
        <v>1</v>
      </c>
      <c r="I420" s="33">
        <v>5</v>
      </c>
      <c r="J420" s="33">
        <v>5</v>
      </c>
      <c r="K420" s="33">
        <v>8</v>
      </c>
      <c r="L420" s="33">
        <v>8</v>
      </c>
      <c r="M420" s="33">
        <v>3</v>
      </c>
      <c r="N420" s="33">
        <v>9</v>
      </c>
      <c r="O420" s="33">
        <v>7</v>
      </c>
      <c r="P420" s="33">
        <v>6</v>
      </c>
      <c r="Q420" s="33">
        <v>1</v>
      </c>
      <c r="R420" s="33">
        <v>9</v>
      </c>
      <c r="S420" s="33">
        <v>1</v>
      </c>
      <c r="T420" s="33">
        <v>3</v>
      </c>
      <c r="U420" s="33">
        <v>1</v>
      </c>
      <c r="V420" s="33">
        <v>8</v>
      </c>
      <c r="W420" s="33">
        <v>4</v>
      </c>
      <c r="X420" s="33">
        <v>4</v>
      </c>
      <c r="Y420" s="33">
        <v>3</v>
      </c>
      <c r="Z420" s="33">
        <v>4</v>
      </c>
      <c r="AA420" s="33">
        <v>9</v>
      </c>
      <c r="AB420" s="33">
        <v>5</v>
      </c>
      <c r="AC420" s="33">
        <v>11</v>
      </c>
      <c r="AD420" s="33">
        <v>4</v>
      </c>
      <c r="AE420" s="33">
        <v>4</v>
      </c>
      <c r="AF420" s="33">
        <v>3</v>
      </c>
      <c r="AG420" s="33">
        <v>4</v>
      </c>
      <c r="AH420" s="33">
        <v>6</v>
      </c>
      <c r="AI420" s="33">
        <v>11</v>
      </c>
      <c r="AJ420" s="33">
        <v>6</v>
      </c>
      <c r="AK420" s="33">
        <v>6</v>
      </c>
      <c r="AL420" s="33">
        <v>3</v>
      </c>
      <c r="AM420" s="33">
        <v>3</v>
      </c>
      <c r="AN420" s="33">
        <v>5</v>
      </c>
      <c r="AO420" s="33">
        <v>6</v>
      </c>
      <c r="AP420" s="33">
        <v>9</v>
      </c>
      <c r="AQ420" s="33">
        <v>6</v>
      </c>
      <c r="AR420" s="33">
        <v>1</v>
      </c>
      <c r="AS420" s="33">
        <v>10</v>
      </c>
      <c r="AT420" s="33">
        <v>7</v>
      </c>
      <c r="AU420" s="33">
        <v>4</v>
      </c>
      <c r="AV420" s="33">
        <v>7</v>
      </c>
      <c r="AW420" s="33">
        <v>5</v>
      </c>
      <c r="AX420" s="33">
        <v>2</v>
      </c>
      <c r="AY420" s="33">
        <v>9</v>
      </c>
      <c r="AZ420" s="33">
        <v>9</v>
      </c>
      <c r="BA420" s="33">
        <v>2</v>
      </c>
      <c r="BB420" s="33">
        <v>6</v>
      </c>
      <c r="BC420" s="33">
        <v>2</v>
      </c>
      <c r="BD420" s="33">
        <v>5</v>
      </c>
      <c r="BE420" s="33">
        <v>11</v>
      </c>
      <c r="BF420" s="33">
        <v>4</v>
      </c>
      <c r="BG420" s="33">
        <v>4</v>
      </c>
      <c r="BH420" s="33">
        <v>7</v>
      </c>
      <c r="BI420" s="33">
        <v>6</v>
      </c>
      <c r="BJ420" s="33">
        <v>7</v>
      </c>
      <c r="BK420" s="33">
        <v>16</v>
      </c>
      <c r="BL420" s="33">
        <v>8</v>
      </c>
      <c r="BM420" s="33">
        <v>4</v>
      </c>
      <c r="BN420" s="33">
        <v>4</v>
      </c>
      <c r="BO420" s="33">
        <v>6</v>
      </c>
      <c r="BP420" s="33">
        <v>6</v>
      </c>
      <c r="BQ420" s="33">
        <v>5</v>
      </c>
      <c r="BR420" s="33">
        <v>5</v>
      </c>
      <c r="BS420" s="33">
        <v>6</v>
      </c>
      <c r="BT420" s="33">
        <v>6</v>
      </c>
      <c r="BU420" s="33">
        <v>4</v>
      </c>
      <c r="BV420" s="33">
        <v>5</v>
      </c>
      <c r="BW420" s="33">
        <v>9</v>
      </c>
      <c r="BX420" s="33">
        <v>2</v>
      </c>
      <c r="BY420" s="33">
        <v>8</v>
      </c>
      <c r="BZ420" s="33">
        <v>4</v>
      </c>
      <c r="CA420" s="33">
        <v>5</v>
      </c>
      <c r="CB420" s="33">
        <v>10</v>
      </c>
      <c r="CC420" s="33">
        <v>5</v>
      </c>
      <c r="CD420" s="33">
        <v>3</v>
      </c>
      <c r="CE420" s="33">
        <v>2</v>
      </c>
      <c r="CF420" s="33">
        <v>7</v>
      </c>
      <c r="CG420" s="33">
        <v>5</v>
      </c>
      <c r="CH420" s="33">
        <v>8</v>
      </c>
      <c r="CI420" s="33">
        <v>2</v>
      </c>
      <c r="CJ420" s="33">
        <v>6</v>
      </c>
      <c r="CK420" s="33">
        <v>5</v>
      </c>
      <c r="CL420" s="33">
        <v>5</v>
      </c>
      <c r="CM420" s="33">
        <v>2</v>
      </c>
      <c r="CN420" s="33">
        <v>5</v>
      </c>
      <c r="CO420" s="33">
        <v>0</v>
      </c>
      <c r="CP420" s="33">
        <v>1</v>
      </c>
      <c r="CQ420" s="33">
        <v>1</v>
      </c>
      <c r="CR420" s="33">
        <v>3</v>
      </c>
      <c r="CS420" s="8"/>
      <c r="CT420" s="8"/>
    </row>
    <row r="421" spans="1:98" x14ac:dyDescent="0.25">
      <c r="A421" s="4" t="s">
        <v>383</v>
      </c>
      <c r="B421" t="s">
        <v>434</v>
      </c>
      <c r="C421" t="s">
        <v>573</v>
      </c>
      <c r="D421" s="33">
        <v>329</v>
      </c>
      <c r="E421" s="33"/>
      <c r="F421" s="33">
        <v>4</v>
      </c>
      <c r="G421" s="33">
        <v>2</v>
      </c>
      <c r="H421" s="33">
        <v>4</v>
      </c>
      <c r="I421" s="33">
        <v>4</v>
      </c>
      <c r="J421" s="33">
        <v>4</v>
      </c>
      <c r="K421" s="33">
        <v>4</v>
      </c>
      <c r="L421" s="33">
        <v>3</v>
      </c>
      <c r="M421" s="33">
        <v>6</v>
      </c>
      <c r="N421" s="33">
        <v>3</v>
      </c>
      <c r="O421" s="33">
        <v>3</v>
      </c>
      <c r="P421" s="33">
        <v>5</v>
      </c>
      <c r="Q421" s="33">
        <v>8</v>
      </c>
      <c r="R421" s="33">
        <v>6</v>
      </c>
      <c r="S421" s="33">
        <v>1</v>
      </c>
      <c r="T421" s="33">
        <v>2</v>
      </c>
      <c r="U421" s="33">
        <v>5</v>
      </c>
      <c r="V421" s="33">
        <v>6</v>
      </c>
      <c r="W421" s="33">
        <v>4</v>
      </c>
      <c r="X421" s="33">
        <v>4</v>
      </c>
      <c r="Y421" s="33">
        <v>4</v>
      </c>
      <c r="Z421" s="33">
        <v>3</v>
      </c>
      <c r="AA421" s="33">
        <v>5</v>
      </c>
      <c r="AB421" s="33">
        <v>2</v>
      </c>
      <c r="AC421" s="33">
        <v>2</v>
      </c>
      <c r="AD421" s="33">
        <v>1</v>
      </c>
      <c r="AE421" s="33">
        <v>3</v>
      </c>
      <c r="AF421" s="33">
        <v>6</v>
      </c>
      <c r="AG421" s="33">
        <v>4</v>
      </c>
      <c r="AH421" s="33">
        <v>0</v>
      </c>
      <c r="AI421" s="33">
        <v>4</v>
      </c>
      <c r="AJ421" s="33">
        <v>3</v>
      </c>
      <c r="AK421" s="33">
        <v>1</v>
      </c>
      <c r="AL421" s="33">
        <v>2</v>
      </c>
      <c r="AM421" s="33">
        <v>3</v>
      </c>
      <c r="AN421" s="33">
        <v>3</v>
      </c>
      <c r="AO421" s="33">
        <v>2</v>
      </c>
      <c r="AP421" s="33">
        <v>6</v>
      </c>
      <c r="AQ421" s="33">
        <v>2</v>
      </c>
      <c r="AR421" s="33">
        <v>5</v>
      </c>
      <c r="AS421" s="33">
        <v>5</v>
      </c>
      <c r="AT421" s="33">
        <v>5</v>
      </c>
      <c r="AU421" s="33">
        <v>9</v>
      </c>
      <c r="AV421" s="33">
        <v>2</v>
      </c>
      <c r="AW421" s="33">
        <v>3</v>
      </c>
      <c r="AX421" s="33">
        <v>5</v>
      </c>
      <c r="AY421" s="33">
        <v>1</v>
      </c>
      <c r="AZ421" s="33">
        <v>5</v>
      </c>
      <c r="BA421" s="33">
        <v>7</v>
      </c>
      <c r="BB421" s="33">
        <v>2</v>
      </c>
      <c r="BC421" s="33">
        <v>6</v>
      </c>
      <c r="BD421" s="33">
        <v>2</v>
      </c>
      <c r="BE421" s="33">
        <v>2</v>
      </c>
      <c r="BF421" s="33">
        <v>5</v>
      </c>
      <c r="BG421" s="33">
        <v>5</v>
      </c>
      <c r="BH421" s="33">
        <v>10</v>
      </c>
      <c r="BI421" s="33">
        <v>8</v>
      </c>
      <c r="BJ421" s="33">
        <v>6</v>
      </c>
      <c r="BK421" s="33">
        <v>7</v>
      </c>
      <c r="BL421" s="33">
        <v>4</v>
      </c>
      <c r="BM421" s="33">
        <v>4</v>
      </c>
      <c r="BN421" s="33">
        <v>6</v>
      </c>
      <c r="BO421" s="33">
        <v>8</v>
      </c>
      <c r="BP421" s="33">
        <v>5</v>
      </c>
      <c r="BQ421" s="33">
        <v>5</v>
      </c>
      <c r="BR421" s="33">
        <v>3</v>
      </c>
      <c r="BS421" s="33">
        <v>8</v>
      </c>
      <c r="BT421" s="33">
        <v>3</v>
      </c>
      <c r="BU421" s="33">
        <v>6</v>
      </c>
      <c r="BV421" s="33">
        <v>2</v>
      </c>
      <c r="BW421" s="33">
        <v>3</v>
      </c>
      <c r="BX421" s="33">
        <v>7</v>
      </c>
      <c r="BY421" s="33">
        <v>1</v>
      </c>
      <c r="BZ421" s="33">
        <v>1</v>
      </c>
      <c r="CA421" s="33">
        <v>4</v>
      </c>
      <c r="CB421" s="33">
        <v>0</v>
      </c>
      <c r="CC421" s="33">
        <v>4</v>
      </c>
      <c r="CD421" s="33">
        <v>2</v>
      </c>
      <c r="CE421" s="33">
        <v>2</v>
      </c>
      <c r="CF421" s="33">
        <v>4</v>
      </c>
      <c r="CG421" s="33">
        <v>0</v>
      </c>
      <c r="CH421" s="33">
        <v>2</v>
      </c>
      <c r="CI421" s="33">
        <v>3</v>
      </c>
      <c r="CJ421" s="33">
        <v>2</v>
      </c>
      <c r="CK421" s="33">
        <v>1</v>
      </c>
      <c r="CL421" s="33">
        <v>2</v>
      </c>
      <c r="CM421" s="33">
        <v>0</v>
      </c>
      <c r="CN421" s="33">
        <v>0</v>
      </c>
      <c r="CO421" s="33">
        <v>1</v>
      </c>
      <c r="CP421" s="33">
        <v>0</v>
      </c>
      <c r="CQ421" s="33">
        <v>2</v>
      </c>
      <c r="CR421" s="33">
        <v>0</v>
      </c>
      <c r="CS421" s="8"/>
      <c r="CT421" s="8"/>
    </row>
    <row r="422" spans="1:98" x14ac:dyDescent="0.25">
      <c r="A422" s="4" t="s">
        <v>383</v>
      </c>
      <c r="B422" t="s">
        <v>435</v>
      </c>
      <c r="C422" t="s">
        <v>573</v>
      </c>
      <c r="D422" s="33">
        <v>533</v>
      </c>
      <c r="E422" s="33"/>
      <c r="F422" s="33">
        <v>3</v>
      </c>
      <c r="G422" s="33">
        <v>3</v>
      </c>
      <c r="H422" s="33">
        <v>1</v>
      </c>
      <c r="I422" s="33">
        <v>1</v>
      </c>
      <c r="J422" s="33">
        <v>6</v>
      </c>
      <c r="K422" s="33">
        <v>2</v>
      </c>
      <c r="L422" s="33">
        <v>1</v>
      </c>
      <c r="M422" s="33">
        <v>6</v>
      </c>
      <c r="N422" s="33">
        <v>4</v>
      </c>
      <c r="O422" s="33">
        <v>3</v>
      </c>
      <c r="P422" s="33">
        <v>5</v>
      </c>
      <c r="Q422" s="33">
        <v>6</v>
      </c>
      <c r="R422" s="33">
        <v>5</v>
      </c>
      <c r="S422" s="33">
        <v>5</v>
      </c>
      <c r="T422" s="33">
        <v>7</v>
      </c>
      <c r="U422" s="33">
        <v>10</v>
      </c>
      <c r="V422" s="33">
        <v>3</v>
      </c>
      <c r="W422" s="33">
        <v>10</v>
      </c>
      <c r="X422" s="33">
        <v>7</v>
      </c>
      <c r="Y422" s="33">
        <v>4</v>
      </c>
      <c r="Z422" s="33">
        <v>4</v>
      </c>
      <c r="AA422" s="33">
        <v>8</v>
      </c>
      <c r="AB422" s="33">
        <v>2</v>
      </c>
      <c r="AC422" s="33">
        <v>2</v>
      </c>
      <c r="AD422" s="33">
        <v>16</v>
      </c>
      <c r="AE422" s="33">
        <v>8</v>
      </c>
      <c r="AF422" s="33">
        <v>0</v>
      </c>
      <c r="AG422" s="33">
        <v>10</v>
      </c>
      <c r="AH422" s="33">
        <v>1</v>
      </c>
      <c r="AI422" s="33">
        <v>3</v>
      </c>
      <c r="AJ422" s="33">
        <v>3</v>
      </c>
      <c r="AK422" s="33">
        <v>8</v>
      </c>
      <c r="AL422" s="33">
        <v>3</v>
      </c>
      <c r="AM422" s="33">
        <v>3</v>
      </c>
      <c r="AN422" s="33">
        <v>3</v>
      </c>
      <c r="AO422" s="33">
        <v>0</v>
      </c>
      <c r="AP422" s="33">
        <v>4</v>
      </c>
      <c r="AQ422" s="33">
        <v>6</v>
      </c>
      <c r="AR422" s="33">
        <v>10</v>
      </c>
      <c r="AS422" s="33">
        <v>4</v>
      </c>
      <c r="AT422" s="33">
        <v>5</v>
      </c>
      <c r="AU422" s="33">
        <v>5</v>
      </c>
      <c r="AV422" s="33">
        <v>9</v>
      </c>
      <c r="AW422" s="33">
        <v>3</v>
      </c>
      <c r="AX422" s="33">
        <v>3</v>
      </c>
      <c r="AY422" s="33">
        <v>9</v>
      </c>
      <c r="AZ422" s="33">
        <v>7</v>
      </c>
      <c r="BA422" s="33">
        <v>3</v>
      </c>
      <c r="BB422" s="33">
        <v>5</v>
      </c>
      <c r="BC422" s="33">
        <v>7</v>
      </c>
      <c r="BD422" s="33">
        <v>15</v>
      </c>
      <c r="BE422" s="33">
        <v>12</v>
      </c>
      <c r="BF422" s="33">
        <v>9</v>
      </c>
      <c r="BG422" s="33">
        <v>11</v>
      </c>
      <c r="BH422" s="33">
        <v>9</v>
      </c>
      <c r="BI422" s="33">
        <v>11</v>
      </c>
      <c r="BJ422" s="33">
        <v>15</v>
      </c>
      <c r="BK422" s="33">
        <v>8</v>
      </c>
      <c r="BL422" s="33">
        <v>9</v>
      </c>
      <c r="BM422" s="33">
        <v>10</v>
      </c>
      <c r="BN422" s="33">
        <v>11</v>
      </c>
      <c r="BO422" s="33">
        <v>15</v>
      </c>
      <c r="BP422" s="33">
        <v>13</v>
      </c>
      <c r="BQ422" s="33">
        <v>7</v>
      </c>
      <c r="BR422" s="33">
        <v>17</v>
      </c>
      <c r="BS422" s="33">
        <v>13</v>
      </c>
      <c r="BT422" s="33">
        <v>8</v>
      </c>
      <c r="BU422" s="33">
        <v>9</v>
      </c>
      <c r="BV422" s="33">
        <v>5</v>
      </c>
      <c r="BW422" s="33">
        <v>5</v>
      </c>
      <c r="BX422" s="33">
        <v>8</v>
      </c>
      <c r="BY422" s="33">
        <v>7</v>
      </c>
      <c r="BZ422" s="33">
        <v>1</v>
      </c>
      <c r="CA422" s="33">
        <v>7</v>
      </c>
      <c r="CB422" s="33">
        <v>3</v>
      </c>
      <c r="CC422" s="33">
        <v>8</v>
      </c>
      <c r="CD422" s="33">
        <v>6</v>
      </c>
      <c r="CE422" s="33">
        <v>5</v>
      </c>
      <c r="CF422" s="33">
        <v>3</v>
      </c>
      <c r="CG422" s="33">
        <v>3</v>
      </c>
      <c r="CH422" s="33">
        <v>3</v>
      </c>
      <c r="CI422" s="33">
        <v>6</v>
      </c>
      <c r="CJ422" s="33">
        <v>3</v>
      </c>
      <c r="CK422" s="33">
        <v>3</v>
      </c>
      <c r="CL422" s="33">
        <v>0</v>
      </c>
      <c r="CM422" s="33">
        <v>0</v>
      </c>
      <c r="CN422" s="33">
        <v>3</v>
      </c>
      <c r="CO422" s="33">
        <v>0</v>
      </c>
      <c r="CP422" s="33">
        <v>1</v>
      </c>
      <c r="CQ422" s="33">
        <v>1</v>
      </c>
      <c r="CR422" s="33">
        <v>4</v>
      </c>
      <c r="CS422" s="8"/>
      <c r="CT422" s="8"/>
    </row>
    <row r="423" spans="1:98" x14ac:dyDescent="0.25">
      <c r="A423" s="4" t="s">
        <v>383</v>
      </c>
      <c r="B423" t="s">
        <v>436</v>
      </c>
      <c r="C423" t="s">
        <v>573</v>
      </c>
      <c r="D423" s="33">
        <v>264</v>
      </c>
      <c r="E423" s="33"/>
      <c r="F423" s="33">
        <v>0</v>
      </c>
      <c r="G423" s="33">
        <v>3</v>
      </c>
      <c r="H423" s="33">
        <v>3</v>
      </c>
      <c r="I423" s="33">
        <v>4</v>
      </c>
      <c r="J423" s="33">
        <v>2</v>
      </c>
      <c r="K423" s="33">
        <v>0</v>
      </c>
      <c r="L423" s="33">
        <v>1</v>
      </c>
      <c r="M423" s="33">
        <v>3</v>
      </c>
      <c r="N423" s="33">
        <v>4</v>
      </c>
      <c r="O423" s="33">
        <v>1</v>
      </c>
      <c r="P423" s="33">
        <v>2</v>
      </c>
      <c r="Q423" s="33">
        <v>3</v>
      </c>
      <c r="R423" s="33">
        <v>2</v>
      </c>
      <c r="S423" s="33">
        <v>6</v>
      </c>
      <c r="T423" s="33">
        <v>5</v>
      </c>
      <c r="U423" s="33">
        <v>1</v>
      </c>
      <c r="V423" s="33">
        <v>7</v>
      </c>
      <c r="W423" s="33">
        <v>3</v>
      </c>
      <c r="X423" s="33">
        <v>3</v>
      </c>
      <c r="Y423" s="33">
        <v>4</v>
      </c>
      <c r="Z423" s="33">
        <v>3</v>
      </c>
      <c r="AA423" s="33">
        <v>4</v>
      </c>
      <c r="AB423" s="33">
        <v>4</v>
      </c>
      <c r="AC423" s="33">
        <v>4</v>
      </c>
      <c r="AD423" s="33">
        <v>4</v>
      </c>
      <c r="AE423" s="33">
        <v>0</v>
      </c>
      <c r="AF423" s="33">
        <v>4</v>
      </c>
      <c r="AG423" s="33">
        <v>1</v>
      </c>
      <c r="AH423" s="33">
        <v>2</v>
      </c>
      <c r="AI423" s="33">
        <v>2</v>
      </c>
      <c r="AJ423" s="33">
        <v>0</v>
      </c>
      <c r="AK423" s="33">
        <v>5</v>
      </c>
      <c r="AL423" s="33">
        <v>5</v>
      </c>
      <c r="AM423" s="33">
        <v>4</v>
      </c>
      <c r="AN423" s="33">
        <v>0</v>
      </c>
      <c r="AO423" s="33">
        <v>4</v>
      </c>
      <c r="AP423" s="33">
        <v>3</v>
      </c>
      <c r="AQ423" s="33">
        <v>1</v>
      </c>
      <c r="AR423" s="33">
        <v>3</v>
      </c>
      <c r="AS423" s="33">
        <v>2</v>
      </c>
      <c r="AT423" s="33">
        <v>1</v>
      </c>
      <c r="AU423" s="33">
        <v>4</v>
      </c>
      <c r="AV423" s="33">
        <v>2</v>
      </c>
      <c r="AW423" s="33">
        <v>11</v>
      </c>
      <c r="AX423" s="33">
        <v>4</v>
      </c>
      <c r="AY423" s="33">
        <v>5</v>
      </c>
      <c r="AZ423" s="33">
        <v>3</v>
      </c>
      <c r="BA423" s="33">
        <v>5</v>
      </c>
      <c r="BB423" s="33">
        <v>1</v>
      </c>
      <c r="BC423" s="33">
        <v>9</v>
      </c>
      <c r="BD423" s="33">
        <v>11</v>
      </c>
      <c r="BE423" s="33">
        <v>5</v>
      </c>
      <c r="BF423" s="33">
        <v>3</v>
      </c>
      <c r="BG423" s="33">
        <v>3</v>
      </c>
      <c r="BH423" s="33">
        <v>9</v>
      </c>
      <c r="BI423" s="33">
        <v>3</v>
      </c>
      <c r="BJ423" s="33">
        <v>8</v>
      </c>
      <c r="BK423" s="33">
        <v>8</v>
      </c>
      <c r="BL423" s="33">
        <v>8</v>
      </c>
      <c r="BM423" s="33">
        <v>3</v>
      </c>
      <c r="BN423" s="33">
        <v>4</v>
      </c>
      <c r="BO423" s="33">
        <v>6</v>
      </c>
      <c r="BP423" s="33">
        <v>1</v>
      </c>
      <c r="BQ423" s="33">
        <v>3</v>
      </c>
      <c r="BR423" s="33">
        <v>4</v>
      </c>
      <c r="BS423" s="33">
        <v>2</v>
      </c>
      <c r="BT423" s="33">
        <v>3</v>
      </c>
      <c r="BU423" s="33">
        <v>2</v>
      </c>
      <c r="BV423" s="33">
        <v>0</v>
      </c>
      <c r="BW423" s="33">
        <v>1</v>
      </c>
      <c r="BX423" s="33">
        <v>0</v>
      </c>
      <c r="BY423" s="33">
        <v>2</v>
      </c>
      <c r="BZ423" s="33">
        <v>1</v>
      </c>
      <c r="CA423" s="33">
        <v>1</v>
      </c>
      <c r="CB423" s="33">
        <v>2</v>
      </c>
      <c r="CC423" s="33">
        <v>0</v>
      </c>
      <c r="CD423" s="33">
        <v>3</v>
      </c>
      <c r="CE423" s="33">
        <v>0</v>
      </c>
      <c r="CF423" s="33">
        <v>0</v>
      </c>
      <c r="CG423" s="33">
        <v>2</v>
      </c>
      <c r="CH423" s="33">
        <v>0</v>
      </c>
      <c r="CI423" s="33">
        <v>0</v>
      </c>
      <c r="CJ423" s="33">
        <v>2</v>
      </c>
      <c r="CK423" s="33">
        <v>3</v>
      </c>
      <c r="CL423" s="33">
        <v>0</v>
      </c>
      <c r="CM423" s="33">
        <v>2</v>
      </c>
      <c r="CN423" s="33">
        <v>1</v>
      </c>
      <c r="CO423" s="33">
        <v>0</v>
      </c>
      <c r="CP423" s="33">
        <v>1</v>
      </c>
      <c r="CQ423" s="33">
        <v>0</v>
      </c>
      <c r="CR423" s="33">
        <v>0</v>
      </c>
      <c r="CS423" s="8"/>
      <c r="CT423" s="8"/>
    </row>
    <row r="424" spans="1:98" x14ac:dyDescent="0.25">
      <c r="A424" s="4" t="s">
        <v>383</v>
      </c>
      <c r="B424" t="s">
        <v>437</v>
      </c>
      <c r="C424" t="s">
        <v>573</v>
      </c>
      <c r="D424" s="33">
        <v>448</v>
      </c>
      <c r="E424" s="33"/>
      <c r="F424" s="33">
        <v>2</v>
      </c>
      <c r="G424" s="33">
        <v>9</v>
      </c>
      <c r="H424" s="33">
        <v>2</v>
      </c>
      <c r="I424" s="33">
        <v>5</v>
      </c>
      <c r="J424" s="33">
        <v>3</v>
      </c>
      <c r="K424" s="33">
        <v>5</v>
      </c>
      <c r="L424" s="33">
        <v>4</v>
      </c>
      <c r="M424" s="33">
        <v>4</v>
      </c>
      <c r="N424" s="33">
        <v>5</v>
      </c>
      <c r="O424" s="33">
        <v>1</v>
      </c>
      <c r="P424" s="33">
        <v>6</v>
      </c>
      <c r="Q424" s="33">
        <v>3</v>
      </c>
      <c r="R424" s="33">
        <v>3</v>
      </c>
      <c r="S424" s="33">
        <v>9</v>
      </c>
      <c r="T424" s="33">
        <v>3</v>
      </c>
      <c r="U424" s="33">
        <v>8</v>
      </c>
      <c r="V424" s="33">
        <v>3</v>
      </c>
      <c r="W424" s="33">
        <v>4</v>
      </c>
      <c r="X424" s="33">
        <v>6</v>
      </c>
      <c r="Y424" s="33">
        <v>6</v>
      </c>
      <c r="Z424" s="33">
        <v>4</v>
      </c>
      <c r="AA424" s="33">
        <v>5</v>
      </c>
      <c r="AB424" s="33">
        <v>10</v>
      </c>
      <c r="AC424" s="33">
        <v>7</v>
      </c>
      <c r="AD424" s="33">
        <v>8</v>
      </c>
      <c r="AE424" s="33">
        <v>3</v>
      </c>
      <c r="AF424" s="33">
        <v>2</v>
      </c>
      <c r="AG424" s="33">
        <v>0</v>
      </c>
      <c r="AH424" s="33">
        <v>8</v>
      </c>
      <c r="AI424" s="33">
        <v>6</v>
      </c>
      <c r="AJ424" s="33">
        <v>6</v>
      </c>
      <c r="AK424" s="33">
        <v>2</v>
      </c>
      <c r="AL424" s="33">
        <v>7</v>
      </c>
      <c r="AM424" s="33">
        <v>1</v>
      </c>
      <c r="AN424" s="33">
        <v>4</v>
      </c>
      <c r="AO424" s="33">
        <v>5</v>
      </c>
      <c r="AP424" s="33">
        <v>6</v>
      </c>
      <c r="AQ424" s="33">
        <v>7</v>
      </c>
      <c r="AR424" s="33">
        <v>6</v>
      </c>
      <c r="AS424" s="33">
        <v>1</v>
      </c>
      <c r="AT424" s="33">
        <v>7</v>
      </c>
      <c r="AU424" s="33">
        <v>8</v>
      </c>
      <c r="AV424" s="33">
        <v>7</v>
      </c>
      <c r="AW424" s="33">
        <v>4</v>
      </c>
      <c r="AX424" s="33">
        <v>7</v>
      </c>
      <c r="AY424" s="33">
        <v>9</v>
      </c>
      <c r="AZ424" s="33">
        <v>4</v>
      </c>
      <c r="BA424" s="33">
        <v>1</v>
      </c>
      <c r="BB424" s="33">
        <v>8</v>
      </c>
      <c r="BC424" s="33">
        <v>20</v>
      </c>
      <c r="BD424" s="33">
        <v>5</v>
      </c>
      <c r="BE424" s="33">
        <v>8</v>
      </c>
      <c r="BF424" s="33">
        <v>13</v>
      </c>
      <c r="BG424" s="33">
        <v>9</v>
      </c>
      <c r="BH424" s="33">
        <v>11</v>
      </c>
      <c r="BI424" s="33">
        <v>8</v>
      </c>
      <c r="BJ424" s="33">
        <v>11</v>
      </c>
      <c r="BK424" s="33">
        <v>11</v>
      </c>
      <c r="BL424" s="33">
        <v>9</v>
      </c>
      <c r="BM424" s="33">
        <v>11</v>
      </c>
      <c r="BN424" s="33">
        <v>6</v>
      </c>
      <c r="BO424" s="33">
        <v>7</v>
      </c>
      <c r="BP424" s="33">
        <v>4</v>
      </c>
      <c r="BQ424" s="33">
        <v>9</v>
      </c>
      <c r="BR424" s="33">
        <v>4</v>
      </c>
      <c r="BS424" s="33">
        <v>7</v>
      </c>
      <c r="BT424" s="33">
        <v>3</v>
      </c>
      <c r="BU424" s="33">
        <v>9</v>
      </c>
      <c r="BV424" s="33">
        <v>10</v>
      </c>
      <c r="BW424" s="33">
        <v>6</v>
      </c>
      <c r="BX424" s="33">
        <v>6</v>
      </c>
      <c r="BY424" s="33">
        <v>0</v>
      </c>
      <c r="BZ424" s="33">
        <v>2</v>
      </c>
      <c r="CA424" s="33">
        <v>2</v>
      </c>
      <c r="CB424" s="33">
        <v>3</v>
      </c>
      <c r="CC424" s="33">
        <v>1</v>
      </c>
      <c r="CD424" s="33">
        <v>1</v>
      </c>
      <c r="CE424" s="33">
        <v>0</v>
      </c>
      <c r="CF424" s="33">
        <v>0</v>
      </c>
      <c r="CG424" s="33">
        <v>0</v>
      </c>
      <c r="CH424" s="33">
        <v>1</v>
      </c>
      <c r="CI424" s="33">
        <v>1</v>
      </c>
      <c r="CJ424" s="33">
        <v>3</v>
      </c>
      <c r="CK424" s="33">
        <v>2</v>
      </c>
      <c r="CL424" s="33">
        <v>0</v>
      </c>
      <c r="CM424" s="33">
        <v>0</v>
      </c>
      <c r="CN424" s="33">
        <v>1</v>
      </c>
      <c r="CO424" s="33">
        <v>0</v>
      </c>
      <c r="CP424" s="33">
        <v>0</v>
      </c>
      <c r="CQ424" s="33">
        <v>0</v>
      </c>
      <c r="CR424" s="33">
        <v>0</v>
      </c>
      <c r="CS424" s="8"/>
      <c r="CT424" s="8"/>
    </row>
    <row r="425" spans="1:98" x14ac:dyDescent="0.25">
      <c r="A425" s="4" t="s">
        <v>383</v>
      </c>
      <c r="B425" t="s">
        <v>438</v>
      </c>
      <c r="C425" t="s">
        <v>573</v>
      </c>
      <c r="D425" s="33">
        <v>328</v>
      </c>
      <c r="E425" s="33"/>
      <c r="F425" s="33">
        <v>3</v>
      </c>
      <c r="G425" s="33">
        <v>4</v>
      </c>
      <c r="H425" s="33">
        <v>2</v>
      </c>
      <c r="I425" s="33">
        <v>6</v>
      </c>
      <c r="J425" s="33">
        <v>5</v>
      </c>
      <c r="K425" s="33">
        <v>3</v>
      </c>
      <c r="L425" s="33">
        <v>4</v>
      </c>
      <c r="M425" s="33">
        <v>3</v>
      </c>
      <c r="N425" s="33">
        <v>4</v>
      </c>
      <c r="O425" s="33">
        <v>3</v>
      </c>
      <c r="P425" s="33">
        <v>5</v>
      </c>
      <c r="Q425" s="33">
        <v>1</v>
      </c>
      <c r="R425" s="33">
        <v>6</v>
      </c>
      <c r="S425" s="33">
        <v>4</v>
      </c>
      <c r="T425" s="33">
        <v>4</v>
      </c>
      <c r="U425" s="33">
        <v>3</v>
      </c>
      <c r="V425" s="33">
        <v>5</v>
      </c>
      <c r="W425" s="33">
        <v>4</v>
      </c>
      <c r="X425" s="33">
        <v>7</v>
      </c>
      <c r="Y425" s="33">
        <v>1</v>
      </c>
      <c r="Z425" s="33">
        <v>5</v>
      </c>
      <c r="AA425" s="33">
        <v>4</v>
      </c>
      <c r="AB425" s="33">
        <v>4</v>
      </c>
      <c r="AC425" s="33">
        <v>7</v>
      </c>
      <c r="AD425" s="33">
        <v>1</v>
      </c>
      <c r="AE425" s="33">
        <v>6</v>
      </c>
      <c r="AF425" s="33">
        <v>5</v>
      </c>
      <c r="AG425" s="33">
        <v>4</v>
      </c>
      <c r="AH425" s="33">
        <v>8</v>
      </c>
      <c r="AI425" s="33">
        <v>7</v>
      </c>
      <c r="AJ425" s="33">
        <v>4</v>
      </c>
      <c r="AK425" s="33">
        <v>6</v>
      </c>
      <c r="AL425" s="33">
        <v>2</v>
      </c>
      <c r="AM425" s="33">
        <v>2</v>
      </c>
      <c r="AN425" s="33">
        <v>4</v>
      </c>
      <c r="AO425" s="33">
        <v>4</v>
      </c>
      <c r="AP425" s="33">
        <v>6</v>
      </c>
      <c r="AQ425" s="33">
        <v>0</v>
      </c>
      <c r="AR425" s="33">
        <v>5</v>
      </c>
      <c r="AS425" s="33">
        <v>6</v>
      </c>
      <c r="AT425" s="33">
        <v>2</v>
      </c>
      <c r="AU425" s="33">
        <v>9</v>
      </c>
      <c r="AV425" s="33">
        <v>3</v>
      </c>
      <c r="AW425" s="33">
        <v>4</v>
      </c>
      <c r="AX425" s="33">
        <v>3</v>
      </c>
      <c r="AY425" s="33">
        <v>6</v>
      </c>
      <c r="AZ425" s="33">
        <v>5</v>
      </c>
      <c r="BA425" s="33">
        <v>2</v>
      </c>
      <c r="BB425" s="33">
        <v>7</v>
      </c>
      <c r="BC425" s="33">
        <v>6</v>
      </c>
      <c r="BD425" s="33">
        <v>9</v>
      </c>
      <c r="BE425" s="33">
        <v>8</v>
      </c>
      <c r="BF425" s="33">
        <v>6</v>
      </c>
      <c r="BG425" s="33">
        <v>8</v>
      </c>
      <c r="BH425" s="33">
        <v>9</v>
      </c>
      <c r="BI425" s="33">
        <v>4</v>
      </c>
      <c r="BJ425" s="33">
        <v>11</v>
      </c>
      <c r="BK425" s="33">
        <v>5</v>
      </c>
      <c r="BL425" s="33">
        <v>2</v>
      </c>
      <c r="BM425" s="33">
        <v>3</v>
      </c>
      <c r="BN425" s="33">
        <v>4</v>
      </c>
      <c r="BO425" s="33">
        <v>1</v>
      </c>
      <c r="BP425" s="33">
        <v>0</v>
      </c>
      <c r="BQ425" s="33">
        <v>3</v>
      </c>
      <c r="BR425" s="33">
        <v>0</v>
      </c>
      <c r="BS425" s="33">
        <v>5</v>
      </c>
      <c r="BT425" s="33">
        <v>4</v>
      </c>
      <c r="BU425" s="33">
        <v>0</v>
      </c>
      <c r="BV425" s="33">
        <v>3</v>
      </c>
      <c r="BW425" s="33">
        <v>2</v>
      </c>
      <c r="BX425" s="33">
        <v>2</v>
      </c>
      <c r="BY425" s="33">
        <v>0</v>
      </c>
      <c r="BZ425" s="33">
        <v>2</v>
      </c>
      <c r="CA425" s="33">
        <v>3</v>
      </c>
      <c r="CB425" s="33">
        <v>4</v>
      </c>
      <c r="CC425" s="33">
        <v>1</v>
      </c>
      <c r="CD425" s="33">
        <v>2</v>
      </c>
      <c r="CE425" s="33">
        <v>4</v>
      </c>
      <c r="CF425" s="33">
        <v>0</v>
      </c>
      <c r="CG425" s="33">
        <v>0</v>
      </c>
      <c r="CH425" s="33">
        <v>1</v>
      </c>
      <c r="CI425" s="33">
        <v>1</v>
      </c>
      <c r="CJ425" s="33">
        <v>0</v>
      </c>
      <c r="CK425" s="33">
        <v>1</v>
      </c>
      <c r="CL425" s="33">
        <v>0</v>
      </c>
      <c r="CM425" s="33">
        <v>2</v>
      </c>
      <c r="CN425" s="33">
        <v>0</v>
      </c>
      <c r="CO425" s="33">
        <v>1</v>
      </c>
      <c r="CP425" s="33">
        <v>2</v>
      </c>
      <c r="CQ425" s="33">
        <v>0</v>
      </c>
      <c r="CR425" s="33">
        <v>1</v>
      </c>
      <c r="CS425" s="8"/>
      <c r="CT425" s="8"/>
    </row>
    <row r="426" spans="1:98" x14ac:dyDescent="0.25">
      <c r="A426" s="4" t="s">
        <v>383</v>
      </c>
      <c r="B426" t="s">
        <v>439</v>
      </c>
      <c r="C426" t="s">
        <v>573</v>
      </c>
      <c r="D426" s="33">
        <v>631</v>
      </c>
      <c r="E426" s="33"/>
      <c r="F426" s="33">
        <v>5</v>
      </c>
      <c r="G426" s="33">
        <v>4</v>
      </c>
      <c r="H426" s="33">
        <v>6</v>
      </c>
      <c r="I426" s="33">
        <v>8</v>
      </c>
      <c r="J426" s="33">
        <v>12</v>
      </c>
      <c r="K426" s="33">
        <v>4</v>
      </c>
      <c r="L426" s="33">
        <v>9</v>
      </c>
      <c r="M426" s="33">
        <v>5</v>
      </c>
      <c r="N426" s="33">
        <v>6</v>
      </c>
      <c r="O426" s="33">
        <v>9</v>
      </c>
      <c r="P426" s="33">
        <v>14</v>
      </c>
      <c r="Q426" s="33">
        <v>6</v>
      </c>
      <c r="R426" s="33">
        <v>7</v>
      </c>
      <c r="S426" s="33">
        <v>7</v>
      </c>
      <c r="T426" s="33">
        <v>10</v>
      </c>
      <c r="U426" s="33">
        <v>18</v>
      </c>
      <c r="V426" s="33">
        <v>12</v>
      </c>
      <c r="W426" s="33">
        <v>3</v>
      </c>
      <c r="X426" s="33">
        <v>3</v>
      </c>
      <c r="Y426" s="33">
        <v>11</v>
      </c>
      <c r="Z426" s="33">
        <v>11</v>
      </c>
      <c r="AA426" s="33">
        <v>9</v>
      </c>
      <c r="AB426" s="33">
        <v>11</v>
      </c>
      <c r="AC426" s="33">
        <v>10</v>
      </c>
      <c r="AD426" s="33">
        <v>5</v>
      </c>
      <c r="AE426" s="33">
        <v>7</v>
      </c>
      <c r="AF426" s="33">
        <v>2</v>
      </c>
      <c r="AG426" s="33">
        <v>8</v>
      </c>
      <c r="AH426" s="33">
        <v>2</v>
      </c>
      <c r="AI426" s="33">
        <v>2</v>
      </c>
      <c r="AJ426" s="33">
        <v>5</v>
      </c>
      <c r="AK426" s="33">
        <v>5</v>
      </c>
      <c r="AL426" s="33">
        <v>5</v>
      </c>
      <c r="AM426" s="33">
        <v>7</v>
      </c>
      <c r="AN426" s="33">
        <v>3</v>
      </c>
      <c r="AO426" s="33">
        <v>11</v>
      </c>
      <c r="AP426" s="33">
        <v>8</v>
      </c>
      <c r="AQ426" s="33">
        <v>9</v>
      </c>
      <c r="AR426" s="33">
        <v>5</v>
      </c>
      <c r="AS426" s="33">
        <v>16</v>
      </c>
      <c r="AT426" s="33">
        <v>6</v>
      </c>
      <c r="AU426" s="33">
        <v>11</v>
      </c>
      <c r="AV426" s="33">
        <v>3</v>
      </c>
      <c r="AW426" s="33">
        <v>9</v>
      </c>
      <c r="AX426" s="33">
        <v>3</v>
      </c>
      <c r="AY426" s="33">
        <v>13</v>
      </c>
      <c r="AZ426" s="33">
        <v>6</v>
      </c>
      <c r="BA426" s="33">
        <v>6</v>
      </c>
      <c r="BB426" s="33">
        <v>13</v>
      </c>
      <c r="BC426" s="33">
        <v>11</v>
      </c>
      <c r="BD426" s="33">
        <v>15</v>
      </c>
      <c r="BE426" s="33">
        <v>18</v>
      </c>
      <c r="BF426" s="33">
        <v>24</v>
      </c>
      <c r="BG426" s="33">
        <v>19</v>
      </c>
      <c r="BH426" s="33">
        <v>11</v>
      </c>
      <c r="BI426" s="33">
        <v>9</v>
      </c>
      <c r="BJ426" s="33">
        <v>4</v>
      </c>
      <c r="BK426" s="33">
        <v>9</v>
      </c>
      <c r="BL426" s="33">
        <v>11</v>
      </c>
      <c r="BM426" s="33">
        <v>8</v>
      </c>
      <c r="BN426" s="33">
        <v>4</v>
      </c>
      <c r="BO426" s="33">
        <v>9</v>
      </c>
      <c r="BP426" s="33">
        <v>8</v>
      </c>
      <c r="BQ426" s="33">
        <v>9</v>
      </c>
      <c r="BR426" s="33">
        <v>1</v>
      </c>
      <c r="BS426" s="33">
        <v>0</v>
      </c>
      <c r="BT426" s="33">
        <v>5</v>
      </c>
      <c r="BU426" s="33">
        <v>5</v>
      </c>
      <c r="BV426" s="33">
        <v>5</v>
      </c>
      <c r="BW426" s="33">
        <v>1</v>
      </c>
      <c r="BX426" s="33">
        <v>5</v>
      </c>
      <c r="BY426" s="33">
        <v>1</v>
      </c>
      <c r="BZ426" s="33">
        <v>1</v>
      </c>
      <c r="CA426" s="33">
        <v>4</v>
      </c>
      <c r="CB426" s="33">
        <v>5</v>
      </c>
      <c r="CC426" s="33">
        <v>1</v>
      </c>
      <c r="CD426" s="33">
        <v>4</v>
      </c>
      <c r="CE426" s="33">
        <v>4</v>
      </c>
      <c r="CF426" s="33">
        <v>1</v>
      </c>
      <c r="CG426" s="33">
        <v>4</v>
      </c>
      <c r="CH426" s="33">
        <v>4</v>
      </c>
      <c r="CI426" s="33">
        <v>1</v>
      </c>
      <c r="CJ426" s="33">
        <v>6</v>
      </c>
      <c r="CK426" s="33">
        <v>1</v>
      </c>
      <c r="CL426" s="33">
        <v>4</v>
      </c>
      <c r="CM426" s="33">
        <v>4</v>
      </c>
      <c r="CN426" s="33">
        <v>4</v>
      </c>
      <c r="CO426" s="33">
        <v>5</v>
      </c>
      <c r="CP426" s="33">
        <v>4</v>
      </c>
      <c r="CQ426" s="33">
        <v>5</v>
      </c>
      <c r="CR426" s="33">
        <v>7</v>
      </c>
      <c r="CS426" s="8"/>
      <c r="CT426" s="8"/>
    </row>
    <row r="427" spans="1:98" x14ac:dyDescent="0.25">
      <c r="A427" s="4" t="s">
        <v>383</v>
      </c>
      <c r="B427" t="s">
        <v>440</v>
      </c>
      <c r="C427" t="s">
        <v>573</v>
      </c>
      <c r="D427" s="33">
        <v>317</v>
      </c>
      <c r="E427" s="33"/>
      <c r="F427" s="33">
        <v>2</v>
      </c>
      <c r="G427" s="33">
        <v>4</v>
      </c>
      <c r="H427" s="33">
        <v>0</v>
      </c>
      <c r="I427" s="33">
        <v>2</v>
      </c>
      <c r="J427" s="33">
        <v>1</v>
      </c>
      <c r="K427" s="33">
        <v>5</v>
      </c>
      <c r="L427" s="33">
        <v>2</v>
      </c>
      <c r="M427" s="33">
        <v>3</v>
      </c>
      <c r="N427" s="33">
        <v>2</v>
      </c>
      <c r="O427" s="33">
        <v>3</v>
      </c>
      <c r="P427" s="33">
        <v>4</v>
      </c>
      <c r="Q427" s="33">
        <v>4</v>
      </c>
      <c r="R427" s="33">
        <v>10</v>
      </c>
      <c r="S427" s="33">
        <v>6</v>
      </c>
      <c r="T427" s="33">
        <v>2</v>
      </c>
      <c r="U427" s="33">
        <v>5</v>
      </c>
      <c r="V427" s="33">
        <v>2</v>
      </c>
      <c r="W427" s="33">
        <v>4</v>
      </c>
      <c r="X427" s="33">
        <v>3</v>
      </c>
      <c r="Y427" s="33">
        <v>3</v>
      </c>
      <c r="Z427" s="33">
        <v>4</v>
      </c>
      <c r="AA427" s="33">
        <v>3</v>
      </c>
      <c r="AB427" s="33">
        <v>2</v>
      </c>
      <c r="AC427" s="33">
        <v>5</v>
      </c>
      <c r="AD427" s="33">
        <v>3</v>
      </c>
      <c r="AE427" s="33">
        <v>3</v>
      </c>
      <c r="AF427" s="33">
        <v>2</v>
      </c>
      <c r="AG427" s="33">
        <v>4</v>
      </c>
      <c r="AH427" s="33">
        <v>3</v>
      </c>
      <c r="AI427" s="33">
        <v>1</v>
      </c>
      <c r="AJ427" s="33">
        <v>2</v>
      </c>
      <c r="AK427" s="33">
        <v>3</v>
      </c>
      <c r="AL427" s="33">
        <v>3</v>
      </c>
      <c r="AM427" s="33">
        <v>1</v>
      </c>
      <c r="AN427" s="33">
        <v>7</v>
      </c>
      <c r="AO427" s="33">
        <v>5</v>
      </c>
      <c r="AP427" s="33">
        <v>8</v>
      </c>
      <c r="AQ427" s="33">
        <v>3</v>
      </c>
      <c r="AR427" s="33">
        <v>2</v>
      </c>
      <c r="AS427" s="33">
        <v>4</v>
      </c>
      <c r="AT427" s="33">
        <v>4</v>
      </c>
      <c r="AU427" s="33">
        <v>3</v>
      </c>
      <c r="AV427" s="33">
        <v>6</v>
      </c>
      <c r="AW427" s="33">
        <v>4</v>
      </c>
      <c r="AX427" s="33">
        <v>8</v>
      </c>
      <c r="AY427" s="33">
        <v>2</v>
      </c>
      <c r="AZ427" s="33">
        <v>1</v>
      </c>
      <c r="BA427" s="33">
        <v>5</v>
      </c>
      <c r="BB427" s="33">
        <v>9</v>
      </c>
      <c r="BC427" s="33">
        <v>5</v>
      </c>
      <c r="BD427" s="33">
        <v>11</v>
      </c>
      <c r="BE427" s="33">
        <v>6</v>
      </c>
      <c r="BF427" s="33">
        <v>8</v>
      </c>
      <c r="BG427" s="33">
        <v>9</v>
      </c>
      <c r="BH427" s="33">
        <v>10</v>
      </c>
      <c r="BI427" s="33">
        <v>9</v>
      </c>
      <c r="BJ427" s="33">
        <v>4</v>
      </c>
      <c r="BK427" s="33">
        <v>1</v>
      </c>
      <c r="BL427" s="33">
        <v>6</v>
      </c>
      <c r="BM427" s="33">
        <v>7</v>
      </c>
      <c r="BN427" s="33">
        <v>0</v>
      </c>
      <c r="BO427" s="33">
        <v>0</v>
      </c>
      <c r="BP427" s="33">
        <v>8</v>
      </c>
      <c r="BQ427" s="33">
        <v>3</v>
      </c>
      <c r="BR427" s="33">
        <v>2</v>
      </c>
      <c r="BS427" s="33">
        <v>2</v>
      </c>
      <c r="BT427" s="33">
        <v>4</v>
      </c>
      <c r="BU427" s="33">
        <v>2</v>
      </c>
      <c r="BV427" s="33">
        <v>2</v>
      </c>
      <c r="BW427" s="33">
        <v>4</v>
      </c>
      <c r="BX427" s="33">
        <v>3</v>
      </c>
      <c r="BY427" s="33">
        <v>4</v>
      </c>
      <c r="BZ427" s="33">
        <v>2</v>
      </c>
      <c r="CA427" s="33">
        <v>2</v>
      </c>
      <c r="CB427" s="33">
        <v>4</v>
      </c>
      <c r="CC427" s="33">
        <v>2</v>
      </c>
      <c r="CD427" s="33">
        <v>2</v>
      </c>
      <c r="CE427" s="33">
        <v>4</v>
      </c>
      <c r="CF427" s="33">
        <v>0</v>
      </c>
      <c r="CG427" s="33">
        <v>2</v>
      </c>
      <c r="CH427" s="33">
        <v>3</v>
      </c>
      <c r="CI427" s="33">
        <v>0</v>
      </c>
      <c r="CJ427" s="33">
        <v>2</v>
      </c>
      <c r="CK427" s="33">
        <v>1</v>
      </c>
      <c r="CL427" s="33">
        <v>0</v>
      </c>
      <c r="CM427" s="33">
        <v>3</v>
      </c>
      <c r="CN427" s="33">
        <v>0</v>
      </c>
      <c r="CO427" s="33">
        <v>2</v>
      </c>
      <c r="CP427" s="33">
        <v>0</v>
      </c>
      <c r="CQ427" s="33">
        <v>0</v>
      </c>
      <c r="CR427" s="33">
        <v>1</v>
      </c>
      <c r="CS427" s="8"/>
      <c r="CT427" s="8"/>
    </row>
    <row r="428" spans="1:98" x14ac:dyDescent="0.25">
      <c r="A428" s="4" t="s">
        <v>383</v>
      </c>
      <c r="B428" t="s">
        <v>441</v>
      </c>
      <c r="C428" t="s">
        <v>573</v>
      </c>
      <c r="D428" s="33">
        <v>354</v>
      </c>
      <c r="E428" s="33"/>
      <c r="F428" s="33">
        <v>3</v>
      </c>
      <c r="G428" s="33">
        <v>2</v>
      </c>
      <c r="H428" s="33">
        <v>4</v>
      </c>
      <c r="I428" s="33">
        <v>4</v>
      </c>
      <c r="J428" s="33">
        <v>2</v>
      </c>
      <c r="K428" s="33">
        <v>4</v>
      </c>
      <c r="L428" s="33">
        <v>3</v>
      </c>
      <c r="M428" s="33">
        <v>3</v>
      </c>
      <c r="N428" s="33">
        <v>4</v>
      </c>
      <c r="O428" s="33">
        <v>6</v>
      </c>
      <c r="P428" s="33">
        <v>0</v>
      </c>
      <c r="Q428" s="33">
        <v>2</v>
      </c>
      <c r="R428" s="33">
        <v>8</v>
      </c>
      <c r="S428" s="33">
        <v>6</v>
      </c>
      <c r="T428" s="33">
        <v>4</v>
      </c>
      <c r="U428" s="33">
        <v>4</v>
      </c>
      <c r="V428" s="33">
        <v>6</v>
      </c>
      <c r="W428" s="33">
        <v>4</v>
      </c>
      <c r="X428" s="33">
        <v>6</v>
      </c>
      <c r="Y428" s="33">
        <v>1</v>
      </c>
      <c r="Z428" s="33">
        <v>8</v>
      </c>
      <c r="AA428" s="33">
        <v>3</v>
      </c>
      <c r="AB428" s="33">
        <v>7</v>
      </c>
      <c r="AC428" s="33">
        <v>7</v>
      </c>
      <c r="AD428" s="33">
        <v>12</v>
      </c>
      <c r="AE428" s="33">
        <v>0</v>
      </c>
      <c r="AF428" s="33">
        <v>4</v>
      </c>
      <c r="AG428" s="33">
        <v>6</v>
      </c>
      <c r="AH428" s="33">
        <v>5</v>
      </c>
      <c r="AI428" s="33">
        <v>5</v>
      </c>
      <c r="AJ428" s="33">
        <v>5</v>
      </c>
      <c r="AK428" s="33">
        <v>0</v>
      </c>
      <c r="AL428" s="33">
        <v>8</v>
      </c>
      <c r="AM428" s="33">
        <v>1</v>
      </c>
      <c r="AN428" s="33">
        <v>4</v>
      </c>
      <c r="AO428" s="33">
        <v>8</v>
      </c>
      <c r="AP428" s="33">
        <v>0</v>
      </c>
      <c r="AQ428" s="33">
        <v>6</v>
      </c>
      <c r="AR428" s="33">
        <v>6</v>
      </c>
      <c r="AS428" s="33">
        <v>1</v>
      </c>
      <c r="AT428" s="33">
        <v>6</v>
      </c>
      <c r="AU428" s="33">
        <v>7</v>
      </c>
      <c r="AV428" s="33">
        <v>5</v>
      </c>
      <c r="AW428" s="33">
        <v>2</v>
      </c>
      <c r="AX428" s="33">
        <v>6</v>
      </c>
      <c r="AY428" s="33">
        <v>3</v>
      </c>
      <c r="AZ428" s="33">
        <v>3</v>
      </c>
      <c r="BA428" s="33">
        <v>7</v>
      </c>
      <c r="BB428" s="33">
        <v>4</v>
      </c>
      <c r="BC428" s="33">
        <v>9</v>
      </c>
      <c r="BD428" s="33">
        <v>3</v>
      </c>
      <c r="BE428" s="33">
        <v>5</v>
      </c>
      <c r="BF428" s="33">
        <v>2</v>
      </c>
      <c r="BG428" s="33">
        <v>3</v>
      </c>
      <c r="BH428" s="33">
        <v>10</v>
      </c>
      <c r="BI428" s="33">
        <v>2</v>
      </c>
      <c r="BJ428" s="33">
        <v>6</v>
      </c>
      <c r="BK428" s="33">
        <v>5</v>
      </c>
      <c r="BL428" s="33">
        <v>7</v>
      </c>
      <c r="BM428" s="33">
        <v>9</v>
      </c>
      <c r="BN428" s="33">
        <v>4</v>
      </c>
      <c r="BO428" s="33">
        <v>4</v>
      </c>
      <c r="BP428" s="33">
        <v>6</v>
      </c>
      <c r="BQ428" s="33">
        <v>3</v>
      </c>
      <c r="BR428" s="33">
        <v>3</v>
      </c>
      <c r="BS428" s="33">
        <v>4</v>
      </c>
      <c r="BT428" s="33">
        <v>2</v>
      </c>
      <c r="BU428" s="33">
        <v>2</v>
      </c>
      <c r="BV428" s="33">
        <v>1</v>
      </c>
      <c r="BW428" s="33">
        <v>2</v>
      </c>
      <c r="BX428" s="33">
        <v>3</v>
      </c>
      <c r="BY428" s="33">
        <v>2</v>
      </c>
      <c r="BZ428" s="33">
        <v>6</v>
      </c>
      <c r="CA428" s="33">
        <v>2</v>
      </c>
      <c r="CB428" s="33">
        <v>4</v>
      </c>
      <c r="CC428" s="33">
        <v>3</v>
      </c>
      <c r="CD428" s="33">
        <v>6</v>
      </c>
      <c r="CE428" s="33">
        <v>0</v>
      </c>
      <c r="CF428" s="33">
        <v>2</v>
      </c>
      <c r="CG428" s="33">
        <v>2</v>
      </c>
      <c r="CH428" s="33">
        <v>1</v>
      </c>
      <c r="CI428" s="33">
        <v>4</v>
      </c>
      <c r="CJ428" s="33">
        <v>0</v>
      </c>
      <c r="CK428" s="33">
        <v>2</v>
      </c>
      <c r="CL428" s="33">
        <v>2</v>
      </c>
      <c r="CM428" s="33">
        <v>2</v>
      </c>
      <c r="CN428" s="33">
        <v>2</v>
      </c>
      <c r="CO428" s="33">
        <v>1</v>
      </c>
      <c r="CP428" s="33">
        <v>2</v>
      </c>
      <c r="CQ428" s="33">
        <v>0</v>
      </c>
      <c r="CR428" s="33">
        <v>1</v>
      </c>
      <c r="CS428" s="8"/>
      <c r="CT428" s="8"/>
    </row>
    <row r="429" spans="1:98" x14ac:dyDescent="0.25">
      <c r="A429" s="4" t="s">
        <v>383</v>
      </c>
      <c r="B429" t="s">
        <v>442</v>
      </c>
      <c r="C429" t="s">
        <v>573</v>
      </c>
      <c r="D429" s="33">
        <v>411</v>
      </c>
      <c r="E429" s="33"/>
      <c r="F429" s="33">
        <v>1</v>
      </c>
      <c r="G429" s="33">
        <v>2</v>
      </c>
      <c r="H429" s="33">
        <v>3</v>
      </c>
      <c r="I429" s="33">
        <v>1</v>
      </c>
      <c r="J429" s="33">
        <v>1</v>
      </c>
      <c r="K429" s="33">
        <v>1</v>
      </c>
      <c r="L429" s="33">
        <v>0</v>
      </c>
      <c r="M429" s="33">
        <v>2</v>
      </c>
      <c r="N429" s="33">
        <v>4</v>
      </c>
      <c r="O429" s="33">
        <v>0</v>
      </c>
      <c r="P429" s="33">
        <v>4</v>
      </c>
      <c r="Q429" s="33">
        <v>7</v>
      </c>
      <c r="R429" s="33">
        <v>7</v>
      </c>
      <c r="S429" s="33">
        <v>5</v>
      </c>
      <c r="T429" s="33">
        <v>4</v>
      </c>
      <c r="U429" s="33">
        <v>8</v>
      </c>
      <c r="V429" s="33">
        <v>2</v>
      </c>
      <c r="W429" s="33">
        <v>7</v>
      </c>
      <c r="X429" s="33">
        <v>4</v>
      </c>
      <c r="Y429" s="33">
        <v>4</v>
      </c>
      <c r="Z429" s="33">
        <v>4</v>
      </c>
      <c r="AA429" s="33">
        <v>7</v>
      </c>
      <c r="AB429" s="33">
        <v>4</v>
      </c>
      <c r="AC429" s="33">
        <v>2</v>
      </c>
      <c r="AD429" s="33">
        <v>3</v>
      </c>
      <c r="AE429" s="33">
        <v>2</v>
      </c>
      <c r="AF429" s="33">
        <v>6</v>
      </c>
      <c r="AG429" s="33">
        <v>5</v>
      </c>
      <c r="AH429" s="33">
        <v>2</v>
      </c>
      <c r="AI429" s="33">
        <v>0</v>
      </c>
      <c r="AJ429" s="33">
        <v>4</v>
      </c>
      <c r="AK429" s="33">
        <v>2</v>
      </c>
      <c r="AL429" s="33">
        <v>3</v>
      </c>
      <c r="AM429" s="33">
        <v>7</v>
      </c>
      <c r="AN429" s="33">
        <v>6</v>
      </c>
      <c r="AO429" s="33">
        <v>3</v>
      </c>
      <c r="AP429" s="33">
        <v>7</v>
      </c>
      <c r="AQ429" s="33">
        <v>4</v>
      </c>
      <c r="AR429" s="33">
        <v>1</v>
      </c>
      <c r="AS429" s="33">
        <v>6</v>
      </c>
      <c r="AT429" s="33">
        <v>6</v>
      </c>
      <c r="AU429" s="33">
        <v>4</v>
      </c>
      <c r="AV429" s="33">
        <v>0</v>
      </c>
      <c r="AW429" s="33">
        <v>7</v>
      </c>
      <c r="AX429" s="33">
        <v>5</v>
      </c>
      <c r="AY429" s="33">
        <v>6</v>
      </c>
      <c r="AZ429" s="33">
        <v>5</v>
      </c>
      <c r="BA429" s="33">
        <v>4</v>
      </c>
      <c r="BB429" s="33">
        <v>7</v>
      </c>
      <c r="BC429" s="33">
        <v>5</v>
      </c>
      <c r="BD429" s="33">
        <v>5</v>
      </c>
      <c r="BE429" s="33">
        <v>6</v>
      </c>
      <c r="BF429" s="33">
        <v>7</v>
      </c>
      <c r="BG429" s="33">
        <v>4</v>
      </c>
      <c r="BH429" s="33">
        <v>6</v>
      </c>
      <c r="BI429" s="33">
        <v>9</v>
      </c>
      <c r="BJ429" s="33">
        <v>9</v>
      </c>
      <c r="BK429" s="33">
        <v>9</v>
      </c>
      <c r="BL429" s="33">
        <v>12</v>
      </c>
      <c r="BM429" s="33">
        <v>8</v>
      </c>
      <c r="BN429" s="33">
        <v>4</v>
      </c>
      <c r="BO429" s="33">
        <v>9</v>
      </c>
      <c r="BP429" s="33">
        <v>3</v>
      </c>
      <c r="BQ429" s="33">
        <v>8</v>
      </c>
      <c r="BR429" s="33">
        <v>4</v>
      </c>
      <c r="BS429" s="33">
        <v>2</v>
      </c>
      <c r="BT429" s="33">
        <v>13</v>
      </c>
      <c r="BU429" s="33">
        <v>8</v>
      </c>
      <c r="BV429" s="33">
        <v>0</v>
      </c>
      <c r="BW429" s="33">
        <v>9</v>
      </c>
      <c r="BX429" s="33">
        <v>8</v>
      </c>
      <c r="BY429" s="33">
        <v>5</v>
      </c>
      <c r="BZ429" s="33">
        <v>5</v>
      </c>
      <c r="CA429" s="33">
        <v>6</v>
      </c>
      <c r="CB429" s="33">
        <v>7</v>
      </c>
      <c r="CC429" s="33">
        <v>6</v>
      </c>
      <c r="CD429" s="33">
        <v>4</v>
      </c>
      <c r="CE429" s="33">
        <v>6</v>
      </c>
      <c r="CF429" s="33">
        <v>4</v>
      </c>
      <c r="CG429" s="33">
        <v>4</v>
      </c>
      <c r="CH429" s="33">
        <v>2</v>
      </c>
      <c r="CI429" s="33">
        <v>4</v>
      </c>
      <c r="CJ429" s="33">
        <v>3</v>
      </c>
      <c r="CK429" s="33">
        <v>5</v>
      </c>
      <c r="CL429" s="33">
        <v>4</v>
      </c>
      <c r="CM429" s="33">
        <v>3</v>
      </c>
      <c r="CN429" s="33">
        <v>4</v>
      </c>
      <c r="CO429" s="33">
        <v>0</v>
      </c>
      <c r="CP429" s="33">
        <v>1</v>
      </c>
      <c r="CQ429" s="33">
        <v>0</v>
      </c>
      <c r="CR429" s="33">
        <v>1</v>
      </c>
      <c r="CS429" s="8"/>
      <c r="CT429" s="8"/>
    </row>
    <row r="430" spans="1:98" x14ac:dyDescent="0.25">
      <c r="A430" s="4" t="s">
        <v>383</v>
      </c>
      <c r="B430" t="s">
        <v>443</v>
      </c>
      <c r="C430" t="s">
        <v>573</v>
      </c>
      <c r="D430" s="33">
        <v>414</v>
      </c>
      <c r="E430" s="33"/>
      <c r="F430" s="33">
        <v>3</v>
      </c>
      <c r="G430" s="33">
        <v>6</v>
      </c>
      <c r="H430" s="33">
        <v>6</v>
      </c>
      <c r="I430" s="33">
        <v>1</v>
      </c>
      <c r="J430" s="33">
        <v>1</v>
      </c>
      <c r="K430" s="33">
        <v>2</v>
      </c>
      <c r="L430" s="33">
        <v>4</v>
      </c>
      <c r="M430" s="33">
        <v>3</v>
      </c>
      <c r="N430" s="33">
        <v>5</v>
      </c>
      <c r="O430" s="33">
        <v>1</v>
      </c>
      <c r="P430" s="33">
        <v>2</v>
      </c>
      <c r="Q430" s="33">
        <v>6</v>
      </c>
      <c r="R430" s="33">
        <v>3</v>
      </c>
      <c r="S430" s="33">
        <v>2</v>
      </c>
      <c r="T430" s="33">
        <v>9</v>
      </c>
      <c r="U430" s="33">
        <v>3</v>
      </c>
      <c r="V430" s="33">
        <v>2</v>
      </c>
      <c r="W430" s="33">
        <v>8</v>
      </c>
      <c r="X430" s="33">
        <v>7</v>
      </c>
      <c r="Y430" s="33">
        <v>11</v>
      </c>
      <c r="Z430" s="33">
        <v>2</v>
      </c>
      <c r="AA430" s="33">
        <v>4</v>
      </c>
      <c r="AB430" s="33">
        <v>7</v>
      </c>
      <c r="AC430" s="33">
        <v>4</v>
      </c>
      <c r="AD430" s="33">
        <v>5</v>
      </c>
      <c r="AE430" s="33">
        <v>7</v>
      </c>
      <c r="AF430" s="33">
        <v>0</v>
      </c>
      <c r="AG430" s="33">
        <v>3</v>
      </c>
      <c r="AH430" s="33">
        <v>8</v>
      </c>
      <c r="AI430" s="33">
        <v>6</v>
      </c>
      <c r="AJ430" s="33">
        <v>5</v>
      </c>
      <c r="AK430" s="33">
        <v>2</v>
      </c>
      <c r="AL430" s="33">
        <v>0</v>
      </c>
      <c r="AM430" s="33">
        <v>1</v>
      </c>
      <c r="AN430" s="33">
        <v>2</v>
      </c>
      <c r="AO430" s="33">
        <v>3</v>
      </c>
      <c r="AP430" s="33">
        <v>6</v>
      </c>
      <c r="AQ430" s="33">
        <v>6</v>
      </c>
      <c r="AR430" s="33">
        <v>1</v>
      </c>
      <c r="AS430" s="33">
        <v>4</v>
      </c>
      <c r="AT430" s="33">
        <v>3</v>
      </c>
      <c r="AU430" s="33">
        <v>7</v>
      </c>
      <c r="AV430" s="33">
        <v>1</v>
      </c>
      <c r="AW430" s="33">
        <v>4</v>
      </c>
      <c r="AX430" s="33">
        <v>5</v>
      </c>
      <c r="AY430" s="33">
        <v>5</v>
      </c>
      <c r="AZ430" s="33">
        <v>3</v>
      </c>
      <c r="BA430" s="33">
        <v>6</v>
      </c>
      <c r="BB430" s="33">
        <v>6</v>
      </c>
      <c r="BC430" s="33">
        <v>6</v>
      </c>
      <c r="BD430" s="33">
        <v>7</v>
      </c>
      <c r="BE430" s="33">
        <v>6</v>
      </c>
      <c r="BF430" s="33">
        <v>8</v>
      </c>
      <c r="BG430" s="33">
        <v>14</v>
      </c>
      <c r="BH430" s="33">
        <v>6</v>
      </c>
      <c r="BI430" s="33">
        <v>9</v>
      </c>
      <c r="BJ430" s="33">
        <v>9</v>
      </c>
      <c r="BK430" s="33">
        <v>11</v>
      </c>
      <c r="BL430" s="33">
        <v>12</v>
      </c>
      <c r="BM430" s="33">
        <v>8</v>
      </c>
      <c r="BN430" s="33">
        <v>8</v>
      </c>
      <c r="BO430" s="33">
        <v>5</v>
      </c>
      <c r="BP430" s="33">
        <v>4</v>
      </c>
      <c r="BQ430" s="33">
        <v>8</v>
      </c>
      <c r="BR430" s="33">
        <v>11</v>
      </c>
      <c r="BS430" s="33">
        <v>5</v>
      </c>
      <c r="BT430" s="33">
        <v>3</v>
      </c>
      <c r="BU430" s="33">
        <v>5</v>
      </c>
      <c r="BV430" s="33">
        <v>9</v>
      </c>
      <c r="BW430" s="33">
        <v>6</v>
      </c>
      <c r="BX430" s="33">
        <v>7</v>
      </c>
      <c r="BY430" s="33">
        <v>1</v>
      </c>
      <c r="BZ430" s="33">
        <v>3</v>
      </c>
      <c r="CA430" s="33">
        <v>7</v>
      </c>
      <c r="CB430" s="33">
        <v>6</v>
      </c>
      <c r="CC430" s="33">
        <v>5</v>
      </c>
      <c r="CD430" s="33">
        <v>5</v>
      </c>
      <c r="CE430" s="33">
        <v>1</v>
      </c>
      <c r="CF430" s="33">
        <v>5</v>
      </c>
      <c r="CG430" s="33">
        <v>2</v>
      </c>
      <c r="CH430" s="33">
        <v>2</v>
      </c>
      <c r="CI430" s="33">
        <v>2</v>
      </c>
      <c r="CJ430" s="33">
        <v>3</v>
      </c>
      <c r="CK430" s="33">
        <v>1</v>
      </c>
      <c r="CL430" s="33">
        <v>0</v>
      </c>
      <c r="CM430" s="33">
        <v>2</v>
      </c>
      <c r="CN430" s="33">
        <v>1</v>
      </c>
      <c r="CO430" s="33">
        <v>0</v>
      </c>
      <c r="CP430" s="33">
        <v>0</v>
      </c>
      <c r="CQ430" s="33">
        <v>0</v>
      </c>
      <c r="CR430" s="33">
        <v>0</v>
      </c>
      <c r="CS430" s="8"/>
      <c r="CT430" s="8"/>
    </row>
    <row r="431" spans="1:98" x14ac:dyDescent="0.25">
      <c r="A431" s="4" t="s">
        <v>383</v>
      </c>
      <c r="B431" t="s">
        <v>444</v>
      </c>
      <c r="C431" t="s">
        <v>573</v>
      </c>
      <c r="D431" s="33">
        <v>276</v>
      </c>
      <c r="E431" s="33"/>
      <c r="F431" s="33">
        <v>1</v>
      </c>
      <c r="G431" s="33">
        <v>1</v>
      </c>
      <c r="H431" s="33">
        <v>3</v>
      </c>
      <c r="I431" s="33">
        <v>1</v>
      </c>
      <c r="J431" s="33">
        <v>1</v>
      </c>
      <c r="K431" s="33">
        <v>2</v>
      </c>
      <c r="L431" s="33">
        <v>2</v>
      </c>
      <c r="M431" s="33">
        <v>3</v>
      </c>
      <c r="N431" s="33">
        <v>2</v>
      </c>
      <c r="O431" s="33">
        <v>2</v>
      </c>
      <c r="P431" s="33">
        <v>3</v>
      </c>
      <c r="Q431" s="33">
        <v>1</v>
      </c>
      <c r="R431" s="33">
        <v>3</v>
      </c>
      <c r="S431" s="33">
        <v>2</v>
      </c>
      <c r="T431" s="33">
        <v>2</v>
      </c>
      <c r="U431" s="33">
        <v>0</v>
      </c>
      <c r="V431" s="33">
        <v>3</v>
      </c>
      <c r="W431" s="33">
        <v>6</v>
      </c>
      <c r="X431" s="33">
        <v>5</v>
      </c>
      <c r="Y431" s="33">
        <v>2</v>
      </c>
      <c r="Z431" s="33">
        <v>4</v>
      </c>
      <c r="AA431" s="33">
        <v>2</v>
      </c>
      <c r="AB431" s="33">
        <v>3</v>
      </c>
      <c r="AC431" s="33">
        <v>6</v>
      </c>
      <c r="AD431" s="33">
        <v>2</v>
      </c>
      <c r="AE431" s="33">
        <v>4</v>
      </c>
      <c r="AF431" s="33">
        <v>5</v>
      </c>
      <c r="AG431" s="33">
        <v>4</v>
      </c>
      <c r="AH431" s="33">
        <v>6</v>
      </c>
      <c r="AI431" s="33">
        <v>1</v>
      </c>
      <c r="AJ431" s="33">
        <v>1</v>
      </c>
      <c r="AK431" s="33">
        <v>2</v>
      </c>
      <c r="AL431" s="33">
        <v>4</v>
      </c>
      <c r="AM431" s="33">
        <v>1</v>
      </c>
      <c r="AN431" s="33">
        <v>7</v>
      </c>
      <c r="AO431" s="33">
        <v>0</v>
      </c>
      <c r="AP431" s="33">
        <v>2</v>
      </c>
      <c r="AQ431" s="33">
        <v>2</v>
      </c>
      <c r="AR431" s="33">
        <v>6</v>
      </c>
      <c r="AS431" s="33">
        <v>5</v>
      </c>
      <c r="AT431" s="33">
        <v>1</v>
      </c>
      <c r="AU431" s="33">
        <v>0</v>
      </c>
      <c r="AV431" s="33">
        <v>6</v>
      </c>
      <c r="AW431" s="33">
        <v>4</v>
      </c>
      <c r="AX431" s="33">
        <v>4</v>
      </c>
      <c r="AY431" s="33">
        <v>1</v>
      </c>
      <c r="AZ431" s="33">
        <v>3</v>
      </c>
      <c r="BA431" s="33">
        <v>4</v>
      </c>
      <c r="BB431" s="33">
        <v>2</v>
      </c>
      <c r="BC431" s="33">
        <v>4</v>
      </c>
      <c r="BD431" s="33">
        <v>5</v>
      </c>
      <c r="BE431" s="33">
        <v>4</v>
      </c>
      <c r="BF431" s="33">
        <v>2</v>
      </c>
      <c r="BG431" s="33">
        <v>9</v>
      </c>
      <c r="BH431" s="33">
        <v>1</v>
      </c>
      <c r="BI431" s="33">
        <v>2</v>
      </c>
      <c r="BJ431" s="33">
        <v>10</v>
      </c>
      <c r="BK431" s="33">
        <v>6</v>
      </c>
      <c r="BL431" s="33">
        <v>9</v>
      </c>
      <c r="BM431" s="33">
        <v>5</v>
      </c>
      <c r="BN431" s="33">
        <v>5</v>
      </c>
      <c r="BO431" s="33">
        <v>4</v>
      </c>
      <c r="BP431" s="33">
        <v>4</v>
      </c>
      <c r="BQ431" s="33">
        <v>5</v>
      </c>
      <c r="BR431" s="33">
        <v>3</v>
      </c>
      <c r="BS431" s="33">
        <v>3</v>
      </c>
      <c r="BT431" s="33">
        <v>4</v>
      </c>
      <c r="BU431" s="33">
        <v>4</v>
      </c>
      <c r="BV431" s="33">
        <v>5</v>
      </c>
      <c r="BW431" s="33">
        <v>3</v>
      </c>
      <c r="BX431" s="33">
        <v>2</v>
      </c>
      <c r="BY431" s="33">
        <v>1</v>
      </c>
      <c r="BZ431" s="33">
        <v>1</v>
      </c>
      <c r="CA431" s="33">
        <v>3</v>
      </c>
      <c r="CB431" s="33">
        <v>6</v>
      </c>
      <c r="CC431" s="33">
        <v>3</v>
      </c>
      <c r="CD431" s="33">
        <v>2</v>
      </c>
      <c r="CE431" s="33">
        <v>1</v>
      </c>
      <c r="CF431" s="33">
        <v>4</v>
      </c>
      <c r="CG431" s="33">
        <v>0</v>
      </c>
      <c r="CH431" s="33">
        <v>3</v>
      </c>
      <c r="CI431" s="33">
        <v>3</v>
      </c>
      <c r="CJ431" s="33">
        <v>3</v>
      </c>
      <c r="CK431" s="33">
        <v>1</v>
      </c>
      <c r="CL431" s="33">
        <v>1</v>
      </c>
      <c r="CM431" s="33">
        <v>3</v>
      </c>
      <c r="CN431" s="33">
        <v>0</v>
      </c>
      <c r="CO431" s="33">
        <v>0</v>
      </c>
      <c r="CP431" s="33">
        <v>2</v>
      </c>
      <c r="CQ431" s="33">
        <v>0</v>
      </c>
      <c r="CR431" s="33">
        <v>3</v>
      </c>
      <c r="CS431" s="8"/>
      <c r="CT431" s="8"/>
    </row>
    <row r="432" spans="1:98" x14ac:dyDescent="0.25">
      <c r="A432" s="4" t="s">
        <v>383</v>
      </c>
      <c r="B432" t="s">
        <v>445</v>
      </c>
      <c r="C432" t="s">
        <v>573</v>
      </c>
      <c r="D432" s="33">
        <v>306</v>
      </c>
      <c r="E432" s="33"/>
      <c r="F432" s="33">
        <v>4</v>
      </c>
      <c r="G432" s="33">
        <v>0</v>
      </c>
      <c r="H432" s="33">
        <v>1</v>
      </c>
      <c r="I432" s="33">
        <v>2</v>
      </c>
      <c r="J432" s="33">
        <v>0</v>
      </c>
      <c r="K432" s="33">
        <v>0</v>
      </c>
      <c r="L432" s="33">
        <v>2</v>
      </c>
      <c r="M432" s="33">
        <v>1</v>
      </c>
      <c r="N432" s="33">
        <v>0</v>
      </c>
      <c r="O432" s="33">
        <v>4</v>
      </c>
      <c r="P432" s="33">
        <v>1</v>
      </c>
      <c r="Q432" s="33">
        <v>3</v>
      </c>
      <c r="R432" s="33">
        <v>3</v>
      </c>
      <c r="S432" s="33">
        <v>2</v>
      </c>
      <c r="T432" s="33">
        <v>0</v>
      </c>
      <c r="U432" s="33">
        <v>0</v>
      </c>
      <c r="V432" s="33">
        <v>4</v>
      </c>
      <c r="W432" s="33">
        <v>3</v>
      </c>
      <c r="X432" s="33">
        <v>3</v>
      </c>
      <c r="Y432" s="33">
        <v>2</v>
      </c>
      <c r="Z432" s="33">
        <v>2</v>
      </c>
      <c r="AA432" s="33">
        <v>1</v>
      </c>
      <c r="AB432" s="33">
        <v>2</v>
      </c>
      <c r="AC432" s="33">
        <v>5</v>
      </c>
      <c r="AD432" s="33">
        <v>6</v>
      </c>
      <c r="AE432" s="33">
        <v>1</v>
      </c>
      <c r="AF432" s="33">
        <v>3</v>
      </c>
      <c r="AG432" s="33">
        <v>2</v>
      </c>
      <c r="AH432" s="33">
        <v>3</v>
      </c>
      <c r="AI432" s="33">
        <v>3</v>
      </c>
      <c r="AJ432" s="33">
        <v>0</v>
      </c>
      <c r="AK432" s="33">
        <v>0</v>
      </c>
      <c r="AL432" s="33">
        <v>0</v>
      </c>
      <c r="AM432" s="33">
        <v>1</v>
      </c>
      <c r="AN432" s="33">
        <v>3</v>
      </c>
      <c r="AO432" s="33">
        <v>2</v>
      </c>
      <c r="AP432" s="33">
        <v>3</v>
      </c>
      <c r="AQ432" s="33">
        <v>1</v>
      </c>
      <c r="AR432" s="33">
        <v>0</v>
      </c>
      <c r="AS432" s="33">
        <v>5</v>
      </c>
      <c r="AT432" s="33">
        <v>2</v>
      </c>
      <c r="AU432" s="33">
        <v>2</v>
      </c>
      <c r="AV432" s="33">
        <v>5</v>
      </c>
      <c r="AW432" s="33">
        <v>2</v>
      </c>
      <c r="AX432" s="33">
        <v>8</v>
      </c>
      <c r="AY432" s="33">
        <v>0</v>
      </c>
      <c r="AZ432" s="33">
        <v>5</v>
      </c>
      <c r="BA432" s="33">
        <v>2</v>
      </c>
      <c r="BB432" s="33">
        <v>2</v>
      </c>
      <c r="BC432" s="33">
        <v>2</v>
      </c>
      <c r="BD432" s="33">
        <v>3</v>
      </c>
      <c r="BE432" s="33">
        <v>2</v>
      </c>
      <c r="BF432" s="33">
        <v>2</v>
      </c>
      <c r="BG432" s="33">
        <v>6</v>
      </c>
      <c r="BH432" s="33">
        <v>7</v>
      </c>
      <c r="BI432" s="33">
        <v>4</v>
      </c>
      <c r="BJ432" s="33">
        <v>7</v>
      </c>
      <c r="BK432" s="33">
        <v>6</v>
      </c>
      <c r="BL432" s="33">
        <v>6</v>
      </c>
      <c r="BM432" s="33">
        <v>8</v>
      </c>
      <c r="BN432" s="33">
        <v>7</v>
      </c>
      <c r="BO432" s="33">
        <v>10</v>
      </c>
      <c r="BP432" s="33">
        <v>6</v>
      </c>
      <c r="BQ432" s="33">
        <v>12</v>
      </c>
      <c r="BR432" s="33">
        <v>8</v>
      </c>
      <c r="BS432" s="33">
        <v>12</v>
      </c>
      <c r="BT432" s="33">
        <v>9</v>
      </c>
      <c r="BU432" s="33">
        <v>4</v>
      </c>
      <c r="BV432" s="33">
        <v>6</v>
      </c>
      <c r="BW432" s="33">
        <v>3</v>
      </c>
      <c r="BX432" s="33">
        <v>7</v>
      </c>
      <c r="BY432" s="33">
        <v>8</v>
      </c>
      <c r="BZ432" s="33">
        <v>6</v>
      </c>
      <c r="CA432" s="33">
        <v>4</v>
      </c>
      <c r="CB432" s="33">
        <v>6</v>
      </c>
      <c r="CC432" s="33">
        <v>3</v>
      </c>
      <c r="CD432" s="33">
        <v>2</v>
      </c>
      <c r="CE432" s="33">
        <v>2</v>
      </c>
      <c r="CF432" s="33">
        <v>8</v>
      </c>
      <c r="CG432" s="33">
        <v>1</v>
      </c>
      <c r="CH432" s="33">
        <v>1</v>
      </c>
      <c r="CI432" s="33">
        <v>4</v>
      </c>
      <c r="CJ432" s="33">
        <v>5</v>
      </c>
      <c r="CK432" s="33">
        <v>0</v>
      </c>
      <c r="CL432" s="33">
        <v>3</v>
      </c>
      <c r="CM432" s="33">
        <v>4</v>
      </c>
      <c r="CN432" s="33">
        <v>4</v>
      </c>
      <c r="CO432" s="33">
        <v>0</v>
      </c>
      <c r="CP432" s="33">
        <v>0</v>
      </c>
      <c r="CQ432" s="33">
        <v>0</v>
      </c>
      <c r="CR432" s="33">
        <v>2</v>
      </c>
      <c r="CS432" s="8"/>
      <c r="CT432" s="8"/>
    </row>
    <row r="433" spans="1:98" x14ac:dyDescent="0.25">
      <c r="A433" s="4" t="s">
        <v>383</v>
      </c>
      <c r="B433" t="s">
        <v>446</v>
      </c>
      <c r="C433" t="s">
        <v>573</v>
      </c>
      <c r="D433" s="33">
        <v>237</v>
      </c>
      <c r="E433" s="33"/>
      <c r="F433" s="33">
        <v>1</v>
      </c>
      <c r="G433" s="33">
        <v>0</v>
      </c>
      <c r="H433" s="33">
        <v>0</v>
      </c>
      <c r="I433" s="33">
        <v>1</v>
      </c>
      <c r="J433" s="33">
        <v>2</v>
      </c>
      <c r="K433" s="33">
        <v>0</v>
      </c>
      <c r="L433" s="33">
        <v>2</v>
      </c>
      <c r="M433" s="33">
        <v>2</v>
      </c>
      <c r="N433" s="33">
        <v>1</v>
      </c>
      <c r="O433" s="33">
        <v>2</v>
      </c>
      <c r="P433" s="33">
        <v>5</v>
      </c>
      <c r="Q433" s="33">
        <v>2</v>
      </c>
      <c r="R433" s="33">
        <v>5</v>
      </c>
      <c r="S433" s="33">
        <v>5</v>
      </c>
      <c r="T433" s="33">
        <v>3</v>
      </c>
      <c r="U433" s="33">
        <v>3</v>
      </c>
      <c r="V433" s="33">
        <v>2</v>
      </c>
      <c r="W433" s="33">
        <v>4</v>
      </c>
      <c r="X433" s="33">
        <v>2</v>
      </c>
      <c r="Y433" s="33">
        <v>2</v>
      </c>
      <c r="Z433" s="33">
        <v>1</v>
      </c>
      <c r="AA433" s="33">
        <v>1</v>
      </c>
      <c r="AB433" s="33">
        <v>1</v>
      </c>
      <c r="AC433" s="33">
        <v>3</v>
      </c>
      <c r="AD433" s="33">
        <v>3</v>
      </c>
      <c r="AE433" s="33">
        <v>1</v>
      </c>
      <c r="AF433" s="33">
        <v>0</v>
      </c>
      <c r="AG433" s="33">
        <v>0</v>
      </c>
      <c r="AH433" s="33">
        <v>2</v>
      </c>
      <c r="AI433" s="33">
        <v>0</v>
      </c>
      <c r="AJ433" s="33">
        <v>1</v>
      </c>
      <c r="AK433" s="33">
        <v>0</v>
      </c>
      <c r="AL433" s="33">
        <v>3</v>
      </c>
      <c r="AM433" s="33">
        <v>1</v>
      </c>
      <c r="AN433" s="33">
        <v>1</v>
      </c>
      <c r="AO433" s="33">
        <v>1</v>
      </c>
      <c r="AP433" s="33">
        <v>0</v>
      </c>
      <c r="AQ433" s="33">
        <v>3</v>
      </c>
      <c r="AR433" s="33">
        <v>3</v>
      </c>
      <c r="AS433" s="33">
        <v>1</v>
      </c>
      <c r="AT433" s="33">
        <v>2</v>
      </c>
      <c r="AU433" s="33">
        <v>4</v>
      </c>
      <c r="AV433" s="33">
        <v>2</v>
      </c>
      <c r="AW433" s="33">
        <v>1</v>
      </c>
      <c r="AX433" s="33">
        <v>3</v>
      </c>
      <c r="AY433" s="33">
        <v>2</v>
      </c>
      <c r="AZ433" s="33">
        <v>5</v>
      </c>
      <c r="BA433" s="33">
        <v>4</v>
      </c>
      <c r="BB433" s="33">
        <v>0</v>
      </c>
      <c r="BC433" s="33">
        <v>2</v>
      </c>
      <c r="BD433" s="33">
        <v>2</v>
      </c>
      <c r="BE433" s="33">
        <v>3</v>
      </c>
      <c r="BF433" s="33">
        <v>3</v>
      </c>
      <c r="BG433" s="33">
        <v>4</v>
      </c>
      <c r="BH433" s="33">
        <v>3</v>
      </c>
      <c r="BI433" s="33">
        <v>2</v>
      </c>
      <c r="BJ433" s="33">
        <v>0</v>
      </c>
      <c r="BK433" s="33">
        <v>4</v>
      </c>
      <c r="BL433" s="33">
        <v>6</v>
      </c>
      <c r="BM433" s="33">
        <v>6</v>
      </c>
      <c r="BN433" s="33">
        <v>7</v>
      </c>
      <c r="BO433" s="33">
        <v>5</v>
      </c>
      <c r="BP433" s="33">
        <v>4</v>
      </c>
      <c r="BQ433" s="33">
        <v>4</v>
      </c>
      <c r="BR433" s="33">
        <v>4</v>
      </c>
      <c r="BS433" s="33">
        <v>10</v>
      </c>
      <c r="BT433" s="33">
        <v>7</v>
      </c>
      <c r="BU433" s="33">
        <v>4</v>
      </c>
      <c r="BV433" s="33">
        <v>8</v>
      </c>
      <c r="BW433" s="33">
        <v>6</v>
      </c>
      <c r="BX433" s="33">
        <v>4</v>
      </c>
      <c r="BY433" s="33">
        <v>5</v>
      </c>
      <c r="BZ433" s="33">
        <v>1</v>
      </c>
      <c r="CA433" s="33">
        <v>5</v>
      </c>
      <c r="CB433" s="33">
        <v>6</v>
      </c>
      <c r="CC433" s="33">
        <v>5</v>
      </c>
      <c r="CD433" s="33">
        <v>0</v>
      </c>
      <c r="CE433" s="33">
        <v>4</v>
      </c>
      <c r="CF433" s="33">
        <v>3</v>
      </c>
      <c r="CG433" s="33">
        <v>2</v>
      </c>
      <c r="CH433" s="33">
        <v>0</v>
      </c>
      <c r="CI433" s="33">
        <v>0</v>
      </c>
      <c r="CJ433" s="33">
        <v>2</v>
      </c>
      <c r="CK433" s="33">
        <v>2</v>
      </c>
      <c r="CL433" s="33">
        <v>3</v>
      </c>
      <c r="CM433" s="33">
        <v>3</v>
      </c>
      <c r="CN433" s="33">
        <v>1</v>
      </c>
      <c r="CO433" s="33">
        <v>1</v>
      </c>
      <c r="CP433" s="33">
        <v>1</v>
      </c>
      <c r="CQ433" s="33">
        <v>0</v>
      </c>
      <c r="CR433" s="33">
        <v>2</v>
      </c>
      <c r="CS433" s="8"/>
      <c r="CT433" s="8"/>
    </row>
    <row r="434" spans="1:98" x14ac:dyDescent="0.25">
      <c r="A434" s="4" t="s">
        <v>383</v>
      </c>
      <c r="B434" t="s">
        <v>447</v>
      </c>
      <c r="C434" t="s">
        <v>573</v>
      </c>
      <c r="D434" s="33">
        <v>418</v>
      </c>
      <c r="E434" s="33"/>
      <c r="F434" s="33">
        <v>3</v>
      </c>
      <c r="G434" s="33">
        <v>3</v>
      </c>
      <c r="H434" s="33">
        <v>4</v>
      </c>
      <c r="I434" s="33">
        <v>7</v>
      </c>
      <c r="J434" s="33">
        <v>3</v>
      </c>
      <c r="K434" s="33">
        <v>5</v>
      </c>
      <c r="L434" s="33">
        <v>2</v>
      </c>
      <c r="M434" s="33">
        <v>0</v>
      </c>
      <c r="N434" s="33">
        <v>3</v>
      </c>
      <c r="O434" s="33">
        <v>6</v>
      </c>
      <c r="P434" s="33">
        <v>6</v>
      </c>
      <c r="Q434" s="33">
        <v>2</v>
      </c>
      <c r="R434" s="33">
        <v>4</v>
      </c>
      <c r="S434" s="33">
        <v>0</v>
      </c>
      <c r="T434" s="33">
        <v>5</v>
      </c>
      <c r="U434" s="33">
        <v>4</v>
      </c>
      <c r="V434" s="33">
        <v>6</v>
      </c>
      <c r="W434" s="33">
        <v>2</v>
      </c>
      <c r="X434" s="33">
        <v>5</v>
      </c>
      <c r="Y434" s="33">
        <v>4</v>
      </c>
      <c r="Z434" s="33">
        <v>5</v>
      </c>
      <c r="AA434" s="33">
        <v>2</v>
      </c>
      <c r="AB434" s="33">
        <v>5</v>
      </c>
      <c r="AC434" s="33">
        <v>6</v>
      </c>
      <c r="AD434" s="33">
        <v>4</v>
      </c>
      <c r="AE434" s="33">
        <v>8</v>
      </c>
      <c r="AF434" s="33">
        <v>7</v>
      </c>
      <c r="AG434" s="33">
        <v>4</v>
      </c>
      <c r="AH434" s="33">
        <v>3</v>
      </c>
      <c r="AI434" s="33">
        <v>5</v>
      </c>
      <c r="AJ434" s="33">
        <v>5</v>
      </c>
      <c r="AK434" s="33">
        <v>1</v>
      </c>
      <c r="AL434" s="33">
        <v>4</v>
      </c>
      <c r="AM434" s="33">
        <v>8</v>
      </c>
      <c r="AN434" s="33">
        <v>7</v>
      </c>
      <c r="AO434" s="33">
        <v>6</v>
      </c>
      <c r="AP434" s="33">
        <v>7</v>
      </c>
      <c r="AQ434" s="33">
        <v>1</v>
      </c>
      <c r="AR434" s="33">
        <v>4</v>
      </c>
      <c r="AS434" s="33">
        <v>3</v>
      </c>
      <c r="AT434" s="33">
        <v>9</v>
      </c>
      <c r="AU434" s="33">
        <v>8</v>
      </c>
      <c r="AV434" s="33">
        <v>4</v>
      </c>
      <c r="AW434" s="33">
        <v>8</v>
      </c>
      <c r="AX434" s="33">
        <v>3</v>
      </c>
      <c r="AY434" s="33">
        <v>4</v>
      </c>
      <c r="AZ434" s="33">
        <v>8</v>
      </c>
      <c r="BA434" s="33">
        <v>11</v>
      </c>
      <c r="BB434" s="33">
        <v>1</v>
      </c>
      <c r="BC434" s="33">
        <v>3</v>
      </c>
      <c r="BD434" s="33">
        <v>7</v>
      </c>
      <c r="BE434" s="33">
        <v>2</v>
      </c>
      <c r="BF434" s="33">
        <v>9</v>
      </c>
      <c r="BG434" s="33">
        <v>6</v>
      </c>
      <c r="BH434" s="33">
        <v>8</v>
      </c>
      <c r="BI434" s="33">
        <v>4</v>
      </c>
      <c r="BJ434" s="33">
        <v>3</v>
      </c>
      <c r="BK434" s="33">
        <v>10</v>
      </c>
      <c r="BL434" s="33">
        <v>3</v>
      </c>
      <c r="BM434" s="33">
        <v>9</v>
      </c>
      <c r="BN434" s="33">
        <v>6</v>
      </c>
      <c r="BO434" s="33">
        <v>10</v>
      </c>
      <c r="BP434" s="33">
        <v>9</v>
      </c>
      <c r="BQ434" s="33">
        <v>10</v>
      </c>
      <c r="BR434" s="33">
        <v>13</v>
      </c>
      <c r="BS434" s="33">
        <v>4</v>
      </c>
      <c r="BT434" s="33">
        <v>8</v>
      </c>
      <c r="BU434" s="33">
        <v>6</v>
      </c>
      <c r="BV434" s="33">
        <v>7</v>
      </c>
      <c r="BW434" s="33">
        <v>7</v>
      </c>
      <c r="BX434" s="33">
        <v>10</v>
      </c>
      <c r="BY434" s="33">
        <v>3</v>
      </c>
      <c r="BZ434" s="33">
        <v>6</v>
      </c>
      <c r="CA434" s="33">
        <v>1</v>
      </c>
      <c r="CB434" s="33">
        <v>2</v>
      </c>
      <c r="CC434" s="33">
        <v>3</v>
      </c>
      <c r="CD434" s="33">
        <v>1</v>
      </c>
      <c r="CE434" s="33">
        <v>3</v>
      </c>
      <c r="CF434" s="33">
        <v>3</v>
      </c>
      <c r="CG434" s="33">
        <v>3</v>
      </c>
      <c r="CH434" s="33">
        <v>1</v>
      </c>
      <c r="CI434" s="33">
        <v>1</v>
      </c>
      <c r="CJ434" s="33">
        <v>4</v>
      </c>
      <c r="CK434" s="33">
        <v>1</v>
      </c>
      <c r="CL434" s="33">
        <v>1</v>
      </c>
      <c r="CM434" s="33">
        <v>1</v>
      </c>
      <c r="CN434" s="33">
        <v>0</v>
      </c>
      <c r="CO434" s="33">
        <v>1</v>
      </c>
      <c r="CP434" s="33">
        <v>0</v>
      </c>
      <c r="CQ434" s="33">
        <v>3</v>
      </c>
      <c r="CR434" s="33">
        <v>1</v>
      </c>
      <c r="CS434" s="8"/>
      <c r="CT434" s="8"/>
    </row>
    <row r="435" spans="1:98" x14ac:dyDescent="0.25">
      <c r="A435" s="4" t="s">
        <v>383</v>
      </c>
      <c r="B435" t="s">
        <v>448</v>
      </c>
      <c r="C435" t="s">
        <v>573</v>
      </c>
      <c r="D435" s="33">
        <v>408</v>
      </c>
      <c r="E435" s="33"/>
      <c r="F435" s="33">
        <v>2</v>
      </c>
      <c r="G435" s="33">
        <v>2</v>
      </c>
      <c r="H435" s="33">
        <v>3</v>
      </c>
      <c r="I435" s="33">
        <v>5</v>
      </c>
      <c r="J435" s="33">
        <v>4</v>
      </c>
      <c r="K435" s="33">
        <v>4</v>
      </c>
      <c r="L435" s="33">
        <v>1</v>
      </c>
      <c r="M435" s="33">
        <v>0</v>
      </c>
      <c r="N435" s="33">
        <v>1</v>
      </c>
      <c r="O435" s="33">
        <v>2</v>
      </c>
      <c r="P435" s="33">
        <v>1</v>
      </c>
      <c r="Q435" s="33">
        <v>0</v>
      </c>
      <c r="R435" s="33">
        <v>6</v>
      </c>
      <c r="S435" s="33">
        <v>3</v>
      </c>
      <c r="T435" s="33">
        <v>7</v>
      </c>
      <c r="U435" s="33">
        <v>8</v>
      </c>
      <c r="V435" s="33">
        <v>5</v>
      </c>
      <c r="W435" s="33">
        <v>4</v>
      </c>
      <c r="X435" s="33">
        <v>7</v>
      </c>
      <c r="Y435" s="33">
        <v>8</v>
      </c>
      <c r="Z435" s="33">
        <v>3</v>
      </c>
      <c r="AA435" s="33">
        <v>5</v>
      </c>
      <c r="AB435" s="33">
        <v>8</v>
      </c>
      <c r="AC435" s="33">
        <v>3</v>
      </c>
      <c r="AD435" s="33">
        <v>4</v>
      </c>
      <c r="AE435" s="33">
        <v>5</v>
      </c>
      <c r="AF435" s="33">
        <v>6</v>
      </c>
      <c r="AG435" s="33">
        <v>0</v>
      </c>
      <c r="AH435" s="33">
        <v>3</v>
      </c>
      <c r="AI435" s="33">
        <v>2</v>
      </c>
      <c r="AJ435" s="33">
        <v>3</v>
      </c>
      <c r="AK435" s="33">
        <v>6</v>
      </c>
      <c r="AL435" s="33">
        <v>2</v>
      </c>
      <c r="AM435" s="33">
        <v>1</v>
      </c>
      <c r="AN435" s="33">
        <v>0</v>
      </c>
      <c r="AO435" s="33">
        <v>4</v>
      </c>
      <c r="AP435" s="33">
        <v>3</v>
      </c>
      <c r="AQ435" s="33">
        <v>7</v>
      </c>
      <c r="AR435" s="33">
        <v>3</v>
      </c>
      <c r="AS435" s="33">
        <v>9</v>
      </c>
      <c r="AT435" s="33">
        <v>4</v>
      </c>
      <c r="AU435" s="33">
        <v>6</v>
      </c>
      <c r="AV435" s="33">
        <v>1</v>
      </c>
      <c r="AW435" s="33">
        <v>2</v>
      </c>
      <c r="AX435" s="33">
        <v>7</v>
      </c>
      <c r="AY435" s="33">
        <v>7</v>
      </c>
      <c r="AZ435" s="33">
        <v>8</v>
      </c>
      <c r="BA435" s="33">
        <v>1</v>
      </c>
      <c r="BB435" s="33">
        <v>4</v>
      </c>
      <c r="BC435" s="33">
        <v>5</v>
      </c>
      <c r="BD435" s="33">
        <v>11</v>
      </c>
      <c r="BE435" s="33">
        <v>5</v>
      </c>
      <c r="BF435" s="33">
        <v>7</v>
      </c>
      <c r="BG435" s="33">
        <v>0</v>
      </c>
      <c r="BH435" s="33">
        <v>2</v>
      </c>
      <c r="BI435" s="33">
        <v>5</v>
      </c>
      <c r="BJ435" s="33">
        <v>7</v>
      </c>
      <c r="BK435" s="33">
        <v>5</v>
      </c>
      <c r="BL435" s="33">
        <v>3</v>
      </c>
      <c r="BM435" s="33">
        <v>5</v>
      </c>
      <c r="BN435" s="33">
        <v>5</v>
      </c>
      <c r="BO435" s="33">
        <v>3</v>
      </c>
      <c r="BP435" s="33">
        <v>5</v>
      </c>
      <c r="BQ435" s="33">
        <v>8</v>
      </c>
      <c r="BR435" s="33">
        <v>11</v>
      </c>
      <c r="BS435" s="33">
        <v>12</v>
      </c>
      <c r="BT435" s="33">
        <v>13</v>
      </c>
      <c r="BU435" s="33">
        <v>8</v>
      </c>
      <c r="BV435" s="33">
        <v>10</v>
      </c>
      <c r="BW435" s="33">
        <v>4</v>
      </c>
      <c r="BX435" s="33">
        <v>6</v>
      </c>
      <c r="BY435" s="33">
        <v>7</v>
      </c>
      <c r="BZ435" s="33">
        <v>7</v>
      </c>
      <c r="CA435" s="33">
        <v>9</v>
      </c>
      <c r="CB435" s="33">
        <v>4</v>
      </c>
      <c r="CC435" s="33">
        <v>3</v>
      </c>
      <c r="CD435" s="33">
        <v>4</v>
      </c>
      <c r="CE435" s="33">
        <v>6</v>
      </c>
      <c r="CF435" s="33">
        <v>3</v>
      </c>
      <c r="CG435" s="33">
        <v>5</v>
      </c>
      <c r="CH435" s="33">
        <v>4</v>
      </c>
      <c r="CI435" s="33">
        <v>3</v>
      </c>
      <c r="CJ435" s="33">
        <v>1</v>
      </c>
      <c r="CK435" s="33">
        <v>6</v>
      </c>
      <c r="CL435" s="33">
        <v>9</v>
      </c>
      <c r="CM435" s="33">
        <v>3</v>
      </c>
      <c r="CN435" s="33">
        <v>1</v>
      </c>
      <c r="CO435" s="33">
        <v>1</v>
      </c>
      <c r="CP435" s="33">
        <v>1</v>
      </c>
      <c r="CQ435" s="33">
        <v>0</v>
      </c>
      <c r="CR435" s="33">
        <v>1</v>
      </c>
      <c r="CS435" s="8"/>
      <c r="CT435" s="8"/>
    </row>
    <row r="436" spans="1:98" x14ac:dyDescent="0.25">
      <c r="A436" s="4" t="s">
        <v>383</v>
      </c>
      <c r="B436" t="s">
        <v>449</v>
      </c>
      <c r="C436" t="s">
        <v>573</v>
      </c>
      <c r="D436" s="33">
        <v>245</v>
      </c>
      <c r="E436" s="33"/>
      <c r="F436" s="33">
        <v>6</v>
      </c>
      <c r="G436" s="33">
        <v>1</v>
      </c>
      <c r="H436" s="33">
        <v>6</v>
      </c>
      <c r="I436" s="33">
        <v>5</v>
      </c>
      <c r="J436" s="33">
        <v>2</v>
      </c>
      <c r="K436" s="33">
        <v>3</v>
      </c>
      <c r="L436" s="33">
        <v>7</v>
      </c>
      <c r="M436" s="33">
        <v>7</v>
      </c>
      <c r="N436" s="33">
        <v>2</v>
      </c>
      <c r="O436" s="33">
        <v>4</v>
      </c>
      <c r="P436" s="33">
        <v>4</v>
      </c>
      <c r="Q436" s="33">
        <v>0</v>
      </c>
      <c r="R436" s="33">
        <v>4</v>
      </c>
      <c r="S436" s="33">
        <v>6</v>
      </c>
      <c r="T436" s="33">
        <v>3</v>
      </c>
      <c r="U436" s="33">
        <v>7</v>
      </c>
      <c r="V436" s="33">
        <v>2</v>
      </c>
      <c r="W436" s="33">
        <v>6</v>
      </c>
      <c r="X436" s="33">
        <v>5</v>
      </c>
      <c r="Y436" s="33">
        <v>0</v>
      </c>
      <c r="Z436" s="33">
        <v>6</v>
      </c>
      <c r="AA436" s="33">
        <v>0</v>
      </c>
      <c r="AB436" s="33">
        <v>2</v>
      </c>
      <c r="AC436" s="33">
        <v>5</v>
      </c>
      <c r="AD436" s="33">
        <v>3</v>
      </c>
      <c r="AE436" s="33">
        <v>1</v>
      </c>
      <c r="AF436" s="33">
        <v>6</v>
      </c>
      <c r="AG436" s="33">
        <v>1</v>
      </c>
      <c r="AH436" s="33">
        <v>0</v>
      </c>
      <c r="AI436" s="33">
        <v>3</v>
      </c>
      <c r="AJ436" s="33">
        <v>2</v>
      </c>
      <c r="AK436" s="33">
        <v>2</v>
      </c>
      <c r="AL436" s="33">
        <v>4</v>
      </c>
      <c r="AM436" s="33">
        <v>4</v>
      </c>
      <c r="AN436" s="33">
        <v>4</v>
      </c>
      <c r="AO436" s="33">
        <v>5</v>
      </c>
      <c r="AP436" s="33">
        <v>5</v>
      </c>
      <c r="AQ436" s="33">
        <v>5</v>
      </c>
      <c r="AR436" s="33">
        <v>6</v>
      </c>
      <c r="AS436" s="33">
        <v>7</v>
      </c>
      <c r="AT436" s="33">
        <v>1</v>
      </c>
      <c r="AU436" s="33">
        <v>4</v>
      </c>
      <c r="AV436" s="33">
        <v>10</v>
      </c>
      <c r="AW436" s="33">
        <v>9</v>
      </c>
      <c r="AX436" s="33">
        <v>4</v>
      </c>
      <c r="AY436" s="33">
        <v>2</v>
      </c>
      <c r="AZ436" s="33">
        <v>3</v>
      </c>
      <c r="BA436" s="33">
        <v>4</v>
      </c>
      <c r="BB436" s="33">
        <v>1</v>
      </c>
      <c r="BC436" s="33">
        <v>7</v>
      </c>
      <c r="BD436" s="33">
        <v>8</v>
      </c>
      <c r="BE436" s="33">
        <v>1</v>
      </c>
      <c r="BF436" s="33">
        <v>0</v>
      </c>
      <c r="BG436" s="33">
        <v>1</v>
      </c>
      <c r="BH436" s="33">
        <v>4</v>
      </c>
      <c r="BI436" s="33">
        <v>7</v>
      </c>
      <c r="BJ436" s="33">
        <v>3</v>
      </c>
      <c r="BK436" s="33">
        <v>4</v>
      </c>
      <c r="BL436" s="33">
        <v>0</v>
      </c>
      <c r="BM436" s="33">
        <v>1</v>
      </c>
      <c r="BN436" s="33">
        <v>3</v>
      </c>
      <c r="BO436" s="33">
        <v>2</v>
      </c>
      <c r="BP436" s="33">
        <v>1</v>
      </c>
      <c r="BQ436" s="33">
        <v>2</v>
      </c>
      <c r="BR436" s="33">
        <v>1</v>
      </c>
      <c r="BS436" s="33">
        <v>0</v>
      </c>
      <c r="BT436" s="33">
        <v>1</v>
      </c>
      <c r="BU436" s="33">
        <v>1</v>
      </c>
      <c r="BV436" s="33">
        <v>0</v>
      </c>
      <c r="BW436" s="33">
        <v>1</v>
      </c>
      <c r="BX436" s="33">
        <v>0</v>
      </c>
      <c r="BY436" s="33">
        <v>0</v>
      </c>
      <c r="BZ436" s="33">
        <v>1</v>
      </c>
      <c r="CA436" s="33">
        <v>0</v>
      </c>
      <c r="CB436" s="33">
        <v>1</v>
      </c>
      <c r="CC436" s="33">
        <v>0</v>
      </c>
      <c r="CD436" s="33">
        <v>1</v>
      </c>
      <c r="CE436" s="33">
        <v>0</v>
      </c>
      <c r="CF436" s="33">
        <v>1</v>
      </c>
      <c r="CG436" s="33">
        <v>1</v>
      </c>
      <c r="CH436" s="33">
        <v>0</v>
      </c>
      <c r="CI436" s="33">
        <v>0</v>
      </c>
      <c r="CJ436" s="33">
        <v>0</v>
      </c>
      <c r="CK436" s="33">
        <v>1</v>
      </c>
      <c r="CL436" s="33">
        <v>1</v>
      </c>
      <c r="CM436" s="33">
        <v>0</v>
      </c>
      <c r="CN436" s="33">
        <v>0</v>
      </c>
      <c r="CO436" s="33">
        <v>0</v>
      </c>
      <c r="CP436" s="33">
        <v>0</v>
      </c>
      <c r="CQ436" s="33">
        <v>1</v>
      </c>
      <c r="CR436" s="33">
        <v>0</v>
      </c>
      <c r="CS436" s="8"/>
      <c r="CT436" s="8"/>
    </row>
    <row r="437" spans="1:98" x14ac:dyDescent="0.25">
      <c r="A437" s="4" t="s">
        <v>451</v>
      </c>
      <c r="B437" t="s">
        <v>450</v>
      </c>
      <c r="C437" t="s">
        <v>574</v>
      </c>
      <c r="D437" s="33">
        <v>527</v>
      </c>
      <c r="E437" s="33"/>
      <c r="F437" s="33">
        <v>3</v>
      </c>
      <c r="G437" s="33">
        <v>7</v>
      </c>
      <c r="H437" s="33">
        <v>1</v>
      </c>
      <c r="I437" s="33">
        <v>5</v>
      </c>
      <c r="J437" s="33">
        <v>10</v>
      </c>
      <c r="K437" s="33">
        <v>7</v>
      </c>
      <c r="L437" s="33">
        <v>2</v>
      </c>
      <c r="M437" s="33">
        <v>0</v>
      </c>
      <c r="N437" s="33">
        <v>6</v>
      </c>
      <c r="O437" s="33">
        <v>9</v>
      </c>
      <c r="P437" s="33">
        <v>11</v>
      </c>
      <c r="Q437" s="33">
        <v>3</v>
      </c>
      <c r="R437" s="33">
        <v>12</v>
      </c>
      <c r="S437" s="33">
        <v>7</v>
      </c>
      <c r="T437" s="33">
        <v>5</v>
      </c>
      <c r="U437" s="33">
        <v>6</v>
      </c>
      <c r="V437" s="33">
        <v>11</v>
      </c>
      <c r="W437" s="33">
        <v>6</v>
      </c>
      <c r="X437" s="33">
        <v>4</v>
      </c>
      <c r="Y437" s="33">
        <v>6</v>
      </c>
      <c r="Z437" s="33">
        <v>4</v>
      </c>
      <c r="AA437" s="33">
        <v>9</v>
      </c>
      <c r="AB437" s="33">
        <v>7</v>
      </c>
      <c r="AC437" s="33">
        <v>9</v>
      </c>
      <c r="AD437" s="33">
        <v>11</v>
      </c>
      <c r="AE437" s="33">
        <v>6</v>
      </c>
      <c r="AF437" s="33">
        <v>5</v>
      </c>
      <c r="AG437" s="33">
        <v>8</v>
      </c>
      <c r="AH437" s="33">
        <v>11</v>
      </c>
      <c r="AI437" s="33">
        <v>11</v>
      </c>
      <c r="AJ437" s="33">
        <v>3</v>
      </c>
      <c r="AK437" s="33">
        <v>7</v>
      </c>
      <c r="AL437" s="33">
        <v>4</v>
      </c>
      <c r="AM437" s="33">
        <v>4</v>
      </c>
      <c r="AN437" s="33">
        <v>4</v>
      </c>
      <c r="AO437" s="33">
        <v>5</v>
      </c>
      <c r="AP437" s="33">
        <v>7</v>
      </c>
      <c r="AQ437" s="33">
        <v>3</v>
      </c>
      <c r="AR437" s="33">
        <v>10</v>
      </c>
      <c r="AS437" s="33">
        <v>4</v>
      </c>
      <c r="AT437" s="33">
        <v>4</v>
      </c>
      <c r="AU437" s="33">
        <v>2</v>
      </c>
      <c r="AV437" s="33">
        <v>7</v>
      </c>
      <c r="AW437" s="33">
        <v>6</v>
      </c>
      <c r="AX437" s="33">
        <v>6</v>
      </c>
      <c r="AY437" s="33">
        <v>9</v>
      </c>
      <c r="AZ437" s="33">
        <v>6</v>
      </c>
      <c r="BA437" s="33">
        <v>6</v>
      </c>
      <c r="BB437" s="33">
        <v>4</v>
      </c>
      <c r="BC437" s="33">
        <v>5</v>
      </c>
      <c r="BD437" s="33">
        <v>10</v>
      </c>
      <c r="BE437" s="33">
        <v>10</v>
      </c>
      <c r="BF437" s="33">
        <v>7</v>
      </c>
      <c r="BG437" s="33">
        <v>16</v>
      </c>
      <c r="BH437" s="33">
        <v>13</v>
      </c>
      <c r="BI437" s="33">
        <v>10</v>
      </c>
      <c r="BJ437" s="33">
        <v>8</v>
      </c>
      <c r="BK437" s="33">
        <v>9</v>
      </c>
      <c r="BL437" s="33">
        <v>6</v>
      </c>
      <c r="BM437" s="33">
        <v>8</v>
      </c>
      <c r="BN437" s="33">
        <v>11</v>
      </c>
      <c r="BO437" s="33">
        <v>4</v>
      </c>
      <c r="BP437" s="33">
        <v>7</v>
      </c>
      <c r="BQ437" s="33">
        <v>5</v>
      </c>
      <c r="BR437" s="33">
        <v>8</v>
      </c>
      <c r="BS437" s="33">
        <v>7</v>
      </c>
      <c r="BT437" s="33">
        <v>10</v>
      </c>
      <c r="BU437" s="33">
        <v>4</v>
      </c>
      <c r="BV437" s="33">
        <v>2</v>
      </c>
      <c r="BW437" s="33">
        <v>5</v>
      </c>
      <c r="BX437" s="33">
        <v>5</v>
      </c>
      <c r="BY437" s="33">
        <v>2</v>
      </c>
      <c r="BZ437" s="33">
        <v>1</v>
      </c>
      <c r="CA437" s="33">
        <v>0</v>
      </c>
      <c r="CB437" s="33">
        <v>9</v>
      </c>
      <c r="CC437" s="33">
        <v>1</v>
      </c>
      <c r="CD437" s="33">
        <v>5</v>
      </c>
      <c r="CE437" s="33">
        <v>4</v>
      </c>
      <c r="CF437" s="33">
        <v>5</v>
      </c>
      <c r="CG437" s="33">
        <v>2</v>
      </c>
      <c r="CH437" s="33">
        <v>4</v>
      </c>
      <c r="CI437" s="33">
        <v>3</v>
      </c>
      <c r="CJ437" s="33">
        <v>4</v>
      </c>
      <c r="CK437" s="33">
        <v>5</v>
      </c>
      <c r="CL437" s="33">
        <v>3</v>
      </c>
      <c r="CM437" s="33">
        <v>4</v>
      </c>
      <c r="CN437" s="33">
        <v>2</v>
      </c>
      <c r="CO437" s="33">
        <v>0</v>
      </c>
      <c r="CP437" s="33">
        <v>0</v>
      </c>
      <c r="CQ437" s="33">
        <v>0</v>
      </c>
      <c r="CR437" s="33">
        <v>0</v>
      </c>
      <c r="CS437" s="8"/>
      <c r="CT437" s="8"/>
    </row>
    <row r="438" spans="1:98" x14ac:dyDescent="0.25">
      <c r="A438" s="4" t="s">
        <v>383</v>
      </c>
      <c r="B438" t="s">
        <v>452</v>
      </c>
      <c r="C438" t="s">
        <v>573</v>
      </c>
      <c r="D438" s="33">
        <v>358</v>
      </c>
      <c r="E438" s="33"/>
      <c r="F438" s="33">
        <v>2</v>
      </c>
      <c r="G438" s="33">
        <v>2</v>
      </c>
      <c r="H438" s="33">
        <v>4</v>
      </c>
      <c r="I438" s="33">
        <v>3</v>
      </c>
      <c r="J438" s="33">
        <v>2</v>
      </c>
      <c r="K438" s="33">
        <v>3</v>
      </c>
      <c r="L438" s="33">
        <v>3</v>
      </c>
      <c r="M438" s="33">
        <v>4</v>
      </c>
      <c r="N438" s="33">
        <v>1</v>
      </c>
      <c r="O438" s="33">
        <v>4</v>
      </c>
      <c r="P438" s="33">
        <v>3</v>
      </c>
      <c r="Q438" s="33">
        <v>2</v>
      </c>
      <c r="R438" s="33">
        <v>3</v>
      </c>
      <c r="S438" s="33">
        <v>3</v>
      </c>
      <c r="T438" s="33">
        <v>5</v>
      </c>
      <c r="U438" s="33">
        <v>6</v>
      </c>
      <c r="V438" s="33">
        <v>3</v>
      </c>
      <c r="W438" s="33">
        <v>10</v>
      </c>
      <c r="X438" s="33">
        <v>7</v>
      </c>
      <c r="Y438" s="33">
        <v>8</v>
      </c>
      <c r="Z438" s="33">
        <v>14</v>
      </c>
      <c r="AA438" s="33">
        <v>6</v>
      </c>
      <c r="AB438" s="33">
        <v>7</v>
      </c>
      <c r="AC438" s="33">
        <v>4</v>
      </c>
      <c r="AD438" s="33">
        <v>2</v>
      </c>
      <c r="AE438" s="33">
        <v>1</v>
      </c>
      <c r="AF438" s="33">
        <v>1</v>
      </c>
      <c r="AG438" s="33">
        <v>0</v>
      </c>
      <c r="AH438" s="33">
        <v>5</v>
      </c>
      <c r="AI438" s="33">
        <v>4</v>
      </c>
      <c r="AJ438" s="33">
        <v>3</v>
      </c>
      <c r="AK438" s="33">
        <v>3</v>
      </c>
      <c r="AL438" s="33">
        <v>1</v>
      </c>
      <c r="AM438" s="33">
        <v>3</v>
      </c>
      <c r="AN438" s="33">
        <v>3</v>
      </c>
      <c r="AO438" s="33">
        <v>4</v>
      </c>
      <c r="AP438" s="33">
        <v>0</v>
      </c>
      <c r="AQ438" s="33">
        <v>4</v>
      </c>
      <c r="AR438" s="33">
        <v>2</v>
      </c>
      <c r="AS438" s="33">
        <v>0</v>
      </c>
      <c r="AT438" s="33">
        <v>2</v>
      </c>
      <c r="AU438" s="33">
        <v>5</v>
      </c>
      <c r="AV438" s="33">
        <v>8</v>
      </c>
      <c r="AW438" s="33">
        <v>4</v>
      </c>
      <c r="AX438" s="33">
        <v>1</v>
      </c>
      <c r="AY438" s="33">
        <v>3</v>
      </c>
      <c r="AZ438" s="33">
        <v>7</v>
      </c>
      <c r="BA438" s="33">
        <v>4</v>
      </c>
      <c r="BB438" s="33">
        <v>10</v>
      </c>
      <c r="BC438" s="33">
        <v>11</v>
      </c>
      <c r="BD438" s="33">
        <v>7</v>
      </c>
      <c r="BE438" s="33">
        <v>2</v>
      </c>
      <c r="BF438" s="33">
        <v>13</v>
      </c>
      <c r="BG438" s="33">
        <v>16</v>
      </c>
      <c r="BH438" s="33">
        <v>6</v>
      </c>
      <c r="BI438" s="33">
        <v>9</v>
      </c>
      <c r="BJ438" s="33">
        <v>4</v>
      </c>
      <c r="BK438" s="33">
        <v>3</v>
      </c>
      <c r="BL438" s="33">
        <v>9</v>
      </c>
      <c r="BM438" s="33">
        <v>9</v>
      </c>
      <c r="BN438" s="33">
        <v>7</v>
      </c>
      <c r="BO438" s="33">
        <v>9</v>
      </c>
      <c r="BP438" s="33">
        <v>3</v>
      </c>
      <c r="BQ438" s="33">
        <v>2</v>
      </c>
      <c r="BR438" s="33">
        <v>6</v>
      </c>
      <c r="BS438" s="33">
        <v>5</v>
      </c>
      <c r="BT438" s="33">
        <v>8</v>
      </c>
      <c r="BU438" s="33">
        <v>4</v>
      </c>
      <c r="BV438" s="33">
        <v>5</v>
      </c>
      <c r="BW438" s="33">
        <v>4</v>
      </c>
      <c r="BX438" s="33">
        <v>0</v>
      </c>
      <c r="BY438" s="33">
        <v>1</v>
      </c>
      <c r="BZ438" s="33">
        <v>3</v>
      </c>
      <c r="CA438" s="33">
        <v>4</v>
      </c>
      <c r="CB438" s="33">
        <v>2</v>
      </c>
      <c r="CC438" s="33">
        <v>1</v>
      </c>
      <c r="CD438" s="33">
        <v>1</v>
      </c>
      <c r="CE438" s="33">
        <v>4</v>
      </c>
      <c r="CF438" s="33">
        <v>0</v>
      </c>
      <c r="CG438" s="33">
        <v>1</v>
      </c>
      <c r="CH438" s="33">
        <v>0</v>
      </c>
      <c r="CI438" s="33">
        <v>0</v>
      </c>
      <c r="CJ438" s="33">
        <v>5</v>
      </c>
      <c r="CK438" s="33">
        <v>1</v>
      </c>
      <c r="CL438" s="33">
        <v>0</v>
      </c>
      <c r="CM438" s="33">
        <v>0</v>
      </c>
      <c r="CN438" s="33">
        <v>0</v>
      </c>
      <c r="CO438" s="33">
        <v>0</v>
      </c>
      <c r="CP438" s="33">
        <v>1</v>
      </c>
      <c r="CQ438" s="33">
        <v>1</v>
      </c>
      <c r="CR438" s="33">
        <v>2</v>
      </c>
      <c r="CS438" s="8"/>
      <c r="CT438" s="8"/>
    </row>
    <row r="439" spans="1:98" x14ac:dyDescent="0.25">
      <c r="A439" s="4" t="s">
        <v>383</v>
      </c>
      <c r="B439" t="s">
        <v>453</v>
      </c>
      <c r="C439" t="s">
        <v>573</v>
      </c>
      <c r="D439" s="33">
        <v>1268</v>
      </c>
      <c r="E439" s="33"/>
      <c r="F439" s="33">
        <v>19</v>
      </c>
      <c r="G439" s="33">
        <v>22</v>
      </c>
      <c r="H439" s="33">
        <v>28</v>
      </c>
      <c r="I439" s="33">
        <v>15</v>
      </c>
      <c r="J439" s="33">
        <v>25</v>
      </c>
      <c r="K439" s="33">
        <v>20</v>
      </c>
      <c r="L439" s="33">
        <v>11</v>
      </c>
      <c r="M439" s="33">
        <v>23</v>
      </c>
      <c r="N439" s="33">
        <v>22</v>
      </c>
      <c r="O439" s="33">
        <v>22</v>
      </c>
      <c r="P439" s="33">
        <v>19</v>
      </c>
      <c r="Q439" s="33">
        <v>21</v>
      </c>
      <c r="R439" s="33">
        <v>14</v>
      </c>
      <c r="S439" s="33">
        <v>13</v>
      </c>
      <c r="T439" s="33">
        <v>12</v>
      </c>
      <c r="U439" s="33">
        <v>17</v>
      </c>
      <c r="V439" s="33">
        <v>13</v>
      </c>
      <c r="W439" s="33">
        <v>9</v>
      </c>
      <c r="X439" s="33">
        <v>13</v>
      </c>
      <c r="Y439" s="33">
        <v>7</v>
      </c>
      <c r="Z439" s="33">
        <v>15</v>
      </c>
      <c r="AA439" s="33">
        <v>10</v>
      </c>
      <c r="AB439" s="33">
        <v>6</v>
      </c>
      <c r="AC439" s="33">
        <v>15</v>
      </c>
      <c r="AD439" s="33">
        <v>13</v>
      </c>
      <c r="AE439" s="33">
        <v>19</v>
      </c>
      <c r="AF439" s="33">
        <v>17</v>
      </c>
      <c r="AG439" s="33">
        <v>29</v>
      </c>
      <c r="AH439" s="33">
        <v>19</v>
      </c>
      <c r="AI439" s="33">
        <v>27</v>
      </c>
      <c r="AJ439" s="33">
        <v>26</v>
      </c>
      <c r="AK439" s="33">
        <v>19</v>
      </c>
      <c r="AL439" s="33">
        <v>31</v>
      </c>
      <c r="AM439" s="33">
        <v>23</v>
      </c>
      <c r="AN439" s="33">
        <v>27</v>
      </c>
      <c r="AO439" s="33">
        <v>33</v>
      </c>
      <c r="AP439" s="33">
        <v>29</v>
      </c>
      <c r="AQ439" s="33">
        <v>31</v>
      </c>
      <c r="AR439" s="33">
        <v>28</v>
      </c>
      <c r="AS439" s="33">
        <v>21</v>
      </c>
      <c r="AT439" s="33">
        <v>20</v>
      </c>
      <c r="AU439" s="33">
        <v>22</v>
      </c>
      <c r="AV439" s="33">
        <v>23</v>
      </c>
      <c r="AW439" s="33">
        <v>20</v>
      </c>
      <c r="AX439" s="33">
        <v>15</v>
      </c>
      <c r="AY439" s="33">
        <v>25</v>
      </c>
      <c r="AZ439" s="33">
        <v>18</v>
      </c>
      <c r="BA439" s="33">
        <v>17</v>
      </c>
      <c r="BB439" s="33">
        <v>8</v>
      </c>
      <c r="BC439" s="33">
        <v>13</v>
      </c>
      <c r="BD439" s="33">
        <v>17</v>
      </c>
      <c r="BE439" s="33">
        <v>17</v>
      </c>
      <c r="BF439" s="33">
        <v>16</v>
      </c>
      <c r="BG439" s="33">
        <v>14</v>
      </c>
      <c r="BH439" s="33">
        <v>15</v>
      </c>
      <c r="BI439" s="33">
        <v>13</v>
      </c>
      <c r="BJ439" s="33">
        <v>9</v>
      </c>
      <c r="BK439" s="33">
        <v>19</v>
      </c>
      <c r="BL439" s="33">
        <v>17</v>
      </c>
      <c r="BM439" s="33">
        <v>16</v>
      </c>
      <c r="BN439" s="33">
        <v>10</v>
      </c>
      <c r="BO439" s="33">
        <v>10</v>
      </c>
      <c r="BP439" s="33">
        <v>8</v>
      </c>
      <c r="BQ439" s="33">
        <v>4</v>
      </c>
      <c r="BR439" s="33">
        <v>7</v>
      </c>
      <c r="BS439" s="33">
        <v>4</v>
      </c>
      <c r="BT439" s="33">
        <v>8</v>
      </c>
      <c r="BU439" s="33">
        <v>10</v>
      </c>
      <c r="BV439" s="33">
        <v>10</v>
      </c>
      <c r="BW439" s="33">
        <v>2</v>
      </c>
      <c r="BX439" s="33">
        <v>8</v>
      </c>
      <c r="BY439" s="33">
        <v>10</v>
      </c>
      <c r="BZ439" s="33">
        <v>10</v>
      </c>
      <c r="CA439" s="33">
        <v>4</v>
      </c>
      <c r="CB439" s="33">
        <v>6</v>
      </c>
      <c r="CC439" s="33">
        <v>5</v>
      </c>
      <c r="CD439" s="33">
        <v>5</v>
      </c>
      <c r="CE439" s="33">
        <v>6</v>
      </c>
      <c r="CF439" s="33">
        <v>3</v>
      </c>
      <c r="CG439" s="33">
        <v>3</v>
      </c>
      <c r="CH439" s="33">
        <v>2</v>
      </c>
      <c r="CI439" s="33">
        <v>2</v>
      </c>
      <c r="CJ439" s="33">
        <v>6</v>
      </c>
      <c r="CK439" s="33">
        <v>0</v>
      </c>
      <c r="CL439" s="33">
        <v>2</v>
      </c>
      <c r="CM439" s="33">
        <v>1</v>
      </c>
      <c r="CN439" s="33">
        <v>1</v>
      </c>
      <c r="CO439" s="33">
        <v>1</v>
      </c>
      <c r="CP439" s="33">
        <v>0</v>
      </c>
      <c r="CQ439" s="33">
        <v>0</v>
      </c>
      <c r="CR439" s="33">
        <v>3</v>
      </c>
      <c r="CS439" s="8"/>
      <c r="CT439" s="8"/>
    </row>
    <row r="440" spans="1:98" x14ac:dyDescent="0.25">
      <c r="A440" s="4" t="s">
        <v>451</v>
      </c>
      <c r="B440" t="s">
        <v>454</v>
      </c>
      <c r="C440" t="s">
        <v>574</v>
      </c>
      <c r="D440" s="33">
        <v>702</v>
      </c>
      <c r="E440" s="33"/>
      <c r="F440" s="33">
        <v>8</v>
      </c>
      <c r="G440" s="33">
        <v>6</v>
      </c>
      <c r="H440" s="33">
        <v>4</v>
      </c>
      <c r="I440" s="33">
        <v>12</v>
      </c>
      <c r="J440" s="33">
        <v>16</v>
      </c>
      <c r="K440" s="33">
        <v>6</v>
      </c>
      <c r="L440" s="33">
        <v>12</v>
      </c>
      <c r="M440" s="33">
        <v>5</v>
      </c>
      <c r="N440" s="33">
        <v>12</v>
      </c>
      <c r="O440" s="33">
        <v>9</v>
      </c>
      <c r="P440" s="33">
        <v>8</v>
      </c>
      <c r="Q440" s="33">
        <v>5</v>
      </c>
      <c r="R440" s="33">
        <v>16</v>
      </c>
      <c r="S440" s="33">
        <v>8</v>
      </c>
      <c r="T440" s="33">
        <v>8</v>
      </c>
      <c r="U440" s="33">
        <v>9</v>
      </c>
      <c r="V440" s="33">
        <v>10</v>
      </c>
      <c r="W440" s="33">
        <v>9</v>
      </c>
      <c r="X440" s="33">
        <v>12</v>
      </c>
      <c r="Y440" s="33">
        <v>7</v>
      </c>
      <c r="Z440" s="33">
        <v>10</v>
      </c>
      <c r="AA440" s="33">
        <v>7</v>
      </c>
      <c r="AB440" s="33">
        <v>9</v>
      </c>
      <c r="AC440" s="33">
        <v>15</v>
      </c>
      <c r="AD440" s="33">
        <v>10</v>
      </c>
      <c r="AE440" s="33">
        <v>6</v>
      </c>
      <c r="AF440" s="33">
        <v>13</v>
      </c>
      <c r="AG440" s="33">
        <v>14</v>
      </c>
      <c r="AH440" s="33">
        <v>9</v>
      </c>
      <c r="AI440" s="33">
        <v>10</v>
      </c>
      <c r="AJ440" s="33">
        <v>7</v>
      </c>
      <c r="AK440" s="33">
        <v>7</v>
      </c>
      <c r="AL440" s="33">
        <v>6</v>
      </c>
      <c r="AM440" s="33">
        <v>2</v>
      </c>
      <c r="AN440" s="33">
        <v>11</v>
      </c>
      <c r="AO440" s="33">
        <v>12</v>
      </c>
      <c r="AP440" s="33">
        <v>8</v>
      </c>
      <c r="AQ440" s="33">
        <v>10</v>
      </c>
      <c r="AR440" s="33">
        <v>11</v>
      </c>
      <c r="AS440" s="33">
        <v>19</v>
      </c>
      <c r="AT440" s="33">
        <v>12</v>
      </c>
      <c r="AU440" s="33">
        <v>22</v>
      </c>
      <c r="AV440" s="33">
        <v>11</v>
      </c>
      <c r="AW440" s="33">
        <v>8</v>
      </c>
      <c r="AX440" s="33">
        <v>10</v>
      </c>
      <c r="AY440" s="33">
        <v>4</v>
      </c>
      <c r="AZ440" s="33">
        <v>3</v>
      </c>
      <c r="BA440" s="33">
        <v>9</v>
      </c>
      <c r="BB440" s="33">
        <v>11</v>
      </c>
      <c r="BC440" s="33">
        <v>19</v>
      </c>
      <c r="BD440" s="33">
        <v>14</v>
      </c>
      <c r="BE440" s="33">
        <v>9</v>
      </c>
      <c r="BF440" s="33">
        <v>11</v>
      </c>
      <c r="BG440" s="33">
        <v>3</v>
      </c>
      <c r="BH440" s="33">
        <v>9</v>
      </c>
      <c r="BI440" s="33">
        <v>10</v>
      </c>
      <c r="BJ440" s="33">
        <v>10</v>
      </c>
      <c r="BK440" s="33">
        <v>15</v>
      </c>
      <c r="BL440" s="33">
        <v>4</v>
      </c>
      <c r="BM440" s="33">
        <v>3</v>
      </c>
      <c r="BN440" s="33">
        <v>7</v>
      </c>
      <c r="BO440" s="33">
        <v>6</v>
      </c>
      <c r="BP440" s="33">
        <v>12</v>
      </c>
      <c r="BQ440" s="33">
        <v>7</v>
      </c>
      <c r="BR440" s="33">
        <v>3</v>
      </c>
      <c r="BS440" s="33">
        <v>11</v>
      </c>
      <c r="BT440" s="33">
        <v>6</v>
      </c>
      <c r="BU440" s="33">
        <v>10</v>
      </c>
      <c r="BV440" s="33">
        <v>3</v>
      </c>
      <c r="BW440" s="33">
        <v>3</v>
      </c>
      <c r="BX440" s="33">
        <v>3</v>
      </c>
      <c r="BY440" s="33">
        <v>3</v>
      </c>
      <c r="BZ440" s="33">
        <v>6</v>
      </c>
      <c r="CA440" s="33">
        <v>7</v>
      </c>
      <c r="CB440" s="33">
        <v>7</v>
      </c>
      <c r="CC440" s="33">
        <v>1</v>
      </c>
      <c r="CD440" s="33">
        <v>3</v>
      </c>
      <c r="CE440" s="33">
        <v>6</v>
      </c>
      <c r="CF440" s="33">
        <v>6</v>
      </c>
      <c r="CG440" s="33">
        <v>5</v>
      </c>
      <c r="CH440" s="33">
        <v>3</v>
      </c>
      <c r="CI440" s="33">
        <v>1</v>
      </c>
      <c r="CJ440" s="33">
        <v>1</v>
      </c>
      <c r="CK440" s="33">
        <v>1</v>
      </c>
      <c r="CL440" s="33">
        <v>1</v>
      </c>
      <c r="CM440" s="33">
        <v>3</v>
      </c>
      <c r="CN440" s="33">
        <v>0</v>
      </c>
      <c r="CO440" s="33">
        <v>0</v>
      </c>
      <c r="CP440" s="33">
        <v>1</v>
      </c>
      <c r="CQ440" s="33">
        <v>0</v>
      </c>
      <c r="CR440" s="33">
        <v>1</v>
      </c>
      <c r="CS440" s="8"/>
      <c r="CT440" s="8"/>
    </row>
    <row r="441" spans="1:98" x14ac:dyDescent="0.25">
      <c r="A441" s="4" t="s">
        <v>451</v>
      </c>
      <c r="B441" t="s">
        <v>455</v>
      </c>
      <c r="C441" t="s">
        <v>574</v>
      </c>
      <c r="D441" s="33">
        <v>352</v>
      </c>
      <c r="E441" s="33"/>
      <c r="F441" s="33">
        <v>3</v>
      </c>
      <c r="G441" s="33">
        <v>2</v>
      </c>
      <c r="H441" s="33">
        <v>2</v>
      </c>
      <c r="I441" s="33">
        <v>1</v>
      </c>
      <c r="J441" s="33">
        <v>4</v>
      </c>
      <c r="K441" s="33">
        <v>0</v>
      </c>
      <c r="L441" s="33">
        <v>6</v>
      </c>
      <c r="M441" s="33">
        <v>4</v>
      </c>
      <c r="N441" s="33">
        <v>3</v>
      </c>
      <c r="O441" s="33">
        <v>4</v>
      </c>
      <c r="P441" s="33">
        <v>6</v>
      </c>
      <c r="Q441" s="33">
        <v>4</v>
      </c>
      <c r="R441" s="33">
        <v>0</v>
      </c>
      <c r="S441" s="33">
        <v>6</v>
      </c>
      <c r="T441" s="33">
        <v>4</v>
      </c>
      <c r="U441" s="33">
        <v>5</v>
      </c>
      <c r="V441" s="33">
        <v>4</v>
      </c>
      <c r="W441" s="33">
        <v>7</v>
      </c>
      <c r="X441" s="33">
        <v>4</v>
      </c>
      <c r="Y441" s="33">
        <v>3</v>
      </c>
      <c r="Z441" s="33">
        <v>3</v>
      </c>
      <c r="AA441" s="33">
        <v>2</v>
      </c>
      <c r="AB441" s="33">
        <v>2</v>
      </c>
      <c r="AC441" s="33">
        <v>2</v>
      </c>
      <c r="AD441" s="33">
        <v>3</v>
      </c>
      <c r="AE441" s="33">
        <v>4</v>
      </c>
      <c r="AF441" s="33">
        <v>3</v>
      </c>
      <c r="AG441" s="33">
        <v>6</v>
      </c>
      <c r="AH441" s="33">
        <v>1</v>
      </c>
      <c r="AI441" s="33">
        <v>8</v>
      </c>
      <c r="AJ441" s="33">
        <v>5</v>
      </c>
      <c r="AK441" s="33">
        <v>3</v>
      </c>
      <c r="AL441" s="33">
        <v>6</v>
      </c>
      <c r="AM441" s="33">
        <v>0</v>
      </c>
      <c r="AN441" s="33">
        <v>3</v>
      </c>
      <c r="AO441" s="33">
        <v>11</v>
      </c>
      <c r="AP441" s="33">
        <v>5</v>
      </c>
      <c r="AQ441" s="33">
        <v>8</v>
      </c>
      <c r="AR441" s="33">
        <v>7</v>
      </c>
      <c r="AS441" s="33">
        <v>9</v>
      </c>
      <c r="AT441" s="33">
        <v>3</v>
      </c>
      <c r="AU441" s="33">
        <v>7</v>
      </c>
      <c r="AV441" s="33">
        <v>6</v>
      </c>
      <c r="AW441" s="33">
        <v>1</v>
      </c>
      <c r="AX441" s="33">
        <v>1</v>
      </c>
      <c r="AY441" s="33">
        <v>2</v>
      </c>
      <c r="AZ441" s="33">
        <v>0</v>
      </c>
      <c r="BA441" s="33">
        <v>5</v>
      </c>
      <c r="BB441" s="33">
        <v>1</v>
      </c>
      <c r="BC441" s="33">
        <v>8</v>
      </c>
      <c r="BD441" s="33">
        <v>6</v>
      </c>
      <c r="BE441" s="33">
        <v>9</v>
      </c>
      <c r="BF441" s="33">
        <v>4</v>
      </c>
      <c r="BG441" s="33">
        <v>4</v>
      </c>
      <c r="BH441" s="33">
        <v>5</v>
      </c>
      <c r="BI441" s="33">
        <v>8</v>
      </c>
      <c r="BJ441" s="33">
        <v>7</v>
      </c>
      <c r="BK441" s="33">
        <v>0</v>
      </c>
      <c r="BL441" s="33">
        <v>4</v>
      </c>
      <c r="BM441" s="33">
        <v>0</v>
      </c>
      <c r="BN441" s="33">
        <v>1</v>
      </c>
      <c r="BO441" s="33">
        <v>4</v>
      </c>
      <c r="BP441" s="33">
        <v>1</v>
      </c>
      <c r="BQ441" s="33">
        <v>6</v>
      </c>
      <c r="BR441" s="33">
        <v>4</v>
      </c>
      <c r="BS441" s="33">
        <v>7</v>
      </c>
      <c r="BT441" s="33">
        <v>7</v>
      </c>
      <c r="BU441" s="33">
        <v>1</v>
      </c>
      <c r="BV441" s="33">
        <v>2</v>
      </c>
      <c r="BW441" s="33">
        <v>3</v>
      </c>
      <c r="BX441" s="33">
        <v>1</v>
      </c>
      <c r="BY441" s="33">
        <v>4</v>
      </c>
      <c r="BZ441" s="33">
        <v>6</v>
      </c>
      <c r="CA441" s="33">
        <v>7</v>
      </c>
      <c r="CB441" s="33">
        <v>14</v>
      </c>
      <c r="CC441" s="33">
        <v>5</v>
      </c>
      <c r="CD441" s="33">
        <v>1</v>
      </c>
      <c r="CE441" s="33">
        <v>1</v>
      </c>
      <c r="CF441" s="33">
        <v>1</v>
      </c>
      <c r="CG441" s="33">
        <v>7</v>
      </c>
      <c r="CH441" s="33">
        <v>3</v>
      </c>
      <c r="CI441" s="33">
        <v>2</v>
      </c>
      <c r="CJ441" s="33">
        <v>2</v>
      </c>
      <c r="CK441" s="33">
        <v>6</v>
      </c>
      <c r="CL441" s="33">
        <v>1</v>
      </c>
      <c r="CM441" s="33">
        <v>3</v>
      </c>
      <c r="CN441" s="33">
        <v>4</v>
      </c>
      <c r="CO441" s="33">
        <v>0</v>
      </c>
      <c r="CP441" s="33">
        <v>0</v>
      </c>
      <c r="CQ441" s="33">
        <v>2</v>
      </c>
      <c r="CR441" s="33">
        <v>2</v>
      </c>
      <c r="CS441" s="8"/>
      <c r="CT441" s="8"/>
    </row>
    <row r="442" spans="1:98" x14ac:dyDescent="0.25">
      <c r="A442" s="4" t="s">
        <v>451</v>
      </c>
      <c r="B442" t="s">
        <v>456</v>
      </c>
      <c r="C442" t="s">
        <v>574</v>
      </c>
      <c r="D442" s="33">
        <v>461</v>
      </c>
      <c r="E442" s="33"/>
      <c r="F442" s="33">
        <v>1</v>
      </c>
      <c r="G442" s="33">
        <v>6</v>
      </c>
      <c r="H442" s="33">
        <v>5</v>
      </c>
      <c r="I442" s="33">
        <v>1</v>
      </c>
      <c r="J442" s="33">
        <v>2</v>
      </c>
      <c r="K442" s="33">
        <v>2</v>
      </c>
      <c r="L442" s="33">
        <v>5</v>
      </c>
      <c r="M442" s="33">
        <v>1</v>
      </c>
      <c r="N442" s="33">
        <v>2</v>
      </c>
      <c r="O442" s="33">
        <v>7</v>
      </c>
      <c r="P442" s="33">
        <v>7</v>
      </c>
      <c r="Q442" s="33">
        <v>1</v>
      </c>
      <c r="R442" s="33">
        <v>3</v>
      </c>
      <c r="S442" s="33">
        <v>5</v>
      </c>
      <c r="T442" s="33">
        <v>4</v>
      </c>
      <c r="U442" s="33">
        <v>2</v>
      </c>
      <c r="V442" s="33">
        <v>4</v>
      </c>
      <c r="W442" s="33">
        <v>3</v>
      </c>
      <c r="X442" s="33">
        <v>3</v>
      </c>
      <c r="Y442" s="33">
        <v>5</v>
      </c>
      <c r="Z442" s="33">
        <v>7</v>
      </c>
      <c r="AA442" s="33">
        <v>2</v>
      </c>
      <c r="AB442" s="33">
        <v>7</v>
      </c>
      <c r="AC442" s="33">
        <v>3</v>
      </c>
      <c r="AD442" s="33">
        <v>7</v>
      </c>
      <c r="AE442" s="33">
        <v>1</v>
      </c>
      <c r="AF442" s="33">
        <v>8</v>
      </c>
      <c r="AG442" s="33">
        <v>3</v>
      </c>
      <c r="AH442" s="33">
        <v>4</v>
      </c>
      <c r="AI442" s="33">
        <v>5</v>
      </c>
      <c r="AJ442" s="33">
        <v>3</v>
      </c>
      <c r="AK442" s="33">
        <v>0</v>
      </c>
      <c r="AL442" s="33">
        <v>8</v>
      </c>
      <c r="AM442" s="33">
        <v>4</v>
      </c>
      <c r="AN442" s="33">
        <v>6</v>
      </c>
      <c r="AO442" s="33">
        <v>3</v>
      </c>
      <c r="AP442" s="33">
        <v>4</v>
      </c>
      <c r="AQ442" s="33">
        <v>8</v>
      </c>
      <c r="AR442" s="33">
        <v>5</v>
      </c>
      <c r="AS442" s="33">
        <v>5</v>
      </c>
      <c r="AT442" s="33">
        <v>8</v>
      </c>
      <c r="AU442" s="33">
        <v>0</v>
      </c>
      <c r="AV442" s="33">
        <v>3</v>
      </c>
      <c r="AW442" s="33">
        <v>4</v>
      </c>
      <c r="AX442" s="33">
        <v>0</v>
      </c>
      <c r="AY442" s="33">
        <v>2</v>
      </c>
      <c r="AZ442" s="33">
        <v>7</v>
      </c>
      <c r="BA442" s="33">
        <v>7</v>
      </c>
      <c r="BB442" s="33">
        <v>3</v>
      </c>
      <c r="BC442" s="33">
        <v>5</v>
      </c>
      <c r="BD442" s="33">
        <v>4</v>
      </c>
      <c r="BE442" s="33">
        <v>4</v>
      </c>
      <c r="BF442" s="33">
        <v>6</v>
      </c>
      <c r="BG442" s="33">
        <v>7</v>
      </c>
      <c r="BH442" s="33">
        <v>7</v>
      </c>
      <c r="BI442" s="33">
        <v>8</v>
      </c>
      <c r="BJ442" s="33">
        <v>10</v>
      </c>
      <c r="BK442" s="33">
        <v>6</v>
      </c>
      <c r="BL442" s="33">
        <v>7</v>
      </c>
      <c r="BM442" s="33">
        <v>7</v>
      </c>
      <c r="BN442" s="33">
        <v>1</v>
      </c>
      <c r="BO442" s="33">
        <v>1</v>
      </c>
      <c r="BP442" s="33">
        <v>5</v>
      </c>
      <c r="BQ442" s="33">
        <v>9</v>
      </c>
      <c r="BR442" s="33">
        <v>5</v>
      </c>
      <c r="BS442" s="33">
        <v>15</v>
      </c>
      <c r="BT442" s="33">
        <v>7</v>
      </c>
      <c r="BU442" s="33">
        <v>4</v>
      </c>
      <c r="BV442" s="33">
        <v>10</v>
      </c>
      <c r="BW442" s="33">
        <v>3</v>
      </c>
      <c r="BX442" s="33">
        <v>7</v>
      </c>
      <c r="BY442" s="33">
        <v>6</v>
      </c>
      <c r="BZ442" s="33">
        <v>7</v>
      </c>
      <c r="CA442" s="33">
        <v>7</v>
      </c>
      <c r="CB442" s="33">
        <v>16</v>
      </c>
      <c r="CC442" s="33">
        <v>7</v>
      </c>
      <c r="CD442" s="33">
        <v>11</v>
      </c>
      <c r="CE442" s="33">
        <v>8</v>
      </c>
      <c r="CF442" s="33">
        <v>10</v>
      </c>
      <c r="CG442" s="33">
        <v>7</v>
      </c>
      <c r="CH442" s="33">
        <v>4</v>
      </c>
      <c r="CI442" s="33">
        <v>6</v>
      </c>
      <c r="CJ442" s="33">
        <v>9</v>
      </c>
      <c r="CK442" s="33">
        <v>5</v>
      </c>
      <c r="CL442" s="33">
        <v>0</v>
      </c>
      <c r="CM442" s="33">
        <v>6</v>
      </c>
      <c r="CN442" s="33">
        <v>5</v>
      </c>
      <c r="CO442" s="33">
        <v>5</v>
      </c>
      <c r="CP442" s="33">
        <v>5</v>
      </c>
      <c r="CQ442" s="33">
        <v>1</v>
      </c>
      <c r="CR442" s="33">
        <v>2</v>
      </c>
      <c r="CS442" s="8"/>
      <c r="CT442" s="8"/>
    </row>
    <row r="443" spans="1:98" x14ac:dyDescent="0.25">
      <c r="A443" s="4" t="s">
        <v>451</v>
      </c>
      <c r="B443" t="s">
        <v>457</v>
      </c>
      <c r="C443" t="s">
        <v>574</v>
      </c>
      <c r="D443" s="33">
        <v>642</v>
      </c>
      <c r="E443" s="33"/>
      <c r="F443" s="33">
        <v>5</v>
      </c>
      <c r="G443" s="33">
        <v>6</v>
      </c>
      <c r="H443" s="33">
        <v>8</v>
      </c>
      <c r="I443" s="33">
        <v>9</v>
      </c>
      <c r="J443" s="33">
        <v>10</v>
      </c>
      <c r="K443" s="33">
        <v>6</v>
      </c>
      <c r="L443" s="33">
        <v>6</v>
      </c>
      <c r="M443" s="33">
        <v>8</v>
      </c>
      <c r="N443" s="33">
        <v>11</v>
      </c>
      <c r="O443" s="33">
        <v>8</v>
      </c>
      <c r="P443" s="33">
        <v>7</v>
      </c>
      <c r="Q443" s="33">
        <v>5</v>
      </c>
      <c r="R443" s="33">
        <v>13</v>
      </c>
      <c r="S443" s="33">
        <v>7</v>
      </c>
      <c r="T443" s="33">
        <v>5</v>
      </c>
      <c r="U443" s="33">
        <v>6</v>
      </c>
      <c r="V443" s="33">
        <v>3</v>
      </c>
      <c r="W443" s="33">
        <v>5</v>
      </c>
      <c r="X443" s="33">
        <v>4</v>
      </c>
      <c r="Y443" s="33">
        <v>1</v>
      </c>
      <c r="Z443" s="33">
        <v>2</v>
      </c>
      <c r="AA443" s="33">
        <v>4</v>
      </c>
      <c r="AB443" s="33">
        <v>7</v>
      </c>
      <c r="AC443" s="33">
        <v>4</v>
      </c>
      <c r="AD443" s="33">
        <v>5</v>
      </c>
      <c r="AE443" s="33">
        <v>7</v>
      </c>
      <c r="AF443" s="33">
        <v>5</v>
      </c>
      <c r="AG443" s="33">
        <v>2</v>
      </c>
      <c r="AH443" s="33">
        <v>5</v>
      </c>
      <c r="AI443" s="33">
        <v>5</v>
      </c>
      <c r="AJ443" s="33">
        <v>0</v>
      </c>
      <c r="AK443" s="33">
        <v>2</v>
      </c>
      <c r="AL443" s="33">
        <v>13</v>
      </c>
      <c r="AM443" s="33">
        <v>3</v>
      </c>
      <c r="AN443" s="33">
        <v>4</v>
      </c>
      <c r="AO443" s="33">
        <v>16</v>
      </c>
      <c r="AP443" s="33">
        <v>14</v>
      </c>
      <c r="AQ443" s="33">
        <v>6</v>
      </c>
      <c r="AR443" s="33">
        <v>13</v>
      </c>
      <c r="AS443" s="33">
        <v>16</v>
      </c>
      <c r="AT443" s="33">
        <v>16</v>
      </c>
      <c r="AU443" s="33">
        <v>14</v>
      </c>
      <c r="AV443" s="33">
        <v>7</v>
      </c>
      <c r="AW443" s="33">
        <v>14</v>
      </c>
      <c r="AX443" s="33">
        <v>11</v>
      </c>
      <c r="AY443" s="33">
        <v>7</v>
      </c>
      <c r="AZ443" s="33">
        <v>10</v>
      </c>
      <c r="BA443" s="33">
        <v>10</v>
      </c>
      <c r="BB443" s="33">
        <v>5</v>
      </c>
      <c r="BC443" s="33">
        <v>6</v>
      </c>
      <c r="BD443" s="33">
        <v>11</v>
      </c>
      <c r="BE443" s="33">
        <v>6</v>
      </c>
      <c r="BF443" s="33">
        <v>2</v>
      </c>
      <c r="BG443" s="33">
        <v>11</v>
      </c>
      <c r="BH443" s="33">
        <v>6</v>
      </c>
      <c r="BI443" s="33">
        <v>5</v>
      </c>
      <c r="BJ443" s="33">
        <v>10</v>
      </c>
      <c r="BK443" s="33">
        <v>11</v>
      </c>
      <c r="BL443" s="33">
        <v>14</v>
      </c>
      <c r="BM443" s="33">
        <v>8</v>
      </c>
      <c r="BN443" s="33">
        <v>8</v>
      </c>
      <c r="BO443" s="33">
        <v>3</v>
      </c>
      <c r="BP443" s="33">
        <v>11</v>
      </c>
      <c r="BQ443" s="33">
        <v>6</v>
      </c>
      <c r="BR443" s="33">
        <v>5</v>
      </c>
      <c r="BS443" s="33">
        <v>7</v>
      </c>
      <c r="BT443" s="33">
        <v>6</v>
      </c>
      <c r="BU443" s="33">
        <v>5</v>
      </c>
      <c r="BV443" s="33">
        <v>10</v>
      </c>
      <c r="BW443" s="33">
        <v>9</v>
      </c>
      <c r="BX443" s="33">
        <v>7</v>
      </c>
      <c r="BY443" s="33">
        <v>9</v>
      </c>
      <c r="BZ443" s="33">
        <v>6</v>
      </c>
      <c r="CA443" s="33">
        <v>13</v>
      </c>
      <c r="CB443" s="33">
        <v>5</v>
      </c>
      <c r="CC443" s="33">
        <v>4</v>
      </c>
      <c r="CD443" s="33">
        <v>6</v>
      </c>
      <c r="CE443" s="33">
        <v>3</v>
      </c>
      <c r="CF443" s="33">
        <v>7</v>
      </c>
      <c r="CG443" s="33">
        <v>5</v>
      </c>
      <c r="CH443" s="33">
        <v>2</v>
      </c>
      <c r="CI443" s="33">
        <v>7</v>
      </c>
      <c r="CJ443" s="33">
        <v>5</v>
      </c>
      <c r="CK443" s="33">
        <v>4</v>
      </c>
      <c r="CL443" s="33">
        <v>3</v>
      </c>
      <c r="CM443" s="33">
        <v>4</v>
      </c>
      <c r="CN443" s="33">
        <v>8</v>
      </c>
      <c r="CO443" s="33">
        <v>8</v>
      </c>
      <c r="CP443" s="33">
        <v>1</v>
      </c>
      <c r="CQ443" s="33">
        <v>4</v>
      </c>
      <c r="CR443" s="33">
        <v>11</v>
      </c>
      <c r="CS443" s="8"/>
      <c r="CT443" s="8"/>
    </row>
    <row r="444" spans="1:98" x14ac:dyDescent="0.25">
      <c r="A444" s="4" t="s">
        <v>451</v>
      </c>
      <c r="B444" t="s">
        <v>458</v>
      </c>
      <c r="C444" t="s">
        <v>574</v>
      </c>
      <c r="D444" s="33">
        <v>418</v>
      </c>
      <c r="E444" s="33"/>
      <c r="F444" s="33">
        <v>4</v>
      </c>
      <c r="G444" s="33">
        <v>6</v>
      </c>
      <c r="H444" s="33">
        <v>4</v>
      </c>
      <c r="I444" s="33">
        <v>1</v>
      </c>
      <c r="J444" s="33">
        <v>5</v>
      </c>
      <c r="K444" s="33">
        <v>3</v>
      </c>
      <c r="L444" s="33">
        <v>1</v>
      </c>
      <c r="M444" s="33">
        <v>8</v>
      </c>
      <c r="N444" s="33">
        <v>8</v>
      </c>
      <c r="O444" s="33">
        <v>2</v>
      </c>
      <c r="P444" s="33">
        <v>6</v>
      </c>
      <c r="Q444" s="33">
        <v>7</v>
      </c>
      <c r="R444" s="33">
        <v>2</v>
      </c>
      <c r="S444" s="33">
        <v>3</v>
      </c>
      <c r="T444" s="33">
        <v>6</v>
      </c>
      <c r="U444" s="33">
        <v>3</v>
      </c>
      <c r="V444" s="33">
        <v>2</v>
      </c>
      <c r="W444" s="33">
        <v>4</v>
      </c>
      <c r="X444" s="33">
        <v>3</v>
      </c>
      <c r="Y444" s="33">
        <v>1</v>
      </c>
      <c r="Z444" s="33">
        <v>6</v>
      </c>
      <c r="AA444" s="33">
        <v>2</v>
      </c>
      <c r="AB444" s="33">
        <v>7</v>
      </c>
      <c r="AC444" s="33">
        <v>3</v>
      </c>
      <c r="AD444" s="33">
        <v>7</v>
      </c>
      <c r="AE444" s="33">
        <v>0</v>
      </c>
      <c r="AF444" s="33">
        <v>4</v>
      </c>
      <c r="AG444" s="33">
        <v>6</v>
      </c>
      <c r="AH444" s="33">
        <v>8</v>
      </c>
      <c r="AI444" s="33">
        <v>7</v>
      </c>
      <c r="AJ444" s="33">
        <v>9</v>
      </c>
      <c r="AK444" s="33">
        <v>8</v>
      </c>
      <c r="AL444" s="33">
        <v>3</v>
      </c>
      <c r="AM444" s="33">
        <v>12</v>
      </c>
      <c r="AN444" s="33">
        <v>2</v>
      </c>
      <c r="AO444" s="33">
        <v>2</v>
      </c>
      <c r="AP444" s="33">
        <v>3</v>
      </c>
      <c r="AQ444" s="33">
        <v>2</v>
      </c>
      <c r="AR444" s="33">
        <v>1</v>
      </c>
      <c r="AS444" s="33">
        <v>2</v>
      </c>
      <c r="AT444" s="33">
        <v>3</v>
      </c>
      <c r="AU444" s="33">
        <v>3</v>
      </c>
      <c r="AV444" s="33">
        <v>4</v>
      </c>
      <c r="AW444" s="33">
        <v>5</v>
      </c>
      <c r="AX444" s="33">
        <v>4</v>
      </c>
      <c r="AY444" s="33">
        <v>8</v>
      </c>
      <c r="AZ444" s="33">
        <v>1</v>
      </c>
      <c r="BA444" s="33">
        <v>6</v>
      </c>
      <c r="BB444" s="33">
        <v>6</v>
      </c>
      <c r="BC444" s="33">
        <v>7</v>
      </c>
      <c r="BD444" s="33">
        <v>7</v>
      </c>
      <c r="BE444" s="33">
        <v>6</v>
      </c>
      <c r="BF444" s="33">
        <v>4</v>
      </c>
      <c r="BG444" s="33">
        <v>4</v>
      </c>
      <c r="BH444" s="33">
        <v>7</v>
      </c>
      <c r="BI444" s="33">
        <v>5</v>
      </c>
      <c r="BJ444" s="33">
        <v>5</v>
      </c>
      <c r="BK444" s="33">
        <v>8</v>
      </c>
      <c r="BL444" s="33">
        <v>12</v>
      </c>
      <c r="BM444" s="33">
        <v>4</v>
      </c>
      <c r="BN444" s="33">
        <v>3</v>
      </c>
      <c r="BO444" s="33">
        <v>6</v>
      </c>
      <c r="BP444" s="33">
        <v>6</v>
      </c>
      <c r="BQ444" s="33">
        <v>8</v>
      </c>
      <c r="BR444" s="33">
        <v>3</v>
      </c>
      <c r="BS444" s="33">
        <v>5</v>
      </c>
      <c r="BT444" s="33">
        <v>7</v>
      </c>
      <c r="BU444" s="33">
        <v>7</v>
      </c>
      <c r="BV444" s="33">
        <v>8</v>
      </c>
      <c r="BW444" s="33">
        <v>8</v>
      </c>
      <c r="BX444" s="33">
        <v>6</v>
      </c>
      <c r="BY444" s="33">
        <v>8</v>
      </c>
      <c r="BZ444" s="33">
        <v>4</v>
      </c>
      <c r="CA444" s="33">
        <v>13</v>
      </c>
      <c r="CB444" s="33">
        <v>1</v>
      </c>
      <c r="CC444" s="33">
        <v>4</v>
      </c>
      <c r="CD444" s="33">
        <v>2</v>
      </c>
      <c r="CE444" s="33">
        <v>6</v>
      </c>
      <c r="CF444" s="33">
        <v>7</v>
      </c>
      <c r="CG444" s="33">
        <v>7</v>
      </c>
      <c r="CH444" s="33">
        <v>2</v>
      </c>
      <c r="CI444" s="33">
        <v>1</v>
      </c>
      <c r="CJ444" s="33">
        <v>4</v>
      </c>
      <c r="CK444" s="33">
        <v>5</v>
      </c>
      <c r="CL444" s="33">
        <v>1</v>
      </c>
      <c r="CM444" s="33">
        <v>2</v>
      </c>
      <c r="CN444" s="33">
        <v>0</v>
      </c>
      <c r="CO444" s="33">
        <v>1</v>
      </c>
      <c r="CP444" s="33">
        <v>1</v>
      </c>
      <c r="CQ444" s="33">
        <v>0</v>
      </c>
      <c r="CR444" s="33">
        <v>0</v>
      </c>
      <c r="CS444" s="8"/>
      <c r="CT444" s="8"/>
    </row>
    <row r="445" spans="1:98" x14ac:dyDescent="0.25">
      <c r="A445" s="4" t="s">
        <v>451</v>
      </c>
      <c r="B445" t="s">
        <v>459</v>
      </c>
      <c r="C445" t="s">
        <v>574</v>
      </c>
      <c r="D445" s="33">
        <v>311</v>
      </c>
      <c r="E445" s="33"/>
      <c r="F445" s="33">
        <v>1</v>
      </c>
      <c r="G445" s="33">
        <v>3</v>
      </c>
      <c r="H445" s="33">
        <v>3</v>
      </c>
      <c r="I445" s="33">
        <v>4</v>
      </c>
      <c r="J445" s="33">
        <v>10</v>
      </c>
      <c r="K445" s="33">
        <v>4</v>
      </c>
      <c r="L445" s="33">
        <v>11</v>
      </c>
      <c r="M445" s="33">
        <v>3</v>
      </c>
      <c r="N445" s="33">
        <v>2</v>
      </c>
      <c r="O445" s="33">
        <v>3</v>
      </c>
      <c r="P445" s="33">
        <v>8</v>
      </c>
      <c r="Q445" s="33">
        <v>3</v>
      </c>
      <c r="R445" s="33">
        <v>2</v>
      </c>
      <c r="S445" s="33">
        <v>0</v>
      </c>
      <c r="T445" s="33">
        <v>0</v>
      </c>
      <c r="U445" s="33">
        <v>0</v>
      </c>
      <c r="V445" s="33">
        <v>3</v>
      </c>
      <c r="W445" s="33">
        <v>3</v>
      </c>
      <c r="X445" s="33">
        <v>1</v>
      </c>
      <c r="Y445" s="33">
        <v>5</v>
      </c>
      <c r="Z445" s="33">
        <v>5</v>
      </c>
      <c r="AA445" s="33">
        <v>2</v>
      </c>
      <c r="AB445" s="33">
        <v>2</v>
      </c>
      <c r="AC445" s="33">
        <v>5</v>
      </c>
      <c r="AD445" s="33">
        <v>5</v>
      </c>
      <c r="AE445" s="33">
        <v>9</v>
      </c>
      <c r="AF445" s="33">
        <v>4</v>
      </c>
      <c r="AG445" s="33">
        <v>1</v>
      </c>
      <c r="AH445" s="33">
        <v>7</v>
      </c>
      <c r="AI445" s="33">
        <v>6</v>
      </c>
      <c r="AJ445" s="33">
        <v>8</v>
      </c>
      <c r="AK445" s="33">
        <v>4</v>
      </c>
      <c r="AL445" s="33">
        <v>5</v>
      </c>
      <c r="AM445" s="33">
        <v>6</v>
      </c>
      <c r="AN445" s="33">
        <v>4</v>
      </c>
      <c r="AO445" s="33">
        <v>4</v>
      </c>
      <c r="AP445" s="33">
        <v>3</v>
      </c>
      <c r="AQ445" s="33">
        <v>1</v>
      </c>
      <c r="AR445" s="33">
        <v>5</v>
      </c>
      <c r="AS445" s="33">
        <v>5</v>
      </c>
      <c r="AT445" s="33">
        <v>0</v>
      </c>
      <c r="AU445" s="33">
        <v>9</v>
      </c>
      <c r="AV445" s="33">
        <v>4</v>
      </c>
      <c r="AW445" s="33">
        <v>0</v>
      </c>
      <c r="AX445" s="33">
        <v>3</v>
      </c>
      <c r="AY445" s="33">
        <v>5</v>
      </c>
      <c r="AZ445" s="33">
        <v>2</v>
      </c>
      <c r="BA445" s="33">
        <v>1</v>
      </c>
      <c r="BB445" s="33">
        <v>4</v>
      </c>
      <c r="BC445" s="33">
        <v>3</v>
      </c>
      <c r="BD445" s="33">
        <v>6</v>
      </c>
      <c r="BE445" s="33">
        <v>3</v>
      </c>
      <c r="BF445" s="33">
        <v>2</v>
      </c>
      <c r="BG445" s="33">
        <v>6</v>
      </c>
      <c r="BH445" s="33">
        <v>4</v>
      </c>
      <c r="BI445" s="33">
        <v>6</v>
      </c>
      <c r="BJ445" s="33">
        <v>6</v>
      </c>
      <c r="BK445" s="33">
        <v>5</v>
      </c>
      <c r="BL445" s="33">
        <v>5</v>
      </c>
      <c r="BM445" s="33">
        <v>0</v>
      </c>
      <c r="BN445" s="33">
        <v>2</v>
      </c>
      <c r="BO445" s="33">
        <v>6</v>
      </c>
      <c r="BP445" s="33">
        <v>5</v>
      </c>
      <c r="BQ445" s="33">
        <v>3</v>
      </c>
      <c r="BR445" s="33">
        <v>4</v>
      </c>
      <c r="BS445" s="33">
        <v>3</v>
      </c>
      <c r="BT445" s="33">
        <v>1</v>
      </c>
      <c r="BU445" s="33">
        <v>4</v>
      </c>
      <c r="BV445" s="33">
        <v>2</v>
      </c>
      <c r="BW445" s="33">
        <v>5</v>
      </c>
      <c r="BX445" s="33">
        <v>5</v>
      </c>
      <c r="BY445" s="33">
        <v>0</v>
      </c>
      <c r="BZ445" s="33">
        <v>5</v>
      </c>
      <c r="CA445" s="33">
        <v>6</v>
      </c>
      <c r="CB445" s="33">
        <v>5</v>
      </c>
      <c r="CC445" s="33">
        <v>4</v>
      </c>
      <c r="CD445" s="33">
        <v>3</v>
      </c>
      <c r="CE445" s="33">
        <v>2</v>
      </c>
      <c r="CF445" s="33">
        <v>4</v>
      </c>
      <c r="CG445" s="33">
        <v>1</v>
      </c>
      <c r="CH445" s="33">
        <v>0</v>
      </c>
      <c r="CI445" s="33">
        <v>0</v>
      </c>
      <c r="CJ445" s="33">
        <v>2</v>
      </c>
      <c r="CK445" s="33">
        <v>0</v>
      </c>
      <c r="CL445" s="33">
        <v>1</v>
      </c>
      <c r="CM445" s="33">
        <v>0</v>
      </c>
      <c r="CN445" s="33">
        <v>2</v>
      </c>
      <c r="CO445" s="33">
        <v>0</v>
      </c>
      <c r="CP445" s="33">
        <v>1</v>
      </c>
      <c r="CQ445" s="33">
        <v>0</v>
      </c>
      <c r="CR445" s="33">
        <v>1</v>
      </c>
      <c r="CS445" s="8"/>
      <c r="CT445" s="8"/>
    </row>
    <row r="446" spans="1:98" x14ac:dyDescent="0.25">
      <c r="A446" s="4" t="s">
        <v>451</v>
      </c>
      <c r="B446" t="s">
        <v>460</v>
      </c>
      <c r="C446" t="s">
        <v>574</v>
      </c>
      <c r="D446" s="33">
        <v>421</v>
      </c>
      <c r="E446" s="33"/>
      <c r="F446" s="33">
        <v>5</v>
      </c>
      <c r="G446" s="33">
        <v>5</v>
      </c>
      <c r="H446" s="33">
        <v>7</v>
      </c>
      <c r="I446" s="33">
        <v>4</v>
      </c>
      <c r="J446" s="33">
        <v>8</v>
      </c>
      <c r="K446" s="33">
        <v>8</v>
      </c>
      <c r="L446" s="33">
        <v>7</v>
      </c>
      <c r="M446" s="33">
        <v>1</v>
      </c>
      <c r="N446" s="33">
        <v>0</v>
      </c>
      <c r="O446" s="33">
        <v>7</v>
      </c>
      <c r="P446" s="33">
        <v>2</v>
      </c>
      <c r="Q446" s="33">
        <v>7</v>
      </c>
      <c r="R446" s="33">
        <v>5</v>
      </c>
      <c r="S446" s="33">
        <v>2</v>
      </c>
      <c r="T446" s="33">
        <v>4</v>
      </c>
      <c r="U446" s="33">
        <v>9</v>
      </c>
      <c r="V446" s="33">
        <v>6</v>
      </c>
      <c r="W446" s="33">
        <v>7</v>
      </c>
      <c r="X446" s="33">
        <v>4</v>
      </c>
      <c r="Y446" s="33">
        <v>7</v>
      </c>
      <c r="Z446" s="33">
        <v>3</v>
      </c>
      <c r="AA446" s="33">
        <v>3</v>
      </c>
      <c r="AB446" s="33">
        <v>5</v>
      </c>
      <c r="AC446" s="33">
        <v>8</v>
      </c>
      <c r="AD446" s="33">
        <v>0</v>
      </c>
      <c r="AE446" s="33">
        <v>7</v>
      </c>
      <c r="AF446" s="33">
        <v>6</v>
      </c>
      <c r="AG446" s="33">
        <v>12</v>
      </c>
      <c r="AH446" s="33">
        <v>8</v>
      </c>
      <c r="AI446" s="33">
        <v>6</v>
      </c>
      <c r="AJ446" s="33">
        <v>4</v>
      </c>
      <c r="AK446" s="33">
        <v>7</v>
      </c>
      <c r="AL446" s="33">
        <v>6</v>
      </c>
      <c r="AM446" s="33">
        <v>2</v>
      </c>
      <c r="AN446" s="33">
        <v>8</v>
      </c>
      <c r="AO446" s="33">
        <v>6</v>
      </c>
      <c r="AP446" s="33">
        <v>5</v>
      </c>
      <c r="AQ446" s="33">
        <v>6</v>
      </c>
      <c r="AR446" s="33">
        <v>4</v>
      </c>
      <c r="AS446" s="33">
        <v>6</v>
      </c>
      <c r="AT446" s="33">
        <v>9</v>
      </c>
      <c r="AU446" s="33">
        <v>3</v>
      </c>
      <c r="AV446" s="33">
        <v>8</v>
      </c>
      <c r="AW446" s="33">
        <v>6</v>
      </c>
      <c r="AX446" s="33">
        <v>3</v>
      </c>
      <c r="AY446" s="33">
        <v>5</v>
      </c>
      <c r="AZ446" s="33">
        <v>2</v>
      </c>
      <c r="BA446" s="33">
        <v>6</v>
      </c>
      <c r="BB446" s="33">
        <v>6</v>
      </c>
      <c r="BC446" s="33">
        <v>4</v>
      </c>
      <c r="BD446" s="33">
        <v>7</v>
      </c>
      <c r="BE446" s="33">
        <v>4</v>
      </c>
      <c r="BF446" s="33">
        <v>6</v>
      </c>
      <c r="BG446" s="33">
        <v>5</v>
      </c>
      <c r="BH446" s="33">
        <v>5</v>
      </c>
      <c r="BI446" s="33">
        <v>7</v>
      </c>
      <c r="BJ446" s="33">
        <v>4</v>
      </c>
      <c r="BK446" s="33">
        <v>5</v>
      </c>
      <c r="BL446" s="33">
        <v>3</v>
      </c>
      <c r="BM446" s="33">
        <v>6</v>
      </c>
      <c r="BN446" s="33">
        <v>7</v>
      </c>
      <c r="BO446" s="33">
        <v>1</v>
      </c>
      <c r="BP446" s="33">
        <v>6</v>
      </c>
      <c r="BQ446" s="33">
        <v>3</v>
      </c>
      <c r="BR446" s="33">
        <v>7</v>
      </c>
      <c r="BS446" s="33">
        <v>5</v>
      </c>
      <c r="BT446" s="33">
        <v>4</v>
      </c>
      <c r="BU446" s="33">
        <v>1</v>
      </c>
      <c r="BV446" s="33">
        <v>8</v>
      </c>
      <c r="BW446" s="33">
        <v>3</v>
      </c>
      <c r="BX446" s="33">
        <v>2</v>
      </c>
      <c r="BY446" s="33">
        <v>7</v>
      </c>
      <c r="BZ446" s="33">
        <v>4</v>
      </c>
      <c r="CA446" s="33">
        <v>4</v>
      </c>
      <c r="CB446" s="33">
        <v>3</v>
      </c>
      <c r="CC446" s="33">
        <v>5</v>
      </c>
      <c r="CD446" s="33">
        <v>4</v>
      </c>
      <c r="CE446" s="33">
        <v>3</v>
      </c>
      <c r="CF446" s="33">
        <v>3</v>
      </c>
      <c r="CG446" s="33">
        <v>2</v>
      </c>
      <c r="CH446" s="33">
        <v>3</v>
      </c>
      <c r="CI446" s="33">
        <v>1</v>
      </c>
      <c r="CJ446" s="33">
        <v>3</v>
      </c>
      <c r="CK446" s="33">
        <v>5</v>
      </c>
      <c r="CL446" s="33">
        <v>2</v>
      </c>
      <c r="CM446" s="33">
        <v>0</v>
      </c>
      <c r="CN446" s="33">
        <v>2</v>
      </c>
      <c r="CO446" s="33">
        <v>0</v>
      </c>
      <c r="CP446" s="33">
        <v>0</v>
      </c>
      <c r="CQ446" s="33">
        <v>2</v>
      </c>
      <c r="CR446" s="33">
        <v>0</v>
      </c>
      <c r="CS446" s="8"/>
      <c r="CT446" s="8"/>
    </row>
    <row r="447" spans="1:98" x14ac:dyDescent="0.25">
      <c r="A447" s="4" t="s">
        <v>451</v>
      </c>
      <c r="B447" t="s">
        <v>461</v>
      </c>
      <c r="C447" t="s">
        <v>574</v>
      </c>
      <c r="D447" s="33">
        <v>489</v>
      </c>
      <c r="E447" s="33"/>
      <c r="F447" s="33">
        <v>3</v>
      </c>
      <c r="G447" s="33">
        <v>4</v>
      </c>
      <c r="H447" s="33">
        <v>2</v>
      </c>
      <c r="I447" s="33">
        <v>2</v>
      </c>
      <c r="J447" s="33">
        <v>3</v>
      </c>
      <c r="K447" s="33">
        <v>4</v>
      </c>
      <c r="L447" s="33">
        <v>4</v>
      </c>
      <c r="M447" s="33">
        <v>2</v>
      </c>
      <c r="N447" s="33">
        <v>3</v>
      </c>
      <c r="O447" s="33">
        <v>5</v>
      </c>
      <c r="P447" s="33">
        <v>8</v>
      </c>
      <c r="Q447" s="33">
        <v>3</v>
      </c>
      <c r="R447" s="33">
        <v>6</v>
      </c>
      <c r="S447" s="33">
        <v>2</v>
      </c>
      <c r="T447" s="33">
        <v>10</v>
      </c>
      <c r="U447" s="33">
        <v>1</v>
      </c>
      <c r="V447" s="33">
        <v>4</v>
      </c>
      <c r="W447" s="33">
        <v>6</v>
      </c>
      <c r="X447" s="33">
        <v>3</v>
      </c>
      <c r="Y447" s="33">
        <v>2</v>
      </c>
      <c r="Z447" s="33">
        <v>2</v>
      </c>
      <c r="AA447" s="33">
        <v>7</v>
      </c>
      <c r="AB447" s="33">
        <v>4</v>
      </c>
      <c r="AC447" s="33">
        <v>3</v>
      </c>
      <c r="AD447" s="33">
        <v>11</v>
      </c>
      <c r="AE447" s="33">
        <v>6</v>
      </c>
      <c r="AF447" s="33">
        <v>1</v>
      </c>
      <c r="AG447" s="33">
        <v>5</v>
      </c>
      <c r="AH447" s="33">
        <v>0</v>
      </c>
      <c r="AI447" s="33">
        <v>8</v>
      </c>
      <c r="AJ447" s="33">
        <v>7</v>
      </c>
      <c r="AK447" s="33">
        <v>5</v>
      </c>
      <c r="AL447" s="33">
        <v>5</v>
      </c>
      <c r="AM447" s="33">
        <v>3</v>
      </c>
      <c r="AN447" s="33">
        <v>3</v>
      </c>
      <c r="AO447" s="33">
        <v>5</v>
      </c>
      <c r="AP447" s="33">
        <v>7</v>
      </c>
      <c r="AQ447" s="33">
        <v>4</v>
      </c>
      <c r="AR447" s="33">
        <v>4</v>
      </c>
      <c r="AS447" s="33">
        <v>4</v>
      </c>
      <c r="AT447" s="33">
        <v>3</v>
      </c>
      <c r="AU447" s="33">
        <v>4</v>
      </c>
      <c r="AV447" s="33">
        <v>8</v>
      </c>
      <c r="AW447" s="33">
        <v>3</v>
      </c>
      <c r="AX447" s="33">
        <v>3</v>
      </c>
      <c r="AY447" s="33">
        <v>1</v>
      </c>
      <c r="AZ447" s="33">
        <v>3</v>
      </c>
      <c r="BA447" s="33">
        <v>4</v>
      </c>
      <c r="BB447" s="33">
        <v>6</v>
      </c>
      <c r="BC447" s="33">
        <v>6</v>
      </c>
      <c r="BD447" s="33">
        <v>6</v>
      </c>
      <c r="BE447" s="33">
        <v>9</v>
      </c>
      <c r="BF447" s="33">
        <v>8</v>
      </c>
      <c r="BG447" s="33">
        <v>6</v>
      </c>
      <c r="BH447" s="33">
        <v>18</v>
      </c>
      <c r="BI447" s="33">
        <v>10</v>
      </c>
      <c r="BJ447" s="33">
        <v>5</v>
      </c>
      <c r="BK447" s="33">
        <v>13</v>
      </c>
      <c r="BL447" s="33">
        <v>7</v>
      </c>
      <c r="BM447" s="33">
        <v>4</v>
      </c>
      <c r="BN447" s="33">
        <v>19</v>
      </c>
      <c r="BO447" s="33">
        <v>14</v>
      </c>
      <c r="BP447" s="33">
        <v>13</v>
      </c>
      <c r="BQ447" s="33">
        <v>6</v>
      </c>
      <c r="BR447" s="33">
        <v>12</v>
      </c>
      <c r="BS447" s="33">
        <v>11</v>
      </c>
      <c r="BT447" s="33">
        <v>6</v>
      </c>
      <c r="BU447" s="33">
        <v>8</v>
      </c>
      <c r="BV447" s="33">
        <v>9</v>
      </c>
      <c r="BW447" s="33">
        <v>10</v>
      </c>
      <c r="BX447" s="33">
        <v>4</v>
      </c>
      <c r="BY447" s="33">
        <v>3</v>
      </c>
      <c r="BZ447" s="33">
        <v>7</v>
      </c>
      <c r="CA447" s="33">
        <v>6</v>
      </c>
      <c r="CB447" s="33">
        <v>11</v>
      </c>
      <c r="CC447" s="33">
        <v>5</v>
      </c>
      <c r="CD447" s="33">
        <v>6</v>
      </c>
      <c r="CE447" s="33">
        <v>3</v>
      </c>
      <c r="CF447" s="33">
        <v>4</v>
      </c>
      <c r="CG447" s="33">
        <v>6</v>
      </c>
      <c r="CH447" s="33">
        <v>4</v>
      </c>
      <c r="CI447" s="33">
        <v>0</v>
      </c>
      <c r="CJ447" s="33">
        <v>2</v>
      </c>
      <c r="CK447" s="33">
        <v>1</v>
      </c>
      <c r="CL447" s="33">
        <v>6</v>
      </c>
      <c r="CM447" s="33">
        <v>3</v>
      </c>
      <c r="CN447" s="33">
        <v>2</v>
      </c>
      <c r="CO447" s="33">
        <v>0</v>
      </c>
      <c r="CP447" s="33">
        <v>1</v>
      </c>
      <c r="CQ447" s="33">
        <v>3</v>
      </c>
      <c r="CR447" s="33">
        <v>6</v>
      </c>
      <c r="CS447" s="8"/>
      <c r="CT447" s="8"/>
    </row>
    <row r="448" spans="1:98" x14ac:dyDescent="0.25">
      <c r="A448" s="4" t="s">
        <v>451</v>
      </c>
      <c r="B448" t="s">
        <v>462</v>
      </c>
      <c r="C448" t="s">
        <v>574</v>
      </c>
      <c r="D448" s="33">
        <v>270</v>
      </c>
      <c r="E448" s="33"/>
      <c r="F448" s="33">
        <v>2</v>
      </c>
      <c r="G448" s="33">
        <v>1</v>
      </c>
      <c r="H448" s="33">
        <v>3</v>
      </c>
      <c r="I448" s="33">
        <v>3</v>
      </c>
      <c r="J448" s="33">
        <v>2</v>
      </c>
      <c r="K448" s="33">
        <v>1</v>
      </c>
      <c r="L448" s="33">
        <v>3</v>
      </c>
      <c r="M448" s="33">
        <v>3</v>
      </c>
      <c r="N448" s="33">
        <v>4</v>
      </c>
      <c r="O448" s="33">
        <v>1</v>
      </c>
      <c r="P448" s="33">
        <v>2</v>
      </c>
      <c r="Q448" s="33">
        <v>4</v>
      </c>
      <c r="R448" s="33">
        <v>1</v>
      </c>
      <c r="S448" s="33">
        <v>3</v>
      </c>
      <c r="T448" s="33">
        <v>4</v>
      </c>
      <c r="U448" s="33">
        <v>2</v>
      </c>
      <c r="V448" s="33">
        <v>8</v>
      </c>
      <c r="W448" s="33">
        <v>1</v>
      </c>
      <c r="X448" s="33">
        <v>3</v>
      </c>
      <c r="Y448" s="33">
        <v>2</v>
      </c>
      <c r="Z448" s="33">
        <v>3</v>
      </c>
      <c r="AA448" s="33">
        <v>1</v>
      </c>
      <c r="AB448" s="33">
        <v>8</v>
      </c>
      <c r="AC448" s="33">
        <v>0</v>
      </c>
      <c r="AD448" s="33">
        <v>3</v>
      </c>
      <c r="AE448" s="33">
        <v>4</v>
      </c>
      <c r="AF448" s="33">
        <v>0</v>
      </c>
      <c r="AG448" s="33">
        <v>3</v>
      </c>
      <c r="AH448" s="33">
        <v>1</v>
      </c>
      <c r="AI448" s="33">
        <v>0</v>
      </c>
      <c r="AJ448" s="33">
        <v>4</v>
      </c>
      <c r="AK448" s="33">
        <v>8</v>
      </c>
      <c r="AL448" s="33">
        <v>5</v>
      </c>
      <c r="AM448" s="33">
        <v>0</v>
      </c>
      <c r="AN448" s="33">
        <v>1</v>
      </c>
      <c r="AO448" s="33">
        <v>5</v>
      </c>
      <c r="AP448" s="33">
        <v>2</v>
      </c>
      <c r="AQ448" s="33">
        <v>8</v>
      </c>
      <c r="AR448" s="33">
        <v>7</v>
      </c>
      <c r="AS448" s="33">
        <v>5</v>
      </c>
      <c r="AT448" s="33">
        <v>3</v>
      </c>
      <c r="AU448" s="33">
        <v>1</v>
      </c>
      <c r="AV448" s="33">
        <v>4</v>
      </c>
      <c r="AW448" s="33">
        <v>3</v>
      </c>
      <c r="AX448" s="33">
        <v>12</v>
      </c>
      <c r="AY448" s="33">
        <v>5</v>
      </c>
      <c r="AZ448" s="33">
        <v>5</v>
      </c>
      <c r="BA448" s="33">
        <v>1</v>
      </c>
      <c r="BB448" s="33">
        <v>3</v>
      </c>
      <c r="BC448" s="33">
        <v>5</v>
      </c>
      <c r="BD448" s="33">
        <v>3</v>
      </c>
      <c r="BE448" s="33">
        <v>0</v>
      </c>
      <c r="BF448" s="33">
        <v>0</v>
      </c>
      <c r="BG448" s="33">
        <v>6</v>
      </c>
      <c r="BH448" s="33">
        <v>1</v>
      </c>
      <c r="BI448" s="33">
        <v>6</v>
      </c>
      <c r="BJ448" s="33">
        <v>3</v>
      </c>
      <c r="BK448" s="33">
        <v>2</v>
      </c>
      <c r="BL448" s="33">
        <v>6</v>
      </c>
      <c r="BM448" s="33">
        <v>4</v>
      </c>
      <c r="BN448" s="33">
        <v>1</v>
      </c>
      <c r="BO448" s="33">
        <v>5</v>
      </c>
      <c r="BP448" s="33">
        <v>7</v>
      </c>
      <c r="BQ448" s="33">
        <v>4</v>
      </c>
      <c r="BR448" s="33">
        <v>4</v>
      </c>
      <c r="BS448" s="33">
        <v>3</v>
      </c>
      <c r="BT448" s="33">
        <v>9</v>
      </c>
      <c r="BU448" s="33">
        <v>6</v>
      </c>
      <c r="BV448" s="33">
        <v>4</v>
      </c>
      <c r="BW448" s="33">
        <v>1</v>
      </c>
      <c r="BX448" s="33">
        <v>1</v>
      </c>
      <c r="BY448" s="33">
        <v>4</v>
      </c>
      <c r="BZ448" s="33">
        <v>2</v>
      </c>
      <c r="CA448" s="33">
        <v>2</v>
      </c>
      <c r="CB448" s="33">
        <v>3</v>
      </c>
      <c r="CC448" s="33">
        <v>2</v>
      </c>
      <c r="CD448" s="33">
        <v>1</v>
      </c>
      <c r="CE448" s="33">
        <v>1</v>
      </c>
      <c r="CF448" s="33">
        <v>1</v>
      </c>
      <c r="CG448" s="33">
        <v>0</v>
      </c>
      <c r="CH448" s="33">
        <v>0</v>
      </c>
      <c r="CI448" s="33">
        <v>2</v>
      </c>
      <c r="CJ448" s="33">
        <v>2</v>
      </c>
      <c r="CK448" s="33">
        <v>3</v>
      </c>
      <c r="CL448" s="33">
        <v>3</v>
      </c>
      <c r="CM448" s="33">
        <v>0</v>
      </c>
      <c r="CN448" s="33">
        <v>1</v>
      </c>
      <c r="CO448" s="33">
        <v>1</v>
      </c>
      <c r="CP448" s="33">
        <v>0</v>
      </c>
      <c r="CQ448" s="33">
        <v>1</v>
      </c>
      <c r="CR448" s="33">
        <v>2</v>
      </c>
      <c r="CS448" s="8"/>
      <c r="CT448" s="8"/>
    </row>
    <row r="449" spans="1:98" x14ac:dyDescent="0.25">
      <c r="A449" s="4" t="s">
        <v>451</v>
      </c>
      <c r="B449" t="s">
        <v>463</v>
      </c>
      <c r="C449" t="s">
        <v>574</v>
      </c>
      <c r="D449" s="33">
        <v>416</v>
      </c>
      <c r="E449" s="33"/>
      <c r="F449" s="33">
        <v>1</v>
      </c>
      <c r="G449" s="33">
        <v>4</v>
      </c>
      <c r="H449" s="33">
        <v>1</v>
      </c>
      <c r="I449" s="33">
        <v>1</v>
      </c>
      <c r="J449" s="33">
        <v>2</v>
      </c>
      <c r="K449" s="33">
        <v>3</v>
      </c>
      <c r="L449" s="33">
        <v>1</v>
      </c>
      <c r="M449" s="33">
        <v>3</v>
      </c>
      <c r="N449" s="33">
        <v>5</v>
      </c>
      <c r="O449" s="33">
        <v>3</v>
      </c>
      <c r="P449" s="33">
        <v>5</v>
      </c>
      <c r="Q449" s="33">
        <v>1</v>
      </c>
      <c r="R449" s="33">
        <v>7</v>
      </c>
      <c r="S449" s="33">
        <v>2</v>
      </c>
      <c r="T449" s="33">
        <v>5</v>
      </c>
      <c r="U449" s="33">
        <v>8</v>
      </c>
      <c r="V449" s="33">
        <v>1</v>
      </c>
      <c r="W449" s="33">
        <v>4</v>
      </c>
      <c r="X449" s="33">
        <v>2</v>
      </c>
      <c r="Y449" s="33">
        <v>4</v>
      </c>
      <c r="Z449" s="33">
        <v>6</v>
      </c>
      <c r="AA449" s="33">
        <v>6</v>
      </c>
      <c r="AB449" s="33">
        <v>4</v>
      </c>
      <c r="AC449" s="33">
        <v>6</v>
      </c>
      <c r="AD449" s="33">
        <v>9</v>
      </c>
      <c r="AE449" s="33">
        <v>5</v>
      </c>
      <c r="AF449" s="33">
        <v>3</v>
      </c>
      <c r="AG449" s="33">
        <v>1</v>
      </c>
      <c r="AH449" s="33">
        <v>9</v>
      </c>
      <c r="AI449" s="33">
        <v>9</v>
      </c>
      <c r="AJ449" s="33">
        <v>0</v>
      </c>
      <c r="AK449" s="33">
        <v>3</v>
      </c>
      <c r="AL449" s="33">
        <v>2</v>
      </c>
      <c r="AM449" s="33">
        <v>4</v>
      </c>
      <c r="AN449" s="33">
        <v>5</v>
      </c>
      <c r="AO449" s="33">
        <v>7</v>
      </c>
      <c r="AP449" s="33">
        <v>3</v>
      </c>
      <c r="AQ449" s="33">
        <v>2</v>
      </c>
      <c r="AR449" s="33">
        <v>4</v>
      </c>
      <c r="AS449" s="33">
        <v>6</v>
      </c>
      <c r="AT449" s="33">
        <v>6</v>
      </c>
      <c r="AU449" s="33">
        <v>3</v>
      </c>
      <c r="AV449" s="33">
        <v>8</v>
      </c>
      <c r="AW449" s="33">
        <v>4</v>
      </c>
      <c r="AX449" s="33">
        <v>12</v>
      </c>
      <c r="AY449" s="33">
        <v>2</v>
      </c>
      <c r="AZ449" s="33">
        <v>3</v>
      </c>
      <c r="BA449" s="33">
        <v>5</v>
      </c>
      <c r="BB449" s="33">
        <v>7</v>
      </c>
      <c r="BC449" s="33">
        <v>4</v>
      </c>
      <c r="BD449" s="33">
        <v>5</v>
      </c>
      <c r="BE449" s="33">
        <v>9</v>
      </c>
      <c r="BF449" s="33">
        <v>6</v>
      </c>
      <c r="BG449" s="33">
        <v>8</v>
      </c>
      <c r="BH449" s="33">
        <v>7</v>
      </c>
      <c r="BI449" s="33">
        <v>6</v>
      </c>
      <c r="BJ449" s="33">
        <v>10</v>
      </c>
      <c r="BK449" s="33">
        <v>2</v>
      </c>
      <c r="BL449" s="33">
        <v>3</v>
      </c>
      <c r="BM449" s="33">
        <v>8</v>
      </c>
      <c r="BN449" s="33">
        <v>0</v>
      </c>
      <c r="BO449" s="33">
        <v>5</v>
      </c>
      <c r="BP449" s="33">
        <v>11</v>
      </c>
      <c r="BQ449" s="33">
        <v>3</v>
      </c>
      <c r="BR449" s="33">
        <v>6</v>
      </c>
      <c r="BS449" s="33">
        <v>5</v>
      </c>
      <c r="BT449" s="33">
        <v>12</v>
      </c>
      <c r="BU449" s="33">
        <v>6</v>
      </c>
      <c r="BV449" s="33">
        <v>6</v>
      </c>
      <c r="BW449" s="33">
        <v>4</v>
      </c>
      <c r="BX449" s="33">
        <v>1</v>
      </c>
      <c r="BY449" s="33">
        <v>3</v>
      </c>
      <c r="BZ449" s="33">
        <v>8</v>
      </c>
      <c r="CA449" s="33">
        <v>9</v>
      </c>
      <c r="CB449" s="33">
        <v>9</v>
      </c>
      <c r="CC449" s="33">
        <v>5</v>
      </c>
      <c r="CD449" s="33">
        <v>4</v>
      </c>
      <c r="CE449" s="33">
        <v>11</v>
      </c>
      <c r="CF449" s="33">
        <v>4</v>
      </c>
      <c r="CG449" s="33">
        <v>0</v>
      </c>
      <c r="CH449" s="33">
        <v>4</v>
      </c>
      <c r="CI449" s="33">
        <v>2</v>
      </c>
      <c r="CJ449" s="33">
        <v>4</v>
      </c>
      <c r="CK449" s="33">
        <v>0</v>
      </c>
      <c r="CL449" s="33">
        <v>4</v>
      </c>
      <c r="CM449" s="33">
        <v>5</v>
      </c>
      <c r="CN449" s="33">
        <v>2</v>
      </c>
      <c r="CO449" s="33">
        <v>2</v>
      </c>
      <c r="CP449" s="33">
        <v>1</v>
      </c>
      <c r="CQ449" s="33">
        <v>1</v>
      </c>
      <c r="CR449" s="33">
        <v>4</v>
      </c>
      <c r="CS449" s="8"/>
      <c r="CT449" s="8"/>
    </row>
    <row r="450" spans="1:98" x14ac:dyDescent="0.25">
      <c r="A450" s="4" t="s">
        <v>451</v>
      </c>
      <c r="B450" t="s">
        <v>464</v>
      </c>
      <c r="C450" t="s">
        <v>574</v>
      </c>
      <c r="D450" s="33">
        <v>249</v>
      </c>
      <c r="E450" s="33"/>
      <c r="F450" s="33">
        <v>2</v>
      </c>
      <c r="G450" s="33">
        <v>4</v>
      </c>
      <c r="H450" s="33">
        <v>1</v>
      </c>
      <c r="I450" s="33">
        <v>3</v>
      </c>
      <c r="J450" s="33">
        <v>0</v>
      </c>
      <c r="K450" s="33">
        <v>4</v>
      </c>
      <c r="L450" s="33">
        <v>1</v>
      </c>
      <c r="M450" s="33">
        <v>2</v>
      </c>
      <c r="N450" s="33">
        <v>1</v>
      </c>
      <c r="O450" s="33">
        <v>3</v>
      </c>
      <c r="P450" s="33">
        <v>4</v>
      </c>
      <c r="Q450" s="33">
        <v>4</v>
      </c>
      <c r="R450" s="33">
        <v>4</v>
      </c>
      <c r="S450" s="33">
        <v>4</v>
      </c>
      <c r="T450" s="33">
        <v>0</v>
      </c>
      <c r="U450" s="33">
        <v>3</v>
      </c>
      <c r="V450" s="33">
        <v>5</v>
      </c>
      <c r="W450" s="33">
        <v>5</v>
      </c>
      <c r="X450" s="33">
        <v>1</v>
      </c>
      <c r="Y450" s="33">
        <v>0</v>
      </c>
      <c r="Z450" s="33">
        <v>2</v>
      </c>
      <c r="AA450" s="33">
        <v>4</v>
      </c>
      <c r="AB450" s="33">
        <v>5</v>
      </c>
      <c r="AC450" s="33">
        <v>0</v>
      </c>
      <c r="AD450" s="33">
        <v>1</v>
      </c>
      <c r="AE450" s="33">
        <v>3</v>
      </c>
      <c r="AF450" s="33">
        <v>3</v>
      </c>
      <c r="AG450" s="33">
        <v>2</v>
      </c>
      <c r="AH450" s="33">
        <v>4</v>
      </c>
      <c r="AI450" s="33">
        <v>8</v>
      </c>
      <c r="AJ450" s="33">
        <v>0</v>
      </c>
      <c r="AK450" s="33">
        <v>0</v>
      </c>
      <c r="AL450" s="33">
        <v>3</v>
      </c>
      <c r="AM450" s="33">
        <v>1</v>
      </c>
      <c r="AN450" s="33">
        <v>1</v>
      </c>
      <c r="AO450" s="33">
        <v>1</v>
      </c>
      <c r="AP450" s="33">
        <v>2</v>
      </c>
      <c r="AQ450" s="33">
        <v>1</v>
      </c>
      <c r="AR450" s="33">
        <v>2</v>
      </c>
      <c r="AS450" s="33">
        <v>3</v>
      </c>
      <c r="AT450" s="33">
        <v>4</v>
      </c>
      <c r="AU450" s="33">
        <v>6</v>
      </c>
      <c r="AV450" s="33">
        <v>6</v>
      </c>
      <c r="AW450" s="33">
        <v>3</v>
      </c>
      <c r="AX450" s="33">
        <v>3</v>
      </c>
      <c r="AY450" s="33">
        <v>1</v>
      </c>
      <c r="AZ450" s="33">
        <v>4</v>
      </c>
      <c r="BA450" s="33">
        <v>8</v>
      </c>
      <c r="BB450" s="33">
        <v>6</v>
      </c>
      <c r="BC450" s="33">
        <v>8</v>
      </c>
      <c r="BD450" s="33">
        <v>1</v>
      </c>
      <c r="BE450" s="33">
        <v>2</v>
      </c>
      <c r="BF450" s="33">
        <v>6</v>
      </c>
      <c r="BG450" s="33">
        <v>6</v>
      </c>
      <c r="BH450" s="33">
        <v>5</v>
      </c>
      <c r="BI450" s="33">
        <v>2</v>
      </c>
      <c r="BJ450" s="33">
        <v>7</v>
      </c>
      <c r="BK450" s="33">
        <v>4</v>
      </c>
      <c r="BL450" s="33">
        <v>3</v>
      </c>
      <c r="BM450" s="33">
        <v>3</v>
      </c>
      <c r="BN450" s="33">
        <v>5</v>
      </c>
      <c r="BO450" s="33">
        <v>4</v>
      </c>
      <c r="BP450" s="33">
        <v>1</v>
      </c>
      <c r="BQ450" s="33">
        <v>2</v>
      </c>
      <c r="BR450" s="33">
        <v>0</v>
      </c>
      <c r="BS450" s="33">
        <v>0</v>
      </c>
      <c r="BT450" s="33">
        <v>3</v>
      </c>
      <c r="BU450" s="33">
        <v>4</v>
      </c>
      <c r="BV450" s="33">
        <v>0</v>
      </c>
      <c r="BW450" s="33">
        <v>3</v>
      </c>
      <c r="BX450" s="33">
        <v>3</v>
      </c>
      <c r="BY450" s="33">
        <v>6</v>
      </c>
      <c r="BZ450" s="33">
        <v>4</v>
      </c>
      <c r="CA450" s="33">
        <v>4</v>
      </c>
      <c r="CB450" s="33">
        <v>3</v>
      </c>
      <c r="CC450" s="33">
        <v>5</v>
      </c>
      <c r="CD450" s="33">
        <v>2</v>
      </c>
      <c r="CE450" s="33">
        <v>0</v>
      </c>
      <c r="CF450" s="33">
        <v>1</v>
      </c>
      <c r="CG450" s="33">
        <v>2</v>
      </c>
      <c r="CH450" s="33">
        <v>3</v>
      </c>
      <c r="CI450" s="33">
        <v>1</v>
      </c>
      <c r="CJ450" s="33">
        <v>2</v>
      </c>
      <c r="CK450" s="33">
        <v>0</v>
      </c>
      <c r="CL450" s="33">
        <v>1</v>
      </c>
      <c r="CM450" s="33">
        <v>3</v>
      </c>
      <c r="CN450" s="33">
        <v>0</v>
      </c>
      <c r="CO450" s="33">
        <v>1</v>
      </c>
      <c r="CP450" s="33">
        <v>1</v>
      </c>
      <c r="CQ450" s="33">
        <v>0</v>
      </c>
      <c r="CR450" s="33">
        <v>0</v>
      </c>
      <c r="CS450" s="8"/>
      <c r="CT450" s="8"/>
    </row>
    <row r="451" spans="1:98" x14ac:dyDescent="0.25">
      <c r="A451" s="4" t="s">
        <v>451</v>
      </c>
      <c r="B451" t="s">
        <v>465</v>
      </c>
      <c r="C451" t="s">
        <v>574</v>
      </c>
      <c r="D451" s="33">
        <v>266</v>
      </c>
      <c r="E451" s="33"/>
      <c r="F451" s="33">
        <v>2</v>
      </c>
      <c r="G451" s="33">
        <v>3</v>
      </c>
      <c r="H451" s="33">
        <v>1</v>
      </c>
      <c r="I451" s="33">
        <v>2</v>
      </c>
      <c r="J451" s="33">
        <v>7</v>
      </c>
      <c r="K451" s="33">
        <v>2</v>
      </c>
      <c r="L451" s="33">
        <v>2</v>
      </c>
      <c r="M451" s="33">
        <v>1</v>
      </c>
      <c r="N451" s="33">
        <v>4</v>
      </c>
      <c r="O451" s="33">
        <v>6</v>
      </c>
      <c r="P451" s="33">
        <v>2</v>
      </c>
      <c r="Q451" s="33">
        <v>4</v>
      </c>
      <c r="R451" s="33">
        <v>8</v>
      </c>
      <c r="S451" s="33">
        <v>1</v>
      </c>
      <c r="T451" s="33">
        <v>3</v>
      </c>
      <c r="U451" s="33">
        <v>3</v>
      </c>
      <c r="V451" s="33">
        <v>0</v>
      </c>
      <c r="W451" s="33">
        <v>2</v>
      </c>
      <c r="X451" s="33">
        <v>2</v>
      </c>
      <c r="Y451" s="33">
        <v>6</v>
      </c>
      <c r="Z451" s="33">
        <v>5</v>
      </c>
      <c r="AA451" s="33">
        <v>5</v>
      </c>
      <c r="AB451" s="33">
        <v>8</v>
      </c>
      <c r="AC451" s="33">
        <v>6</v>
      </c>
      <c r="AD451" s="33">
        <v>0</v>
      </c>
      <c r="AE451" s="33">
        <v>2</v>
      </c>
      <c r="AF451" s="33">
        <v>0</v>
      </c>
      <c r="AG451" s="33">
        <v>6</v>
      </c>
      <c r="AH451" s="33">
        <v>0</v>
      </c>
      <c r="AI451" s="33">
        <v>5</v>
      </c>
      <c r="AJ451" s="33">
        <v>7</v>
      </c>
      <c r="AK451" s="33">
        <v>5</v>
      </c>
      <c r="AL451" s="33">
        <v>5</v>
      </c>
      <c r="AM451" s="33">
        <v>2</v>
      </c>
      <c r="AN451" s="33">
        <v>9</v>
      </c>
      <c r="AO451" s="33">
        <v>1</v>
      </c>
      <c r="AP451" s="33">
        <v>4</v>
      </c>
      <c r="AQ451" s="33">
        <v>4</v>
      </c>
      <c r="AR451" s="33">
        <v>6</v>
      </c>
      <c r="AS451" s="33">
        <v>1</v>
      </c>
      <c r="AT451" s="33">
        <v>7</v>
      </c>
      <c r="AU451" s="33">
        <v>4</v>
      </c>
      <c r="AV451" s="33">
        <v>7</v>
      </c>
      <c r="AW451" s="33">
        <v>2</v>
      </c>
      <c r="AX451" s="33">
        <v>0</v>
      </c>
      <c r="AY451" s="33">
        <v>2</v>
      </c>
      <c r="AZ451" s="33">
        <v>2</v>
      </c>
      <c r="BA451" s="33">
        <v>0</v>
      </c>
      <c r="BB451" s="33">
        <v>1</v>
      </c>
      <c r="BC451" s="33">
        <v>5</v>
      </c>
      <c r="BD451" s="33">
        <v>2</v>
      </c>
      <c r="BE451" s="33">
        <v>5</v>
      </c>
      <c r="BF451" s="33">
        <v>2</v>
      </c>
      <c r="BG451" s="33">
        <v>7</v>
      </c>
      <c r="BH451" s="33">
        <v>4</v>
      </c>
      <c r="BI451" s="33">
        <v>5</v>
      </c>
      <c r="BJ451" s="33">
        <v>0</v>
      </c>
      <c r="BK451" s="33">
        <v>0</v>
      </c>
      <c r="BL451" s="33">
        <v>4</v>
      </c>
      <c r="BM451" s="33">
        <v>2</v>
      </c>
      <c r="BN451" s="33">
        <v>5</v>
      </c>
      <c r="BO451" s="33">
        <v>0</v>
      </c>
      <c r="BP451" s="33">
        <v>0</v>
      </c>
      <c r="BQ451" s="33">
        <v>6</v>
      </c>
      <c r="BR451" s="33">
        <v>3</v>
      </c>
      <c r="BS451" s="33">
        <v>1</v>
      </c>
      <c r="BT451" s="33">
        <v>3</v>
      </c>
      <c r="BU451" s="33">
        <v>4</v>
      </c>
      <c r="BV451" s="33">
        <v>4</v>
      </c>
      <c r="BW451" s="33">
        <v>4</v>
      </c>
      <c r="BX451" s="33">
        <v>1</v>
      </c>
      <c r="BY451" s="33">
        <v>5</v>
      </c>
      <c r="BZ451" s="33">
        <v>3</v>
      </c>
      <c r="CA451" s="33">
        <v>1</v>
      </c>
      <c r="CB451" s="33">
        <v>1</v>
      </c>
      <c r="CC451" s="33">
        <v>3</v>
      </c>
      <c r="CD451" s="33">
        <v>2</v>
      </c>
      <c r="CE451" s="33">
        <v>2</v>
      </c>
      <c r="CF451" s="33">
        <v>1</v>
      </c>
      <c r="CG451" s="33">
        <v>2</v>
      </c>
      <c r="CH451" s="33">
        <v>1</v>
      </c>
      <c r="CI451" s="33">
        <v>3</v>
      </c>
      <c r="CJ451" s="33">
        <v>2</v>
      </c>
      <c r="CK451" s="33">
        <v>3</v>
      </c>
      <c r="CL451" s="33">
        <v>0</v>
      </c>
      <c r="CM451" s="33">
        <v>0</v>
      </c>
      <c r="CN451" s="33">
        <v>1</v>
      </c>
      <c r="CO451" s="33">
        <v>0</v>
      </c>
      <c r="CP451" s="33">
        <v>0</v>
      </c>
      <c r="CQ451" s="33">
        <v>1</v>
      </c>
      <c r="CR451" s="33">
        <v>1</v>
      </c>
      <c r="CS451" s="8"/>
      <c r="CT451" s="8"/>
    </row>
    <row r="452" spans="1:98" x14ac:dyDescent="0.25">
      <c r="A452" s="4" t="s">
        <v>451</v>
      </c>
      <c r="B452" t="s">
        <v>466</v>
      </c>
      <c r="C452" t="s">
        <v>574</v>
      </c>
      <c r="D452" s="33">
        <v>344</v>
      </c>
      <c r="E452" s="33"/>
      <c r="F452" s="33">
        <v>2</v>
      </c>
      <c r="G452" s="33">
        <v>5</v>
      </c>
      <c r="H452" s="33">
        <v>2</v>
      </c>
      <c r="I452" s="33">
        <v>3</v>
      </c>
      <c r="J452" s="33">
        <v>4</v>
      </c>
      <c r="K452" s="33">
        <v>8</v>
      </c>
      <c r="L452" s="33">
        <v>8</v>
      </c>
      <c r="M452" s="33">
        <v>4</v>
      </c>
      <c r="N452" s="33">
        <v>1</v>
      </c>
      <c r="O452" s="33">
        <v>5</v>
      </c>
      <c r="P452" s="33">
        <v>6</v>
      </c>
      <c r="Q452" s="33">
        <v>3</v>
      </c>
      <c r="R452" s="33">
        <v>0</v>
      </c>
      <c r="S452" s="33">
        <v>5</v>
      </c>
      <c r="T452" s="33">
        <v>3</v>
      </c>
      <c r="U452" s="33">
        <v>5</v>
      </c>
      <c r="V452" s="33">
        <v>6</v>
      </c>
      <c r="W452" s="33">
        <v>6</v>
      </c>
      <c r="X452" s="33">
        <v>7</v>
      </c>
      <c r="Y452" s="33">
        <v>6</v>
      </c>
      <c r="Z452" s="33">
        <v>6</v>
      </c>
      <c r="AA452" s="33">
        <v>2</v>
      </c>
      <c r="AB452" s="33">
        <v>3</v>
      </c>
      <c r="AC452" s="33">
        <v>5</v>
      </c>
      <c r="AD452" s="33">
        <v>4</v>
      </c>
      <c r="AE452" s="33">
        <v>7</v>
      </c>
      <c r="AF452" s="33">
        <v>2</v>
      </c>
      <c r="AG452" s="33">
        <v>5</v>
      </c>
      <c r="AH452" s="33">
        <v>2</v>
      </c>
      <c r="AI452" s="33">
        <v>5</v>
      </c>
      <c r="AJ452" s="33">
        <v>3</v>
      </c>
      <c r="AK452" s="33">
        <v>7</v>
      </c>
      <c r="AL452" s="33">
        <v>4</v>
      </c>
      <c r="AM452" s="33">
        <v>1</v>
      </c>
      <c r="AN452" s="33">
        <v>1</v>
      </c>
      <c r="AO452" s="33">
        <v>5</v>
      </c>
      <c r="AP452" s="33">
        <v>1</v>
      </c>
      <c r="AQ452" s="33">
        <v>4</v>
      </c>
      <c r="AR452" s="33">
        <v>5</v>
      </c>
      <c r="AS452" s="33">
        <v>5</v>
      </c>
      <c r="AT452" s="33">
        <v>5</v>
      </c>
      <c r="AU452" s="33">
        <v>6</v>
      </c>
      <c r="AV452" s="33">
        <v>7</v>
      </c>
      <c r="AW452" s="33">
        <v>4</v>
      </c>
      <c r="AX452" s="33">
        <v>6</v>
      </c>
      <c r="AY452" s="33">
        <v>6</v>
      </c>
      <c r="AZ452" s="33">
        <v>2</v>
      </c>
      <c r="BA452" s="33">
        <v>3</v>
      </c>
      <c r="BB452" s="33">
        <v>4</v>
      </c>
      <c r="BC452" s="33">
        <v>1</v>
      </c>
      <c r="BD452" s="33">
        <v>4</v>
      </c>
      <c r="BE452" s="33">
        <v>3</v>
      </c>
      <c r="BF452" s="33">
        <v>7</v>
      </c>
      <c r="BG452" s="33">
        <v>12</v>
      </c>
      <c r="BH452" s="33">
        <v>2</v>
      </c>
      <c r="BI452" s="33">
        <v>2</v>
      </c>
      <c r="BJ452" s="33">
        <v>4</v>
      </c>
      <c r="BK452" s="33">
        <v>2</v>
      </c>
      <c r="BL452" s="33">
        <v>4</v>
      </c>
      <c r="BM452" s="33">
        <v>5</v>
      </c>
      <c r="BN452" s="33">
        <v>1</v>
      </c>
      <c r="BO452" s="33">
        <v>3</v>
      </c>
      <c r="BP452" s="33">
        <v>1</v>
      </c>
      <c r="BQ452" s="33">
        <v>7</v>
      </c>
      <c r="BR452" s="33">
        <v>4</v>
      </c>
      <c r="BS452" s="33">
        <v>5</v>
      </c>
      <c r="BT452" s="33">
        <v>7</v>
      </c>
      <c r="BU452" s="33">
        <v>4</v>
      </c>
      <c r="BV452" s="33">
        <v>3</v>
      </c>
      <c r="BW452" s="33">
        <v>0</v>
      </c>
      <c r="BX452" s="33">
        <v>1</v>
      </c>
      <c r="BY452" s="33">
        <v>3</v>
      </c>
      <c r="BZ452" s="33">
        <v>2</v>
      </c>
      <c r="CA452" s="33">
        <v>6</v>
      </c>
      <c r="CB452" s="33">
        <v>7</v>
      </c>
      <c r="CC452" s="33">
        <v>0</v>
      </c>
      <c r="CD452" s="33">
        <v>7</v>
      </c>
      <c r="CE452" s="33">
        <v>2</v>
      </c>
      <c r="CF452" s="33">
        <v>0</v>
      </c>
      <c r="CG452" s="33">
        <v>5</v>
      </c>
      <c r="CH452" s="33">
        <v>0</v>
      </c>
      <c r="CI452" s="33">
        <v>1</v>
      </c>
      <c r="CJ452" s="33">
        <v>3</v>
      </c>
      <c r="CK452" s="33">
        <v>3</v>
      </c>
      <c r="CL452" s="33">
        <v>2</v>
      </c>
      <c r="CM452" s="33">
        <v>4</v>
      </c>
      <c r="CN452" s="33">
        <v>2</v>
      </c>
      <c r="CO452" s="33">
        <v>0</v>
      </c>
      <c r="CP452" s="33">
        <v>3</v>
      </c>
      <c r="CQ452" s="33">
        <v>0</v>
      </c>
      <c r="CR452" s="33">
        <v>3</v>
      </c>
      <c r="CS452" s="8"/>
      <c r="CT452" s="8"/>
    </row>
    <row r="453" spans="1:98" x14ac:dyDescent="0.25">
      <c r="A453" s="4" t="s">
        <v>451</v>
      </c>
      <c r="B453" t="s">
        <v>467</v>
      </c>
      <c r="C453" t="s">
        <v>574</v>
      </c>
      <c r="D453" s="33">
        <v>325</v>
      </c>
      <c r="E453" s="33"/>
      <c r="F453" s="33">
        <v>2</v>
      </c>
      <c r="G453" s="33">
        <v>4</v>
      </c>
      <c r="H453" s="33">
        <v>4</v>
      </c>
      <c r="I453" s="33">
        <v>5</v>
      </c>
      <c r="J453" s="33">
        <v>1</v>
      </c>
      <c r="K453" s="33">
        <v>2</v>
      </c>
      <c r="L453" s="33">
        <v>4</v>
      </c>
      <c r="M453" s="33">
        <v>3</v>
      </c>
      <c r="N453" s="33">
        <v>5</v>
      </c>
      <c r="O453" s="33">
        <v>5</v>
      </c>
      <c r="P453" s="33">
        <v>0</v>
      </c>
      <c r="Q453" s="33">
        <v>2</v>
      </c>
      <c r="R453" s="33">
        <v>4</v>
      </c>
      <c r="S453" s="33">
        <v>3</v>
      </c>
      <c r="T453" s="33">
        <v>8</v>
      </c>
      <c r="U453" s="33">
        <v>5</v>
      </c>
      <c r="V453" s="33">
        <v>2</v>
      </c>
      <c r="W453" s="33">
        <v>6</v>
      </c>
      <c r="X453" s="33">
        <v>2</v>
      </c>
      <c r="Y453" s="33">
        <v>4</v>
      </c>
      <c r="Z453" s="33">
        <v>3</v>
      </c>
      <c r="AA453" s="33">
        <v>3</v>
      </c>
      <c r="AB453" s="33">
        <v>6</v>
      </c>
      <c r="AC453" s="33">
        <v>3</v>
      </c>
      <c r="AD453" s="33">
        <v>7</v>
      </c>
      <c r="AE453" s="33">
        <v>2</v>
      </c>
      <c r="AF453" s="33">
        <v>0</v>
      </c>
      <c r="AG453" s="33">
        <v>4</v>
      </c>
      <c r="AH453" s="33">
        <v>5</v>
      </c>
      <c r="AI453" s="33">
        <v>3</v>
      </c>
      <c r="AJ453" s="33">
        <v>10</v>
      </c>
      <c r="AK453" s="33">
        <v>5</v>
      </c>
      <c r="AL453" s="33">
        <v>7</v>
      </c>
      <c r="AM453" s="33">
        <v>2</v>
      </c>
      <c r="AN453" s="33">
        <v>0</v>
      </c>
      <c r="AO453" s="33">
        <v>5</v>
      </c>
      <c r="AP453" s="33">
        <v>2</v>
      </c>
      <c r="AQ453" s="33">
        <v>2</v>
      </c>
      <c r="AR453" s="33">
        <v>6</v>
      </c>
      <c r="AS453" s="33">
        <v>4</v>
      </c>
      <c r="AT453" s="33">
        <v>7</v>
      </c>
      <c r="AU453" s="33">
        <v>7</v>
      </c>
      <c r="AV453" s="33">
        <v>7</v>
      </c>
      <c r="AW453" s="33">
        <v>0</v>
      </c>
      <c r="AX453" s="33">
        <v>4</v>
      </c>
      <c r="AY453" s="33">
        <v>1</v>
      </c>
      <c r="AZ453" s="33">
        <v>4</v>
      </c>
      <c r="BA453" s="33">
        <v>2</v>
      </c>
      <c r="BB453" s="33">
        <v>5</v>
      </c>
      <c r="BC453" s="33">
        <v>1</v>
      </c>
      <c r="BD453" s="33">
        <v>0</v>
      </c>
      <c r="BE453" s="33">
        <v>4</v>
      </c>
      <c r="BF453" s="33">
        <v>6</v>
      </c>
      <c r="BG453" s="33">
        <v>8</v>
      </c>
      <c r="BH453" s="33">
        <v>4</v>
      </c>
      <c r="BI453" s="33">
        <v>10</v>
      </c>
      <c r="BJ453" s="33">
        <v>4</v>
      </c>
      <c r="BK453" s="33">
        <v>7</v>
      </c>
      <c r="BL453" s="33">
        <v>9</v>
      </c>
      <c r="BM453" s="33">
        <v>9</v>
      </c>
      <c r="BN453" s="33">
        <v>4</v>
      </c>
      <c r="BO453" s="33">
        <v>8</v>
      </c>
      <c r="BP453" s="33">
        <v>9</v>
      </c>
      <c r="BQ453" s="33">
        <v>7</v>
      </c>
      <c r="BR453" s="33">
        <v>0</v>
      </c>
      <c r="BS453" s="33">
        <v>4</v>
      </c>
      <c r="BT453" s="33">
        <v>0</v>
      </c>
      <c r="BU453" s="33">
        <v>0</v>
      </c>
      <c r="BV453" s="33">
        <v>4</v>
      </c>
      <c r="BW453" s="33">
        <v>2</v>
      </c>
      <c r="BX453" s="33">
        <v>3</v>
      </c>
      <c r="BY453" s="33">
        <v>3</v>
      </c>
      <c r="BZ453" s="33">
        <v>2</v>
      </c>
      <c r="CA453" s="33">
        <v>3</v>
      </c>
      <c r="CB453" s="33">
        <v>2</v>
      </c>
      <c r="CC453" s="33">
        <v>2</v>
      </c>
      <c r="CD453" s="33">
        <v>1</v>
      </c>
      <c r="CE453" s="33">
        <v>4</v>
      </c>
      <c r="CF453" s="33">
        <v>2</v>
      </c>
      <c r="CG453" s="33">
        <v>0</v>
      </c>
      <c r="CH453" s="33">
        <v>1</v>
      </c>
      <c r="CI453" s="33">
        <v>0</v>
      </c>
      <c r="CJ453" s="33">
        <v>3</v>
      </c>
      <c r="CK453" s="33">
        <v>5</v>
      </c>
      <c r="CL453" s="33">
        <v>2</v>
      </c>
      <c r="CM453" s="33">
        <v>2</v>
      </c>
      <c r="CN453" s="33">
        <v>0</v>
      </c>
      <c r="CO453" s="33">
        <v>1</v>
      </c>
      <c r="CP453" s="33">
        <v>0</v>
      </c>
      <c r="CQ453" s="33">
        <v>2</v>
      </c>
      <c r="CR453" s="33">
        <v>0</v>
      </c>
      <c r="CS453" s="8"/>
      <c r="CT453" s="8"/>
    </row>
    <row r="454" spans="1:98" x14ac:dyDescent="0.25">
      <c r="C454" t="s">
        <v>575</v>
      </c>
      <c r="D454" s="121">
        <f>SUM(D7:D453)</f>
        <v>176071</v>
      </c>
      <c r="E454" s="121"/>
      <c r="F454" s="121">
        <f>SUM(F7:F453)</f>
        <v>1516</v>
      </c>
      <c r="G454" s="121">
        <f t="shared" ref="G454:BR454" si="0">SUM(G7:G453)</f>
        <v>1664</v>
      </c>
      <c r="H454" s="121">
        <f t="shared" si="0"/>
        <v>1758</v>
      </c>
      <c r="I454" s="121">
        <f t="shared" si="0"/>
        <v>1735</v>
      </c>
      <c r="J454" s="121">
        <f t="shared" si="0"/>
        <v>1765</v>
      </c>
      <c r="K454" s="121">
        <f t="shared" si="0"/>
        <v>1843</v>
      </c>
      <c r="L454" s="121">
        <f t="shared" si="0"/>
        <v>1934</v>
      </c>
      <c r="M454" s="121">
        <f t="shared" si="0"/>
        <v>1850</v>
      </c>
      <c r="N454" s="121">
        <f t="shared" si="0"/>
        <v>1892</v>
      </c>
      <c r="O454" s="121">
        <f t="shared" si="0"/>
        <v>1943</v>
      </c>
      <c r="P454" s="121">
        <f t="shared" si="0"/>
        <v>2071</v>
      </c>
      <c r="Q454" s="121">
        <f t="shared" si="0"/>
        <v>2051</v>
      </c>
      <c r="R454" s="121">
        <f t="shared" si="0"/>
        <v>2146</v>
      </c>
      <c r="S454" s="121">
        <f t="shared" si="0"/>
        <v>2043</v>
      </c>
      <c r="T454" s="121">
        <f t="shared" si="0"/>
        <v>1973</v>
      </c>
      <c r="U454" s="121">
        <f t="shared" si="0"/>
        <v>1969</v>
      </c>
      <c r="V454" s="121">
        <f t="shared" si="0"/>
        <v>1987</v>
      </c>
      <c r="W454" s="121">
        <f t="shared" si="0"/>
        <v>1983</v>
      </c>
      <c r="X454" s="121">
        <f t="shared" si="0"/>
        <v>1892</v>
      </c>
      <c r="Y454" s="121">
        <f t="shared" si="0"/>
        <v>1874</v>
      </c>
      <c r="Z454" s="121">
        <f t="shared" si="0"/>
        <v>1897</v>
      </c>
      <c r="AA454" s="121">
        <f t="shared" si="0"/>
        <v>1865</v>
      </c>
      <c r="AB454" s="121">
        <f t="shared" si="0"/>
        <v>1990</v>
      </c>
      <c r="AC454" s="121">
        <f t="shared" si="0"/>
        <v>2046</v>
      </c>
      <c r="AD454" s="121">
        <f t="shared" si="0"/>
        <v>2090</v>
      </c>
      <c r="AE454" s="121">
        <f t="shared" si="0"/>
        <v>2026</v>
      </c>
      <c r="AF454" s="121">
        <f t="shared" si="0"/>
        <v>1968</v>
      </c>
      <c r="AG454" s="121">
        <f t="shared" si="0"/>
        <v>1999</v>
      </c>
      <c r="AH454" s="121">
        <f t="shared" si="0"/>
        <v>2135</v>
      </c>
      <c r="AI454" s="121">
        <f t="shared" si="0"/>
        <v>2254</v>
      </c>
      <c r="AJ454" s="121">
        <f t="shared" si="0"/>
        <v>2180</v>
      </c>
      <c r="AK454" s="121">
        <f t="shared" si="0"/>
        <v>2094</v>
      </c>
      <c r="AL454" s="121">
        <f t="shared" si="0"/>
        <v>2236</v>
      </c>
      <c r="AM454" s="121">
        <f t="shared" si="0"/>
        <v>2266</v>
      </c>
      <c r="AN454" s="121">
        <f t="shared" si="0"/>
        <v>2302</v>
      </c>
      <c r="AO454" s="121">
        <f t="shared" si="0"/>
        <v>2327</v>
      </c>
      <c r="AP454" s="121">
        <f t="shared" si="0"/>
        <v>2368</v>
      </c>
      <c r="AQ454" s="121">
        <f t="shared" si="0"/>
        <v>2309</v>
      </c>
      <c r="AR454" s="121">
        <f t="shared" si="0"/>
        <v>2320</v>
      </c>
      <c r="AS454" s="121">
        <f t="shared" si="0"/>
        <v>2363</v>
      </c>
      <c r="AT454" s="121">
        <f t="shared" si="0"/>
        <v>2446</v>
      </c>
      <c r="AU454" s="121">
        <f t="shared" si="0"/>
        <v>2424</v>
      </c>
      <c r="AV454" s="121">
        <f t="shared" si="0"/>
        <v>2192</v>
      </c>
      <c r="AW454" s="121">
        <f t="shared" si="0"/>
        <v>2170</v>
      </c>
      <c r="AX454" s="121">
        <f t="shared" si="0"/>
        <v>1998</v>
      </c>
      <c r="AY454" s="121">
        <f t="shared" si="0"/>
        <v>2233</v>
      </c>
      <c r="AZ454" s="121">
        <f t="shared" si="0"/>
        <v>2189</v>
      </c>
      <c r="BA454" s="121">
        <f t="shared" si="0"/>
        <v>2228</v>
      </c>
      <c r="BB454" s="121">
        <f t="shared" si="0"/>
        <v>2346</v>
      </c>
      <c r="BC454" s="121">
        <f t="shared" si="0"/>
        <v>2676</v>
      </c>
      <c r="BD454" s="121">
        <f t="shared" si="0"/>
        <v>2622</v>
      </c>
      <c r="BE454" s="121">
        <f t="shared" si="0"/>
        <v>2580</v>
      </c>
      <c r="BF454" s="121">
        <f t="shared" si="0"/>
        <v>2774</v>
      </c>
      <c r="BG454" s="121">
        <f t="shared" si="0"/>
        <v>2786</v>
      </c>
      <c r="BH454" s="121">
        <f t="shared" si="0"/>
        <v>2702</v>
      </c>
      <c r="BI454" s="121">
        <f t="shared" si="0"/>
        <v>2695</v>
      </c>
      <c r="BJ454" s="121">
        <f t="shared" si="0"/>
        <v>2774</v>
      </c>
      <c r="BK454" s="121">
        <f t="shared" si="0"/>
        <v>2670</v>
      </c>
      <c r="BL454" s="121">
        <f t="shared" si="0"/>
        <v>2730</v>
      </c>
      <c r="BM454" s="121">
        <f t="shared" si="0"/>
        <v>2572</v>
      </c>
      <c r="BN454" s="121">
        <f t="shared" si="0"/>
        <v>2422</v>
      </c>
      <c r="BO454" s="121">
        <f t="shared" si="0"/>
        <v>2367</v>
      </c>
      <c r="BP454" s="121">
        <f t="shared" si="0"/>
        <v>2273</v>
      </c>
      <c r="BQ454" s="121">
        <f t="shared" si="0"/>
        <v>2297</v>
      </c>
      <c r="BR454" s="121">
        <f t="shared" si="0"/>
        <v>2159</v>
      </c>
      <c r="BS454" s="121">
        <f t="shared" ref="BS454:CR454" si="1">SUM(BS7:BS453)</f>
        <v>2098</v>
      </c>
      <c r="BT454" s="121">
        <f t="shared" si="1"/>
        <v>2023</v>
      </c>
      <c r="BU454" s="121">
        <f t="shared" si="1"/>
        <v>1948</v>
      </c>
      <c r="BV454" s="121">
        <f t="shared" si="1"/>
        <v>1889</v>
      </c>
      <c r="BW454" s="121">
        <f t="shared" si="1"/>
        <v>1820</v>
      </c>
      <c r="BX454" s="121">
        <f t="shared" si="1"/>
        <v>1713</v>
      </c>
      <c r="BY454" s="121">
        <f t="shared" si="1"/>
        <v>1768</v>
      </c>
      <c r="BZ454" s="121">
        <f t="shared" si="1"/>
        <v>1762</v>
      </c>
      <c r="CA454" s="121">
        <f t="shared" si="1"/>
        <v>1773</v>
      </c>
      <c r="CB454" s="121">
        <f t="shared" si="1"/>
        <v>1789</v>
      </c>
      <c r="CC454" s="121">
        <f t="shared" si="1"/>
        <v>1393</v>
      </c>
      <c r="CD454" s="121">
        <f t="shared" si="1"/>
        <v>1351</v>
      </c>
      <c r="CE454" s="121">
        <f t="shared" si="1"/>
        <v>1304</v>
      </c>
      <c r="CF454" s="121">
        <f t="shared" si="1"/>
        <v>1319</v>
      </c>
      <c r="CG454" s="121">
        <f t="shared" si="1"/>
        <v>1157</v>
      </c>
      <c r="CH454" s="121">
        <f t="shared" si="1"/>
        <v>963</v>
      </c>
      <c r="CI454" s="121">
        <f t="shared" si="1"/>
        <v>978</v>
      </c>
      <c r="CJ454" s="121">
        <f t="shared" si="1"/>
        <v>997</v>
      </c>
      <c r="CK454" s="121">
        <f t="shared" si="1"/>
        <v>898</v>
      </c>
      <c r="CL454" s="121">
        <f t="shared" si="1"/>
        <v>822</v>
      </c>
      <c r="CM454" s="121">
        <f t="shared" si="1"/>
        <v>751</v>
      </c>
      <c r="CN454" s="121">
        <f t="shared" si="1"/>
        <v>647</v>
      </c>
      <c r="CO454" s="121">
        <f t="shared" si="1"/>
        <v>502</v>
      </c>
      <c r="CP454" s="121">
        <f t="shared" si="1"/>
        <v>449</v>
      </c>
      <c r="CQ454" s="121">
        <f t="shared" si="1"/>
        <v>404</v>
      </c>
      <c r="CR454" s="121">
        <f t="shared" si="1"/>
        <v>1304</v>
      </c>
    </row>
  </sheetData>
  <sortState xmlns:xlrd2="http://schemas.microsoft.com/office/spreadsheetml/2017/richdata2" ref="A7:CT453">
    <sortCondition ref="B7:B453"/>
  </sortState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AA36"/>
  <sheetViews>
    <sheetView topLeftCell="A16" zoomScale="95" zoomScaleNormal="95" workbookViewId="0">
      <selection activeCell="C32" sqref="C32"/>
    </sheetView>
  </sheetViews>
  <sheetFormatPr defaultColWidth="9.1796875" defaultRowHeight="12.5" x14ac:dyDescent="0.25"/>
  <cols>
    <col min="1" max="1" width="33.26953125" customWidth="1"/>
    <col min="2" max="3" width="9.453125" customWidth="1"/>
    <col min="4" max="4" width="11.7265625" customWidth="1"/>
    <col min="5" max="5" width="9.453125" customWidth="1"/>
    <col min="6" max="9" width="8.54296875" customWidth="1"/>
    <col min="10" max="16" width="8.54296875" style="33" customWidth="1"/>
    <col min="17" max="25" width="8.54296875" customWidth="1"/>
  </cols>
  <sheetData>
    <row r="1" spans="1:27" s="21" customFormat="1" ht="24" customHeight="1" x14ac:dyDescent="0.35">
      <c r="A1" s="20" t="str">
        <f>MID(All!B1,11,85)</f>
        <v>Estimated population by sex, single year of age and 2011 Data Zone area: 30 June 2021</v>
      </c>
      <c r="B1" s="20"/>
      <c r="C1" s="20"/>
      <c r="D1" s="20"/>
      <c r="E1" s="20"/>
      <c r="F1" s="20"/>
      <c r="G1" s="20"/>
      <c r="H1" s="20"/>
      <c r="I1" s="18"/>
      <c r="J1" s="34"/>
      <c r="K1" s="35"/>
      <c r="L1" s="35"/>
      <c r="M1" s="35"/>
      <c r="N1" s="36"/>
      <c r="O1" s="37"/>
      <c r="P1" s="37"/>
      <c r="Q1" s="1"/>
      <c r="R1" s="22"/>
      <c r="S1" s="22"/>
      <c r="T1" s="1"/>
      <c r="U1" s="22"/>
      <c r="V1" s="22"/>
      <c r="W1" s="1"/>
      <c r="X1" s="1"/>
      <c r="Y1" s="22"/>
    </row>
    <row r="2" spans="1:27" s="21" customFormat="1" ht="18" customHeight="1" x14ac:dyDescent="0.35">
      <c r="A2" s="21" t="str">
        <f>'5yr age males'!A2</f>
        <v>National Records of Scotland</v>
      </c>
      <c r="B2" s="21" t="str">
        <f>'5yr age males'!B2</f>
        <v>© Crown Copyright</v>
      </c>
      <c r="C2" s="17"/>
      <c r="D2" s="17"/>
      <c r="E2" s="17"/>
      <c r="F2" s="17"/>
      <c r="G2" s="17"/>
      <c r="H2" s="17"/>
      <c r="I2" s="19"/>
      <c r="J2" s="35"/>
      <c r="K2" s="38"/>
      <c r="L2" s="38"/>
      <c r="M2" s="38"/>
      <c r="N2" s="38"/>
      <c r="O2" s="39"/>
      <c r="P2" s="39"/>
      <c r="Q2" s="23"/>
      <c r="R2" s="23"/>
      <c r="S2" s="23"/>
      <c r="T2" s="23"/>
      <c r="U2" s="23"/>
      <c r="V2" s="23"/>
      <c r="W2" s="23"/>
      <c r="X2" s="23"/>
      <c r="Y2" s="23"/>
    </row>
    <row r="3" spans="1:27" s="21" customFormat="1" ht="18" customHeight="1" x14ac:dyDescent="0.35">
      <c r="A3" s="18"/>
      <c r="B3" s="18"/>
      <c r="C3" s="19"/>
      <c r="D3" s="19"/>
      <c r="E3" s="19"/>
      <c r="F3" s="18"/>
      <c r="G3" s="18"/>
      <c r="H3" s="19"/>
      <c r="I3" s="19"/>
      <c r="J3" s="35"/>
      <c r="K3" s="40"/>
      <c r="L3" s="40"/>
      <c r="M3" s="40"/>
      <c r="N3" s="35"/>
      <c r="O3" s="41"/>
      <c r="P3" s="41"/>
      <c r="Q3" s="24"/>
      <c r="R3" s="24"/>
      <c r="S3" s="24"/>
      <c r="T3" s="24"/>
      <c r="U3" s="24"/>
      <c r="V3" s="24"/>
      <c r="W3" s="24"/>
      <c r="X3" s="24"/>
      <c r="Y3" s="22"/>
    </row>
    <row r="5" spans="1:27" s="2" customFormat="1" ht="20.149999999999999" customHeight="1" x14ac:dyDescent="0.3">
      <c r="A5" s="266" t="s">
        <v>580</v>
      </c>
      <c r="B5" s="226" t="s">
        <v>471</v>
      </c>
      <c r="C5" s="227" t="s">
        <v>577</v>
      </c>
      <c r="D5" s="228" t="s">
        <v>579</v>
      </c>
      <c r="E5" s="229" t="s">
        <v>582</v>
      </c>
      <c r="F5" s="230" t="s">
        <v>583</v>
      </c>
      <c r="G5" s="230" t="s">
        <v>584</v>
      </c>
      <c r="H5" s="231" t="s">
        <v>585</v>
      </c>
      <c r="I5" s="267" t="s">
        <v>586</v>
      </c>
      <c r="J5" s="267" t="s">
        <v>587</v>
      </c>
      <c r="K5" s="267" t="s">
        <v>588</v>
      </c>
      <c r="L5" s="267" t="s">
        <v>589</v>
      </c>
      <c r="M5" s="267" t="s">
        <v>590</v>
      </c>
      <c r="N5" s="267" t="s">
        <v>591</v>
      </c>
      <c r="O5" s="267" t="s">
        <v>592</v>
      </c>
      <c r="P5" s="268" t="s">
        <v>593</v>
      </c>
      <c r="Q5" s="268" t="s">
        <v>594</v>
      </c>
      <c r="R5" s="269" t="s">
        <v>595</v>
      </c>
      <c r="S5" s="268" t="s">
        <v>596</v>
      </c>
      <c r="T5" s="268" t="s">
        <v>597</v>
      </c>
      <c r="U5" s="269" t="s">
        <v>598</v>
      </c>
      <c r="V5" s="268" t="s">
        <v>599</v>
      </c>
      <c r="W5" s="268" t="s">
        <v>600</v>
      </c>
      <c r="X5" s="271"/>
      <c r="Y5" s="227" t="s">
        <v>601</v>
      </c>
      <c r="Z5" s="270" t="s">
        <v>563</v>
      </c>
      <c r="AA5" s="270" t="s">
        <v>602</v>
      </c>
    </row>
    <row r="6" spans="1:27" x14ac:dyDescent="0.25">
      <c r="A6" s="98"/>
      <c r="D6" s="98"/>
      <c r="I6" s="32"/>
      <c r="Q6" s="33"/>
      <c r="R6" s="33"/>
      <c r="S6" s="33"/>
      <c r="T6" s="33"/>
      <c r="U6" s="33"/>
      <c r="V6" s="33"/>
      <c r="W6" s="33"/>
      <c r="X6" s="33"/>
      <c r="Y6" s="249"/>
      <c r="Z6" s="249"/>
      <c r="AA6" s="249"/>
    </row>
    <row r="7" spans="1:27" ht="18" customHeight="1" x14ac:dyDescent="0.25">
      <c r="A7" s="98" t="s">
        <v>451</v>
      </c>
      <c r="B7">
        <f ca="1">SUMIF(All!$A$7:$CT$453,$A7,All!$D$7:$D$453)</f>
        <v>11867</v>
      </c>
      <c r="C7">
        <f ca="1">SUMIF(Males!$A$7:$CT$453,$A7,Males!$D$7:$D$453)</f>
        <v>5674</v>
      </c>
      <c r="D7" s="98">
        <f ca="1">SUMIF(Females!$A7:$D453,$A7,Females!$D7:$D453)</f>
        <v>6193</v>
      </c>
      <c r="E7" cm="1">
        <f t="array" ref="E7">SUMPRODUCT((All!$A$7:$A$453=$A7)*(All!$F$7:$J$453))</f>
        <v>626</v>
      </c>
      <c r="F7" cm="1">
        <f t="array" ref="F7">SUMPRODUCT((All!$A$7:$A$453=$A7)*(All!K$7:O$453))</f>
        <v>683</v>
      </c>
      <c r="G7" cm="1">
        <f t="array" ref="G7">SUMPRODUCT((All!$A$7:$A$453=$A7)*(All!P$7:U$453))</f>
        <v>798</v>
      </c>
      <c r="H7" cm="1">
        <f t="array" ref="H7">SUMPRODUCT((All!$A$7:$A$453=$A7)*(All!V$7:Y$453))</f>
        <v>507</v>
      </c>
      <c r="I7" s="33" cm="1">
        <f t="array" ref="I7">SUMPRODUCT((All!$A$7:$A$453=$A7)*(All!Z$7:AD$453))</f>
        <v>714</v>
      </c>
      <c r="J7" s="33" cm="1">
        <f t="array" ref="J7">SUMPRODUCT((All!$A$7:$A$453=$A7)*(All!AE$7:AI$453))</f>
        <v>753</v>
      </c>
      <c r="K7" s="33" cm="1">
        <f t="array" ref="K7">SUMPRODUCT((All!$A$7:$A$453=$A7)*(All!AJ$7:AN$453))</f>
        <v>716</v>
      </c>
      <c r="L7" s="33" cm="1">
        <f t="array" ref="L7">SUMPRODUCT((All!$A$7:$A$453=$A7)*(All!AO$7:AS$453))</f>
        <v>749</v>
      </c>
      <c r="M7" s="33" cm="1">
        <f t="array" ref="M7">SUMPRODUCT((All!$A$7:$A$453=$A7)*(All!AT$7:AX$453))</f>
        <v>768</v>
      </c>
      <c r="N7" s="33" cm="1">
        <f t="array" ref="N7">SUMPRODUCT((All!$A$7:$A$453=$A7)*(All!AY$7:BC$453))</f>
        <v>688</v>
      </c>
      <c r="O7" s="33" cm="1">
        <f t="array" ref="O7">SUMPRODUCT((All!$A$7:$A$453=$A7)*(All!BD$7:BH$453))</f>
        <v>847</v>
      </c>
      <c r="P7" s="33" cm="1">
        <f t="array" ref="P7">SUMPRODUCT((All!$A$7:$A$453=$A7)*(All!BI$7:BM$453))</f>
        <v>882</v>
      </c>
      <c r="Q7" s="33" cm="1">
        <f t="array" ref="Q7">SUMPRODUCT((All!$A$7:$A$453=$A7)*(All!BN$7:BR$453))</f>
        <v>758</v>
      </c>
      <c r="R7" s="33" cm="1">
        <f t="array" ref="R7">SUMPRODUCT((All!$A$7:$A$453=$A7)*(All!BS$7:BW$453))</f>
        <v>685</v>
      </c>
      <c r="S7" s="33" cm="1">
        <f t="array" ref="S7">SUMPRODUCT((All!$A$7:$A$453=$A7)*(All!BX$7:CB$453))</f>
        <v>659</v>
      </c>
      <c r="T7" s="33" cm="1">
        <f t="array" ref="T7">SUMPRODUCT((All!$A$7:$A$453=$A7)*(All!CC$7:CG$453))</f>
        <v>482</v>
      </c>
      <c r="U7" s="33" cm="1">
        <f t="array" ref="U7">SUMPRODUCT((All!$A$7:$A$453=$A7)*(All!CH$7:CL$453))</f>
        <v>303</v>
      </c>
      <c r="V7" s="33" cm="1">
        <f t="array" ref="V7">SUMPRODUCT((All!$A$7:$A$453=$A7)*(All!CM$7:CQ$453))</f>
        <v>189</v>
      </c>
      <c r="W7" s="33" cm="1">
        <f t="array" ref="W7">SUMPRODUCT((All!$A$7:$A$453=$A7)*(All!CR$7:CR$453))</f>
        <v>60</v>
      </c>
      <c r="X7" s="33"/>
      <c r="Y7" s="249">
        <f>SUM(H7:W7)</f>
        <v>9760</v>
      </c>
      <c r="Z7" s="249">
        <f>SUM(H7:Q7)</f>
        <v>7382</v>
      </c>
      <c r="AA7" s="249">
        <f>SUM(R7:W7)</f>
        <v>2378</v>
      </c>
    </row>
    <row r="8" spans="1:27" ht="18" customHeight="1" x14ac:dyDescent="0.25">
      <c r="A8" s="98" t="s">
        <v>383</v>
      </c>
      <c r="B8">
        <f ca="1">SUMIF(All!$A$7:$CT$453,$A8,All!$D$7:$D$454)</f>
        <v>20193</v>
      </c>
      <c r="C8">
        <f ca="1">SUMIF(Males!$A$7:$CT$453,$A8,Males!$D$7:$D$453)</f>
        <v>9700</v>
      </c>
      <c r="D8" s="98">
        <f ca="1">SUMIF(Females!$A$7:$CT$453,$A8,Females!$D$7:$D$453)</f>
        <v>10493</v>
      </c>
      <c r="E8" cm="1">
        <f t="array" ref="E8">SUMPRODUCT((All!$A$7:$A$453=$A8)*(All!$F$7:$J$453))</f>
        <v>925</v>
      </c>
      <c r="F8" cm="1">
        <f t="array" ref="F8">SUMPRODUCT((All!$A$7:$A$453=$A8)*(All!K$7:O$453))</f>
        <v>1085</v>
      </c>
      <c r="G8" cm="1">
        <f t="array" ref="G8">SUMPRODUCT((All!$A$7:$A$453=$A8)*(All!P$7:U$453))</f>
        <v>1527</v>
      </c>
      <c r="H8" cm="1">
        <f t="array" ref="H8">SUMPRODUCT((All!$A$7:$A$453=$A8)*(All!V$7:Y$453))</f>
        <v>1032</v>
      </c>
      <c r="I8" s="33" cm="1">
        <f t="array" ref="I8">SUMPRODUCT((All!$A$7:$A$453=$A8)*(All!Z$7:AD$453))</f>
        <v>1265</v>
      </c>
      <c r="J8" s="33" cm="1">
        <f t="array" ref="J8">SUMPRODUCT((All!$A$7:$A$453=$A8)*(All!AE$7:AI$453))</f>
        <v>1130</v>
      </c>
      <c r="K8" s="33" cm="1">
        <f t="array" ref="K8">SUMPRODUCT((All!$A$7:$A$453=$A8)*(All!AJ$7:AN$453))</f>
        <v>1013</v>
      </c>
      <c r="L8" s="33" cm="1">
        <f t="array" ref="L8">SUMPRODUCT((All!$A$7:$A$453=$A8)*(All!AO$7:AS$453))</f>
        <v>1238</v>
      </c>
      <c r="M8" s="33" cm="1">
        <f t="array" ref="M8">SUMPRODUCT((All!$A$7:$A$453=$A8)*(All!AT$7:AX$453))</f>
        <v>1265</v>
      </c>
      <c r="N8" s="33" cm="1">
        <f t="array" ref="N8">SUMPRODUCT((All!$A$7:$A$453=$A8)*(All!AY$7:BC$453))</f>
        <v>1449</v>
      </c>
      <c r="O8" s="33" cm="1">
        <f t="array" ref="O8">SUMPRODUCT((All!$A$7:$A$453=$A8)*(All!BD$7:BH$453))</f>
        <v>1800</v>
      </c>
      <c r="P8" s="33" cm="1">
        <f t="array" ref="P8">SUMPRODUCT((All!$A$7:$A$453=$A8)*(All!BI$7:BM$453))</f>
        <v>1692</v>
      </c>
      <c r="Q8" s="33" cm="1">
        <f t="array" ref="Q8">SUMPRODUCT((All!$A$7:$A$453=$A8)*(All!BN$7:BR$453))</f>
        <v>1352</v>
      </c>
      <c r="R8" s="33" cm="1">
        <f t="array" ref="R8">SUMPRODUCT((All!$A$7:$A$453=$A8)*(All!BS$7:BW$453))</f>
        <v>1192</v>
      </c>
      <c r="S8" s="33" cm="1">
        <f t="array" ref="S8">SUMPRODUCT((All!$A$7:$A$453=$A8)*(All!BX$7:CB$453))</f>
        <v>997</v>
      </c>
      <c r="T8" s="33" cm="1">
        <f t="array" ref="T8">SUMPRODUCT((All!$A$7:$A$453=$A8)*(All!CC$7:CG$453))</f>
        <v>576</v>
      </c>
      <c r="U8" s="33" cm="1">
        <f t="array" ref="U8">SUMPRODUCT((All!$A$7:$A$453=$A8)*(All!CH$7:CL$453))</f>
        <v>389</v>
      </c>
      <c r="V8" s="33" cm="1">
        <f t="array" ref="V8">SUMPRODUCT((All!$A$7:$A$453=$A8)*(All!CM$7:CQ$453))</f>
        <v>194</v>
      </c>
      <c r="W8" s="33" cm="1">
        <f t="array" ref="W8">SUMPRODUCT((All!$A$7:$A$453=$A8)*(All!CR$7:CR$453))</f>
        <v>72</v>
      </c>
      <c r="X8" s="33"/>
      <c r="Y8" s="249">
        <f t="shared" ref="Y8:Y27" si="0">SUM(H8:W8)</f>
        <v>16656</v>
      </c>
      <c r="Z8" s="249">
        <f t="shared" ref="Z8:Z27" si="1">SUM(H8:Q8)</f>
        <v>13236</v>
      </c>
      <c r="AA8" s="249">
        <f t="shared" ref="AA8:AA27" si="2">SUM(R8:W8)</f>
        <v>3420</v>
      </c>
    </row>
    <row r="9" spans="1:27" ht="18" customHeight="1" x14ac:dyDescent="0.25">
      <c r="A9" s="98" t="s">
        <v>380</v>
      </c>
      <c r="B9">
        <f ca="1">SUMIF(All!$A$7:$CT$453,$A9,All!$D$7:$D$454)</f>
        <v>15673</v>
      </c>
      <c r="C9">
        <f ca="1">SUMIF(Males!$A$7:$CT$453,$A9,Males!$D$7:$D$453)</f>
        <v>7587</v>
      </c>
      <c r="D9" s="98">
        <f ca="1">SUMIF(Females!$A$7:$CT$453,$A9,Females!$D$7:$D$453)</f>
        <v>8086</v>
      </c>
      <c r="E9" cm="1">
        <f t="array" ref="E9">SUMPRODUCT((All!$A$7:$A$453=$A9)*(All!$F$7:$J$453))</f>
        <v>729</v>
      </c>
      <c r="F9" cm="1">
        <f t="array" ref="F9">SUMPRODUCT((All!$A$7:$A$453=$A9)*(All!K$7:O$453))</f>
        <v>834</v>
      </c>
      <c r="G9" cm="1">
        <f t="array" ref="G9">SUMPRODUCT((All!$A$7:$A$453=$A9)*(All!P$7:U$453))</f>
        <v>1170</v>
      </c>
      <c r="H9" cm="1">
        <f t="array" ref="H9">SUMPRODUCT((All!$A$7:$A$453=$A9)*(All!V$7:Y$453))</f>
        <v>757</v>
      </c>
      <c r="I9" s="33" cm="1">
        <f t="array" ref="I9">SUMPRODUCT((All!$A$7:$A$453=$A9)*(All!Z$7:AD$453))</f>
        <v>968</v>
      </c>
      <c r="J9" s="33" cm="1">
        <f t="array" ref="J9">SUMPRODUCT((All!$A$7:$A$453=$A9)*(All!AE$7:AI$453))</f>
        <v>938</v>
      </c>
      <c r="K9" s="33" cm="1">
        <f t="array" ref="K9">SUMPRODUCT((All!$A$7:$A$453=$A9)*(All!AJ$7:AN$453))</f>
        <v>940</v>
      </c>
      <c r="L9" s="33" cm="1">
        <f t="array" ref="L9">SUMPRODUCT((All!$A$7:$A$453=$A9)*(All!AO$7:AS$453))</f>
        <v>974</v>
      </c>
      <c r="M9" s="33" cm="1">
        <f t="array" ref="M9">SUMPRODUCT((All!$A$7:$A$453=$A9)*(All!AT$7:AX$453))</f>
        <v>866</v>
      </c>
      <c r="N9" s="33" cm="1">
        <f t="array" ref="N9">SUMPRODUCT((All!$A$7:$A$453=$A9)*(All!AY$7:BC$453))</f>
        <v>976</v>
      </c>
      <c r="O9" s="33" cm="1">
        <f t="array" ref="O9">SUMPRODUCT((All!$A$7:$A$453=$A9)*(All!BD$7:BH$453))</f>
        <v>1082</v>
      </c>
      <c r="P9" s="33" cm="1">
        <f t="array" ref="P9">SUMPRODUCT((All!$A$7:$A$453=$A9)*(All!BI$7:BM$453))</f>
        <v>1156</v>
      </c>
      <c r="Q9" s="33" cm="1">
        <f t="array" ref="Q9">SUMPRODUCT((All!$A$7:$A$453=$A9)*(All!BN$7:BR$453))</f>
        <v>1003</v>
      </c>
      <c r="R9" s="33" cm="1">
        <f t="array" ref="R9">SUMPRODUCT((All!$A$7:$A$453=$A9)*(All!BS$7:BW$453))</f>
        <v>862</v>
      </c>
      <c r="S9" s="33" cm="1">
        <f t="array" ref="S9">SUMPRODUCT((All!$A$7:$A$453=$A9)*(All!BX$7:CB$453))</f>
        <v>958</v>
      </c>
      <c r="T9" s="33" cm="1">
        <f t="array" ref="T9">SUMPRODUCT((All!$A$7:$A$453=$A9)*(All!CC$7:CG$453))</f>
        <v>702</v>
      </c>
      <c r="U9" s="33" cm="1">
        <f t="array" ref="U9">SUMPRODUCT((All!$A$7:$A$453=$A9)*(All!CH$7:CL$453))</f>
        <v>432</v>
      </c>
      <c r="V9" s="33" cm="1">
        <f t="array" ref="V9">SUMPRODUCT((All!$A$7:$A$453=$A9)*(All!CM$7:CQ$453))</f>
        <v>239</v>
      </c>
      <c r="W9" s="33" cm="1">
        <f t="array" ref="W9">SUMPRODUCT((All!$A$7:$A$453=$A9)*(All!CR$7:CR$453))</f>
        <v>87</v>
      </c>
      <c r="X9" s="33"/>
      <c r="Y9" s="249">
        <f t="shared" si="0"/>
        <v>12940</v>
      </c>
      <c r="Z9" s="249">
        <f t="shared" si="1"/>
        <v>9660</v>
      </c>
      <c r="AA9" s="249">
        <f t="shared" si="2"/>
        <v>3280</v>
      </c>
    </row>
    <row r="10" spans="1:27" ht="18" customHeight="1" x14ac:dyDescent="0.25">
      <c r="A10" s="98" t="s">
        <v>407</v>
      </c>
      <c r="B10">
        <f ca="1">SUMIF(All!$A$7:$CT$453,$A10,All!$D$7:$D$454)</f>
        <v>16419</v>
      </c>
      <c r="C10">
        <f ca="1">SUMIF(Males!$A$7:$CT$453,$A10,Males!$D$7:$D$453)</f>
        <v>7835</v>
      </c>
      <c r="D10" s="98">
        <f ca="1">SUMIF(Females!$A$7:$CT$453,$A10,Females!$D$7:$D$453)</f>
        <v>8584</v>
      </c>
      <c r="E10" cm="1">
        <f t="array" ref="E10">SUMPRODUCT((All!$A$7:$A$453=$A10)*(All!$F$7:$J$453))</f>
        <v>849</v>
      </c>
      <c r="F10" cm="1">
        <f t="array" ref="F10">SUMPRODUCT((All!$A$7:$A$453=$A10)*(All!K$7:O$453))</f>
        <v>873</v>
      </c>
      <c r="G10" cm="1">
        <f t="array" ref="G10">SUMPRODUCT((All!$A$7:$A$453=$A10)*(All!P$7:U$453))</f>
        <v>1120</v>
      </c>
      <c r="H10" cm="1">
        <f t="array" ref="H10">SUMPRODUCT((All!$A$7:$A$453=$A10)*(All!V$7:Y$453))</f>
        <v>719</v>
      </c>
      <c r="I10" s="33" cm="1">
        <f t="array" ref="I10">SUMPRODUCT((All!$A$7:$A$453=$A10)*(All!Z$7:AD$453))</f>
        <v>1006</v>
      </c>
      <c r="J10" s="33" cm="1">
        <f t="array" ref="J10">SUMPRODUCT((All!$A$7:$A$453=$A10)*(All!AE$7:AI$453))</f>
        <v>1128</v>
      </c>
      <c r="K10" s="33" cm="1">
        <f t="array" ref="K10">SUMPRODUCT((All!$A$7:$A$453=$A10)*(All!AJ$7:AN$453))</f>
        <v>1082</v>
      </c>
      <c r="L10" s="33" cm="1">
        <f t="array" ref="L10">SUMPRODUCT((All!$A$7:$A$453=$A10)*(All!AO$7:AS$453))</f>
        <v>1005</v>
      </c>
      <c r="M10" s="33" cm="1">
        <f t="array" ref="M10">SUMPRODUCT((All!$A$7:$A$453=$A10)*(All!AT$7:AX$453))</f>
        <v>955</v>
      </c>
      <c r="N10" s="33" cm="1">
        <f t="array" ref="N10">SUMPRODUCT((All!$A$7:$A$453=$A10)*(All!AY$7:BC$453))</f>
        <v>992</v>
      </c>
      <c r="O10" s="33" cm="1">
        <f t="array" ref="O10">SUMPRODUCT((All!$A$7:$A$453=$A10)*(All!BD$7:BH$453))</f>
        <v>1238</v>
      </c>
      <c r="P10" s="33" cm="1">
        <f t="array" ref="P10">SUMPRODUCT((All!$A$7:$A$453=$A10)*(All!BI$7:BM$453))</f>
        <v>1137</v>
      </c>
      <c r="Q10" s="33" cm="1">
        <f t="array" ref="Q10">SUMPRODUCT((All!$A$7:$A$453=$A10)*(All!BN$7:BR$453))</f>
        <v>1006</v>
      </c>
      <c r="R10" s="33" cm="1">
        <f t="array" ref="R10">SUMPRODUCT((All!$A$7:$A$453=$A10)*(All!BS$7:BW$453))</f>
        <v>942</v>
      </c>
      <c r="S10" s="33" cm="1">
        <f t="array" ref="S10">SUMPRODUCT((All!$A$7:$A$453=$A10)*(All!BX$7:CB$453))</f>
        <v>852</v>
      </c>
      <c r="T10" s="33" cm="1">
        <f t="array" ref="T10">SUMPRODUCT((All!$A$7:$A$453=$A10)*(All!CC$7:CG$453))</f>
        <v>677</v>
      </c>
      <c r="U10" s="33" cm="1">
        <f t="array" ref="U10">SUMPRODUCT((All!$A$7:$A$453=$A10)*(All!CH$7:CL$453))</f>
        <v>490</v>
      </c>
      <c r="V10" s="33" cm="1">
        <f t="array" ref="V10">SUMPRODUCT((All!$A$7:$A$453=$A10)*(All!CM$7:CQ$453))</f>
        <v>235</v>
      </c>
      <c r="W10" s="33" cm="1">
        <f t="array" ref="W10">SUMPRODUCT((All!$A$7:$A$453=$A10)*(All!CR$7:CR$453))</f>
        <v>113</v>
      </c>
      <c r="X10" s="33"/>
      <c r="Y10" s="249">
        <f t="shared" si="0"/>
        <v>13577</v>
      </c>
      <c r="Z10" s="249">
        <f t="shared" si="1"/>
        <v>10268</v>
      </c>
      <c r="AA10" s="249">
        <f t="shared" si="2"/>
        <v>3309</v>
      </c>
    </row>
    <row r="11" spans="1:27" ht="18" customHeight="1" x14ac:dyDescent="0.25">
      <c r="A11" s="98" t="s">
        <v>356</v>
      </c>
      <c r="B11">
        <f ca="1">SUMIF(All!$A$7:$CT$453,$A11,All!$D$7:$D$454)</f>
        <v>12486</v>
      </c>
      <c r="C11">
        <f ca="1">SUMIF(Males!$A$7:$CT$453,$A11,Males!$D$7:$D$453)</f>
        <v>5973</v>
      </c>
      <c r="D11" s="98">
        <f ca="1">SUMIF(Females!$A$7:$CT$453,$A11,Females!$D$7:$D$453)</f>
        <v>6513</v>
      </c>
      <c r="E11" cm="1">
        <f t="array" ref="E11">SUMPRODUCT((All!$A$7:$A$453=$A11)*(All!$F$7:$J$453))</f>
        <v>709</v>
      </c>
      <c r="F11" cm="1">
        <f t="array" ref="F11">SUMPRODUCT((All!$A$7:$A$453=$A11)*(All!K$7:O$453))</f>
        <v>808</v>
      </c>
      <c r="G11" cm="1">
        <f t="array" ref="G11">SUMPRODUCT((All!$A$7:$A$453=$A11)*(All!P$7:U$453))</f>
        <v>876</v>
      </c>
      <c r="H11" cm="1">
        <f t="array" ref="H11">SUMPRODUCT((All!$A$7:$A$453=$A11)*(All!V$7:Y$453))</f>
        <v>569</v>
      </c>
      <c r="I11" s="33" cm="1">
        <f t="array" ref="I11">SUMPRODUCT((All!$A$7:$A$453=$A11)*(All!Z$7:AD$453))</f>
        <v>628</v>
      </c>
      <c r="J11" s="33" cm="1">
        <f t="array" ref="J11">SUMPRODUCT((All!$A$7:$A$453=$A11)*(All!AE$7:AI$453))</f>
        <v>644</v>
      </c>
      <c r="K11" s="33" cm="1">
        <f t="array" ref="K11">SUMPRODUCT((All!$A$7:$A$453=$A11)*(All!AJ$7:AN$453))</f>
        <v>805</v>
      </c>
      <c r="L11" s="33" cm="1">
        <f t="array" ref="L11">SUMPRODUCT((All!$A$7:$A$453=$A11)*(All!AO$7:AS$453))</f>
        <v>828</v>
      </c>
      <c r="M11" s="33" cm="1">
        <f t="array" ref="M11">SUMPRODUCT((All!$A$7:$A$453=$A11)*(All!AT$7:AX$453))</f>
        <v>860</v>
      </c>
      <c r="N11" s="33" cm="1">
        <f t="array" ref="N11">SUMPRODUCT((All!$A$7:$A$453=$A11)*(All!AY$7:BC$453))</f>
        <v>862</v>
      </c>
      <c r="O11" s="33" cm="1">
        <f t="array" ref="O11">SUMPRODUCT((All!$A$7:$A$453=$A11)*(All!BD$7:BH$453))</f>
        <v>933</v>
      </c>
      <c r="P11" s="33" cm="1">
        <f t="array" ref="P11">SUMPRODUCT((All!$A$7:$A$453=$A11)*(All!BI$7:BM$453))</f>
        <v>939</v>
      </c>
      <c r="Q11" s="33" cm="1">
        <f t="array" ref="Q11">SUMPRODUCT((All!$A$7:$A$453=$A11)*(All!BN$7:BR$453))</f>
        <v>761</v>
      </c>
      <c r="R11" s="33" cm="1">
        <f t="array" ref="R11">SUMPRODUCT((All!$A$7:$A$453=$A11)*(All!BS$7:BW$453))</f>
        <v>681</v>
      </c>
      <c r="S11" s="33" cm="1">
        <f t="array" ref="S11">SUMPRODUCT((All!$A$7:$A$453=$A11)*(All!BX$7:CB$453))</f>
        <v>661</v>
      </c>
      <c r="T11" s="33" cm="1">
        <f t="array" ref="T11">SUMPRODUCT((All!$A$7:$A$453=$A11)*(All!CC$7:CG$453))</f>
        <v>422</v>
      </c>
      <c r="U11" s="33" cm="1">
        <f t="array" ref="U11">SUMPRODUCT((All!$A$7:$A$453=$A11)*(All!CH$7:CL$453))</f>
        <v>298</v>
      </c>
      <c r="V11" s="33" cm="1">
        <f t="array" ref="V11">SUMPRODUCT((All!$A$7:$A$453=$A11)*(All!CM$7:CQ$453))</f>
        <v>151</v>
      </c>
      <c r="W11" s="33" cm="1">
        <f t="array" ref="W11">SUMPRODUCT((All!$A$7:$A$453=$A11)*(All!CR$7:CR$453))</f>
        <v>51</v>
      </c>
      <c r="X11" s="33"/>
      <c r="Y11" s="249">
        <f t="shared" si="0"/>
        <v>10093</v>
      </c>
      <c r="Z11" s="249">
        <f t="shared" si="1"/>
        <v>7829</v>
      </c>
      <c r="AA11" s="249">
        <f t="shared" si="2"/>
        <v>2264</v>
      </c>
    </row>
    <row r="12" spans="1:27" ht="18" customHeight="1" x14ac:dyDescent="0.25">
      <c r="A12" s="98" t="s">
        <v>348</v>
      </c>
      <c r="B12">
        <f ca="1">SUMIF(All!$A$7:$CT$453,$A12,All!$D$7:$D$454)</f>
        <v>15051</v>
      </c>
      <c r="C12">
        <f ca="1">SUMIF(Males!$A$7:$CT$453,$A12,Males!$D$7:$D$453)</f>
        <v>7354</v>
      </c>
      <c r="D12" s="98">
        <f ca="1">SUMIF(Females!$A$7:$CT$453,$A12,Females!$D$7:$D$453)</f>
        <v>7697</v>
      </c>
      <c r="E12" cm="1">
        <f t="array" ref="E12">SUMPRODUCT((All!$A$7:$A$453=$A12)*(All!$F$7:$J$453))</f>
        <v>909</v>
      </c>
      <c r="F12" cm="1">
        <f t="array" ref="F12">SUMPRODUCT((All!$A$7:$A$453=$A12)*(All!K$7:O$453))</f>
        <v>1000</v>
      </c>
      <c r="G12" cm="1">
        <f t="array" ref="G12">SUMPRODUCT((All!$A$7:$A$453=$A12)*(All!P$7:U$453))</f>
        <v>1224</v>
      </c>
      <c r="H12" cm="1">
        <f t="array" ref="H12">SUMPRODUCT((All!$A$7:$A$453=$A12)*(All!V$7:Y$453))</f>
        <v>697</v>
      </c>
      <c r="I12" s="33" cm="1">
        <f t="array" ref="I12">SUMPRODUCT((All!$A$7:$A$453=$A12)*(All!Z$7:AD$453))</f>
        <v>808</v>
      </c>
      <c r="J12" s="33" cm="1">
        <f t="array" ref="J12">SUMPRODUCT((All!$A$7:$A$453=$A12)*(All!AE$7:AI$453))</f>
        <v>929</v>
      </c>
      <c r="K12" s="33" cm="1">
        <f t="array" ref="K12">SUMPRODUCT((All!$A$7:$A$453=$A12)*(All!AJ$7:AN$453))</f>
        <v>997</v>
      </c>
      <c r="L12" s="33" cm="1">
        <f t="array" ref="L12">SUMPRODUCT((All!$A$7:$A$453=$A12)*(All!AO$7:AS$453))</f>
        <v>1090</v>
      </c>
      <c r="M12" s="33" cm="1">
        <f t="array" ref="M12">SUMPRODUCT((All!$A$7:$A$453=$A12)*(All!AT$7:AX$453))</f>
        <v>1170</v>
      </c>
      <c r="N12" s="33" cm="1">
        <f t="array" ref="N12">SUMPRODUCT((All!$A$7:$A$453=$A12)*(All!AY$7:BC$453))</f>
        <v>1158</v>
      </c>
      <c r="O12" s="33" cm="1">
        <f t="array" ref="O12">SUMPRODUCT((All!$A$7:$A$453=$A12)*(All!BD$7:BH$453))</f>
        <v>1191</v>
      </c>
      <c r="P12" s="33" cm="1">
        <f t="array" ref="P12">SUMPRODUCT((All!$A$7:$A$453=$A12)*(All!BI$7:BM$453))</f>
        <v>1052</v>
      </c>
      <c r="Q12" s="33" cm="1">
        <f t="array" ref="Q12">SUMPRODUCT((All!$A$7:$A$453=$A12)*(All!BN$7:BR$453))</f>
        <v>792</v>
      </c>
      <c r="R12" s="33" cm="1">
        <f t="array" ref="R12">SUMPRODUCT((All!$A$7:$A$453=$A12)*(All!BS$7:BW$453))</f>
        <v>653</v>
      </c>
      <c r="S12" s="33" cm="1">
        <f t="array" ref="S12">SUMPRODUCT((All!$A$7:$A$453=$A12)*(All!BX$7:CB$453))</f>
        <v>611</v>
      </c>
      <c r="T12" s="33" cm="1">
        <f t="array" ref="T12">SUMPRODUCT((All!$A$7:$A$453=$A12)*(All!CC$7:CG$453))</f>
        <v>418</v>
      </c>
      <c r="U12" s="33" cm="1">
        <f t="array" ref="U12">SUMPRODUCT((All!$A$7:$A$453=$A12)*(All!CH$7:CL$453))</f>
        <v>222</v>
      </c>
      <c r="V12" s="33" cm="1">
        <f t="array" ref="V12">SUMPRODUCT((All!$A$7:$A$453=$A12)*(All!CM$7:CQ$453))</f>
        <v>91</v>
      </c>
      <c r="W12" s="33" cm="1">
        <f t="array" ref="W12">SUMPRODUCT((All!$A$7:$A$453=$A12)*(All!CR$7:CR$453))</f>
        <v>39</v>
      </c>
      <c r="X12" s="33"/>
      <c r="Y12" s="249">
        <f t="shared" si="0"/>
        <v>11918</v>
      </c>
      <c r="Z12" s="249">
        <f t="shared" si="1"/>
        <v>9884</v>
      </c>
      <c r="AA12" s="249">
        <f t="shared" si="2"/>
        <v>2034</v>
      </c>
    </row>
    <row r="13" spans="1:27" ht="18" customHeight="1" x14ac:dyDescent="0.25">
      <c r="A13" s="98" t="s">
        <v>235</v>
      </c>
      <c r="B13">
        <f ca="1">SUMIF(All!$A$7:$CT$453,$A13,All!$D$7:$D$454)</f>
        <v>14740</v>
      </c>
      <c r="C13">
        <f ca="1">SUMIF(Males!$A$7:$CT$453,$A13,Males!$D$7:$D$453)</f>
        <v>7238</v>
      </c>
      <c r="D13" s="98">
        <f ca="1">SUMIF(Females!$A$7:$CT$453,$A13,Females!$D$7:$D$453)</f>
        <v>7502</v>
      </c>
      <c r="E13" cm="1">
        <f t="array" ref="E13">SUMPRODUCT((All!$A$7:$A$453=$A13)*(All!$F$7:$J$453))</f>
        <v>569</v>
      </c>
      <c r="F13" cm="1">
        <f t="array" ref="F13">SUMPRODUCT((All!$A$7:$A$453=$A13)*(All!K$7:O$453))</f>
        <v>708</v>
      </c>
      <c r="G13" cm="1">
        <f t="array" ref="G13">SUMPRODUCT((All!$A$7:$A$453=$A13)*(All!P$7:U$453))</f>
        <v>961</v>
      </c>
      <c r="H13" cm="1">
        <f t="array" ref="H13">SUMPRODUCT((All!$A$7:$A$453=$A13)*(All!V$7:Y$453))</f>
        <v>679</v>
      </c>
      <c r="I13" s="33" cm="1">
        <f t="array" ref="I13">SUMPRODUCT((All!$A$7:$A$453=$A13)*(All!Z$7:AD$453))</f>
        <v>848</v>
      </c>
      <c r="J13" s="33" cm="1">
        <f t="array" ref="J13">SUMPRODUCT((All!$A$7:$A$453=$A13)*(All!AE$7:AI$453))</f>
        <v>978</v>
      </c>
      <c r="K13" s="33" cm="1">
        <f t="array" ref="K13">SUMPRODUCT((All!$A$7:$A$453=$A13)*(All!AJ$7:AN$453))</f>
        <v>981</v>
      </c>
      <c r="L13" s="33" cm="1">
        <f t="array" ref="L13">SUMPRODUCT((All!$A$7:$A$453=$A13)*(All!AO$7:AS$453))</f>
        <v>953</v>
      </c>
      <c r="M13" s="33" cm="1">
        <f t="array" ref="M13">SUMPRODUCT((All!$A$7:$A$453=$A13)*(All!AT$7:AX$453))</f>
        <v>881</v>
      </c>
      <c r="N13" s="33" cm="1">
        <f t="array" ref="N13">SUMPRODUCT((All!$A$7:$A$453=$A13)*(All!AY$7:BC$453))</f>
        <v>970</v>
      </c>
      <c r="O13" s="33" cm="1">
        <f t="array" ref="O13">SUMPRODUCT((All!$A$7:$A$453=$A13)*(All!BD$7:BH$453))</f>
        <v>1041</v>
      </c>
      <c r="P13" s="33" cm="1">
        <f t="array" ref="P13">SUMPRODUCT((All!$A$7:$A$453=$A13)*(All!BI$7:BM$453))</f>
        <v>1166</v>
      </c>
      <c r="Q13" s="33" cm="1">
        <f t="array" ref="Q13">SUMPRODUCT((All!$A$7:$A$453=$A13)*(All!BN$7:BR$453))</f>
        <v>1126</v>
      </c>
      <c r="R13" s="33" cm="1">
        <f t="array" ref="R13">SUMPRODUCT((All!$A$7:$A$453=$A13)*(All!BS$7:BW$453))</f>
        <v>794</v>
      </c>
      <c r="S13" s="33" cm="1">
        <f t="array" ref="S13">SUMPRODUCT((All!$A$7:$A$453=$A13)*(All!BX$7:CB$453))</f>
        <v>748</v>
      </c>
      <c r="T13" s="33" cm="1">
        <f t="array" ref="T13">SUMPRODUCT((All!$A$7:$A$453=$A13)*(All!CC$7:CG$453))</f>
        <v>541</v>
      </c>
      <c r="U13" s="33" cm="1">
        <f t="array" ref="U13">SUMPRODUCT((All!$A$7:$A$453=$A13)*(All!CH$7:CL$453))</f>
        <v>403</v>
      </c>
      <c r="V13" s="33" cm="1">
        <f t="array" ref="V13">SUMPRODUCT((All!$A$7:$A$453=$A13)*(All!CM$7:CQ$453))</f>
        <v>254</v>
      </c>
      <c r="W13" s="33" cm="1">
        <f t="array" ref="W13">SUMPRODUCT((All!$A$7:$A$453=$A13)*(All!CR$7:CR$453))</f>
        <v>139</v>
      </c>
      <c r="X13" s="33"/>
      <c r="Y13" s="249">
        <f t="shared" si="0"/>
        <v>12502</v>
      </c>
      <c r="Z13" s="249">
        <f t="shared" si="1"/>
        <v>9623</v>
      </c>
      <c r="AA13" s="249">
        <f t="shared" si="2"/>
        <v>2879</v>
      </c>
    </row>
    <row r="14" spans="1:27" ht="18" customHeight="1" x14ac:dyDescent="0.25">
      <c r="A14" s="98" t="s">
        <v>317</v>
      </c>
      <c r="B14">
        <f ca="1">SUMIF(All!$A$7:$CT$453,$A14,All!$D$7:$D$454)</f>
        <v>20070</v>
      </c>
      <c r="C14">
        <f ca="1">SUMIF(Males!$A$7:$CT$453,$A14,Males!$D$7:$D$453)</f>
        <v>9766</v>
      </c>
      <c r="D14" s="98">
        <f ca="1">SUMIF(Females!$A$7:$CT$453,$A14,Females!$D$7:$D$453)</f>
        <v>10304</v>
      </c>
      <c r="E14" cm="1">
        <f t="array" ref="E14">SUMPRODUCT((All!$A$7:$A$453=$A14)*(All!$F$7:$J$453))</f>
        <v>1084</v>
      </c>
      <c r="F14" cm="1">
        <f t="array" ref="F14">SUMPRODUCT((All!$A$7:$A$453=$A14)*(All!K$7:O$453))</f>
        <v>1202</v>
      </c>
      <c r="G14" cm="1">
        <f t="array" ref="G14">SUMPRODUCT((All!$A$7:$A$453=$A14)*(All!P$7:U$453))</f>
        <v>1459</v>
      </c>
      <c r="H14" cm="1">
        <f t="array" ref="H14">SUMPRODUCT((All!$A$7:$A$453=$A14)*(All!V$7:Y$453))</f>
        <v>999</v>
      </c>
      <c r="I14" s="33" cm="1">
        <f t="array" ref="I14">SUMPRODUCT((All!$A$7:$A$453=$A14)*(All!Z$7:AD$453))</f>
        <v>1196</v>
      </c>
      <c r="J14" s="33" cm="1">
        <f t="array" ref="J14">SUMPRODUCT((All!$A$7:$A$453=$A14)*(All!AE$7:AI$453))</f>
        <v>1209</v>
      </c>
      <c r="K14" s="33" cm="1">
        <f t="array" ref="K14">SUMPRODUCT((All!$A$7:$A$453=$A14)*(All!AJ$7:AN$453))</f>
        <v>1315</v>
      </c>
      <c r="L14" s="33" cm="1">
        <f t="array" ref="L14">SUMPRODUCT((All!$A$7:$A$453=$A14)*(All!AO$7:AS$453))</f>
        <v>1387</v>
      </c>
      <c r="M14" s="33" cm="1">
        <f t="array" ref="M14">SUMPRODUCT((All!$A$7:$A$453=$A14)*(All!AT$7:AX$453))</f>
        <v>1359</v>
      </c>
      <c r="N14" s="33" cm="1">
        <f t="array" ref="N14">SUMPRODUCT((All!$A$7:$A$453=$A14)*(All!AY$7:BC$453))</f>
        <v>1301</v>
      </c>
      <c r="O14" s="33" cm="1">
        <f t="array" ref="O14">SUMPRODUCT((All!$A$7:$A$453=$A14)*(All!BD$7:BH$453))</f>
        <v>1634</v>
      </c>
      <c r="P14" s="33" cm="1">
        <f t="array" ref="P14">SUMPRODUCT((All!$A$7:$A$453=$A14)*(All!BI$7:BM$453))</f>
        <v>1548</v>
      </c>
      <c r="Q14" s="33" cm="1">
        <f t="array" ref="Q14">SUMPRODUCT((All!$A$7:$A$453=$A14)*(All!BN$7:BR$453))</f>
        <v>1156</v>
      </c>
      <c r="R14" s="33" cm="1">
        <f t="array" ref="R14">SUMPRODUCT((All!$A$7:$A$453=$A14)*(All!BS$7:BW$453))</f>
        <v>1036</v>
      </c>
      <c r="S14" s="33" cm="1">
        <f t="array" ref="S14">SUMPRODUCT((All!$A$7:$A$453=$A14)*(All!BX$7:CB$453))</f>
        <v>851</v>
      </c>
      <c r="T14" s="33" cm="1">
        <f t="array" ref="T14">SUMPRODUCT((All!$A$7:$A$453=$A14)*(All!CC$7:CG$453))</f>
        <v>629</v>
      </c>
      <c r="U14" s="33" cm="1">
        <f t="array" ref="U14">SUMPRODUCT((All!$A$7:$A$453=$A14)*(All!CH$7:CL$453))</f>
        <v>421</v>
      </c>
      <c r="V14" s="33" cm="1">
        <f t="array" ref="V14">SUMPRODUCT((All!$A$7:$A$453=$A14)*(All!CM$7:CQ$453))</f>
        <v>201</v>
      </c>
      <c r="W14" s="33" cm="1">
        <f t="array" ref="W14">SUMPRODUCT((All!$A$7:$A$453=$A14)*(All!CR$7:CR$453))</f>
        <v>83</v>
      </c>
      <c r="X14" s="33"/>
      <c r="Y14" s="249">
        <f t="shared" si="0"/>
        <v>16325</v>
      </c>
      <c r="Z14" s="249">
        <f t="shared" si="1"/>
        <v>13104</v>
      </c>
      <c r="AA14" s="249">
        <f t="shared" si="2"/>
        <v>3221</v>
      </c>
    </row>
    <row r="15" spans="1:27" ht="18" customHeight="1" x14ac:dyDescent="0.25">
      <c r="A15" s="98" t="s">
        <v>293</v>
      </c>
      <c r="B15">
        <f ca="1">SUMIF(All!$A$7:$CT$453,$A15,All!$D$7:$D$454)</f>
        <v>16081</v>
      </c>
      <c r="C15">
        <f ca="1">SUMIF(Males!$A$7:$CT$453,$A15,Males!$D$7:$D$453)</f>
        <v>7763</v>
      </c>
      <c r="D15" s="98">
        <f ca="1">SUMIF(Females!$A$7:$CT$453,$A15,Females!$D$7:$D$453)</f>
        <v>8318</v>
      </c>
      <c r="E15" cm="1">
        <f t="array" ref="E15">SUMPRODUCT((All!$A$7:$A$453=$A15)*(All!$F$7:$J$453))</f>
        <v>778</v>
      </c>
      <c r="F15" cm="1">
        <f t="array" ref="F15">SUMPRODUCT((All!$A$7:$A$453=$A15)*(All!K$7:O$453))</f>
        <v>952</v>
      </c>
      <c r="G15" cm="1">
        <f t="array" ref="G15">SUMPRODUCT((All!$A$7:$A$453=$A15)*(All!P$7:U$453))</f>
        <v>1147</v>
      </c>
      <c r="H15" cm="1">
        <f t="array" ref="H15">SUMPRODUCT((All!$A$7:$A$453=$A15)*(All!V$7:Y$453))</f>
        <v>716</v>
      </c>
      <c r="I15" s="33" cm="1">
        <f t="array" ref="I15">SUMPRODUCT((All!$A$7:$A$453=$A15)*(All!Z$7:AD$453))</f>
        <v>951</v>
      </c>
      <c r="J15" s="33" cm="1">
        <f t="array" ref="J15">SUMPRODUCT((All!$A$7:$A$453=$A15)*(All!AE$7:AI$453))</f>
        <v>975</v>
      </c>
      <c r="K15" s="33" cm="1">
        <f t="array" ref="K15">SUMPRODUCT((All!$A$7:$A$453=$A15)*(All!AJ$7:AN$453))</f>
        <v>991</v>
      </c>
      <c r="L15" s="33" cm="1">
        <f t="array" ref="L15">SUMPRODUCT((All!$A$7:$A$453=$A15)*(All!AO$7:AS$453))</f>
        <v>999</v>
      </c>
      <c r="M15" s="33" cm="1">
        <f t="array" ref="M15">SUMPRODUCT((All!$A$7:$A$453=$A15)*(All!AT$7:AX$453))</f>
        <v>1030</v>
      </c>
      <c r="N15" s="33" cm="1">
        <f t="array" ref="N15">SUMPRODUCT((All!$A$7:$A$453=$A15)*(All!AY$7:BC$453))</f>
        <v>1061</v>
      </c>
      <c r="O15" s="33" cm="1">
        <f t="array" ref="O15">SUMPRODUCT((All!$A$7:$A$453=$A15)*(All!BD$7:BH$453))</f>
        <v>1190</v>
      </c>
      <c r="P15" s="33" cm="1">
        <f t="array" ref="P15">SUMPRODUCT((All!$A$7:$A$453=$A15)*(All!BI$7:BM$453))</f>
        <v>1237</v>
      </c>
      <c r="Q15" s="33" cm="1">
        <f t="array" ref="Q15">SUMPRODUCT((All!$A$7:$A$453=$A15)*(All!BN$7:BR$453))</f>
        <v>1064</v>
      </c>
      <c r="R15" s="33" cm="1">
        <f t="array" ref="R15">SUMPRODUCT((All!$A$7:$A$453=$A15)*(All!BS$7:BW$453))</f>
        <v>913</v>
      </c>
      <c r="S15" s="33" cm="1">
        <f t="array" ref="S15">SUMPRODUCT((All!$A$7:$A$453=$A15)*(All!BX$7:CB$453))</f>
        <v>742</v>
      </c>
      <c r="T15" s="33" cm="1">
        <f t="array" ref="T15">SUMPRODUCT((All!$A$7:$A$453=$A15)*(All!CC$7:CG$453))</f>
        <v>600</v>
      </c>
      <c r="U15" s="33" cm="1">
        <f t="array" ref="U15">SUMPRODUCT((All!$A$7:$A$453=$A15)*(All!CH$7:CL$453))</f>
        <v>425</v>
      </c>
      <c r="V15" s="33" cm="1">
        <f t="array" ref="V15">SUMPRODUCT((All!$A$7:$A$453=$A15)*(All!CM$7:CQ$453))</f>
        <v>216</v>
      </c>
      <c r="W15" s="33" cm="1">
        <f t="array" ref="W15">SUMPRODUCT((All!$A$7:$A$453=$A15)*(All!CR$7:CR$453))</f>
        <v>94</v>
      </c>
      <c r="X15" s="33"/>
      <c r="Y15" s="249">
        <f t="shared" si="0"/>
        <v>13204</v>
      </c>
      <c r="Z15" s="249">
        <f t="shared" si="1"/>
        <v>10214</v>
      </c>
      <c r="AA15" s="249">
        <f t="shared" si="2"/>
        <v>2990</v>
      </c>
    </row>
    <row r="16" spans="1:27" ht="18" customHeight="1" x14ac:dyDescent="0.25">
      <c r="A16" s="98" t="s">
        <v>207</v>
      </c>
      <c r="B16">
        <f ca="1">SUMIF(All!$A$7:$CT$453,$A16,All!$D$7:$D$454)</f>
        <v>14140</v>
      </c>
      <c r="C16">
        <f ca="1">SUMIF(Males!$A$7:$CT$453,$A16,Males!$D$7:$D$453)</f>
        <v>6572</v>
      </c>
      <c r="D16" s="98">
        <f ca="1">SUMIF(Females!$A$7:$CT$453,$A16,Females!$D$7:$D$453)</f>
        <v>7568</v>
      </c>
      <c r="E16" cm="1">
        <f t="array" ref="E16">SUMPRODUCT((All!$A$7:$A$453=$A16)*(All!$F$7:$J$453))</f>
        <v>671</v>
      </c>
      <c r="F16" cm="1">
        <f t="array" ref="F16">SUMPRODUCT((All!$A$7:$A$453=$A16)*(All!K$7:O$453))</f>
        <v>783</v>
      </c>
      <c r="G16" cm="1">
        <f t="array" ref="G16">SUMPRODUCT((All!$A$7:$A$453=$A16)*(All!P$7:U$453))</f>
        <v>1066</v>
      </c>
      <c r="H16" cm="1">
        <f t="array" ref="H16">SUMPRODUCT((All!$A$7:$A$453=$A16)*(All!V$7:Y$453))</f>
        <v>743</v>
      </c>
      <c r="I16" s="33" cm="1">
        <f t="array" ref="I16">SUMPRODUCT((All!$A$7:$A$453=$A16)*(All!Z$7:AD$453))</f>
        <v>924</v>
      </c>
      <c r="J16" s="33" cm="1">
        <f t="array" ref="J16">SUMPRODUCT((All!$A$7:$A$453=$A16)*(All!AE$7:AI$453))</f>
        <v>904</v>
      </c>
      <c r="K16" s="33" cm="1">
        <f t="array" ref="K16">SUMPRODUCT((All!$A$7:$A$453=$A16)*(All!AJ$7:AN$453))</f>
        <v>817</v>
      </c>
      <c r="L16" s="33" cm="1">
        <f t="array" ref="L16">SUMPRODUCT((All!$A$7:$A$453=$A16)*(All!AO$7:AS$453))</f>
        <v>845</v>
      </c>
      <c r="M16" s="33" cm="1">
        <f t="array" ref="M16">SUMPRODUCT((All!$A$7:$A$453=$A16)*(All!AT$7:AX$453))</f>
        <v>872</v>
      </c>
      <c r="N16" s="33" cm="1">
        <f t="array" ref="N16">SUMPRODUCT((All!$A$7:$A$453=$A16)*(All!AY$7:BC$453))</f>
        <v>975</v>
      </c>
      <c r="O16" s="33" cm="1">
        <f t="array" ref="O16">SUMPRODUCT((All!$A$7:$A$453=$A16)*(All!BD$7:BH$453))</f>
        <v>1126</v>
      </c>
      <c r="P16" s="33" cm="1">
        <f t="array" ref="P16">SUMPRODUCT((All!$A$7:$A$453=$A16)*(All!BI$7:BM$453))</f>
        <v>1105</v>
      </c>
      <c r="Q16" s="33" cm="1">
        <f t="array" ref="Q16">SUMPRODUCT((All!$A$7:$A$453=$A16)*(All!BN$7:BR$453))</f>
        <v>844</v>
      </c>
      <c r="R16" s="33" cm="1">
        <f t="array" ref="R16">SUMPRODUCT((All!$A$7:$A$453=$A16)*(All!BS$7:BW$453))</f>
        <v>709</v>
      </c>
      <c r="S16" s="33" cm="1">
        <f t="array" ref="S16">SUMPRODUCT((All!$A$7:$A$453=$A16)*(All!BX$7:CB$453))</f>
        <v>646</v>
      </c>
      <c r="T16" s="33" cm="1">
        <f t="array" ref="T16">SUMPRODUCT((All!$A$7:$A$453=$A16)*(All!CC$7:CG$453))</f>
        <v>404</v>
      </c>
      <c r="U16" s="33" cm="1">
        <f t="array" ref="U16">SUMPRODUCT((All!$A$7:$A$453=$A16)*(All!CH$7:CL$453))</f>
        <v>321</v>
      </c>
      <c r="V16" s="33" cm="1">
        <f t="array" ref="V16">SUMPRODUCT((All!$A$7:$A$453=$A16)*(All!CM$7:CQ$453))</f>
        <v>197</v>
      </c>
      <c r="W16" s="33" cm="1">
        <f t="array" ref="W16">SUMPRODUCT((All!$A$7:$A$453=$A16)*(All!CR$7:CR$453))</f>
        <v>188</v>
      </c>
      <c r="X16" s="33"/>
      <c r="Y16" s="249">
        <f t="shared" si="0"/>
        <v>11620</v>
      </c>
      <c r="Z16" s="249">
        <f t="shared" si="1"/>
        <v>9155</v>
      </c>
      <c r="AA16" s="249">
        <f t="shared" si="2"/>
        <v>2465</v>
      </c>
    </row>
    <row r="17" spans="1:27" ht="18" customHeight="1" x14ac:dyDescent="0.25">
      <c r="A17" s="98" t="s">
        <v>219</v>
      </c>
      <c r="B17">
        <f ca="1">SUMIF(All!$A$7:$CT$453,$A17,All!$D$7:$D$454)</f>
        <v>17456</v>
      </c>
      <c r="C17">
        <f ca="1">SUMIF(Males!$A$7:$CT$453,$A17,Males!$D$7:$D$453)</f>
        <v>8494</v>
      </c>
      <c r="D17" s="98">
        <f ca="1">SUMIF(Females!$A$7:$CT$453,$A17,Females!$D$7:$D$453)</f>
        <v>8962</v>
      </c>
      <c r="E17" cm="1">
        <f t="array" ref="E17">SUMPRODUCT((All!$A$7:$A$453=$A17)*(All!$F$7:$J$453))</f>
        <v>951</v>
      </c>
      <c r="F17" cm="1">
        <f t="array" ref="F17">SUMPRODUCT((All!$A$7:$A$453=$A17)*(All!K$7:O$453))</f>
        <v>1060</v>
      </c>
      <c r="G17" cm="1">
        <f t="array" ref="G17">SUMPRODUCT((All!$A$7:$A$453=$A17)*(All!P$7:U$453))</f>
        <v>1355</v>
      </c>
      <c r="H17" cm="1">
        <f t="array" ref="H17">SUMPRODUCT((All!$A$7:$A$453=$A17)*(All!V$7:Y$453))</f>
        <v>756</v>
      </c>
      <c r="I17" s="33" cm="1">
        <f t="array" ref="I17">SUMPRODUCT((All!$A$7:$A$453=$A17)*(All!Z$7:AD$453))</f>
        <v>998</v>
      </c>
      <c r="J17" s="33" cm="1">
        <f t="array" ref="J17">SUMPRODUCT((All!$A$7:$A$453=$A17)*(All!AE$7:AI$453))</f>
        <v>1157</v>
      </c>
      <c r="K17" s="33" cm="1">
        <f t="array" ref="K17">SUMPRODUCT((All!$A$7:$A$453=$A17)*(All!AJ$7:AN$453))</f>
        <v>1154</v>
      </c>
      <c r="L17" s="33" cm="1">
        <f t="array" ref="L17">SUMPRODUCT((All!$A$7:$A$453=$A17)*(All!AO$7:AS$453))</f>
        <v>1207</v>
      </c>
      <c r="M17" s="33" cm="1">
        <f t="array" ref="M17">SUMPRODUCT((All!$A$7:$A$453=$A17)*(All!AT$7:AX$453))</f>
        <v>1149</v>
      </c>
      <c r="N17" s="33" cm="1">
        <f t="array" ref="N17">SUMPRODUCT((All!$A$7:$A$453=$A17)*(All!AY$7:BC$453))</f>
        <v>1146</v>
      </c>
      <c r="O17" s="33" cm="1">
        <f t="array" ref="O17">SUMPRODUCT((All!$A$7:$A$453=$A17)*(All!BD$7:BH$453))</f>
        <v>1293</v>
      </c>
      <c r="P17" s="33" cm="1">
        <f t="array" ref="P17">SUMPRODUCT((All!$A$7:$A$453=$A17)*(All!BI$7:BM$453))</f>
        <v>1362</v>
      </c>
      <c r="Q17" s="33" cm="1">
        <f t="array" ref="Q17">SUMPRODUCT((All!$A$7:$A$453=$A17)*(All!BN$7:BR$453))</f>
        <v>1106</v>
      </c>
      <c r="R17" s="33" cm="1">
        <f t="array" ref="R17">SUMPRODUCT((All!$A$7:$A$453=$A17)*(All!BS$7:BW$453))</f>
        <v>966</v>
      </c>
      <c r="S17" s="33" cm="1">
        <f t="array" ref="S17">SUMPRODUCT((All!$A$7:$A$453=$A17)*(All!BX$7:CB$453))</f>
        <v>653</v>
      </c>
      <c r="T17" s="33" cm="1">
        <f t="array" ref="T17">SUMPRODUCT((All!$A$7:$A$453=$A17)*(All!CC$7:CG$453))</f>
        <v>513</v>
      </c>
      <c r="U17" s="33" cm="1">
        <f t="array" ref="U17">SUMPRODUCT((All!$A$7:$A$453=$A17)*(All!CH$7:CL$453))</f>
        <v>341</v>
      </c>
      <c r="V17" s="33" cm="1">
        <f t="array" ref="V17">SUMPRODUCT((All!$A$7:$A$453=$A17)*(All!CM$7:CQ$453))</f>
        <v>205</v>
      </c>
      <c r="W17" s="33" cm="1">
        <f t="array" ref="W17">SUMPRODUCT((All!$A$7:$A$453=$A17)*(All!CR$7:CR$453))</f>
        <v>84</v>
      </c>
      <c r="X17" s="33"/>
      <c r="Y17" s="249">
        <f t="shared" si="0"/>
        <v>14090</v>
      </c>
      <c r="Z17" s="249">
        <f t="shared" si="1"/>
        <v>11328</v>
      </c>
      <c r="AA17" s="249">
        <f t="shared" si="2"/>
        <v>2762</v>
      </c>
    </row>
    <row r="18" spans="1:27" ht="18" customHeight="1" x14ac:dyDescent="0.25">
      <c r="A18" s="98" t="s">
        <v>94</v>
      </c>
      <c r="B18">
        <f ca="1">SUMIF(All!$A$7:$CT$453,$A18,All!$D$7:$D$454)</f>
        <v>20206</v>
      </c>
      <c r="C18">
        <f ca="1">SUMIF(Males!$A$7:$CT$453,$A18,Males!$D$7:$D$453)</f>
        <v>9733</v>
      </c>
      <c r="D18" s="98">
        <f ca="1">SUMIF(Females!$A$7:$CT$453,$A18,Females!$D$7:$D$453)</f>
        <v>10473</v>
      </c>
      <c r="E18" cm="1">
        <f t="array" ref="E18">SUMPRODUCT((All!$A$7:$A$453=$A18)*(All!$F$7:$J$453))</f>
        <v>1014</v>
      </c>
      <c r="F18" cm="1">
        <f t="array" ref="F18">SUMPRODUCT((All!$A$7:$A$453=$A18)*(All!K$7:O$453))</f>
        <v>1210</v>
      </c>
      <c r="G18" cm="1">
        <f t="array" ref="G18">SUMPRODUCT((All!$A$7:$A$453=$A18)*(All!P$7:U$453))</f>
        <v>1581</v>
      </c>
      <c r="H18" cm="1">
        <f t="array" ref="H18">SUMPRODUCT((All!$A$7:$A$453=$A18)*(All!V$7:Y$453))</f>
        <v>923</v>
      </c>
      <c r="I18" s="33" cm="1">
        <f t="array" ref="I18">SUMPRODUCT((All!$A$7:$A$453=$A18)*(All!Z$7:AD$453))</f>
        <v>1243</v>
      </c>
      <c r="J18" s="33" cm="1">
        <f t="array" ref="J18">SUMPRODUCT((All!$A$7:$A$453=$A18)*(All!AE$7:AI$453))</f>
        <v>1217</v>
      </c>
      <c r="K18" s="33" cm="1">
        <f t="array" ref="K18">SUMPRODUCT((All!$A$7:$A$453=$A18)*(All!AJ$7:AN$453))</f>
        <v>1261</v>
      </c>
      <c r="L18" s="33" cm="1">
        <f t="array" ref="L18">SUMPRODUCT((All!$A$7:$A$453=$A18)*(All!AO$7:AS$453))</f>
        <v>1332</v>
      </c>
      <c r="M18" s="33" cm="1">
        <f t="array" ref="M18">SUMPRODUCT((All!$A$7:$A$453=$A18)*(All!AT$7:AX$453))</f>
        <v>1319</v>
      </c>
      <c r="N18" s="33" cm="1">
        <f t="array" ref="N18">SUMPRODUCT((All!$A$7:$A$453=$A18)*(All!AY$7:BC$453))</f>
        <v>1347</v>
      </c>
      <c r="O18" s="33" cm="1">
        <f t="array" ref="O18">SUMPRODUCT((All!$A$7:$A$453=$A18)*(All!BD$7:BH$453))</f>
        <v>1478</v>
      </c>
      <c r="P18" s="33" cm="1">
        <f t="array" ref="P18">SUMPRODUCT((All!$A$7:$A$453=$A18)*(All!BI$7:BM$453))</f>
        <v>1525</v>
      </c>
      <c r="Q18" s="33" cm="1">
        <f t="array" ref="Q18">SUMPRODUCT((All!$A$7:$A$453=$A18)*(All!BN$7:BR$453))</f>
        <v>1299</v>
      </c>
      <c r="R18" s="33" cm="1">
        <f t="array" ref="R18">SUMPRODUCT((All!$A$7:$A$453=$A18)*(All!BS$7:BW$453))</f>
        <v>1068</v>
      </c>
      <c r="S18" s="33" cm="1">
        <f t="array" ref="S18">SUMPRODUCT((All!$A$7:$A$453=$A18)*(All!BX$7:CB$453))</f>
        <v>1031</v>
      </c>
      <c r="T18" s="33" cm="1">
        <f t="array" ref="T18">SUMPRODUCT((All!$A$7:$A$453=$A18)*(All!CC$7:CG$453))</f>
        <v>634</v>
      </c>
      <c r="U18" s="33" cm="1">
        <f t="array" ref="U18">SUMPRODUCT((All!$A$7:$A$453=$A18)*(All!CH$7:CL$453))</f>
        <v>428</v>
      </c>
      <c r="V18" s="33" cm="1">
        <f t="array" ref="V18">SUMPRODUCT((All!$A$7:$A$453=$A18)*(All!CM$7:CQ$453))</f>
        <v>220</v>
      </c>
      <c r="W18" s="33" cm="1">
        <f t="array" ref="W18">SUMPRODUCT((All!$A$7:$A$453=$A18)*(All!CR$7:CR$453))</f>
        <v>76</v>
      </c>
      <c r="X18" s="33"/>
      <c r="Y18" s="249">
        <f t="shared" si="0"/>
        <v>16401</v>
      </c>
      <c r="Z18" s="249">
        <f t="shared" si="1"/>
        <v>12944</v>
      </c>
      <c r="AA18" s="249">
        <f t="shared" si="2"/>
        <v>3457</v>
      </c>
    </row>
    <row r="19" spans="1:27" s="5" customFormat="1" ht="18" customHeight="1" x14ac:dyDescent="0.25">
      <c r="A19" s="26" t="s">
        <v>73</v>
      </c>
      <c r="B19" s="5">
        <f ca="1">SUMIF(All!$A$7:$CT$453,$A19,All!$D$7:$D$454)</f>
        <v>15648</v>
      </c>
      <c r="C19" s="5">
        <f ca="1">SUMIF(Males!$A$7:$CT$453,$A19,Males!$D$7:$D$453)</f>
        <v>7795</v>
      </c>
      <c r="D19" s="26">
        <f ca="1">SUMIF(Females!$A$7:$CT$453,$A19,Females!$D$7:$D$453)</f>
        <v>7853</v>
      </c>
      <c r="E19" s="5" cm="1">
        <f t="array" ref="E19">SUMPRODUCT((All!$A$7:$A$453=$A19)*(All!$F$7:$J$453))</f>
        <v>797</v>
      </c>
      <c r="F19" s="5" cm="1">
        <f t="array" ref="F19">SUMPRODUCT((All!$A$7:$A$453=$A19)*(All!K$7:O$453))</f>
        <v>886</v>
      </c>
      <c r="G19" s="5" cm="1">
        <f t="array" ref="G19">SUMPRODUCT((All!$A$7:$A$453=$A19)*(All!P$7:U$453))</f>
        <v>1122</v>
      </c>
      <c r="H19" s="5" cm="1">
        <f t="array" ref="H19">SUMPRODUCT((All!$A$7:$A$453=$A19)*(All!V$7:Y$453))</f>
        <v>586</v>
      </c>
      <c r="I19" s="5" cm="1">
        <f t="array" ref="I19">SUMPRODUCT((All!$A$7:$A$453=$A19)*(All!Z$7:AD$453))</f>
        <v>811</v>
      </c>
      <c r="J19" s="5" cm="1">
        <f t="array" ref="J19">SUMPRODUCT((All!$A$7:$A$453=$A19)*(All!AE$7:AI$453))</f>
        <v>1062</v>
      </c>
      <c r="K19" s="5" cm="1">
        <f t="array" ref="K19">SUMPRODUCT((All!$A$7:$A$453=$A19)*(All!AJ$7:AN$453))</f>
        <v>1063</v>
      </c>
      <c r="L19" s="5" cm="1">
        <f t="array" ref="L19">SUMPRODUCT((All!$A$7:$A$453=$A19)*(All!AO$7:AS$453))</f>
        <v>1058</v>
      </c>
      <c r="M19" s="5" cm="1">
        <f t="array" ref="M19">SUMPRODUCT((All!$A$7:$A$453=$A19)*(All!AT$7:AX$453))</f>
        <v>1002</v>
      </c>
      <c r="N19" s="5" cm="1">
        <f t="array" ref="N19">SUMPRODUCT((All!$A$7:$A$453=$A19)*(All!AY$7:BC$453))</f>
        <v>1076</v>
      </c>
      <c r="O19" s="5" cm="1">
        <f t="array" ref="O19">SUMPRODUCT((All!$A$7:$A$453=$A19)*(All!BD$7:BH$453))</f>
        <v>1229</v>
      </c>
      <c r="P19" s="5" cm="1">
        <f t="array" ref="P19">SUMPRODUCT((All!$A$7:$A$453=$A19)*(All!BI$7:BM$453))</f>
        <v>1179</v>
      </c>
      <c r="Q19" s="5" cm="1">
        <f t="array" ref="Q19">SUMPRODUCT((All!$A$7:$A$453=$A19)*(All!BN$7:BR$453))</f>
        <v>970</v>
      </c>
      <c r="R19" s="5" cm="1">
        <f t="array" ref="R19">SUMPRODUCT((All!$A$7:$A$453=$A19)*(All!BS$7:BW$453))</f>
        <v>819</v>
      </c>
      <c r="S19" s="5" cm="1">
        <f t="array" ref="S19">SUMPRODUCT((All!$A$7:$A$453=$A19)*(All!BX$7:CB$453))</f>
        <v>772</v>
      </c>
      <c r="T19" s="5" cm="1">
        <f t="array" ref="T19">SUMPRODUCT((All!$A$7:$A$453=$A19)*(All!CC$7:CG$453))</f>
        <v>564</v>
      </c>
      <c r="U19" s="5" cm="1">
        <f t="array" ref="U19">SUMPRODUCT((All!$A$7:$A$453=$A19)*(All!CH$7:CL$453))</f>
        <v>342</v>
      </c>
      <c r="V19" s="5" cm="1">
        <f t="array" ref="V19">SUMPRODUCT((All!$A$7:$A$453=$A19)*(All!CM$7:CQ$453))</f>
        <v>215</v>
      </c>
      <c r="W19" s="5" cm="1">
        <f t="array" ref="W19">SUMPRODUCT((All!$A$7:$A$453=$A19)*(All!CR$7:CR$453))</f>
        <v>95</v>
      </c>
      <c r="Y19" s="246">
        <f t="shared" si="0"/>
        <v>12843</v>
      </c>
      <c r="Z19" s="246">
        <f t="shared" si="1"/>
        <v>10036</v>
      </c>
      <c r="AA19" s="246">
        <f t="shared" si="2"/>
        <v>2807</v>
      </c>
    </row>
    <row r="20" spans="1:27" ht="18" customHeight="1" x14ac:dyDescent="0.25">
      <c r="A20" s="98" t="s">
        <v>187</v>
      </c>
      <c r="B20">
        <f ca="1">SUMIF(All!$A$7:$CT$453,$A20,All!$D$7:$D$454)</f>
        <v>14058</v>
      </c>
      <c r="C20">
        <f ca="1">SUMIF(Males!$A$7:$CT$453,$A20,Males!$D$7:$D$453)</f>
        <v>6768</v>
      </c>
      <c r="D20" s="98">
        <f ca="1">SUMIF(Females!$A$7:$CT$453,$A20,Females!$D$7:$D$453)</f>
        <v>7290</v>
      </c>
      <c r="E20" cm="1">
        <f t="array" ref="E20">SUMPRODUCT((All!$A$7:$A$453=$A20)*(All!$F$7:$J$453))</f>
        <v>734</v>
      </c>
      <c r="F20" cm="1">
        <f t="array" ref="F20">SUMPRODUCT((All!$A$7:$A$453=$A20)*(All!K$7:O$453))</f>
        <v>702</v>
      </c>
      <c r="G20" cm="1">
        <f t="array" ref="G20">SUMPRODUCT((All!$A$7:$A$453=$A20)*(All!P$7:U$453))</f>
        <v>989</v>
      </c>
      <c r="H20" cm="1">
        <f t="array" ref="H20">SUMPRODUCT((All!$A$7:$A$453=$A20)*(All!V$7:Y$453))</f>
        <v>622</v>
      </c>
      <c r="I20" s="33" cm="1">
        <f t="array" ref="I20">SUMPRODUCT((All!$A$7:$A$453=$A20)*(All!Z$7:AD$453))</f>
        <v>891</v>
      </c>
      <c r="J20" s="33" cm="1">
        <f t="array" ref="J20">SUMPRODUCT((All!$A$7:$A$453=$A20)*(All!AE$7:AI$453))</f>
        <v>935</v>
      </c>
      <c r="K20" s="33" cm="1">
        <f t="array" ref="K20">SUMPRODUCT((All!$A$7:$A$453=$A20)*(All!AJ$7:AN$453))</f>
        <v>863</v>
      </c>
      <c r="L20" s="33" cm="1">
        <f t="array" ref="L20">SUMPRODUCT((All!$A$7:$A$453=$A20)*(All!AO$7:AS$453))</f>
        <v>899</v>
      </c>
      <c r="M20" s="33" cm="1">
        <f t="array" ref="M20">SUMPRODUCT((All!$A$7:$A$453=$A20)*(All!AT$7:AX$453))</f>
        <v>872</v>
      </c>
      <c r="N20" s="33" cm="1">
        <f t="array" ref="N20">SUMPRODUCT((All!$A$7:$A$453=$A20)*(All!AY$7:BC$453))</f>
        <v>837</v>
      </c>
      <c r="O20" s="33" cm="1">
        <f t="array" ref="O20">SUMPRODUCT((All!$A$7:$A$453=$A20)*(All!BD$7:BH$453))</f>
        <v>998</v>
      </c>
      <c r="P20" s="33" cm="1">
        <f t="array" ref="P20">SUMPRODUCT((All!$A$7:$A$453=$A20)*(All!BI$7:BM$453))</f>
        <v>1100</v>
      </c>
      <c r="Q20" s="33" cm="1">
        <f t="array" ref="Q20">SUMPRODUCT((All!$A$7:$A$453=$A20)*(All!BN$7:BR$453))</f>
        <v>1001</v>
      </c>
      <c r="R20" s="33" cm="1">
        <f t="array" ref="R20">SUMPRODUCT((All!$A$7:$A$453=$A20)*(All!BS$7:BW$453))</f>
        <v>813</v>
      </c>
      <c r="S20" s="33" cm="1">
        <f t="array" ref="S20">SUMPRODUCT((All!$A$7:$A$453=$A20)*(All!BX$7:CB$453))</f>
        <v>766</v>
      </c>
      <c r="T20" s="33" cm="1">
        <f t="array" ref="T20">SUMPRODUCT((All!$A$7:$A$453=$A20)*(All!CC$7:CG$453))</f>
        <v>467</v>
      </c>
      <c r="U20" s="33" cm="1">
        <f t="array" ref="U20">SUMPRODUCT((All!$A$7:$A$453=$A20)*(All!CH$7:CL$453))</f>
        <v>329</v>
      </c>
      <c r="V20" s="33" cm="1">
        <f t="array" ref="V20">SUMPRODUCT((All!$A$7:$A$453=$A20)*(All!CM$7:CQ$453))</f>
        <v>164</v>
      </c>
      <c r="W20" s="33" cm="1">
        <f t="array" ref="W20">SUMPRODUCT((All!$A$7:$A$453=$A20)*(All!CR$7:CR$453))</f>
        <v>76</v>
      </c>
      <c r="X20" s="33"/>
      <c r="Y20" s="249">
        <f t="shared" si="0"/>
        <v>11633</v>
      </c>
      <c r="Z20" s="249">
        <f t="shared" si="1"/>
        <v>9018</v>
      </c>
      <c r="AA20" s="249">
        <f t="shared" si="2"/>
        <v>2615</v>
      </c>
    </row>
    <row r="21" spans="1:27" ht="18" customHeight="1" x14ac:dyDescent="0.25">
      <c r="A21" s="98" t="s">
        <v>164</v>
      </c>
      <c r="B21">
        <f ca="1">SUMIF(All!$A$7:$CT$453,$A21,All!$D$7:$D$454)</f>
        <v>14896</v>
      </c>
      <c r="C21">
        <f ca="1">SUMIF(Males!$A$7:$CT$453,$A21,Males!$D$7:$D$453)</f>
        <v>7245</v>
      </c>
      <c r="D21" s="98">
        <f ca="1">SUMIF(Females!$A$7:$CT$453,$A21,Females!$D$7:$D$453)</f>
        <v>7651</v>
      </c>
      <c r="E21" cm="1">
        <f t="array" ref="E21">SUMPRODUCT((All!$A$7:$A$453=$A21)*(All!$F$7:$J$453))</f>
        <v>657</v>
      </c>
      <c r="F21" cm="1">
        <f t="array" ref="F21">SUMPRODUCT((All!$A$7:$A$453=$A21)*(All!K$7:O$453))</f>
        <v>812</v>
      </c>
      <c r="G21" cm="1">
        <f t="array" ref="G21">SUMPRODUCT((All!$A$7:$A$453=$A21)*(All!P$7:U$453))</f>
        <v>1026</v>
      </c>
      <c r="H21" cm="1">
        <f t="array" ref="H21">SUMPRODUCT((All!$A$7:$A$453=$A21)*(All!V$7:Y$453))</f>
        <v>688</v>
      </c>
      <c r="I21" s="33" cm="1">
        <f t="array" ref="I21">SUMPRODUCT((All!$A$7:$A$453=$A21)*(All!Z$7:AD$453))</f>
        <v>916</v>
      </c>
      <c r="J21" s="33" cm="1">
        <f t="array" ref="J21">SUMPRODUCT((All!$A$7:$A$453=$A21)*(All!AE$7:AI$453))</f>
        <v>852</v>
      </c>
      <c r="K21" s="33" cm="1">
        <f t="array" ref="K21">SUMPRODUCT((All!$A$7:$A$453=$A21)*(All!AJ$7:AN$453))</f>
        <v>940</v>
      </c>
      <c r="L21" s="33" cm="1">
        <f t="array" ref="L21">SUMPRODUCT((All!$A$7:$A$453=$A21)*(All!AO$7:AS$453))</f>
        <v>879</v>
      </c>
      <c r="M21" s="33" cm="1">
        <f t="array" ref="M21">SUMPRODUCT((All!$A$7:$A$453=$A21)*(All!AT$7:AX$453))</f>
        <v>879</v>
      </c>
      <c r="N21" s="33" cm="1">
        <f t="array" ref="N21">SUMPRODUCT((All!$A$7:$A$453=$A21)*(All!AY$7:BC$453))</f>
        <v>935</v>
      </c>
      <c r="O21" s="33" cm="1">
        <f t="array" ref="O21">SUMPRODUCT((All!$A$7:$A$453=$A21)*(All!BD$7:BH$453))</f>
        <v>1188</v>
      </c>
      <c r="P21" s="33" cm="1">
        <f t="array" ref="P21">SUMPRODUCT((All!$A$7:$A$453=$A21)*(All!BI$7:BM$453))</f>
        <v>1178</v>
      </c>
      <c r="Q21" s="33" cm="1">
        <f t="array" ref="Q21">SUMPRODUCT((All!$A$7:$A$453=$A21)*(All!BN$7:BR$453))</f>
        <v>1059</v>
      </c>
      <c r="R21" s="33" cm="1">
        <f t="array" ref="R21">SUMPRODUCT((All!$A$7:$A$453=$A21)*(All!BS$7:BW$453))</f>
        <v>902</v>
      </c>
      <c r="S21" s="33" cm="1">
        <f t="array" ref="S21">SUMPRODUCT((All!$A$7:$A$453=$A21)*(All!BX$7:CB$453))</f>
        <v>791</v>
      </c>
      <c r="T21" s="33" cm="1">
        <f t="array" ref="T21">SUMPRODUCT((All!$A$7:$A$453=$A21)*(All!CC$7:CG$453))</f>
        <v>560</v>
      </c>
      <c r="U21" s="33" cm="1">
        <f t="array" ref="U21">SUMPRODUCT((All!$A$7:$A$453=$A21)*(All!CH$7:CL$453))</f>
        <v>341</v>
      </c>
      <c r="V21" s="33" cm="1">
        <f t="array" ref="V21">SUMPRODUCT((All!$A$7:$A$453=$A21)*(All!CM$7:CQ$453))</f>
        <v>206</v>
      </c>
      <c r="W21" s="33" cm="1">
        <f t="array" ref="W21">SUMPRODUCT((All!$A$7:$A$453=$A21)*(All!CR$7:CR$453))</f>
        <v>87</v>
      </c>
      <c r="X21" s="33"/>
      <c r="Y21" s="249">
        <f t="shared" si="0"/>
        <v>12401</v>
      </c>
      <c r="Z21" s="249">
        <f t="shared" si="1"/>
        <v>9514</v>
      </c>
      <c r="AA21" s="249">
        <f t="shared" si="2"/>
        <v>2887</v>
      </c>
    </row>
    <row r="22" spans="1:27" ht="18" customHeight="1" x14ac:dyDescent="0.25">
      <c r="A22" s="98" t="s">
        <v>111</v>
      </c>
      <c r="B22">
        <f ca="1">SUMIF(All!$A$7:$CT$453,$A22,All!$D$7:$D$454)</f>
        <v>12423</v>
      </c>
      <c r="C22">
        <f ca="1">SUMIF(Males!$A$7:$CT$453,$A22,Males!$D$7:$D$453)</f>
        <v>6066</v>
      </c>
      <c r="D22" s="98">
        <f ca="1">SUMIF(Females!$A$7:$CT$453,$A22,Females!$D$7:$D$453)</f>
        <v>6357</v>
      </c>
      <c r="E22" cm="1">
        <f t="array" ref="E22">SUMPRODUCT((All!$A$7:$A$453=$A22)*(All!$F$7:$J$453))</f>
        <v>603</v>
      </c>
      <c r="F22" cm="1">
        <f t="array" ref="F22">SUMPRODUCT((All!$A$7:$A$453=$A22)*(All!K$7:O$453))</f>
        <v>643</v>
      </c>
      <c r="G22" cm="1">
        <f t="array" ref="G22">SUMPRODUCT((All!$A$7:$A$453=$A22)*(All!P$7:U$453))</f>
        <v>850</v>
      </c>
      <c r="H22" cm="1">
        <f t="array" ref="H22">SUMPRODUCT((All!$A$7:$A$453=$A22)*(All!V$7:Y$453))</f>
        <v>561</v>
      </c>
      <c r="I22" s="33" cm="1">
        <f t="array" ref="I22">SUMPRODUCT((All!$A$7:$A$453=$A22)*(All!Z$7:AD$453))</f>
        <v>765</v>
      </c>
      <c r="J22" s="33" cm="1">
        <f t="array" ref="J22">SUMPRODUCT((All!$A$7:$A$453=$A22)*(All!AE$7:AI$453))</f>
        <v>825</v>
      </c>
      <c r="K22" s="33" cm="1">
        <f t="array" ref="K22">SUMPRODUCT((All!$A$7:$A$453=$A22)*(All!AJ$7:AN$453))</f>
        <v>880</v>
      </c>
      <c r="L22" s="33" cm="1">
        <f t="array" ref="L22">SUMPRODUCT((All!$A$7:$A$453=$A22)*(All!AO$7:AS$453))</f>
        <v>887</v>
      </c>
      <c r="M22" s="33" cm="1">
        <f t="array" ref="M22">SUMPRODUCT((All!$A$7:$A$453=$A22)*(All!AT$7:AX$453))</f>
        <v>756</v>
      </c>
      <c r="N22" s="33" cm="1">
        <f t="array" ref="N22">SUMPRODUCT((All!$A$7:$A$453=$A22)*(All!AY$7:BC$453))</f>
        <v>783</v>
      </c>
      <c r="O22" s="33" cm="1">
        <f t="array" ref="O22">SUMPRODUCT((All!$A$7:$A$453=$A22)*(All!BD$7:BH$453))</f>
        <v>885</v>
      </c>
      <c r="P22" s="33" cm="1">
        <f t="array" ref="P22">SUMPRODUCT((All!$A$7:$A$453=$A22)*(All!BI$7:BM$453))</f>
        <v>1018</v>
      </c>
      <c r="Q22" s="33" cm="1">
        <f t="array" ref="Q22">SUMPRODUCT((All!$A$7:$A$453=$A22)*(All!BN$7:BR$453))</f>
        <v>897</v>
      </c>
      <c r="R22" s="33" cm="1">
        <f t="array" ref="R22">SUMPRODUCT((All!$A$7:$A$453=$A22)*(All!BS$7:BW$453))</f>
        <v>692</v>
      </c>
      <c r="S22" s="33" cm="1">
        <f t="array" ref="S22">SUMPRODUCT((All!$A$7:$A$453=$A22)*(All!BX$7:CB$453))</f>
        <v>577</v>
      </c>
      <c r="T22" s="33" cm="1">
        <f t="array" ref="T22">SUMPRODUCT((All!$A$7:$A$453=$A22)*(All!CC$7:CG$453))</f>
        <v>390</v>
      </c>
      <c r="U22" s="33" cm="1">
        <f t="array" ref="U22">SUMPRODUCT((All!$A$7:$A$453=$A22)*(All!CH$7:CL$453))</f>
        <v>230</v>
      </c>
      <c r="V22" s="33" cm="1">
        <f t="array" ref="V22">SUMPRODUCT((All!$A$7:$A$453=$A22)*(All!CM$7:CQ$453))</f>
        <v>119</v>
      </c>
      <c r="W22" s="33" cm="1">
        <f t="array" ref="W22">SUMPRODUCT((All!$A$7:$A$453=$A22)*(All!CR$7:CR$453))</f>
        <v>62</v>
      </c>
      <c r="X22" s="33"/>
      <c r="Y22" s="249">
        <f t="shared" si="0"/>
        <v>10327</v>
      </c>
      <c r="Z22" s="249">
        <f t="shared" si="1"/>
        <v>8257</v>
      </c>
      <c r="AA22" s="249">
        <f t="shared" si="2"/>
        <v>2070</v>
      </c>
    </row>
    <row r="23" spans="1:27" ht="18" customHeight="1" x14ac:dyDescent="0.25">
      <c r="A23" s="98" t="s">
        <v>127</v>
      </c>
      <c r="B23">
        <f ca="1">SUMIF(All!$A$7:$CT$453,$A23,All!$D$7:$D$454)</f>
        <v>14326</v>
      </c>
      <c r="C23">
        <f ca="1">SUMIF(Males!$A$7:$CT$453,$A23,Males!$D$7:$D$453)</f>
        <v>6788</v>
      </c>
      <c r="D23" s="98">
        <f ca="1">SUMIF(Females!$A$7:$CT$453,$A23,Females!$D$7:$D$453)</f>
        <v>7538</v>
      </c>
      <c r="E23" cm="1">
        <f t="array" ref="E23">SUMPRODUCT((All!$A$7:$A$453=$A23)*(All!$F$7:$J$453))</f>
        <v>681</v>
      </c>
      <c r="F23" cm="1">
        <f t="array" ref="F23">SUMPRODUCT((All!$A$7:$A$453=$A23)*(All!K$7:O$453))</f>
        <v>806</v>
      </c>
      <c r="G23" cm="1">
        <f t="array" ref="G23">SUMPRODUCT((All!$A$7:$A$453=$A23)*(All!P$7:U$453))</f>
        <v>1102</v>
      </c>
      <c r="H23" cm="1">
        <f t="array" ref="H23">SUMPRODUCT((All!$A$7:$A$453=$A23)*(All!V$7:Y$453))</f>
        <v>692</v>
      </c>
      <c r="I23" s="33" cm="1">
        <f t="array" ref="I23">SUMPRODUCT((All!$A$7:$A$453=$A23)*(All!Z$7:AD$453))</f>
        <v>848</v>
      </c>
      <c r="J23" s="33" cm="1">
        <f t="array" ref="J23">SUMPRODUCT((All!$A$7:$A$453=$A23)*(All!AE$7:AI$453))</f>
        <v>892</v>
      </c>
      <c r="K23" s="33" cm="1">
        <f t="array" ref="K23">SUMPRODUCT((All!$A$7:$A$453=$A23)*(All!AJ$7:AN$453))</f>
        <v>797</v>
      </c>
      <c r="L23" s="33" cm="1">
        <f t="array" ref="L23">SUMPRODUCT((All!$A$7:$A$453=$A23)*(All!AO$7:AS$453))</f>
        <v>876</v>
      </c>
      <c r="M23" s="33" cm="1">
        <f t="array" ref="M23">SUMPRODUCT((All!$A$7:$A$453=$A23)*(All!AT$7:AX$453))</f>
        <v>927</v>
      </c>
      <c r="N23" s="33" cm="1">
        <f t="array" ref="N23">SUMPRODUCT((All!$A$7:$A$453=$A23)*(All!AY$7:BC$453))</f>
        <v>955</v>
      </c>
      <c r="O23" s="33" cm="1">
        <f t="array" ref="O23">SUMPRODUCT((All!$A$7:$A$453=$A23)*(All!BD$7:BH$453))</f>
        <v>1087</v>
      </c>
      <c r="P23" s="33" cm="1">
        <f t="array" ref="P23">SUMPRODUCT((All!$A$7:$A$453=$A23)*(All!BI$7:BM$453))</f>
        <v>1121</v>
      </c>
      <c r="Q23" s="33" cm="1">
        <f t="array" ref="Q23">SUMPRODUCT((All!$A$7:$A$453=$A23)*(All!BN$7:BR$453))</f>
        <v>846</v>
      </c>
      <c r="R23" s="33" cm="1">
        <f t="array" ref="R23">SUMPRODUCT((All!$A$7:$A$453=$A23)*(All!BS$7:BW$453))</f>
        <v>767</v>
      </c>
      <c r="S23" s="33" cm="1">
        <f t="array" ref="S23">SUMPRODUCT((All!$A$7:$A$453=$A23)*(All!BX$7:CB$453))</f>
        <v>735</v>
      </c>
      <c r="T23" s="33" cm="1">
        <f t="array" ref="T23">SUMPRODUCT((All!$A$7:$A$453=$A23)*(All!CC$7:CG$453))</f>
        <v>530</v>
      </c>
      <c r="U23" s="33" cm="1">
        <f t="array" ref="U23">SUMPRODUCT((All!$A$7:$A$453=$A23)*(All!CH$7:CL$453))</f>
        <v>388</v>
      </c>
      <c r="V23" s="33" cm="1">
        <f t="array" ref="V23">SUMPRODUCT((All!$A$7:$A$453=$A23)*(All!CM$7:CQ$453))</f>
        <v>189</v>
      </c>
      <c r="W23" s="33" cm="1">
        <f t="array" ref="W23">SUMPRODUCT((All!$A$7:$A$453=$A23)*(All!CR$7:CR$453))</f>
        <v>87</v>
      </c>
      <c r="X23" s="33"/>
      <c r="Y23" s="249">
        <f t="shared" si="0"/>
        <v>11737</v>
      </c>
      <c r="Z23" s="249">
        <f t="shared" si="1"/>
        <v>9041</v>
      </c>
      <c r="AA23" s="249">
        <f t="shared" si="2"/>
        <v>2696</v>
      </c>
    </row>
    <row r="24" spans="1:27" ht="18" customHeight="1" x14ac:dyDescent="0.25">
      <c r="A24" s="98" t="s">
        <v>101</v>
      </c>
      <c r="B24">
        <f ca="1">SUMIF(All!$A$7:$CT$453,$A24,All!$D$7:$D$454)</f>
        <v>18809</v>
      </c>
      <c r="C24">
        <f ca="1">SUMIF(Males!$A$7:$CT$453,$A24,Males!$D$7:$D$453)</f>
        <v>9164</v>
      </c>
      <c r="D24" s="98">
        <f ca="1">SUMIF(Females!$A$7:$CT$453,$A24,Females!$D$7:$D$453)</f>
        <v>9645</v>
      </c>
      <c r="E24" cm="1">
        <f t="array" ref="E24">SUMPRODUCT((All!$A$7:$A$453=$A24)*(All!$F$7:$J$453))</f>
        <v>1073</v>
      </c>
      <c r="F24" cm="1">
        <f t="array" ref="F24">SUMPRODUCT((All!$A$7:$A$453=$A24)*(All!K$7:O$453))</f>
        <v>1227</v>
      </c>
      <c r="G24" cm="1">
        <f t="array" ref="G24">SUMPRODUCT((All!$A$7:$A$453=$A24)*(All!P$7:U$453))</f>
        <v>1468</v>
      </c>
      <c r="H24" cm="1">
        <f t="array" ref="H24">SUMPRODUCT((All!$A$7:$A$453=$A24)*(All!V$7:Y$453))</f>
        <v>974</v>
      </c>
      <c r="I24" s="33" cm="1">
        <f t="array" ref="I24">SUMPRODUCT((All!$A$7:$A$453=$A24)*(All!Z$7:AD$453))</f>
        <v>1103</v>
      </c>
      <c r="J24" s="33" cm="1">
        <f t="array" ref="J24">SUMPRODUCT((All!$A$7:$A$453=$A24)*(All!AE$7:AI$453))</f>
        <v>1039</v>
      </c>
      <c r="K24" s="33" cm="1">
        <f t="array" ref="K24">SUMPRODUCT((All!$A$7:$A$453=$A24)*(All!AJ$7:AN$453))</f>
        <v>1201</v>
      </c>
      <c r="L24" s="33" cm="1">
        <f t="array" ref="L24">SUMPRODUCT((All!$A$7:$A$453=$A24)*(All!AO$7:AS$453))</f>
        <v>1345</v>
      </c>
      <c r="M24" s="33" cm="1">
        <f t="array" ref="M24">SUMPRODUCT((All!$A$7:$A$453=$A24)*(All!AT$7:AX$453))</f>
        <v>1252</v>
      </c>
      <c r="N24" s="33" cm="1">
        <f t="array" ref="N24">SUMPRODUCT((All!$A$7:$A$453=$A24)*(All!AY$7:BC$453))</f>
        <v>1302</v>
      </c>
      <c r="O24" s="33" cm="1">
        <f t="array" ref="O24">SUMPRODUCT((All!$A$7:$A$453=$A24)*(All!BD$7:BH$453))</f>
        <v>1456</v>
      </c>
      <c r="P24" s="33" cm="1">
        <f t="array" ref="P24">SUMPRODUCT((All!$A$7:$A$453=$A24)*(All!BI$7:BM$453))</f>
        <v>1311</v>
      </c>
      <c r="Q24" s="33" cm="1">
        <f t="array" ref="Q24">SUMPRODUCT((All!$A$7:$A$453=$A24)*(All!BN$7:BR$453))</f>
        <v>1205</v>
      </c>
      <c r="R24" s="33" cm="1">
        <f t="array" ref="R24">SUMPRODUCT((All!$A$7:$A$453=$A24)*(All!BS$7:BW$453))</f>
        <v>848</v>
      </c>
      <c r="S24" s="33" cm="1">
        <f t="array" ref="S24">SUMPRODUCT((All!$A$7:$A$453=$A24)*(All!BX$7:CB$453))</f>
        <v>818</v>
      </c>
      <c r="T24" s="33" cm="1">
        <f t="array" ref="T24">SUMPRODUCT((All!$A$7:$A$453=$A24)*(All!CC$7:CG$453))</f>
        <v>538</v>
      </c>
      <c r="U24" s="33" cm="1">
        <f t="array" ref="U24">SUMPRODUCT((All!$A$7:$A$453=$A24)*(All!CH$7:CL$453))</f>
        <v>389</v>
      </c>
      <c r="V24" s="33" cm="1">
        <f t="array" ref="V24">SUMPRODUCT((All!$A$7:$A$453=$A24)*(All!CM$7:CQ$453))</f>
        <v>190</v>
      </c>
      <c r="W24" s="33" cm="1">
        <f t="array" ref="W24">SUMPRODUCT((All!$A$7:$A$453=$A24)*(All!CR$7:CR$453))</f>
        <v>70</v>
      </c>
      <c r="X24" s="33"/>
      <c r="Y24" s="249">
        <f t="shared" si="0"/>
        <v>15041</v>
      </c>
      <c r="Z24" s="249">
        <f t="shared" si="1"/>
        <v>12188</v>
      </c>
      <c r="AA24" s="249">
        <f t="shared" si="2"/>
        <v>2853</v>
      </c>
    </row>
    <row r="25" spans="1:27" ht="18" customHeight="1" x14ac:dyDescent="0.25">
      <c r="A25" s="98" t="s">
        <v>13</v>
      </c>
      <c r="B25">
        <f ca="1">SUMIF(All!$A$7:$CT$453,$A25,All!$D$7:$D$454)</f>
        <v>21070</v>
      </c>
      <c r="C25">
        <f ca="1">SUMIF(Males!$A$7:$CT$453,$A25,Males!$D$7:$D$453)</f>
        <v>10504</v>
      </c>
      <c r="D25" s="98">
        <f ca="1">SUMIF(Females!$A$7:$CT$453,$A25,Females!$D$7:$D$453)</f>
        <v>10566</v>
      </c>
      <c r="E25" cm="1">
        <f t="array" ref="E25">SUMPRODUCT((All!$A$7:$A$453=$A25)*(All!$F$7:$J$453))</f>
        <v>1317</v>
      </c>
      <c r="F25" cm="1">
        <f t="array" ref="F25">SUMPRODUCT((All!$A$7:$A$453=$A25)*(All!K$7:O$453))</f>
        <v>1291</v>
      </c>
      <c r="G25" cm="1">
        <f t="array" ref="G25">SUMPRODUCT((All!$A$7:$A$453=$A25)*(All!P$7:U$453))</f>
        <v>1547</v>
      </c>
      <c r="H25" cm="1">
        <f t="array" ref="H25">SUMPRODUCT((All!$A$7:$A$453=$A25)*(All!V$7:Y$453))</f>
        <v>863</v>
      </c>
      <c r="I25" s="33" cm="1">
        <f t="array" ref="I25">SUMPRODUCT((All!$A$7:$A$453=$A25)*(All!Z$7:AD$453))</f>
        <v>1184</v>
      </c>
      <c r="J25" s="33" cm="1">
        <f t="array" ref="J25">SUMPRODUCT((All!$A$7:$A$453=$A25)*(All!AE$7:AI$453))</f>
        <v>1391</v>
      </c>
      <c r="K25" s="33" cm="1">
        <f t="array" ref="K25">SUMPRODUCT((All!$A$7:$A$453=$A25)*(All!AJ$7:AN$453))</f>
        <v>1511</v>
      </c>
      <c r="L25" s="33" cm="1">
        <f t="array" ref="L25">SUMPRODUCT((All!$A$7:$A$453=$A25)*(All!AO$7:AS$453))</f>
        <v>1646</v>
      </c>
      <c r="M25" s="33" cm="1">
        <f t="array" ref="M25">SUMPRODUCT((All!$A$7:$A$453=$A25)*(All!AT$7:AX$453))</f>
        <v>1546</v>
      </c>
      <c r="N25" s="33" cm="1">
        <f t="array" ref="N25">SUMPRODUCT((All!$A$7:$A$453=$A25)*(All!AY$7:BC$453))</f>
        <v>1403</v>
      </c>
      <c r="O25" s="33" cm="1">
        <f t="array" ref="O25">SUMPRODUCT((All!$A$7:$A$453=$A25)*(All!BD$7:BH$453))</f>
        <v>1522</v>
      </c>
      <c r="P25" s="33" cm="1">
        <f t="array" ref="P25">SUMPRODUCT((All!$A$7:$A$453=$A25)*(All!BI$7:BM$453))</f>
        <v>1458</v>
      </c>
      <c r="Q25" s="33" cm="1">
        <f t="array" ref="Q25">SUMPRODUCT((All!$A$7:$A$453=$A25)*(All!BN$7:BR$453))</f>
        <v>1171</v>
      </c>
      <c r="R25" s="33" cm="1">
        <f t="array" ref="R25">SUMPRODUCT((All!$A$7:$A$453=$A25)*(All!BS$7:BW$453))</f>
        <v>935</v>
      </c>
      <c r="S25" s="33" cm="1">
        <f t="array" ref="S25">SUMPRODUCT((All!$A$7:$A$453=$A25)*(All!BX$7:CB$453))</f>
        <v>836</v>
      </c>
      <c r="T25" s="33" cm="1">
        <f t="array" ref="T25">SUMPRODUCT((All!$A$7:$A$453=$A25)*(All!CC$7:CG$453))</f>
        <v>564</v>
      </c>
      <c r="U25" s="33" cm="1">
        <f t="array" ref="U25">SUMPRODUCT((All!$A$7:$A$453=$A25)*(All!CH$7:CL$453))</f>
        <v>500</v>
      </c>
      <c r="V25" s="33" cm="1">
        <f t="array" ref="V25">SUMPRODUCT((All!$A$7:$A$453=$A25)*(All!CM$7:CQ$453))</f>
        <v>269</v>
      </c>
      <c r="W25" s="33" cm="1">
        <f t="array" ref="W25">SUMPRODUCT((All!$A$7:$A$453=$A25)*(All!CR$7:CR$453))</f>
        <v>116</v>
      </c>
      <c r="X25" s="33"/>
      <c r="Y25" s="249">
        <f t="shared" si="0"/>
        <v>16915</v>
      </c>
      <c r="Z25" s="249">
        <f t="shared" si="1"/>
        <v>13695</v>
      </c>
      <c r="AA25" s="249">
        <f t="shared" si="2"/>
        <v>3220</v>
      </c>
    </row>
    <row r="26" spans="1:27" ht="18" customHeight="1" x14ac:dyDescent="0.25">
      <c r="A26" s="98" t="s">
        <v>50</v>
      </c>
      <c r="B26">
        <f ca="1">SUMIF(All!$A$7:$CT$453,$A26,All!$D$7:$D$454)</f>
        <v>18274</v>
      </c>
      <c r="C26">
        <f ca="1">SUMIF(Males!$A$7:$CT$453,$A26,Males!$D$7:$D$453)</f>
        <v>8884</v>
      </c>
      <c r="D26" s="98">
        <f ca="1">SUMIF(Females!$A$7:$CT$453,$A26,Females!$D$7:$D$453)</f>
        <v>9390</v>
      </c>
      <c r="E26" cm="1">
        <f t="array" ref="E26">SUMPRODUCT((All!$A$7:$A$453=$A26)*(All!$F$7:$J$453))</f>
        <v>817</v>
      </c>
      <c r="F26" cm="1">
        <f t="array" ref="F26">SUMPRODUCT((All!$A$7:$A$453=$A26)*(All!K$7:O$453))</f>
        <v>1030</v>
      </c>
      <c r="G26" cm="1">
        <f t="array" ref="G26">SUMPRODUCT((All!$A$7:$A$453=$A26)*(All!P$7:U$453))</f>
        <v>1373</v>
      </c>
      <c r="H26" cm="1">
        <f t="array" ref="H26">SUMPRODUCT((All!$A$7:$A$453=$A26)*(All!V$7:Y$453))</f>
        <v>841</v>
      </c>
      <c r="I26" s="33" cm="1">
        <f t="array" ref="I26">SUMPRODUCT((All!$A$7:$A$453=$A26)*(All!Z$7:AD$453))</f>
        <v>990</v>
      </c>
      <c r="J26" s="33" cm="1">
        <f t="array" ref="J26">SUMPRODUCT((All!$A$7:$A$453=$A26)*(All!AE$7:AI$453))</f>
        <v>1171</v>
      </c>
      <c r="K26" s="33" cm="1">
        <f t="array" ref="K26">SUMPRODUCT((All!$A$7:$A$453=$A26)*(All!AJ$7:AN$453))</f>
        <v>1169</v>
      </c>
      <c r="L26" s="33" cm="1">
        <f t="array" ref="L26">SUMPRODUCT((All!$A$7:$A$453=$A26)*(All!AO$7:AS$453))</f>
        <v>1180</v>
      </c>
      <c r="M26" s="33" cm="1">
        <f t="array" ref="M26">SUMPRODUCT((All!$A$7:$A$453=$A26)*(All!AT$7:AX$453))</f>
        <v>1060</v>
      </c>
      <c r="N26" s="33" cm="1">
        <f t="array" ref="N26">SUMPRODUCT((All!$A$7:$A$453=$A26)*(All!AY$7:BC$453))</f>
        <v>1132</v>
      </c>
      <c r="O26" s="33" cm="1">
        <f t="array" ref="O26">SUMPRODUCT((All!$A$7:$A$453=$A26)*(All!BD$7:BH$453))</f>
        <v>1285</v>
      </c>
      <c r="P26" s="33" cm="1">
        <f t="array" ref="P26">SUMPRODUCT((All!$A$7:$A$453=$A26)*(All!BI$7:BM$453))</f>
        <v>1382</v>
      </c>
      <c r="Q26" s="33" cm="1">
        <f t="array" ref="Q26">SUMPRODUCT((All!$A$7:$A$453=$A26)*(All!BN$7:BR$453))</f>
        <v>1324</v>
      </c>
      <c r="R26" s="33" cm="1">
        <f t="array" ref="R26">SUMPRODUCT((All!$A$7:$A$453=$A26)*(All!BS$7:BW$453))</f>
        <v>1115</v>
      </c>
      <c r="S26" s="33" cm="1">
        <f t="array" ref="S26">SUMPRODUCT((All!$A$7:$A$453=$A26)*(All!BX$7:CB$453))</f>
        <v>935</v>
      </c>
      <c r="T26" s="33" cm="1">
        <f t="array" ref="T26">SUMPRODUCT((All!$A$7:$A$453=$A26)*(All!CC$7:CG$453))</f>
        <v>662</v>
      </c>
      <c r="U26" s="33" cm="1">
        <f t="array" ref="U26">SUMPRODUCT((All!$A$7:$A$453=$A26)*(All!CH$7:CL$453))</f>
        <v>458</v>
      </c>
      <c r="V26" s="33" cm="1">
        <f t="array" ref="V26">SUMPRODUCT((All!$A$7:$A$453=$A26)*(All!CM$7:CQ$453))</f>
        <v>265</v>
      </c>
      <c r="W26" s="33" cm="1">
        <f t="array" ref="W26">SUMPRODUCT((All!$A$7:$A$453=$A26)*(All!CR$7:CR$453))</f>
        <v>85</v>
      </c>
      <c r="X26" s="33"/>
      <c r="Y26" s="249">
        <f t="shared" si="0"/>
        <v>15054</v>
      </c>
      <c r="Z26" s="249">
        <f t="shared" si="1"/>
        <v>11534</v>
      </c>
      <c r="AA26" s="249">
        <f t="shared" si="2"/>
        <v>3520</v>
      </c>
    </row>
    <row r="27" spans="1:27" ht="18" customHeight="1" x14ac:dyDescent="0.25">
      <c r="A27" s="98" t="s">
        <v>1</v>
      </c>
      <c r="B27">
        <f ca="1">SUMIF(All!$A$7:$CT$453,$A27,All!$D$7:$D$454)</f>
        <v>17514</v>
      </c>
      <c r="C27">
        <f ca="1">SUMIF(Males!$A$7:$CT$453,$A27,Males!$D$7:$D$453)</f>
        <v>8426</v>
      </c>
      <c r="D27" s="98">
        <f ca="1">SUMIF(Females!$A$7:$CT$453,$A27,Females!$D$7:$D$453)</f>
        <v>9088</v>
      </c>
      <c r="E27" cm="1">
        <f t="array" ref="E27">SUMPRODUCT((All!$A$7:$A$453=$A27)*(All!$F$7:$J$453))</f>
        <v>699</v>
      </c>
      <c r="F27" cm="1">
        <f t="array" ref="F27">SUMPRODUCT((All!$A$7:$A$453=$A27)*(All!K$7:O$453))</f>
        <v>851</v>
      </c>
      <c r="G27" cm="1">
        <f t="array" ref="G27">SUMPRODUCT((All!$A$7:$A$453=$A27)*(All!P$7:U$453))</f>
        <v>1207</v>
      </c>
      <c r="H27" cm="1">
        <f t="array" ref="H27">SUMPRODUCT((All!$A$7:$A$453=$A27)*(All!V$7:Y$453))</f>
        <v>820</v>
      </c>
      <c r="I27" s="33" cm="1">
        <f t="array" ref="I27">SUMPRODUCT((All!$A$7:$A$453=$A27)*(All!Z$7:AD$453))</f>
        <v>1050</v>
      </c>
      <c r="J27" s="33" cm="1">
        <f t="array" ref="J27">SUMPRODUCT((All!$A$7:$A$453=$A27)*(All!AE$7:AI$453))</f>
        <v>1046</v>
      </c>
      <c r="K27" s="33" cm="1">
        <f t="array" ref="K27">SUMPRODUCT((All!$A$7:$A$453=$A27)*(All!AJ$7:AN$453))</f>
        <v>1023</v>
      </c>
      <c r="L27" s="33" cm="1">
        <f t="array" ref="L27">SUMPRODUCT((All!$A$7:$A$453=$A27)*(All!AO$7:AS$453))</f>
        <v>1102</v>
      </c>
      <c r="M27" s="33" cm="1">
        <f t="array" ref="M27">SUMPRODUCT((All!$A$7:$A$453=$A27)*(All!AT$7:AX$453))</f>
        <v>1013</v>
      </c>
      <c r="N27" s="33" cm="1">
        <f t="array" ref="N27">SUMPRODUCT((All!$A$7:$A$453=$A27)*(All!AY$7:BC$453))</f>
        <v>1209</v>
      </c>
      <c r="O27" s="33" cm="1">
        <f t="array" ref="O27">SUMPRODUCT((All!$A$7:$A$453=$A27)*(All!BD$7:BH$453))</f>
        <v>1396</v>
      </c>
      <c r="P27" s="33" cm="1">
        <f t="array" ref="P27">SUMPRODUCT((All!$A$7:$A$453=$A27)*(All!BI$7:BM$453))</f>
        <v>1341</v>
      </c>
      <c r="Q27" s="33" cm="1">
        <f t="array" ref="Q27">SUMPRODUCT((All!$A$7:$A$453=$A27)*(All!BN$7:BR$453))</f>
        <v>1268</v>
      </c>
      <c r="R27" s="33" cm="1">
        <f t="array" ref="R27">SUMPRODUCT((All!$A$7:$A$453=$A27)*(All!BS$7:BW$453))</f>
        <v>982</v>
      </c>
      <c r="S27" s="33" cm="1">
        <f t="array" ref="S27">SUMPRODUCT((All!$A$7:$A$453=$A27)*(All!BX$7:CB$453))</f>
        <v>853</v>
      </c>
      <c r="T27" s="33" cm="1">
        <f t="array" ref="T27">SUMPRODUCT((All!$A$7:$A$453=$A27)*(All!CC$7:CG$453))</f>
        <v>685</v>
      </c>
      <c r="U27" s="33" cm="1">
        <f t="array" ref="U27">SUMPRODUCT((All!$A$7:$A$453=$A27)*(All!CH$7:CL$453))</f>
        <v>481</v>
      </c>
      <c r="V27" s="33" cm="1">
        <f t="array" ref="V27">SUMPRODUCT((All!$A$7:$A$453=$A27)*(All!CM$7:CQ$453))</f>
        <v>334</v>
      </c>
      <c r="W27" s="33" cm="1">
        <f t="array" ref="W27">SUMPRODUCT((All!$A$7:$A$453=$A27)*(All!CR$7:CR$453))</f>
        <v>154</v>
      </c>
      <c r="X27" s="33"/>
      <c r="Y27" s="249">
        <f t="shared" si="0"/>
        <v>14757</v>
      </c>
      <c r="Z27" s="249">
        <f t="shared" si="1"/>
        <v>11268</v>
      </c>
      <c r="AA27" s="249">
        <f t="shared" si="2"/>
        <v>3489</v>
      </c>
    </row>
    <row r="28" spans="1:27" ht="20" customHeight="1" x14ac:dyDescent="0.25">
      <c r="A28" s="272" t="s">
        <v>575</v>
      </c>
      <c r="B28" s="275">
        <f ca="1">SUM(B7:B27)</f>
        <v>341400</v>
      </c>
      <c r="C28" s="165">
        <f ca="1">SUM(C7:C27)</f>
        <v>165329</v>
      </c>
      <c r="D28" s="165">
        <f ca="1">SUM(D7:D27)</f>
        <v>176071</v>
      </c>
      <c r="E28" s="272">
        <f t="shared" ref="E28:W28" si="3">SUM(E7:E27)</f>
        <v>17192</v>
      </c>
      <c r="F28" s="273">
        <f t="shared" si="3"/>
        <v>19446</v>
      </c>
      <c r="G28" s="273">
        <f t="shared" si="3"/>
        <v>24968</v>
      </c>
      <c r="H28" s="273">
        <f t="shared" si="3"/>
        <v>15744</v>
      </c>
      <c r="I28" s="273">
        <f t="shared" si="3"/>
        <v>20107</v>
      </c>
      <c r="J28" s="165">
        <f t="shared" si="3"/>
        <v>21175</v>
      </c>
      <c r="K28" s="165">
        <f t="shared" si="3"/>
        <v>21519</v>
      </c>
      <c r="L28" s="165">
        <f t="shared" si="3"/>
        <v>22479</v>
      </c>
      <c r="M28" s="165">
        <f t="shared" si="3"/>
        <v>21801</v>
      </c>
      <c r="N28" s="165">
        <f t="shared" si="3"/>
        <v>22557</v>
      </c>
      <c r="O28" s="165">
        <f t="shared" si="3"/>
        <v>25899</v>
      </c>
      <c r="P28" s="165">
        <f t="shared" si="3"/>
        <v>25889</v>
      </c>
      <c r="Q28" s="273">
        <f t="shared" si="3"/>
        <v>22008</v>
      </c>
      <c r="R28" s="273">
        <f t="shared" si="3"/>
        <v>18374</v>
      </c>
      <c r="S28" s="273">
        <f t="shared" si="3"/>
        <v>16492</v>
      </c>
      <c r="T28" s="273">
        <f t="shared" si="3"/>
        <v>11558</v>
      </c>
      <c r="U28" s="273">
        <f t="shared" si="3"/>
        <v>7931</v>
      </c>
      <c r="V28" s="273">
        <f t="shared" si="3"/>
        <v>4343</v>
      </c>
      <c r="W28" s="273">
        <f t="shared" si="3"/>
        <v>1918</v>
      </c>
      <c r="X28" s="274"/>
      <c r="Y28" s="273">
        <f>SUM(Y7:Y27)</f>
        <v>279794</v>
      </c>
      <c r="Z28" s="273">
        <f>SUM(Z7:Z27)</f>
        <v>219178</v>
      </c>
      <c r="AA28" s="273">
        <f>SUM(AA7:AA27)</f>
        <v>60616</v>
      </c>
    </row>
    <row r="30" spans="1:27" x14ac:dyDescent="0.25">
      <c r="F30" s="4"/>
      <c r="G30" s="4"/>
      <c r="H30" s="4"/>
      <c r="I30" s="4"/>
      <c r="J30" s="42"/>
      <c r="K30" s="42"/>
      <c r="L30" s="42"/>
      <c r="M30" s="42"/>
      <c r="N30" s="42"/>
      <c r="O30" s="42"/>
      <c r="P30" s="42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7" x14ac:dyDescent="0.25">
      <c r="E31" t="s">
        <v>604</v>
      </c>
      <c r="F31" s="105">
        <f ca="1">SUM(E28:G28)/B28</f>
        <v>0.18045108377270064</v>
      </c>
    </row>
    <row r="32" spans="1:27" x14ac:dyDescent="0.25">
      <c r="E32" t="s">
        <v>563</v>
      </c>
      <c r="F32" s="105">
        <f ca="1">SUM(H28:Q28)/B28</f>
        <v>0.64199765670767428</v>
      </c>
    </row>
    <row r="33" spans="5:7" x14ac:dyDescent="0.25">
      <c r="E33" t="s">
        <v>602</v>
      </c>
      <c r="F33" s="105">
        <f ca="1">SUM(R28:W28)/B28</f>
        <v>0.17755125951962508</v>
      </c>
    </row>
    <row r="34" spans="5:7" x14ac:dyDescent="0.25">
      <c r="F34" s="106">
        <f ca="1">SUM(F31:F33)</f>
        <v>1</v>
      </c>
    </row>
    <row r="36" spans="5:7" x14ac:dyDescent="0.25">
      <c r="G36" s="4"/>
    </row>
  </sheetData>
  <phoneticPr fontId="7" type="noConversion"/>
  <pageMargins left="0.23622047244094491" right="0.19685039370078741" top="0.55118110236220474" bottom="0.98425196850393704" header="0.51181102362204722" footer="0.51181102362204722"/>
  <pageSetup paperSize="8" scale="78" orientation="landscape" r:id="rId1"/>
  <headerFooter alignWithMargins="0">
    <oddFooter>&amp;R&amp;P</oddFooter>
  </headerFooter>
  <ignoredErrors>
    <ignoredError sqref="G5" twoDigitTextYear="1"/>
    <ignoredError sqref="B7:C7 B8:C22 D8:D23 B24:D27 B23:C23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A1:X28"/>
  <sheetViews>
    <sheetView topLeftCell="C6" zoomScale="89" zoomScaleNormal="89" workbookViewId="0">
      <selection activeCell="L32" sqref="L32"/>
    </sheetView>
  </sheetViews>
  <sheetFormatPr defaultColWidth="9.1796875" defaultRowHeight="12.5" x14ac:dyDescent="0.25"/>
  <cols>
    <col min="1" max="1" width="36" style="32" customWidth="1"/>
    <col min="2" max="2" width="11.7265625" style="32" customWidth="1"/>
    <col min="3" max="3" width="9.453125" style="32" customWidth="1"/>
    <col min="4" max="5" width="11.81640625" style="32" customWidth="1"/>
    <col min="6" max="24" width="8.54296875" style="32" customWidth="1"/>
    <col min="25" max="16384" width="9.1796875" style="32"/>
  </cols>
  <sheetData>
    <row r="1" spans="1:24" s="43" customFormat="1" ht="24" customHeight="1" x14ac:dyDescent="0.35">
      <c r="A1" s="20" t="str">
        <f>'5yr age all'!A1</f>
        <v>Estimated population by sex, single year of age and 2011 Data Zone area: 30 June 2021</v>
      </c>
      <c r="B1" s="20"/>
      <c r="C1" s="20"/>
      <c r="D1" s="20"/>
      <c r="E1" s="20"/>
      <c r="F1" s="20"/>
      <c r="G1" s="174"/>
      <c r="H1" s="20"/>
      <c r="I1" s="18"/>
      <c r="J1" s="46"/>
      <c r="K1" s="47"/>
      <c r="L1" s="47"/>
      <c r="M1" s="47"/>
      <c r="N1" s="21"/>
      <c r="O1" s="48"/>
      <c r="P1" s="48"/>
      <c r="Q1" s="1"/>
      <c r="R1" s="48"/>
      <c r="S1" s="48"/>
      <c r="T1" s="1"/>
      <c r="U1" s="48"/>
      <c r="V1" s="48"/>
      <c r="W1" s="1"/>
      <c r="X1" s="48"/>
    </row>
    <row r="2" spans="1:24" s="44" customFormat="1" ht="18" customHeight="1" x14ac:dyDescent="0.35">
      <c r="A2" s="21" t="s">
        <v>605</v>
      </c>
      <c r="B2" s="21" t="s">
        <v>606</v>
      </c>
      <c r="C2" s="49"/>
      <c r="D2" s="49"/>
      <c r="E2" s="49"/>
      <c r="F2" s="49"/>
      <c r="G2" s="175"/>
      <c r="H2" s="49"/>
      <c r="I2" s="50"/>
      <c r="J2" s="50"/>
      <c r="K2" s="49"/>
      <c r="L2" s="49"/>
      <c r="M2" s="49"/>
      <c r="N2" s="49"/>
      <c r="O2" s="51"/>
      <c r="P2" s="51"/>
      <c r="Q2" s="51"/>
      <c r="R2" s="51"/>
      <c r="S2" s="51"/>
      <c r="T2" s="51"/>
      <c r="U2" s="51"/>
      <c r="V2" s="51"/>
      <c r="W2" s="51"/>
      <c r="X2" s="51"/>
    </row>
    <row r="3" spans="1:24" s="43" customFormat="1" ht="18" customHeight="1" x14ac:dyDescent="0.35">
      <c r="A3" s="18"/>
      <c r="B3" s="18"/>
      <c r="C3" s="47"/>
      <c r="D3" s="47"/>
      <c r="E3" s="47"/>
      <c r="F3" s="18" t="s">
        <v>577</v>
      </c>
      <c r="G3" s="176"/>
      <c r="H3" s="47"/>
      <c r="I3" s="47"/>
      <c r="J3" s="47"/>
      <c r="K3" s="18"/>
      <c r="L3" s="18"/>
      <c r="M3" s="18"/>
      <c r="N3" s="47"/>
      <c r="O3" s="24"/>
      <c r="P3" s="24"/>
      <c r="Q3" s="24"/>
      <c r="R3" s="24"/>
      <c r="S3" s="24"/>
      <c r="T3" s="24"/>
      <c r="U3" s="24"/>
      <c r="V3" s="24"/>
      <c r="W3" s="24"/>
      <c r="X3" s="48"/>
    </row>
    <row r="4" spans="1:24" x14ac:dyDescent="0.25">
      <c r="A4" s="5"/>
      <c r="B4" s="5"/>
      <c r="C4" s="5"/>
      <c r="D4" s="5"/>
      <c r="E4" s="5"/>
      <c r="F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s="45" customFormat="1" ht="20.149999999999999" customHeight="1" x14ac:dyDescent="0.3">
      <c r="A5" s="225" t="s">
        <v>580</v>
      </c>
      <c r="B5" s="226" t="s">
        <v>471</v>
      </c>
      <c r="C5" s="227" t="s">
        <v>577</v>
      </c>
      <c r="D5" s="228" t="s">
        <v>579</v>
      </c>
      <c r="E5" s="257" t="s">
        <v>582</v>
      </c>
      <c r="F5" s="230" t="s">
        <v>583</v>
      </c>
      <c r="G5" s="258" t="s">
        <v>584</v>
      </c>
      <c r="H5" s="261" t="s">
        <v>585</v>
      </c>
      <c r="I5" s="230" t="s">
        <v>586</v>
      </c>
      <c r="J5" s="258" t="s">
        <v>587</v>
      </c>
      <c r="K5" s="262" t="s">
        <v>588</v>
      </c>
      <c r="L5" s="230" t="s">
        <v>589</v>
      </c>
      <c r="M5" s="258" t="s">
        <v>590</v>
      </c>
      <c r="N5" s="262" t="s">
        <v>591</v>
      </c>
      <c r="O5" s="230" t="s">
        <v>592</v>
      </c>
      <c r="P5" s="263" t="s">
        <v>593</v>
      </c>
      <c r="Q5" s="264" t="s">
        <v>594</v>
      </c>
      <c r="R5" s="227" t="s">
        <v>595</v>
      </c>
      <c r="S5" s="263" t="s">
        <v>596</v>
      </c>
      <c r="T5" s="232" t="s">
        <v>597</v>
      </c>
      <c r="U5" s="227" t="s">
        <v>598</v>
      </c>
      <c r="V5" s="232" t="s">
        <v>599</v>
      </c>
      <c r="W5" s="232" t="s">
        <v>600</v>
      </c>
      <c r="X5" s="52"/>
    </row>
    <row r="6" spans="1:24" x14ac:dyDescent="0.25">
      <c r="A6" s="5"/>
      <c r="B6" s="5"/>
      <c r="C6" s="5"/>
      <c r="D6" s="26"/>
      <c r="E6" s="54"/>
      <c r="F6" s="246"/>
      <c r="G6" s="177"/>
      <c r="H6" s="54"/>
      <c r="I6" s="246"/>
      <c r="J6" s="26"/>
      <c r="K6" s="54"/>
      <c r="L6" s="246"/>
      <c r="M6" s="26"/>
      <c r="N6" s="54"/>
      <c r="O6" s="246"/>
      <c r="P6" s="26"/>
      <c r="Q6" s="54"/>
      <c r="R6" s="246"/>
      <c r="S6" s="26"/>
      <c r="T6" s="5"/>
      <c r="U6" s="5"/>
      <c r="V6" s="5"/>
      <c r="W6" s="5"/>
      <c r="X6" s="5"/>
    </row>
    <row r="7" spans="1:24" ht="18" customHeight="1" x14ac:dyDescent="0.25">
      <c r="A7" s="5" t="s">
        <v>451</v>
      </c>
      <c r="B7" s="5">
        <f ca="1">SUMIF(All!$A$7:$CT$453,$A7,All!$D$7:$D$454)</f>
        <v>11867</v>
      </c>
      <c r="C7" s="5">
        <f ca="1">SUMIF(Males!$A$7:$CT$453,$A7,Males!$D$7:$D$453)</f>
        <v>5674</v>
      </c>
      <c r="D7" s="26">
        <f ca="1">SUMIF(Females!$A$7:$CT$453,$A7,Females!$D$7:$D$453)</f>
        <v>6193</v>
      </c>
      <c r="E7" s="99" cm="1">
        <f t="array" ref="E7">SUMPRODUCT((Males!$A$7:$A$453=$A7)*(Males!$F$7:$J$453))</f>
        <v>328</v>
      </c>
      <c r="F7" s="249" cm="1">
        <f t="array" ref="F7">SUMPRODUCT((Males!$A$7:$A$453=$A7)*(Males!K$7:O$453))</f>
        <v>358</v>
      </c>
      <c r="G7" s="98" cm="1">
        <f t="array" ref="G7">SUMPRODUCT((Males!$A$7:$A$453=$A7)*(Males!P$7:U$453))</f>
        <v>383</v>
      </c>
      <c r="H7" s="99" cm="1">
        <f t="array" ref="H7">SUMPRODUCT((Males!$A$7:$A$453=$A7)*(Males!V$7:Y$453))</f>
        <v>250</v>
      </c>
      <c r="I7" s="256" cm="1">
        <f t="array" ref="I7">SUMPRODUCT((Males!$A$7:$A$453=$A7)*(Males!Z$7:AD$453))</f>
        <v>349</v>
      </c>
      <c r="J7" s="68" cm="1">
        <f t="array" ref="J7">SUMPRODUCT((Males!$A$7:$A$453=$A7)*(Males!AE$7:AI$453))</f>
        <v>379</v>
      </c>
      <c r="K7" s="86" cm="1">
        <f t="array" ref="K7">SUMPRODUCT((Males!$A$7:$A$453=$A7)*(Males!AJ$7:AN$453))</f>
        <v>385</v>
      </c>
      <c r="L7" s="256" cm="1">
        <f t="array" ref="L7">SUMPRODUCT((Males!$A$7:$A$453=$A7)*(Males!AO$7:AS$453))</f>
        <v>338</v>
      </c>
      <c r="M7" s="68" cm="1">
        <f t="array" ref="M7">SUMPRODUCT((Males!$A$7:$A$453=$A7)*(Males!AT$7:AX$453))</f>
        <v>349</v>
      </c>
      <c r="N7" s="86" cm="1">
        <f t="array" ref="N7">SUMPRODUCT((Males!$A$7:$A$453=$A7)*(Males!AY$7:BC$453))</f>
        <v>342</v>
      </c>
      <c r="O7" s="256" cm="1">
        <f t="array" ref="O7">SUMPRODUCT((Males!$A$7:$A$453=$A7)*(Males!BD$7:BH$453))</f>
        <v>395</v>
      </c>
      <c r="P7" s="68" cm="1">
        <f t="array" ref="P7">SUMPRODUCT((Males!$A$7:$A$453=$A7)*(Males!BI$7:BM$453))</f>
        <v>438</v>
      </c>
      <c r="Q7" s="86" cm="1">
        <f t="array" ref="Q7">SUMPRODUCT((Males!$A$7:$A$453=$A7)*(Males!BN$7:BR$453))</f>
        <v>368</v>
      </c>
      <c r="R7" s="256" cm="1">
        <f t="array" ref="R7">SUMPRODUCT((Males!$A$7:$A$453=$A7)*(Males!BS$7:BW$453))</f>
        <v>302</v>
      </c>
      <c r="S7" s="68" cm="1">
        <f t="array" ref="S7">SUMPRODUCT((Males!$A$7:$A$453=$A7)*(Males!BX$7:CB$453))</f>
        <v>292</v>
      </c>
      <c r="T7" s="33" cm="1">
        <f t="array" ref="T7">SUMPRODUCT((Males!$A$7:$A$453=$A7)*(Males!CC$7:CG$453))</f>
        <v>208</v>
      </c>
      <c r="U7" s="33" cm="1">
        <f t="array" ref="U7">SUMPRODUCT((Males!$A$7:$A$453=$A7)*(Males!CH$7:CL$453))</f>
        <v>115</v>
      </c>
      <c r="V7" s="33" cm="1">
        <f t="array" ref="V7">SUMPRODUCT((Males!$A$7:$A$453=$A7)*(Males!CM$7:CQ$453))</f>
        <v>68</v>
      </c>
      <c r="W7" s="33" cm="1">
        <f t="array" ref="W7">SUMPRODUCT((Males!$A$7:$A$453=$A7)*(Males!CR$7:CR$453))</f>
        <v>27</v>
      </c>
      <c r="X7" s="31"/>
    </row>
    <row r="8" spans="1:24" ht="18" customHeight="1" x14ac:dyDescent="0.25">
      <c r="A8" s="5" t="s">
        <v>383</v>
      </c>
      <c r="B8" s="5">
        <f ca="1">SUMIF(All!$A$7:$CT$453,$A8,All!$D$7:$D$454)</f>
        <v>20193</v>
      </c>
      <c r="C8" s="5">
        <f ca="1">SUMIF(Males!$A$7:$CT$453,$A8,Males!$D$7:$D$453)</f>
        <v>9700</v>
      </c>
      <c r="D8" s="26">
        <f ca="1">SUMIF(Females!$A$7:$CT$453,$A8,Females!$D$7:$D$453)</f>
        <v>10493</v>
      </c>
      <c r="E8" s="99" cm="1">
        <f t="array" ref="E8">SUMPRODUCT((Males!$A$7:$A$453=$A8)*(Males!$F$7:$J$453))</f>
        <v>460</v>
      </c>
      <c r="F8" s="249" cm="1">
        <f t="array" ref="F8">SUMPRODUCT((Males!$A$7:$A$453=$A8)*(Males!K$7:O$453))</f>
        <v>562</v>
      </c>
      <c r="G8" s="98" cm="1">
        <f t="array" ref="G8">SUMPRODUCT((Males!$A$7:$A$453=$A8)*(Males!P$7:U$453))</f>
        <v>752</v>
      </c>
      <c r="H8" s="99" cm="1">
        <f t="array" ref="H8">SUMPRODUCT((Males!$A$7:$A$453=$A8)*(Males!V$7:Y$453))</f>
        <v>538</v>
      </c>
      <c r="I8" s="256" cm="1">
        <f t="array" ref="I8">SUMPRODUCT((Males!$A$7:$A$453=$A8)*(Males!Z$7:AD$453))</f>
        <v>624</v>
      </c>
      <c r="J8" s="68" cm="1">
        <f t="array" ref="J8">SUMPRODUCT((Males!$A$7:$A$453=$A8)*(Males!AE$7:AI$453))</f>
        <v>581</v>
      </c>
      <c r="K8" s="86" cm="1">
        <f t="array" ref="K8">SUMPRODUCT((Males!$A$7:$A$453=$A8)*(Males!AJ$7:AN$453))</f>
        <v>491</v>
      </c>
      <c r="L8" s="256" cm="1">
        <f t="array" ref="L8">SUMPRODUCT((Males!$A$7:$A$453=$A8)*(Males!AO$7:AS$453))</f>
        <v>561</v>
      </c>
      <c r="M8" s="68" cm="1">
        <f t="array" ref="M8">SUMPRODUCT((Males!$A$7:$A$453=$A8)*(Males!AT$7:AX$453))</f>
        <v>579</v>
      </c>
      <c r="N8" s="86" cm="1">
        <f t="array" ref="N8">SUMPRODUCT((Males!$A$7:$A$453=$A8)*(Males!AY$7:BC$453))</f>
        <v>707</v>
      </c>
      <c r="O8" s="256" cm="1">
        <f t="array" ref="O8">SUMPRODUCT((Males!$A$7:$A$453=$A8)*(Males!BD$7:BH$453))</f>
        <v>864</v>
      </c>
      <c r="P8" s="68" cm="1">
        <f t="array" ref="P8">SUMPRODUCT((Males!$A$7:$A$453=$A8)*(Males!BI$7:BM$453))</f>
        <v>804</v>
      </c>
      <c r="Q8" s="86" cm="1">
        <f t="array" ref="Q8">SUMPRODUCT((Males!$A$7:$A$453=$A8)*(Males!BN$7:BR$453))</f>
        <v>635</v>
      </c>
      <c r="R8" s="256" cm="1">
        <f t="array" ref="R8">SUMPRODUCT((Males!$A$7:$A$453=$A8)*(Males!BS$7:BW$453))</f>
        <v>566</v>
      </c>
      <c r="S8" s="68" cm="1">
        <f t="array" ref="S8">SUMPRODUCT((Males!$A$7:$A$453=$A8)*(Males!BX$7:CB$453))</f>
        <v>472</v>
      </c>
      <c r="T8" s="33" cm="1">
        <f t="array" ref="T8">SUMPRODUCT((Males!$A$7:$A$453=$A8)*(Males!CC$7:CG$453))</f>
        <v>250</v>
      </c>
      <c r="U8" s="33" cm="1">
        <f t="array" ref="U8">SUMPRODUCT((Males!$A$7:$A$453=$A8)*(Males!CH$7:CL$453))</f>
        <v>160</v>
      </c>
      <c r="V8" s="33" cm="1">
        <f t="array" ref="V8">SUMPRODUCT((Males!$A$7:$A$453=$A8)*(Males!CM$7:CQ$453))</f>
        <v>70</v>
      </c>
      <c r="W8" s="33" cm="1">
        <f t="array" ref="W8">SUMPRODUCT((Males!$A$7:$A$453=$A8)*(Males!CR$7:CR$453))</f>
        <v>24</v>
      </c>
      <c r="X8" s="31"/>
    </row>
    <row r="9" spans="1:24" ht="18" customHeight="1" x14ac:dyDescent="0.25">
      <c r="A9" s="5" t="s">
        <v>380</v>
      </c>
      <c r="B9" s="5">
        <f ca="1">SUMIF(All!$A$7:$CT$453,$A9,All!$D$7:$D$454)</f>
        <v>15673</v>
      </c>
      <c r="C9" s="5">
        <f ca="1">SUMIF(Males!$A$7:$CT$453,$A9,Males!$D$7:$D$453)</f>
        <v>7587</v>
      </c>
      <c r="D9" s="26">
        <f ca="1">SUMIF(Females!$A$7:$CT$453,$A9,Females!$D$7:$D$453)</f>
        <v>8086</v>
      </c>
      <c r="E9" s="99" cm="1">
        <f t="array" ref="E9">SUMPRODUCT((Males!$A$7:$A$453=$A9)*(Males!$F$7:$J$453))</f>
        <v>381</v>
      </c>
      <c r="F9" s="249" cm="1">
        <f t="array" ref="F9">SUMPRODUCT((Males!$A$7:$A$453=$A9)*(Males!K$7:O$453))</f>
        <v>435</v>
      </c>
      <c r="G9" s="98" cm="1">
        <f t="array" ref="G9">SUMPRODUCT((Males!$A$7:$A$453=$A9)*(Males!P$7:U$453))</f>
        <v>598</v>
      </c>
      <c r="H9" s="99" cm="1">
        <f t="array" ref="H9">SUMPRODUCT((Males!$A$7:$A$453=$A9)*(Males!V$7:Y$453))</f>
        <v>393</v>
      </c>
      <c r="I9" s="256" cm="1">
        <f t="array" ref="I9">SUMPRODUCT((Males!$A$7:$A$453=$A9)*(Males!Z$7:AD$453))</f>
        <v>523</v>
      </c>
      <c r="J9" s="68" cm="1">
        <f t="array" ref="J9">SUMPRODUCT((Males!$A$7:$A$453=$A9)*(Males!AE$7:AI$453))</f>
        <v>512</v>
      </c>
      <c r="K9" s="86" cm="1">
        <f t="array" ref="K9">SUMPRODUCT((Males!$A$7:$A$453=$A9)*(Males!AJ$7:AN$453))</f>
        <v>471</v>
      </c>
      <c r="L9" s="256" cm="1">
        <f t="array" ref="L9">SUMPRODUCT((Males!$A$7:$A$453=$A9)*(Males!AO$7:AS$453))</f>
        <v>486</v>
      </c>
      <c r="M9" s="68" cm="1">
        <f t="array" ref="M9">SUMPRODUCT((Males!$A$7:$A$453=$A9)*(Males!AT$7:AX$453))</f>
        <v>417</v>
      </c>
      <c r="N9" s="86" cm="1">
        <f t="array" ref="N9">SUMPRODUCT((Males!$A$7:$A$453=$A9)*(Males!AY$7:BC$453))</f>
        <v>434</v>
      </c>
      <c r="O9" s="256" cm="1">
        <f t="array" ref="O9">SUMPRODUCT((Males!$A$7:$A$453=$A9)*(Males!BD$7:BH$453))</f>
        <v>495</v>
      </c>
      <c r="P9" s="68" cm="1">
        <f t="array" ref="P9">SUMPRODUCT((Males!$A$7:$A$453=$A9)*(Males!BI$7:BM$453))</f>
        <v>528</v>
      </c>
      <c r="Q9" s="86" cm="1">
        <f t="array" ref="Q9">SUMPRODUCT((Males!$A$7:$A$453=$A9)*(Males!BN$7:BR$453))</f>
        <v>488</v>
      </c>
      <c r="R9" s="256" cm="1">
        <f t="array" ref="R9">SUMPRODUCT((Males!$A$7:$A$453=$A9)*(Males!BS$7:BW$453))</f>
        <v>376</v>
      </c>
      <c r="S9" s="68" cm="1">
        <f t="array" ref="S9">SUMPRODUCT((Males!$A$7:$A$453=$A9)*(Males!BX$7:CB$453))</f>
        <v>435</v>
      </c>
      <c r="T9" s="33" cm="1">
        <f t="array" ref="T9">SUMPRODUCT((Males!$A$7:$A$453=$A9)*(Males!CC$7:CG$453))</f>
        <v>310</v>
      </c>
      <c r="U9" s="33" cm="1">
        <f t="array" ref="U9">SUMPRODUCT((Males!$A$7:$A$453=$A9)*(Males!CH$7:CL$453))</f>
        <v>175</v>
      </c>
      <c r="V9" s="33" cm="1">
        <f t="array" ref="V9">SUMPRODUCT((Males!$A$7:$A$453=$A9)*(Males!CM$7:CQ$453))</f>
        <v>99</v>
      </c>
      <c r="W9" s="33" cm="1">
        <f t="array" ref="W9">SUMPRODUCT((Males!$A$7:$A$453=$A9)*(Males!CR$7:CR$453))</f>
        <v>31</v>
      </c>
      <c r="X9" s="31"/>
    </row>
    <row r="10" spans="1:24" ht="18" customHeight="1" x14ac:dyDescent="0.25">
      <c r="A10" s="5" t="s">
        <v>407</v>
      </c>
      <c r="B10" s="5">
        <f ca="1">SUMIF(All!$A$7:$CT$453,$A10,All!$D$7:$D$454)</f>
        <v>16419</v>
      </c>
      <c r="C10" s="5">
        <f ca="1">SUMIF(Males!$A$7:$CT$453,$A10,Males!$D$7:$D$453)</f>
        <v>7835</v>
      </c>
      <c r="D10" s="26">
        <f ca="1">SUMIF(Females!$A$7:$CT$453,$A10,Females!$D$7:$D$453)</f>
        <v>8584</v>
      </c>
      <c r="E10" s="99" cm="1">
        <f t="array" ref="E10">SUMPRODUCT((Males!$A$7:$A$453=$A10)*(Males!$F$7:$J$453))</f>
        <v>438</v>
      </c>
      <c r="F10" s="249" cm="1">
        <f t="array" ref="F10">SUMPRODUCT((Males!$A$7:$A$453=$A10)*(Males!K$7:O$453))</f>
        <v>460</v>
      </c>
      <c r="G10" s="98" cm="1">
        <f t="array" ref="G10">SUMPRODUCT((Males!$A$7:$A$453=$A10)*(Males!P$7:U$453))</f>
        <v>603</v>
      </c>
      <c r="H10" s="99" cm="1">
        <f t="array" ref="H10">SUMPRODUCT((Males!$A$7:$A$453=$A10)*(Males!V$7:Y$453))</f>
        <v>371</v>
      </c>
      <c r="I10" s="256" cm="1">
        <f t="array" ref="I10">SUMPRODUCT((Males!$A$7:$A$453=$A10)*(Males!Z$7:AD$453))</f>
        <v>512</v>
      </c>
      <c r="J10" s="68" cm="1">
        <f t="array" ref="J10">SUMPRODUCT((Males!$A$7:$A$453=$A10)*(Males!AE$7:AI$453))</f>
        <v>530</v>
      </c>
      <c r="K10" s="86" cm="1">
        <f t="array" ref="K10">SUMPRODUCT((Males!$A$7:$A$453=$A10)*(Males!AJ$7:AN$453))</f>
        <v>547</v>
      </c>
      <c r="L10" s="256" cm="1">
        <f t="array" ref="L10">SUMPRODUCT((Males!$A$7:$A$453=$A10)*(Males!AO$7:AS$453))</f>
        <v>510</v>
      </c>
      <c r="M10" s="68" cm="1">
        <f t="array" ref="M10">SUMPRODUCT((Males!$A$7:$A$453=$A10)*(Males!AT$7:AX$453))</f>
        <v>454</v>
      </c>
      <c r="N10" s="86" cm="1">
        <f t="array" ref="N10">SUMPRODUCT((Males!$A$7:$A$453=$A10)*(Males!AY$7:BC$453))</f>
        <v>488</v>
      </c>
      <c r="O10" s="256" cm="1">
        <f t="array" ref="O10">SUMPRODUCT((Males!$A$7:$A$453=$A10)*(Males!BD$7:BH$453))</f>
        <v>560</v>
      </c>
      <c r="P10" s="68" cm="1">
        <f t="array" ref="P10">SUMPRODUCT((Males!$A$7:$A$453=$A10)*(Males!BI$7:BM$453))</f>
        <v>520</v>
      </c>
      <c r="Q10" s="86" cm="1">
        <f t="array" ref="Q10">SUMPRODUCT((Males!$A$7:$A$453=$A10)*(Males!BN$7:BR$453))</f>
        <v>457</v>
      </c>
      <c r="R10" s="256" cm="1">
        <f t="array" ref="R10">SUMPRODUCT((Males!$A$7:$A$453=$A10)*(Males!BS$7:BW$453))</f>
        <v>434</v>
      </c>
      <c r="S10" s="68" cm="1">
        <f t="array" ref="S10">SUMPRODUCT((Males!$A$7:$A$453=$A10)*(Males!BX$7:CB$453))</f>
        <v>374</v>
      </c>
      <c r="T10" s="33" cm="1">
        <f t="array" ref="T10">SUMPRODUCT((Males!$A$7:$A$453=$A10)*(Males!CC$7:CG$453))</f>
        <v>277</v>
      </c>
      <c r="U10" s="33" cm="1">
        <f t="array" ref="U10">SUMPRODUCT((Males!$A$7:$A$453=$A10)*(Males!CH$7:CL$453))</f>
        <v>168</v>
      </c>
      <c r="V10" s="33" cm="1">
        <f t="array" ref="V10">SUMPRODUCT((Males!$A$7:$A$453=$A10)*(Males!CM$7:CQ$453))</f>
        <v>92</v>
      </c>
      <c r="W10" s="33" cm="1">
        <f t="array" ref="W10">SUMPRODUCT((Males!$A$7:$A$453=$A10)*(Males!CR$7:CR$453))</f>
        <v>40</v>
      </c>
      <c r="X10" s="31"/>
    </row>
    <row r="11" spans="1:24" ht="18" customHeight="1" x14ac:dyDescent="0.25">
      <c r="A11" s="5" t="s">
        <v>356</v>
      </c>
      <c r="B11" s="5">
        <f ca="1">SUMIF(All!$A$7:$CT$453,$A11,All!$D$7:$D$454)</f>
        <v>12486</v>
      </c>
      <c r="C11" s="5">
        <f ca="1">SUMIF(Males!$A$7:$CT$453,$A11,Males!$D$7:$D$453)</f>
        <v>5973</v>
      </c>
      <c r="D11" s="26">
        <f ca="1">SUMIF(Females!$A$7:$CT$453,$A11,Females!$D$7:$D$453)</f>
        <v>6513</v>
      </c>
      <c r="E11" s="99" cm="1">
        <f t="array" ref="E11">SUMPRODUCT((Males!$A$7:$A$453=$A11)*(Males!$F$7:$J$453))</f>
        <v>366</v>
      </c>
      <c r="F11" s="249" cm="1">
        <f t="array" ref="F11">SUMPRODUCT((Males!$A$7:$A$453=$A11)*(Males!K$7:O$453))</f>
        <v>415</v>
      </c>
      <c r="G11" s="98" cm="1">
        <f t="array" ref="G11">SUMPRODUCT((Males!$A$7:$A$453=$A11)*(Males!P$7:U$453))</f>
        <v>459</v>
      </c>
      <c r="H11" s="99" cm="1">
        <f t="array" ref="H11">SUMPRODUCT((Males!$A$7:$A$453=$A11)*(Males!V$7:Y$453))</f>
        <v>278</v>
      </c>
      <c r="I11" s="256" cm="1">
        <f t="array" ref="I11">SUMPRODUCT((Males!$A$7:$A$453=$A11)*(Males!Z$7:AD$453))</f>
        <v>349</v>
      </c>
      <c r="J11" s="68" cm="1">
        <f t="array" ref="J11">SUMPRODUCT((Males!$A$7:$A$453=$A11)*(Males!AE$7:AI$453))</f>
        <v>308</v>
      </c>
      <c r="K11" s="86" cm="1">
        <f t="array" ref="K11">SUMPRODUCT((Males!$A$7:$A$453=$A11)*(Males!AJ$7:AN$453))</f>
        <v>383</v>
      </c>
      <c r="L11" s="256" cm="1">
        <f t="array" ref="L11">SUMPRODUCT((Males!$A$7:$A$453=$A11)*(Males!AO$7:AS$453))</f>
        <v>379</v>
      </c>
      <c r="M11" s="68" cm="1">
        <f t="array" ref="M11">SUMPRODUCT((Males!$A$7:$A$453=$A11)*(Males!AT$7:AX$453))</f>
        <v>399</v>
      </c>
      <c r="N11" s="86" cm="1">
        <f t="array" ref="N11">SUMPRODUCT((Males!$A$7:$A$453=$A11)*(Males!AY$7:BC$453))</f>
        <v>397</v>
      </c>
      <c r="O11" s="256" cm="1">
        <f t="array" ref="O11">SUMPRODUCT((Males!$A$7:$A$453=$A11)*(Males!BD$7:BH$453))</f>
        <v>469</v>
      </c>
      <c r="P11" s="68" cm="1">
        <f t="array" ref="P11">SUMPRODUCT((Males!$A$7:$A$453=$A11)*(Males!BI$7:BM$453))</f>
        <v>439</v>
      </c>
      <c r="Q11" s="86" cm="1">
        <f t="array" ref="Q11">SUMPRODUCT((Males!$A$7:$A$453=$A11)*(Males!BN$7:BR$453))</f>
        <v>350</v>
      </c>
      <c r="R11" s="256" cm="1">
        <f t="array" ref="R11">SUMPRODUCT((Males!$A$7:$A$453=$A11)*(Males!BS$7:BW$453))</f>
        <v>308</v>
      </c>
      <c r="S11" s="68" cm="1">
        <f t="array" ref="S11">SUMPRODUCT((Males!$A$7:$A$453=$A11)*(Males!BX$7:CB$453))</f>
        <v>285</v>
      </c>
      <c r="T11" s="33" cm="1">
        <f t="array" ref="T11">SUMPRODUCT((Males!$A$7:$A$453=$A11)*(Males!CC$7:CG$453))</f>
        <v>186</v>
      </c>
      <c r="U11" s="33" cm="1">
        <f t="array" ref="U11">SUMPRODUCT((Males!$A$7:$A$453=$A11)*(Males!CH$7:CL$453))</f>
        <v>127</v>
      </c>
      <c r="V11" s="33" cm="1">
        <f t="array" ref="V11">SUMPRODUCT((Males!$A$7:$A$453=$A11)*(Males!CM$7:CQ$453))</f>
        <v>55</v>
      </c>
      <c r="W11" s="33" cm="1">
        <f t="array" ref="W11">SUMPRODUCT((Males!$A$7:$A$453=$A11)*(Males!CR$7:CR$453))</f>
        <v>21</v>
      </c>
      <c r="X11" s="31"/>
    </row>
    <row r="12" spans="1:24" ht="18" customHeight="1" x14ac:dyDescent="0.25">
      <c r="A12" s="5" t="s">
        <v>348</v>
      </c>
      <c r="B12" s="5">
        <f ca="1">SUMIF(All!$A$7:$CT$453,$A12,All!$D$7:$D$454)</f>
        <v>15051</v>
      </c>
      <c r="C12" s="5">
        <f ca="1">SUMIF(Males!$A$7:$CT$453,$A12,Males!$D$7:$D$453)</f>
        <v>7354</v>
      </c>
      <c r="D12" s="26">
        <f ca="1">SUMIF(Females!$A$7:$CT$453,$A12,Females!$D$7:$D$453)</f>
        <v>7697</v>
      </c>
      <c r="E12" s="99" cm="1">
        <f t="array" ref="E12">SUMPRODUCT((Males!$A$7:$A$453=$A12)*(Males!$F$7:$J$453))</f>
        <v>492</v>
      </c>
      <c r="F12" s="249" cm="1">
        <f t="array" ref="F12">SUMPRODUCT((Males!$A$7:$A$453=$A12)*(Males!K$7:O$453))</f>
        <v>542</v>
      </c>
      <c r="G12" s="98" cm="1">
        <f t="array" ref="G12">SUMPRODUCT((Males!$A$7:$A$453=$A12)*(Males!P$7:U$453))</f>
        <v>622</v>
      </c>
      <c r="H12" s="99" cm="1">
        <f t="array" ref="H12">SUMPRODUCT((Males!$A$7:$A$453=$A12)*(Males!V$7:Y$453))</f>
        <v>371</v>
      </c>
      <c r="I12" s="256" cm="1">
        <f t="array" ref="I12">SUMPRODUCT((Males!$A$7:$A$453=$A12)*(Males!Z$7:AD$453))</f>
        <v>402</v>
      </c>
      <c r="J12" s="68" cm="1">
        <f t="array" ref="J12">SUMPRODUCT((Males!$A$7:$A$453=$A12)*(Males!AE$7:AI$453))</f>
        <v>451</v>
      </c>
      <c r="K12" s="86" cm="1">
        <f t="array" ref="K12">SUMPRODUCT((Males!$A$7:$A$453=$A12)*(Males!AJ$7:AN$453))</f>
        <v>429</v>
      </c>
      <c r="L12" s="256" cm="1">
        <f t="array" ref="L12">SUMPRODUCT((Males!$A$7:$A$453=$A12)*(Males!AO$7:AS$453))</f>
        <v>492</v>
      </c>
      <c r="M12" s="68" cm="1">
        <f t="array" ref="M12">SUMPRODUCT((Males!$A$7:$A$453=$A12)*(Males!AT$7:AX$453))</f>
        <v>595</v>
      </c>
      <c r="N12" s="86" cm="1">
        <f t="array" ref="N12">SUMPRODUCT((Males!$A$7:$A$453=$A12)*(Males!AY$7:BC$453))</f>
        <v>543</v>
      </c>
      <c r="O12" s="256" cm="1">
        <f t="array" ref="O12">SUMPRODUCT((Males!$A$7:$A$453=$A12)*(Males!BD$7:BH$453))</f>
        <v>593</v>
      </c>
      <c r="P12" s="68" cm="1">
        <f t="array" ref="P12">SUMPRODUCT((Males!$A$7:$A$453=$A12)*(Males!BI$7:BM$453))</f>
        <v>512</v>
      </c>
      <c r="Q12" s="86" cm="1">
        <f t="array" ref="Q12">SUMPRODUCT((Males!$A$7:$A$453=$A12)*(Males!BN$7:BR$453))</f>
        <v>368</v>
      </c>
      <c r="R12" s="256" cm="1">
        <f t="array" ref="R12">SUMPRODUCT((Males!$A$7:$A$453=$A12)*(Males!BS$7:BW$453))</f>
        <v>318</v>
      </c>
      <c r="S12" s="68" cm="1">
        <f t="array" ref="S12">SUMPRODUCT((Males!$A$7:$A$453=$A12)*(Males!BX$7:CB$453))</f>
        <v>280</v>
      </c>
      <c r="T12" s="33" cm="1">
        <f t="array" ref="T12">SUMPRODUCT((Males!$A$7:$A$453=$A12)*(Males!CC$7:CG$453))</f>
        <v>186</v>
      </c>
      <c r="U12" s="33" cm="1">
        <f t="array" ref="U12">SUMPRODUCT((Males!$A$7:$A$453=$A12)*(Males!CH$7:CL$453))</f>
        <v>106</v>
      </c>
      <c r="V12" s="33" cm="1">
        <f t="array" ref="V12">SUMPRODUCT((Males!$A$7:$A$453=$A12)*(Males!CM$7:CQ$453))</f>
        <v>42</v>
      </c>
      <c r="W12" s="33" cm="1">
        <f t="array" ref="W12">SUMPRODUCT((Males!$A$7:$A$453=$A12)*(Males!CR$7:CR$453))</f>
        <v>10</v>
      </c>
      <c r="X12" s="31"/>
    </row>
    <row r="13" spans="1:24" ht="18" customHeight="1" x14ac:dyDescent="0.25">
      <c r="A13" s="5" t="s">
        <v>235</v>
      </c>
      <c r="B13" s="5">
        <f ca="1">SUMIF(All!$A$7:$CT$453,$A13,All!$D$7:$D$454)</f>
        <v>14740</v>
      </c>
      <c r="C13" s="5">
        <f ca="1">SUMIF(Males!$A$7:$CT$453,$A13,Males!$D$7:$D$453)</f>
        <v>7238</v>
      </c>
      <c r="D13" s="26">
        <f ca="1">SUMIF(Females!$A$7:$CT$453,$A13,Females!$D$7:$D$453)</f>
        <v>7502</v>
      </c>
      <c r="E13" s="99" cm="1">
        <f t="array" ref="E13">SUMPRODUCT((Males!$A$7:$A$453=$A13)*(Males!$F$7:$J$453))</f>
        <v>265</v>
      </c>
      <c r="F13" s="249" cm="1">
        <f t="array" ref="F13">SUMPRODUCT((Males!$A$7:$A$453=$A13)*(Males!K$7:O$453))</f>
        <v>339</v>
      </c>
      <c r="G13" s="98" cm="1">
        <f t="array" ref="G13">SUMPRODUCT((Males!$A$7:$A$453=$A13)*(Males!P$7:U$453))</f>
        <v>497</v>
      </c>
      <c r="H13" s="99" cm="1">
        <f t="array" ref="H13">SUMPRODUCT((Males!$A$7:$A$453=$A13)*(Males!V$7:Y$453))</f>
        <v>352</v>
      </c>
      <c r="I13" s="256" cm="1">
        <f t="array" ref="I13">SUMPRODUCT((Males!$A$7:$A$453=$A13)*(Males!Z$7:AD$453))</f>
        <v>435</v>
      </c>
      <c r="J13" s="68" cm="1">
        <f t="array" ref="J13">SUMPRODUCT((Males!$A$7:$A$453=$A13)*(Males!AE$7:AI$453))</f>
        <v>517</v>
      </c>
      <c r="K13" s="86" cm="1">
        <f t="array" ref="K13">SUMPRODUCT((Males!$A$7:$A$453=$A13)*(Males!AJ$7:AN$453))</f>
        <v>496</v>
      </c>
      <c r="L13" s="256" cm="1">
        <f t="array" ref="L13">SUMPRODUCT((Males!$A$7:$A$453=$A13)*(Males!AO$7:AS$453))</f>
        <v>473</v>
      </c>
      <c r="M13" s="68" cm="1">
        <f t="array" ref="M13">SUMPRODUCT((Males!$A$7:$A$453=$A13)*(Males!AT$7:AX$453))</f>
        <v>473</v>
      </c>
      <c r="N13" s="86" cm="1">
        <f t="array" ref="N13">SUMPRODUCT((Males!$A$7:$A$453=$A13)*(Males!AY$7:BC$453))</f>
        <v>491</v>
      </c>
      <c r="O13" s="256" cm="1">
        <f t="array" ref="O13">SUMPRODUCT((Males!$A$7:$A$453=$A13)*(Males!BD$7:BH$453))</f>
        <v>519</v>
      </c>
      <c r="P13" s="68" cm="1">
        <f t="array" ref="P13">SUMPRODUCT((Males!$A$7:$A$453=$A13)*(Males!BI$7:BM$453))</f>
        <v>578</v>
      </c>
      <c r="Q13" s="86" cm="1">
        <f t="array" ref="Q13">SUMPRODUCT((Males!$A$7:$A$453=$A13)*(Males!BN$7:BR$453))</f>
        <v>527</v>
      </c>
      <c r="R13" s="256" cm="1">
        <f t="array" ref="R13">SUMPRODUCT((Males!$A$7:$A$453=$A13)*(Males!BS$7:BW$453))</f>
        <v>395</v>
      </c>
      <c r="S13" s="68" cm="1">
        <f t="array" ref="S13">SUMPRODUCT((Males!$A$7:$A$453=$A13)*(Males!BX$7:CB$453))</f>
        <v>354</v>
      </c>
      <c r="T13" s="33" cm="1">
        <f t="array" ref="T13">SUMPRODUCT((Males!$A$7:$A$453=$A13)*(Males!CC$7:CG$453))</f>
        <v>240</v>
      </c>
      <c r="U13" s="33" cm="1">
        <f t="array" ref="U13">SUMPRODUCT((Males!$A$7:$A$453=$A13)*(Males!CH$7:CL$453))</f>
        <v>171</v>
      </c>
      <c r="V13" s="33" cm="1">
        <f t="array" ref="V13">SUMPRODUCT((Males!$A$7:$A$453=$A13)*(Males!CM$7:CQ$453))</f>
        <v>84</v>
      </c>
      <c r="W13" s="33" cm="1">
        <f t="array" ref="W13">SUMPRODUCT((Males!$A$7:$A$453=$A13)*(Males!CR$7:CR$453))</f>
        <v>32</v>
      </c>
      <c r="X13" s="31"/>
    </row>
    <row r="14" spans="1:24" ht="18" customHeight="1" x14ac:dyDescent="0.25">
      <c r="A14" s="5" t="s">
        <v>317</v>
      </c>
      <c r="B14" s="5">
        <f ca="1">SUMIF(All!$A$7:$CT$453,$A14,All!$D$7:$D$454)</f>
        <v>20070</v>
      </c>
      <c r="C14" s="5">
        <f ca="1">SUMIF(Males!$A$7:$CT$453,$A14,Males!$D$7:$D$453)</f>
        <v>9766</v>
      </c>
      <c r="D14" s="26">
        <f ca="1">SUMIF(Females!$A$7:$CT$453,$A14,Females!$D$7:$D$453)</f>
        <v>10304</v>
      </c>
      <c r="E14" s="99" cm="1">
        <f t="array" ref="E14">SUMPRODUCT((Males!$A$7:$A$453=$A14)*(Males!$F$7:$J$453))</f>
        <v>530</v>
      </c>
      <c r="F14" s="249" cm="1">
        <f t="array" ref="F14">SUMPRODUCT((Males!$A$7:$A$453=$A14)*(Males!K$7:O$453))</f>
        <v>631</v>
      </c>
      <c r="G14" s="98" cm="1">
        <f t="array" ref="G14">SUMPRODUCT((Males!$A$7:$A$453=$A14)*(Males!P$7:U$453))</f>
        <v>774</v>
      </c>
      <c r="H14" s="99" cm="1">
        <f t="array" ref="H14">SUMPRODUCT((Males!$A$7:$A$453=$A14)*(Males!V$7:Y$453))</f>
        <v>507</v>
      </c>
      <c r="I14" s="256" cm="1">
        <f t="array" ref="I14">SUMPRODUCT((Males!$A$7:$A$453=$A14)*(Males!Z$7:AD$453))</f>
        <v>592</v>
      </c>
      <c r="J14" s="68" cm="1">
        <f t="array" ref="J14">SUMPRODUCT((Males!$A$7:$A$453=$A14)*(Males!AE$7:AI$453))</f>
        <v>621</v>
      </c>
      <c r="K14" s="86" cm="1">
        <f t="array" ref="K14">SUMPRODUCT((Males!$A$7:$A$453=$A14)*(Males!AJ$7:AN$453))</f>
        <v>601</v>
      </c>
      <c r="L14" s="256" cm="1">
        <f t="array" ref="L14">SUMPRODUCT((Males!$A$7:$A$453=$A14)*(Males!AO$7:AS$453))</f>
        <v>679</v>
      </c>
      <c r="M14" s="68" cm="1">
        <f t="array" ref="M14">SUMPRODUCT((Males!$A$7:$A$453=$A14)*(Males!AT$7:AX$453))</f>
        <v>658</v>
      </c>
      <c r="N14" s="86" cm="1">
        <f t="array" ref="N14">SUMPRODUCT((Males!$A$7:$A$453=$A14)*(Males!AY$7:BC$453))</f>
        <v>602</v>
      </c>
      <c r="O14" s="256" cm="1">
        <f t="array" ref="O14">SUMPRODUCT((Males!$A$7:$A$453=$A14)*(Males!BD$7:BH$453))</f>
        <v>767</v>
      </c>
      <c r="P14" s="68" cm="1">
        <f t="array" ref="P14">SUMPRODUCT((Males!$A$7:$A$453=$A14)*(Males!BI$7:BM$453))</f>
        <v>775</v>
      </c>
      <c r="Q14" s="86" cm="1">
        <f t="array" ref="Q14">SUMPRODUCT((Males!$A$7:$A$453=$A14)*(Males!BN$7:BR$453))</f>
        <v>563</v>
      </c>
      <c r="R14" s="256" cm="1">
        <f t="array" ref="R14">SUMPRODUCT((Males!$A$7:$A$453=$A14)*(Males!BS$7:BW$453))</f>
        <v>478</v>
      </c>
      <c r="S14" s="68" cm="1">
        <f t="array" ref="S14">SUMPRODUCT((Males!$A$7:$A$453=$A14)*(Males!BX$7:CB$453))</f>
        <v>428</v>
      </c>
      <c r="T14" s="33" cm="1">
        <f t="array" ref="T14">SUMPRODUCT((Males!$A$7:$A$453=$A14)*(Males!CC$7:CG$453))</f>
        <v>273</v>
      </c>
      <c r="U14" s="33" cm="1">
        <f t="array" ref="U14">SUMPRODUCT((Males!$A$7:$A$453=$A14)*(Males!CH$7:CL$453))</f>
        <v>182</v>
      </c>
      <c r="V14" s="33" cm="1">
        <f t="array" ref="V14">SUMPRODUCT((Males!$A$7:$A$453=$A14)*(Males!CM$7:CQ$453))</f>
        <v>79</v>
      </c>
      <c r="W14" s="33" cm="1">
        <f t="array" ref="W14">SUMPRODUCT((Males!$A$7:$A$453=$A14)*(Males!CR$7:CR$453))</f>
        <v>26</v>
      </c>
      <c r="X14" s="31"/>
    </row>
    <row r="15" spans="1:24" ht="18" customHeight="1" x14ac:dyDescent="0.25">
      <c r="A15" s="5" t="s">
        <v>293</v>
      </c>
      <c r="B15" s="5">
        <f ca="1">SUMIF(All!$A$7:$CT$453,$A15,All!$D$7:$D$454)</f>
        <v>16081</v>
      </c>
      <c r="C15" s="5">
        <f ca="1">SUMIF(Males!$A$7:$CT$453,$A15,Males!$D$7:$D$453)</f>
        <v>7763</v>
      </c>
      <c r="D15" s="26">
        <f ca="1">SUMIF(Females!$A$7:$CT$453,$A15,Females!$D$7:$D$453)</f>
        <v>8318</v>
      </c>
      <c r="E15" s="99" cm="1">
        <f t="array" ref="E15">SUMPRODUCT((Males!$A$7:$A$453=$A15)*(Males!$F$7:$J$453))</f>
        <v>388</v>
      </c>
      <c r="F15" s="249" cm="1">
        <f t="array" ref="F15">SUMPRODUCT((Males!$A$7:$A$453=$A15)*(Males!K$7:O$453))</f>
        <v>471</v>
      </c>
      <c r="G15" s="98" cm="1">
        <f t="array" ref="G15">SUMPRODUCT((Males!$A$7:$A$453=$A15)*(Males!P$7:U$453))</f>
        <v>590</v>
      </c>
      <c r="H15" s="99" cm="1">
        <f t="array" ref="H15">SUMPRODUCT((Males!$A$7:$A$453=$A15)*(Males!V$7:Y$453))</f>
        <v>356</v>
      </c>
      <c r="I15" s="256" cm="1">
        <f t="array" ref="I15">SUMPRODUCT((Males!$A$7:$A$453=$A15)*(Males!Z$7:AD$453))</f>
        <v>488</v>
      </c>
      <c r="J15" s="68" cm="1">
        <f t="array" ref="J15">SUMPRODUCT((Males!$A$7:$A$453=$A15)*(Males!AE$7:AI$453))</f>
        <v>500</v>
      </c>
      <c r="K15" s="86" cm="1">
        <f t="array" ref="K15">SUMPRODUCT((Males!$A$7:$A$453=$A15)*(Males!AJ$7:AN$453))</f>
        <v>478</v>
      </c>
      <c r="L15" s="256" cm="1">
        <f t="array" ref="L15">SUMPRODUCT((Males!$A$7:$A$453=$A15)*(Males!AO$7:AS$453))</f>
        <v>453</v>
      </c>
      <c r="M15" s="68" cm="1">
        <f t="array" ref="M15">SUMPRODUCT((Males!$A$7:$A$453=$A15)*(Males!AT$7:AX$453))</f>
        <v>502</v>
      </c>
      <c r="N15" s="86" cm="1">
        <f t="array" ref="N15">SUMPRODUCT((Males!$A$7:$A$453=$A15)*(Males!AY$7:BC$453))</f>
        <v>545</v>
      </c>
      <c r="O15" s="256" cm="1">
        <f t="array" ref="O15">SUMPRODUCT((Males!$A$7:$A$453=$A15)*(Males!BD$7:BH$453))</f>
        <v>571</v>
      </c>
      <c r="P15" s="68" cm="1">
        <f t="array" ref="P15">SUMPRODUCT((Males!$A$7:$A$453=$A15)*(Males!BI$7:BM$453))</f>
        <v>614</v>
      </c>
      <c r="Q15" s="86" cm="1">
        <f t="array" ref="Q15">SUMPRODUCT((Males!$A$7:$A$453=$A15)*(Males!BN$7:BR$453))</f>
        <v>511</v>
      </c>
      <c r="R15" s="256" cm="1">
        <f t="array" ref="R15">SUMPRODUCT((Males!$A$7:$A$453=$A15)*(Males!BS$7:BW$453))</f>
        <v>424</v>
      </c>
      <c r="S15" s="68" cm="1">
        <f t="array" ref="S15">SUMPRODUCT((Males!$A$7:$A$453=$A15)*(Males!BX$7:CB$453))</f>
        <v>336</v>
      </c>
      <c r="T15" s="33" cm="1">
        <f t="array" ref="T15">SUMPRODUCT((Males!$A$7:$A$453=$A15)*(Males!CC$7:CG$453))</f>
        <v>245</v>
      </c>
      <c r="U15" s="33" cm="1">
        <f t="array" ref="U15">SUMPRODUCT((Males!$A$7:$A$453=$A15)*(Males!CH$7:CL$453))</f>
        <v>182</v>
      </c>
      <c r="V15" s="33" cm="1">
        <f t="array" ref="V15">SUMPRODUCT((Males!$A$7:$A$453=$A15)*(Males!CM$7:CQ$453))</f>
        <v>72</v>
      </c>
      <c r="W15" s="33" cm="1">
        <f t="array" ref="W15">SUMPRODUCT((Males!$A$7:$A$453=$A15)*(Males!CR$7:CR$453))</f>
        <v>37</v>
      </c>
      <c r="X15" s="31"/>
    </row>
    <row r="16" spans="1:24" ht="18" customHeight="1" x14ac:dyDescent="0.25">
      <c r="A16" s="5" t="s">
        <v>207</v>
      </c>
      <c r="B16" s="5">
        <f ca="1">SUMIF(All!$A$7:$CT$453,$A16,All!$D$7:$D$454)</f>
        <v>14140</v>
      </c>
      <c r="C16" s="5">
        <f ca="1">SUMIF(Males!$A$7:$CT$453,$A16,Males!$D$7:$D$453)</f>
        <v>6572</v>
      </c>
      <c r="D16" s="26">
        <f ca="1">SUMIF(Females!$A$7:$CT$453,$A16,Females!$D$7:$D$453)</f>
        <v>7568</v>
      </c>
      <c r="E16" s="99" cm="1">
        <f t="array" ref="E16">SUMPRODUCT((Males!$A$7:$A$453=$A16)*(Males!$F$7:$J$453))</f>
        <v>333</v>
      </c>
      <c r="F16" s="249" cm="1">
        <f t="array" ref="F16">SUMPRODUCT((Males!$A$7:$A$453=$A16)*(Males!K$7:O$453))</f>
        <v>397</v>
      </c>
      <c r="G16" s="98" cm="1">
        <f t="array" ref="G16">SUMPRODUCT((Males!$A$7:$A$453=$A16)*(Males!P$7:U$453))</f>
        <v>493</v>
      </c>
      <c r="H16" s="99" cm="1">
        <f t="array" ref="H16">SUMPRODUCT((Males!$A$7:$A$453=$A16)*(Males!V$7:Y$453))</f>
        <v>368</v>
      </c>
      <c r="I16" s="256" cm="1">
        <f t="array" ref="I16">SUMPRODUCT((Males!$A$7:$A$453=$A16)*(Males!Z$7:AD$453))</f>
        <v>437</v>
      </c>
      <c r="J16" s="68" cm="1">
        <f t="array" ref="J16">SUMPRODUCT((Males!$A$7:$A$453=$A16)*(Males!AE$7:AI$453))</f>
        <v>459</v>
      </c>
      <c r="K16" s="86" cm="1">
        <f t="array" ref="K16">SUMPRODUCT((Males!$A$7:$A$453=$A16)*(Males!AJ$7:AN$453))</f>
        <v>373</v>
      </c>
      <c r="L16" s="256" cm="1">
        <f t="array" ref="L16">SUMPRODUCT((Males!$A$7:$A$453=$A16)*(Males!AO$7:AS$453))</f>
        <v>378</v>
      </c>
      <c r="M16" s="68" cm="1">
        <f t="array" ref="M16">SUMPRODUCT((Males!$A$7:$A$453=$A16)*(Males!AT$7:AX$453))</f>
        <v>391</v>
      </c>
      <c r="N16" s="86" cm="1">
        <f t="array" ref="N16">SUMPRODUCT((Males!$A$7:$A$453=$A16)*(Males!AY$7:BC$453))</f>
        <v>453</v>
      </c>
      <c r="O16" s="256" cm="1">
        <f t="array" ref="O16">SUMPRODUCT((Males!$A$7:$A$453=$A16)*(Males!BD$7:BH$453))</f>
        <v>514</v>
      </c>
      <c r="P16" s="68" cm="1">
        <f t="array" ref="P16">SUMPRODUCT((Males!$A$7:$A$453=$A16)*(Males!BI$7:BM$453))</f>
        <v>538</v>
      </c>
      <c r="Q16" s="86" cm="1">
        <f t="array" ref="Q16">SUMPRODUCT((Males!$A$7:$A$453=$A16)*(Males!BN$7:BR$453))</f>
        <v>406</v>
      </c>
      <c r="R16" s="256" cm="1">
        <f t="array" ref="R16">SUMPRODUCT((Males!$A$7:$A$453=$A16)*(Males!BS$7:BW$453))</f>
        <v>335</v>
      </c>
      <c r="S16" s="68" cm="1">
        <f t="array" ref="S16">SUMPRODUCT((Males!$A$7:$A$453=$A16)*(Males!BX$7:CB$453))</f>
        <v>306</v>
      </c>
      <c r="T16" s="33" cm="1">
        <f t="array" ref="T16">SUMPRODUCT((Males!$A$7:$A$453=$A16)*(Males!CC$7:CG$453))</f>
        <v>167</v>
      </c>
      <c r="U16" s="33" cm="1">
        <f t="array" ref="U16">SUMPRODUCT((Males!$A$7:$A$453=$A16)*(Males!CH$7:CL$453))</f>
        <v>117</v>
      </c>
      <c r="V16" s="33" cm="1">
        <f t="array" ref="V16">SUMPRODUCT((Males!$A$7:$A$453=$A16)*(Males!CM$7:CQ$453))</f>
        <v>75</v>
      </c>
      <c r="W16" s="33" cm="1">
        <f t="array" ref="W16">SUMPRODUCT((Males!$A$7:$A$453=$A16)*(Males!CR$7:CR$453))</f>
        <v>32</v>
      </c>
      <c r="X16" s="31"/>
    </row>
    <row r="17" spans="1:24" ht="18" customHeight="1" x14ac:dyDescent="0.25">
      <c r="A17" s="5" t="s">
        <v>219</v>
      </c>
      <c r="B17" s="5">
        <f ca="1">SUMIF(All!$A$7:$CT$453,$A17,All!$D$7:$D$454)</f>
        <v>17456</v>
      </c>
      <c r="C17" s="5">
        <f ca="1">SUMIF(Males!$A$7:$CT$453,$A17,Males!$D$7:$D$453)</f>
        <v>8494</v>
      </c>
      <c r="D17" s="26">
        <f ca="1">SUMIF(Females!$A$7:$CT$453,$A17,Females!$D$7:$D$453)</f>
        <v>8962</v>
      </c>
      <c r="E17" s="99" cm="1">
        <f t="array" ref="E17">SUMPRODUCT((Males!$A$7:$A$453=$A17)*(Males!$F$7:$J$453))</f>
        <v>474</v>
      </c>
      <c r="F17" s="249" cm="1">
        <f t="array" ref="F17">SUMPRODUCT((Males!$A$7:$A$453=$A17)*(Males!K$7:O$453))</f>
        <v>528</v>
      </c>
      <c r="G17" s="98" cm="1">
        <f t="array" ref="G17">SUMPRODUCT((Males!$A$7:$A$453=$A17)*(Males!P$7:U$453))</f>
        <v>732</v>
      </c>
      <c r="H17" s="99" cm="1">
        <f t="array" ref="H17">SUMPRODUCT((Males!$A$7:$A$453=$A17)*(Males!V$7:Y$453))</f>
        <v>376</v>
      </c>
      <c r="I17" s="256" cm="1">
        <f t="array" ref="I17">SUMPRODUCT((Males!$A$7:$A$453=$A17)*(Males!Z$7:AD$453))</f>
        <v>499</v>
      </c>
      <c r="J17" s="68" cm="1">
        <f t="array" ref="J17">SUMPRODUCT((Males!$A$7:$A$453=$A17)*(Males!AE$7:AI$453))</f>
        <v>580</v>
      </c>
      <c r="K17" s="86" cm="1">
        <f t="array" ref="K17">SUMPRODUCT((Males!$A$7:$A$453=$A17)*(Males!AJ$7:AN$453))</f>
        <v>540</v>
      </c>
      <c r="L17" s="256" cm="1">
        <f t="array" ref="L17">SUMPRODUCT((Males!$A$7:$A$453=$A17)*(Males!AO$7:AS$453))</f>
        <v>586</v>
      </c>
      <c r="M17" s="68" cm="1">
        <f t="array" ref="M17">SUMPRODUCT((Males!$A$7:$A$453=$A17)*(Males!AT$7:AX$453))</f>
        <v>544</v>
      </c>
      <c r="N17" s="86" cm="1">
        <f t="array" ref="N17">SUMPRODUCT((Males!$A$7:$A$453=$A17)*(Males!AY$7:BC$453))</f>
        <v>566</v>
      </c>
      <c r="O17" s="256" cm="1">
        <f t="array" ref="O17">SUMPRODUCT((Males!$A$7:$A$453=$A17)*(Males!BD$7:BH$453))</f>
        <v>646</v>
      </c>
      <c r="P17" s="68" cm="1">
        <f t="array" ref="P17">SUMPRODUCT((Males!$A$7:$A$453=$A17)*(Males!BI$7:BM$453))</f>
        <v>641</v>
      </c>
      <c r="Q17" s="86" cm="1">
        <f t="array" ref="Q17">SUMPRODUCT((Males!$A$7:$A$453=$A17)*(Males!BN$7:BR$453))</f>
        <v>524</v>
      </c>
      <c r="R17" s="256" cm="1">
        <f t="array" ref="R17">SUMPRODUCT((Males!$A$7:$A$453=$A17)*(Males!BS$7:BW$453))</f>
        <v>468</v>
      </c>
      <c r="S17" s="68" cm="1">
        <f t="array" ref="S17">SUMPRODUCT((Males!$A$7:$A$453=$A17)*(Males!BX$7:CB$453))</f>
        <v>317</v>
      </c>
      <c r="T17" s="33" cm="1">
        <f t="array" ref="T17">SUMPRODUCT((Males!$A$7:$A$453=$A17)*(Males!CC$7:CG$453))</f>
        <v>219</v>
      </c>
      <c r="U17" s="33" cm="1">
        <f t="array" ref="U17">SUMPRODUCT((Males!$A$7:$A$453=$A17)*(Males!CH$7:CL$453))</f>
        <v>151</v>
      </c>
      <c r="V17" s="33" cm="1">
        <f t="array" ref="V17">SUMPRODUCT((Males!$A$7:$A$453=$A17)*(Males!CM$7:CQ$453))</f>
        <v>77</v>
      </c>
      <c r="W17" s="33" cm="1">
        <f t="array" ref="W17">SUMPRODUCT((Males!$A$7:$A$453=$A17)*(Males!CR$7:CR$453))</f>
        <v>26</v>
      </c>
      <c r="X17" s="31"/>
    </row>
    <row r="18" spans="1:24" ht="18" customHeight="1" x14ac:dyDescent="0.25">
      <c r="A18" s="5" t="s">
        <v>94</v>
      </c>
      <c r="B18" s="5">
        <f ca="1">SUMIF(All!$A$7:$CT$453,$A18,All!$D$7:$D$454)</f>
        <v>20206</v>
      </c>
      <c r="C18" s="5">
        <f ca="1">SUMIF(Males!$A$7:$CT$453,$A18,Males!$D$7:$D$453)</f>
        <v>9733</v>
      </c>
      <c r="D18" s="26">
        <f ca="1">SUMIF(Females!$A$7:$CT$453,$A18,Females!$D$7:$D$453)</f>
        <v>10473</v>
      </c>
      <c r="E18" s="99" cm="1">
        <f t="array" ref="E18">SUMPRODUCT((Males!$A$7:$A$453=$A18)*(Males!$F$7:$J$453))</f>
        <v>500</v>
      </c>
      <c r="F18" s="249" cm="1">
        <f t="array" ref="F18">SUMPRODUCT((Males!$A$7:$A$453=$A18)*(Males!K$7:O$453))</f>
        <v>640</v>
      </c>
      <c r="G18" s="98" cm="1">
        <f t="array" ref="G18">SUMPRODUCT((Males!$A$7:$A$453=$A18)*(Males!P$7:U$453))</f>
        <v>774</v>
      </c>
      <c r="H18" s="99" cm="1">
        <f t="array" ref="H18">SUMPRODUCT((Males!$A$7:$A$453=$A18)*(Males!V$7:Y$453))</f>
        <v>472</v>
      </c>
      <c r="I18" s="256" cm="1">
        <f t="array" ref="I18">SUMPRODUCT((Males!$A$7:$A$453=$A18)*(Males!Z$7:AD$453))</f>
        <v>667</v>
      </c>
      <c r="J18" s="68" cm="1">
        <f t="array" ref="J18">SUMPRODUCT((Males!$A$7:$A$453=$A18)*(Males!AE$7:AI$453))</f>
        <v>591</v>
      </c>
      <c r="K18" s="86" cm="1">
        <f t="array" ref="K18">SUMPRODUCT((Males!$A$7:$A$453=$A18)*(Males!AJ$7:AN$453))</f>
        <v>612</v>
      </c>
      <c r="L18" s="256" cm="1">
        <f t="array" ref="L18">SUMPRODUCT((Males!$A$7:$A$453=$A18)*(Males!AO$7:AS$453))</f>
        <v>609</v>
      </c>
      <c r="M18" s="68" cm="1">
        <f t="array" ref="M18">SUMPRODUCT((Males!$A$7:$A$453=$A18)*(Males!AT$7:AX$453))</f>
        <v>635</v>
      </c>
      <c r="N18" s="86" cm="1">
        <f t="array" ref="N18">SUMPRODUCT((Males!$A$7:$A$453=$A18)*(Males!AY$7:BC$453))</f>
        <v>634</v>
      </c>
      <c r="O18" s="256" cm="1">
        <f t="array" ref="O18">SUMPRODUCT((Males!$A$7:$A$453=$A18)*(Males!BD$7:BH$453))</f>
        <v>682</v>
      </c>
      <c r="P18" s="68" cm="1">
        <f t="array" ref="P18">SUMPRODUCT((Males!$A$7:$A$453=$A18)*(Males!BI$7:BM$453))</f>
        <v>732</v>
      </c>
      <c r="Q18" s="86" cm="1">
        <f t="array" ref="Q18">SUMPRODUCT((Males!$A$7:$A$453=$A18)*(Males!BN$7:BR$453))</f>
        <v>624</v>
      </c>
      <c r="R18" s="256" cm="1">
        <f t="array" ref="R18">SUMPRODUCT((Males!$A$7:$A$453=$A18)*(Males!BS$7:BW$453))</f>
        <v>491</v>
      </c>
      <c r="S18" s="68" cm="1">
        <f t="array" ref="S18">SUMPRODUCT((Males!$A$7:$A$453=$A18)*(Males!BX$7:CB$453))</f>
        <v>481</v>
      </c>
      <c r="T18" s="33" cm="1">
        <f t="array" ref="T18">SUMPRODUCT((Males!$A$7:$A$453=$A18)*(Males!CC$7:CG$453))</f>
        <v>300</v>
      </c>
      <c r="U18" s="33" cm="1">
        <f t="array" ref="U18">SUMPRODUCT((Males!$A$7:$A$453=$A18)*(Males!CH$7:CL$453))</f>
        <v>179</v>
      </c>
      <c r="V18" s="33" cm="1">
        <f t="array" ref="V18">SUMPRODUCT((Males!$A$7:$A$453=$A18)*(Males!CM$7:CQ$453))</f>
        <v>80</v>
      </c>
      <c r="W18" s="33" cm="1">
        <f t="array" ref="W18">SUMPRODUCT((Males!$A$7:$A$453=$A18)*(Males!CR$7:CR$453))</f>
        <v>30</v>
      </c>
      <c r="X18" s="31"/>
    </row>
    <row r="19" spans="1:24" s="5" customFormat="1" ht="18" customHeight="1" x14ac:dyDescent="0.25">
      <c r="A19" s="5" t="s">
        <v>73</v>
      </c>
      <c r="B19" s="5">
        <f ca="1">SUMIF(All!$A$7:$CT$453,$A19,All!$D$7:$D$454)</f>
        <v>15648</v>
      </c>
      <c r="C19" s="5">
        <f ca="1">SUMIF(Males!$A$7:$CT$453,$A19,Males!$D$7:$D$453)</f>
        <v>7795</v>
      </c>
      <c r="D19" s="26">
        <f ca="1">SUMIF(Females!$A$7:$CT$453,$A19,Females!$D$7:$D$453)</f>
        <v>7853</v>
      </c>
      <c r="E19" s="54" cm="1">
        <f t="array" ref="E19">SUMPRODUCT((Males!$A$7:$A$453=$A19)*(Males!$F$7:$J$453))</f>
        <v>377</v>
      </c>
      <c r="F19" s="246" cm="1">
        <f t="array" ref="F19">SUMPRODUCT((Males!$A$7:$A$453=$A19)*(Males!K$7:O$453))</f>
        <v>462</v>
      </c>
      <c r="G19" s="26" cm="1">
        <f t="array" ref="G19">SUMPRODUCT((Males!$A$7:$A$453=$A19)*(Males!P$7:U$453))</f>
        <v>603</v>
      </c>
      <c r="H19" s="54" cm="1">
        <f t="array" ref="H19">SUMPRODUCT((Males!$A$7:$A$453=$A19)*(Males!V$7:Y$453))</f>
        <v>290</v>
      </c>
      <c r="I19" s="246" cm="1">
        <f t="array" ref="I19">SUMPRODUCT((Males!$A$7:$A$453=$A19)*(Males!Z$7:AD$453))</f>
        <v>424</v>
      </c>
      <c r="J19" s="26" cm="1">
        <f t="array" ref="J19">SUMPRODUCT((Males!$A$7:$A$453=$A19)*(Males!AE$7:AI$453))</f>
        <v>570</v>
      </c>
      <c r="K19" s="54" cm="1">
        <f t="array" ref="K19">SUMPRODUCT((Males!$A$7:$A$453=$A19)*(Males!AJ$7:AN$453))</f>
        <v>506</v>
      </c>
      <c r="L19" s="246" cm="1">
        <f t="array" ref="L19">SUMPRODUCT((Males!$A$7:$A$453=$A19)*(Males!AO$7:AS$453))</f>
        <v>560</v>
      </c>
      <c r="M19" s="26" cm="1">
        <f t="array" ref="M19">SUMPRODUCT((Males!$A$7:$A$453=$A19)*(Males!AT$7:AX$453))</f>
        <v>522</v>
      </c>
      <c r="N19" s="54" cm="1">
        <f t="array" ref="N19">SUMPRODUCT((Males!$A$7:$A$453=$A19)*(Males!AY$7:BC$453))</f>
        <v>544</v>
      </c>
      <c r="O19" s="246" cm="1">
        <f t="array" ref="O19">SUMPRODUCT((Males!$A$7:$A$453=$A19)*(Males!BD$7:BH$453))</f>
        <v>610</v>
      </c>
      <c r="P19" s="26" cm="1">
        <f t="array" ref="P19">SUMPRODUCT((Males!$A$7:$A$453=$A19)*(Males!BI$7:BM$453))</f>
        <v>582</v>
      </c>
      <c r="Q19" s="54" cm="1">
        <f t="array" ref="Q19">SUMPRODUCT((Males!$A$7:$A$453=$A19)*(Males!BN$7:BR$453))</f>
        <v>477</v>
      </c>
      <c r="R19" s="246" cm="1">
        <f t="array" ref="R19">SUMPRODUCT((Males!$A$7:$A$453=$A19)*(Males!BS$7:BW$453))</f>
        <v>400</v>
      </c>
      <c r="S19" s="26" cm="1">
        <f t="array" ref="S19">SUMPRODUCT((Males!$A$7:$A$453=$A19)*(Males!BX$7:CB$453))</f>
        <v>352</v>
      </c>
      <c r="T19" s="5" cm="1">
        <f t="array" ref="T19">SUMPRODUCT((Males!$A$7:$A$453=$A19)*(Males!CC$7:CG$453))</f>
        <v>253</v>
      </c>
      <c r="U19" s="5" cm="1">
        <f t="array" ref="U19">SUMPRODUCT((Males!$A$7:$A$453=$A19)*(Males!CH$7:CL$453))</f>
        <v>147</v>
      </c>
      <c r="V19" s="5" cm="1">
        <f t="array" ref="V19">SUMPRODUCT((Males!$A$7:$A$453=$A19)*(Males!CM$7:CQ$453))</f>
        <v>80</v>
      </c>
      <c r="W19" s="5" cm="1">
        <f t="array" ref="W19">SUMPRODUCT((Males!$A$7:$A$453=$A19)*(Males!CR$7:CR$453))</f>
        <v>36</v>
      </c>
      <c r="X19" s="31"/>
    </row>
    <row r="20" spans="1:24" ht="18" customHeight="1" x14ac:dyDescent="0.25">
      <c r="A20" s="5" t="s">
        <v>187</v>
      </c>
      <c r="B20" s="5">
        <f ca="1">SUMIF(All!$A$7:$CT$453,$A20,All!$D$7:$D$454)</f>
        <v>14058</v>
      </c>
      <c r="C20" s="5">
        <f ca="1">SUMIF(Males!$A$7:$CT$453,$A20,Males!$D$7:$D$453)</f>
        <v>6768</v>
      </c>
      <c r="D20" s="26">
        <f ca="1">SUMIF(Females!$A$7:$CT$453,$A20,Females!$D$7:$D$453)</f>
        <v>7290</v>
      </c>
      <c r="E20" s="99" cm="1">
        <f t="array" ref="E20">SUMPRODUCT((Males!$A$7:$A$453=$A20)*(Males!$F$7:$J$453))</f>
        <v>398</v>
      </c>
      <c r="F20" s="249" cm="1">
        <f t="array" ref="F20">SUMPRODUCT((Males!$A$7:$A$453=$A20)*(Males!K$7:O$453))</f>
        <v>383</v>
      </c>
      <c r="G20" s="98" cm="1">
        <f t="array" ref="G20">SUMPRODUCT((Males!$A$7:$A$453=$A20)*(Males!P$7:U$453))</f>
        <v>496</v>
      </c>
      <c r="H20" s="99" cm="1">
        <f t="array" ref="H20">SUMPRODUCT((Males!$A$7:$A$453=$A20)*(Males!V$7:Y$453))</f>
        <v>318</v>
      </c>
      <c r="I20" s="256" cm="1">
        <f t="array" ref="I20">SUMPRODUCT((Males!$A$7:$A$453=$A20)*(Males!Z$7:AD$453))</f>
        <v>455</v>
      </c>
      <c r="J20" s="68" cm="1">
        <f t="array" ref="J20">SUMPRODUCT((Males!$A$7:$A$453=$A20)*(Males!AE$7:AI$453))</f>
        <v>497</v>
      </c>
      <c r="K20" s="86" cm="1">
        <f t="array" ref="K20">SUMPRODUCT((Males!$A$7:$A$453=$A20)*(Males!AJ$7:AN$453))</f>
        <v>431</v>
      </c>
      <c r="L20" s="256" cm="1">
        <f t="array" ref="L20">SUMPRODUCT((Males!$A$7:$A$453=$A20)*(Males!AO$7:AS$453))</f>
        <v>440</v>
      </c>
      <c r="M20" s="68" cm="1">
        <f t="array" ref="M20">SUMPRODUCT((Males!$A$7:$A$453=$A20)*(Males!AT$7:AX$453))</f>
        <v>409</v>
      </c>
      <c r="N20" s="86" cm="1">
        <f t="array" ref="N20">SUMPRODUCT((Males!$A$7:$A$453=$A20)*(Males!AY$7:BC$453))</f>
        <v>389</v>
      </c>
      <c r="O20" s="256" cm="1">
        <f t="array" ref="O20">SUMPRODUCT((Males!$A$7:$A$453=$A20)*(Males!BD$7:BH$453))</f>
        <v>439</v>
      </c>
      <c r="P20" s="68" cm="1">
        <f t="array" ref="P20">SUMPRODUCT((Males!$A$7:$A$453=$A20)*(Males!BI$7:BM$453))</f>
        <v>490</v>
      </c>
      <c r="Q20" s="86" cm="1">
        <f t="array" ref="Q20">SUMPRODUCT((Males!$A$7:$A$453=$A20)*(Males!BN$7:BR$453))</f>
        <v>464</v>
      </c>
      <c r="R20" s="256" cm="1">
        <f t="array" ref="R20">SUMPRODUCT((Males!$A$7:$A$453=$A20)*(Males!BS$7:BW$453))</f>
        <v>356</v>
      </c>
      <c r="S20" s="68" cm="1">
        <f t="array" ref="S20">SUMPRODUCT((Males!$A$7:$A$453=$A20)*(Males!BX$7:CB$453))</f>
        <v>371</v>
      </c>
      <c r="T20" s="33" cm="1">
        <f t="array" ref="T20">SUMPRODUCT((Males!$A$7:$A$453=$A20)*(Males!CC$7:CG$453))</f>
        <v>206</v>
      </c>
      <c r="U20" s="33" cm="1">
        <f t="array" ref="U20">SUMPRODUCT((Males!$A$7:$A$453=$A20)*(Males!CH$7:CL$453))</f>
        <v>139</v>
      </c>
      <c r="V20" s="33" cm="1">
        <f t="array" ref="V20">SUMPRODUCT((Males!$A$7:$A$453=$A20)*(Males!CM$7:CQ$453))</f>
        <v>56</v>
      </c>
      <c r="W20" s="33" cm="1">
        <f t="array" ref="W20">SUMPRODUCT((Males!$A$7:$A$453=$A20)*(Males!CR$7:CR$453))</f>
        <v>31</v>
      </c>
      <c r="X20" s="31"/>
    </row>
    <row r="21" spans="1:24" ht="18" customHeight="1" x14ac:dyDescent="0.25">
      <c r="A21" s="5" t="s">
        <v>164</v>
      </c>
      <c r="B21" s="5">
        <f ca="1">SUMIF(All!$A$7:$CT$453,$A21,All!$D$7:$D$454)</f>
        <v>14896</v>
      </c>
      <c r="C21" s="5">
        <f ca="1">SUMIF(Males!$A$7:$CT$453,$A21,Males!$D$7:$D$453)</f>
        <v>7245</v>
      </c>
      <c r="D21" s="26">
        <f ca="1">SUMIF(Females!$A$7:$CT$453,$A21,Females!$D$7:$D$453)</f>
        <v>7651</v>
      </c>
      <c r="E21" s="99" cm="1">
        <f t="array" ref="E21">SUMPRODUCT((Males!$A$7:$A$453=$A21)*(Males!$F$7:$J$453))</f>
        <v>334</v>
      </c>
      <c r="F21" s="249" cm="1">
        <f t="array" ref="F21">SUMPRODUCT((Males!$A$7:$A$453=$A21)*(Males!K$7:O$453))</f>
        <v>424</v>
      </c>
      <c r="G21" s="98" cm="1">
        <f t="array" ref="G21">SUMPRODUCT((Males!$A$7:$A$453=$A21)*(Males!P$7:U$453))</f>
        <v>545</v>
      </c>
      <c r="H21" s="99" cm="1">
        <f t="array" ref="H21">SUMPRODUCT((Males!$A$7:$A$453=$A21)*(Males!V$7:Y$453))</f>
        <v>346</v>
      </c>
      <c r="I21" s="256" cm="1">
        <f t="array" ref="I21">SUMPRODUCT((Males!$A$7:$A$453=$A21)*(Males!Z$7:AD$453))</f>
        <v>476</v>
      </c>
      <c r="J21" s="68" cm="1">
        <f t="array" ref="J21">SUMPRODUCT((Males!$A$7:$A$453=$A21)*(Males!AE$7:AI$453))</f>
        <v>402</v>
      </c>
      <c r="K21" s="86" cm="1">
        <f t="array" ref="K21">SUMPRODUCT((Males!$A$7:$A$453=$A21)*(Males!AJ$7:AN$453))</f>
        <v>482</v>
      </c>
      <c r="L21" s="256" cm="1">
        <f t="array" ref="L21">SUMPRODUCT((Males!$A$7:$A$453=$A21)*(Males!AO$7:AS$453))</f>
        <v>436</v>
      </c>
      <c r="M21" s="68" cm="1">
        <f t="array" ref="M21">SUMPRODUCT((Males!$A$7:$A$453=$A21)*(Males!AT$7:AX$453))</f>
        <v>406</v>
      </c>
      <c r="N21" s="86" cm="1">
        <f t="array" ref="N21">SUMPRODUCT((Males!$A$7:$A$453=$A21)*(Males!AY$7:BC$453))</f>
        <v>468</v>
      </c>
      <c r="O21" s="256" cm="1">
        <f t="array" ref="O21">SUMPRODUCT((Males!$A$7:$A$453=$A21)*(Males!BD$7:BH$453))</f>
        <v>577</v>
      </c>
      <c r="P21" s="68" cm="1">
        <f t="array" ref="P21">SUMPRODUCT((Males!$A$7:$A$453=$A21)*(Males!BI$7:BM$453))</f>
        <v>577</v>
      </c>
      <c r="Q21" s="86" cm="1">
        <f t="array" ref="Q21">SUMPRODUCT((Males!$A$7:$A$453=$A21)*(Males!BN$7:BR$453))</f>
        <v>499</v>
      </c>
      <c r="R21" s="256" cm="1">
        <f t="array" ref="R21">SUMPRODUCT((Males!$A$7:$A$453=$A21)*(Males!BS$7:BW$453))</f>
        <v>415</v>
      </c>
      <c r="S21" s="68" cm="1">
        <f t="array" ref="S21">SUMPRODUCT((Males!$A$7:$A$453=$A21)*(Males!BX$7:CB$453))</f>
        <v>374</v>
      </c>
      <c r="T21" s="33" cm="1">
        <f t="array" ref="T21">SUMPRODUCT((Males!$A$7:$A$453=$A21)*(Males!CC$7:CG$453))</f>
        <v>262</v>
      </c>
      <c r="U21" s="33" cm="1">
        <f t="array" ref="U21">SUMPRODUCT((Males!$A$7:$A$453=$A21)*(Males!CH$7:CL$453))</f>
        <v>130</v>
      </c>
      <c r="V21" s="33" cm="1">
        <f t="array" ref="V21">SUMPRODUCT((Males!$A$7:$A$453=$A21)*(Males!CM$7:CQ$453))</f>
        <v>64</v>
      </c>
      <c r="W21" s="33" cm="1">
        <f t="array" ref="W21">SUMPRODUCT((Males!$A$7:$A$453=$A21)*(Males!CR$7:CR$453))</f>
        <v>28</v>
      </c>
      <c r="X21" s="31"/>
    </row>
    <row r="22" spans="1:24" ht="18" customHeight="1" x14ac:dyDescent="0.25">
      <c r="A22" s="5" t="s">
        <v>111</v>
      </c>
      <c r="B22" s="5">
        <f ca="1">SUMIF(All!$A$7:$CT$453,$A22,All!$D$7:$D$454)</f>
        <v>12423</v>
      </c>
      <c r="C22" s="5">
        <f ca="1">SUMIF(Males!$A$7:$CT$453,$A22,Males!$D$7:$D$453)</f>
        <v>6066</v>
      </c>
      <c r="D22" s="26">
        <f ca="1">SUMIF(Females!$A$7:$CT$453,$A22,Females!$D$7:$D$453)</f>
        <v>6357</v>
      </c>
      <c r="E22" s="99" cm="1">
        <f t="array" ref="E22">SUMPRODUCT((Males!$A$7:$A$453=$A22)*(Males!$F$7:$J$453))</f>
        <v>311</v>
      </c>
      <c r="F22" s="249" cm="1">
        <f t="array" ref="F22">SUMPRODUCT((Males!$A$7:$A$453=$A22)*(Males!K$7:O$453))</f>
        <v>325</v>
      </c>
      <c r="G22" s="98" cm="1">
        <f t="array" ref="G22">SUMPRODUCT((Males!$A$7:$A$453=$A22)*(Males!P$7:U$453))</f>
        <v>411</v>
      </c>
      <c r="H22" s="99" cm="1">
        <f t="array" ref="H22">SUMPRODUCT((Males!$A$7:$A$453=$A22)*(Males!V$7:Y$453))</f>
        <v>305</v>
      </c>
      <c r="I22" s="256" cm="1">
        <f t="array" ref="I22">SUMPRODUCT((Males!$A$7:$A$453=$A22)*(Males!Z$7:AD$453))</f>
        <v>395</v>
      </c>
      <c r="J22" s="68" cm="1">
        <f t="array" ref="J22">SUMPRODUCT((Males!$A$7:$A$453=$A22)*(Males!AE$7:AI$453))</f>
        <v>412</v>
      </c>
      <c r="K22" s="86" cm="1">
        <f t="array" ref="K22">SUMPRODUCT((Males!$A$7:$A$453=$A22)*(Males!AJ$7:AN$453))</f>
        <v>443</v>
      </c>
      <c r="L22" s="256" cm="1">
        <f t="array" ref="L22">SUMPRODUCT((Males!$A$7:$A$453=$A22)*(Males!AO$7:AS$453))</f>
        <v>450</v>
      </c>
      <c r="M22" s="68" cm="1">
        <f t="array" ref="M22">SUMPRODUCT((Males!$A$7:$A$453=$A22)*(Males!AT$7:AX$453))</f>
        <v>352</v>
      </c>
      <c r="N22" s="86" cm="1">
        <f t="array" ref="N22">SUMPRODUCT((Males!$A$7:$A$453=$A22)*(Males!AY$7:BC$453))</f>
        <v>379</v>
      </c>
      <c r="O22" s="256" cm="1">
        <f t="array" ref="O22">SUMPRODUCT((Males!$A$7:$A$453=$A22)*(Males!BD$7:BH$453))</f>
        <v>426</v>
      </c>
      <c r="P22" s="68" cm="1">
        <f t="array" ref="P22">SUMPRODUCT((Males!$A$7:$A$453=$A22)*(Males!BI$7:BM$453))</f>
        <v>505</v>
      </c>
      <c r="Q22" s="86" cm="1">
        <f t="array" ref="Q22">SUMPRODUCT((Males!$A$7:$A$453=$A22)*(Males!BN$7:BR$453))</f>
        <v>414</v>
      </c>
      <c r="R22" s="256" cm="1">
        <f t="array" ref="R22">SUMPRODUCT((Males!$A$7:$A$453=$A22)*(Males!BS$7:BW$453))</f>
        <v>334</v>
      </c>
      <c r="S22" s="68" cm="1">
        <f t="array" ref="S22">SUMPRODUCT((Males!$A$7:$A$453=$A22)*(Males!BX$7:CB$453))</f>
        <v>269</v>
      </c>
      <c r="T22" s="33" cm="1">
        <f t="array" ref="T22">SUMPRODUCT((Males!$A$7:$A$453=$A22)*(Males!CC$7:CG$453))</f>
        <v>177</v>
      </c>
      <c r="U22" s="33" cm="1">
        <f t="array" ref="U22">SUMPRODUCT((Males!$A$7:$A$453=$A22)*(Males!CH$7:CL$453))</f>
        <v>90</v>
      </c>
      <c r="V22" s="33" cm="1">
        <f t="array" ref="V22">SUMPRODUCT((Males!$A$7:$A$453=$A22)*(Males!CM$7:CQ$453))</f>
        <v>49</v>
      </c>
      <c r="W22" s="33" cm="1">
        <f t="array" ref="W22">SUMPRODUCT((Males!$A$7:$A$453=$A22)*(Males!CR$7:CR$453))</f>
        <v>19</v>
      </c>
      <c r="X22" s="31"/>
    </row>
    <row r="23" spans="1:24" ht="18" customHeight="1" x14ac:dyDescent="0.25">
      <c r="A23" s="5" t="s">
        <v>127</v>
      </c>
      <c r="B23" s="5">
        <f ca="1">SUMIF(All!$A$7:$CT$453,$A23,All!$D$7:$D$454)</f>
        <v>14326</v>
      </c>
      <c r="C23" s="5">
        <f ca="1">SUMIF(Males!$A$7:$CT$453,$A23,Males!$D$7:$D$453)</f>
        <v>6788</v>
      </c>
      <c r="D23" s="26">
        <f ca="1">SUMIF(Females!$A$7:$CT$453,$A23,Females!$D$7:$D$453)</f>
        <v>7538</v>
      </c>
      <c r="E23" s="99" cm="1">
        <f t="array" ref="E23">SUMPRODUCT((Males!$A$7:$A$453=$A23)*(Males!$F$7:$J$453))</f>
        <v>360</v>
      </c>
      <c r="F23" s="249" cm="1">
        <f t="array" ref="F23">SUMPRODUCT((Males!$A$7:$A$453=$A23)*(Males!K$7:O$453))</f>
        <v>379</v>
      </c>
      <c r="G23" s="98" cm="1">
        <f t="array" ref="G23">SUMPRODUCT((Males!$A$7:$A$453=$A23)*(Males!P$7:U$453))</f>
        <v>531</v>
      </c>
      <c r="H23" s="99" cm="1">
        <f t="array" ref="H23">SUMPRODUCT((Males!$A$7:$A$453=$A23)*(Males!V$7:Y$453))</f>
        <v>355</v>
      </c>
      <c r="I23" s="256" cm="1">
        <f t="array" ref="I23">SUMPRODUCT((Males!$A$7:$A$453=$A23)*(Males!Z$7:AD$453))</f>
        <v>414</v>
      </c>
      <c r="J23" s="68" cm="1">
        <f t="array" ref="J23">SUMPRODUCT((Males!$A$7:$A$453=$A23)*(Males!AE$7:AI$453))</f>
        <v>474</v>
      </c>
      <c r="K23" s="86" cm="1">
        <f t="array" ref="K23">SUMPRODUCT((Males!$A$7:$A$453=$A23)*(Males!AJ$7:AN$453))</f>
        <v>376</v>
      </c>
      <c r="L23" s="256" cm="1">
        <f t="array" ref="L23">SUMPRODUCT((Males!$A$7:$A$453=$A23)*(Males!AO$7:AS$453))</f>
        <v>406</v>
      </c>
      <c r="M23" s="68" cm="1">
        <f t="array" ref="M23">SUMPRODUCT((Males!$A$7:$A$453=$A23)*(Males!AT$7:AX$453))</f>
        <v>418</v>
      </c>
      <c r="N23" s="86" cm="1">
        <f t="array" ref="N23">SUMPRODUCT((Males!$A$7:$A$453=$A23)*(Males!AY$7:BC$453))</f>
        <v>457</v>
      </c>
      <c r="O23" s="256" cm="1">
        <f t="array" ref="O23">SUMPRODUCT((Males!$A$7:$A$453=$A23)*(Males!BD$7:BH$453))</f>
        <v>515</v>
      </c>
      <c r="P23" s="68" cm="1">
        <f t="array" ref="P23">SUMPRODUCT((Males!$A$7:$A$453=$A23)*(Males!BI$7:BM$453))</f>
        <v>511</v>
      </c>
      <c r="Q23" s="86" cm="1">
        <f t="array" ref="Q23">SUMPRODUCT((Males!$A$7:$A$453=$A23)*(Males!BN$7:BR$453))</f>
        <v>409</v>
      </c>
      <c r="R23" s="256" cm="1">
        <f t="array" ref="R23">SUMPRODUCT((Males!$A$7:$A$453=$A23)*(Males!BS$7:BW$453))</f>
        <v>358</v>
      </c>
      <c r="S23" s="68" cm="1">
        <f t="array" ref="S23">SUMPRODUCT((Males!$A$7:$A$453=$A23)*(Males!BX$7:CB$453))</f>
        <v>343</v>
      </c>
      <c r="T23" s="33" cm="1">
        <f t="array" ref="T23">SUMPRODUCT((Males!$A$7:$A$453=$A23)*(Males!CC$7:CG$453))</f>
        <v>209</v>
      </c>
      <c r="U23" s="33" cm="1">
        <f t="array" ref="U23">SUMPRODUCT((Males!$A$7:$A$453=$A23)*(Males!CH$7:CL$453))</f>
        <v>178</v>
      </c>
      <c r="V23" s="33" cm="1">
        <f t="array" ref="V23">SUMPRODUCT((Males!$A$7:$A$453=$A23)*(Males!CM$7:CQ$453))</f>
        <v>71</v>
      </c>
      <c r="W23" s="33" cm="1">
        <f t="array" ref="W23">SUMPRODUCT((Males!$A$7:$A$453=$A23)*(Males!CR$7:CR$453))</f>
        <v>24</v>
      </c>
      <c r="X23" s="31"/>
    </row>
    <row r="24" spans="1:24" ht="18" customHeight="1" x14ac:dyDescent="0.25">
      <c r="A24" s="5" t="s">
        <v>101</v>
      </c>
      <c r="B24" s="5">
        <f ca="1">SUMIF(All!$A$7:$CT$453,$A24,All!$D$7:$D$454)</f>
        <v>18809</v>
      </c>
      <c r="C24" s="5">
        <f ca="1">SUMIF(Males!$A$7:$CT$453,$A24,Males!$D$7:$D$453)</f>
        <v>9164</v>
      </c>
      <c r="D24" s="26">
        <f ca="1">SUMIF(Females!$A$7:$CT$453,$A24,Females!$D$7:$D$453)</f>
        <v>9645</v>
      </c>
      <c r="E24" s="99" cm="1">
        <f t="array" ref="E24">SUMPRODUCT((Males!$A$7:$A$453=$A24)*(Males!$F$7:$J$453))</f>
        <v>528</v>
      </c>
      <c r="F24" s="249" cm="1">
        <f t="array" ref="F24">SUMPRODUCT((Males!$A$7:$A$453=$A24)*(Males!K$7:O$453))</f>
        <v>620</v>
      </c>
      <c r="G24" s="98" cm="1">
        <f t="array" ref="G24">SUMPRODUCT((Males!$A$7:$A$453=$A24)*(Males!P$7:U$453))</f>
        <v>759</v>
      </c>
      <c r="H24" s="99" cm="1">
        <f t="array" ref="H24">SUMPRODUCT((Males!$A$7:$A$453=$A24)*(Males!V$7:Y$453))</f>
        <v>488</v>
      </c>
      <c r="I24" s="256" cm="1">
        <f t="array" ref="I24">SUMPRODUCT((Males!$A$7:$A$453=$A24)*(Males!Z$7:AD$453))</f>
        <v>565</v>
      </c>
      <c r="J24" s="68" cm="1">
        <f t="array" ref="J24">SUMPRODUCT((Males!$A$7:$A$453=$A24)*(Males!AE$7:AI$453))</f>
        <v>568</v>
      </c>
      <c r="K24" s="86" cm="1">
        <f t="array" ref="K24">SUMPRODUCT((Males!$A$7:$A$453=$A24)*(Males!AJ$7:AN$453))</f>
        <v>557</v>
      </c>
      <c r="L24" s="256" cm="1">
        <f t="array" ref="L24">SUMPRODUCT((Males!$A$7:$A$453=$A24)*(Males!AO$7:AS$453))</f>
        <v>670</v>
      </c>
      <c r="M24" s="68" cm="1">
        <f t="array" ref="M24">SUMPRODUCT((Males!$A$7:$A$453=$A24)*(Males!AT$7:AX$453))</f>
        <v>599</v>
      </c>
      <c r="N24" s="86" cm="1">
        <f t="array" ref="N24">SUMPRODUCT((Males!$A$7:$A$453=$A24)*(Males!AY$7:BC$453))</f>
        <v>624</v>
      </c>
      <c r="O24" s="256" cm="1">
        <f t="array" ref="O24">SUMPRODUCT((Males!$A$7:$A$453=$A24)*(Males!BD$7:BH$453))</f>
        <v>713</v>
      </c>
      <c r="P24" s="68" cm="1">
        <f t="array" ref="P24">SUMPRODUCT((Males!$A$7:$A$453=$A24)*(Males!BI$7:BM$453))</f>
        <v>628</v>
      </c>
      <c r="Q24" s="86" cm="1">
        <f t="array" ref="Q24">SUMPRODUCT((Males!$A$7:$A$453=$A24)*(Males!BN$7:BR$453))</f>
        <v>573</v>
      </c>
      <c r="R24" s="256" cm="1">
        <f t="array" ref="R24">SUMPRODUCT((Males!$A$7:$A$453=$A24)*(Males!BS$7:BW$453))</f>
        <v>416</v>
      </c>
      <c r="S24" s="68" cm="1">
        <f t="array" ref="S24">SUMPRODUCT((Males!$A$7:$A$453=$A24)*(Males!BX$7:CB$453))</f>
        <v>382</v>
      </c>
      <c r="T24" s="33" cm="1">
        <f t="array" ref="T24">SUMPRODUCT((Males!$A$7:$A$453=$A24)*(Males!CC$7:CG$453))</f>
        <v>228</v>
      </c>
      <c r="U24" s="33" cm="1">
        <f t="array" ref="U24">SUMPRODUCT((Males!$A$7:$A$453=$A24)*(Males!CH$7:CL$453))</f>
        <v>161</v>
      </c>
      <c r="V24" s="33" cm="1">
        <f t="array" ref="V24">SUMPRODUCT((Males!$A$7:$A$453=$A24)*(Males!CM$7:CQ$453))</f>
        <v>61</v>
      </c>
      <c r="W24" s="33" cm="1">
        <f t="array" ref="W24">SUMPRODUCT((Males!$A$7:$A$453=$A24)*(Males!CR$7:CR$453))</f>
        <v>24</v>
      </c>
      <c r="X24" s="31"/>
    </row>
    <row r="25" spans="1:24" ht="18" customHeight="1" x14ac:dyDescent="0.25">
      <c r="A25" s="5" t="s">
        <v>13</v>
      </c>
      <c r="B25" s="5">
        <f ca="1">SUMIF(All!$A$7:$CT$453,$A25,All!$D$7:$D$454)</f>
        <v>21070</v>
      </c>
      <c r="C25" s="5">
        <f ca="1">SUMIF(Males!$A$7:$CT$453,$A25,Males!$D$7:$D$453)</f>
        <v>10504</v>
      </c>
      <c r="D25" s="26">
        <f ca="1">SUMIF(Females!$A$7:$CT$453,$A25,Females!$D$7:$D$453)</f>
        <v>10566</v>
      </c>
      <c r="E25" s="99" cm="1">
        <f t="array" ref="E25">SUMPRODUCT((Males!$A$7:$A$453=$A25)*(Males!$F$7:$J$453))</f>
        <v>691</v>
      </c>
      <c r="F25" s="249" cm="1">
        <f t="array" ref="F25">SUMPRODUCT((Males!$A$7:$A$453=$A25)*(Males!K$7:O$453))</f>
        <v>664</v>
      </c>
      <c r="G25" s="98" cm="1">
        <f t="array" ref="G25">SUMPRODUCT((Males!$A$7:$A$453=$A25)*(Males!P$7:U$453))</f>
        <v>743</v>
      </c>
      <c r="H25" s="99" cm="1">
        <f t="array" ref="H25">SUMPRODUCT((Males!$A$7:$A$453=$A25)*(Males!V$7:Y$453))</f>
        <v>430</v>
      </c>
      <c r="I25" s="256" cm="1">
        <f t="array" ref="I25">SUMPRODUCT((Males!$A$7:$A$453=$A25)*(Males!Z$7:AD$453))</f>
        <v>601</v>
      </c>
      <c r="J25" s="68" cm="1">
        <f t="array" ref="J25">SUMPRODUCT((Males!$A$7:$A$453=$A25)*(Males!AE$7:AI$453))</f>
        <v>687</v>
      </c>
      <c r="K25" s="86" cm="1">
        <f t="array" ref="K25">SUMPRODUCT((Males!$A$7:$A$453=$A25)*(Males!AJ$7:AN$453))</f>
        <v>753</v>
      </c>
      <c r="L25" s="256" cm="1">
        <f t="array" ref="L25">SUMPRODUCT((Males!$A$7:$A$453=$A25)*(Males!AO$7:AS$453))</f>
        <v>818</v>
      </c>
      <c r="M25" s="68" cm="1">
        <f t="array" ref="M25">SUMPRODUCT((Males!$A$7:$A$453=$A25)*(Males!AT$7:AX$453))</f>
        <v>824</v>
      </c>
      <c r="N25" s="86" cm="1">
        <f t="array" ref="N25">SUMPRODUCT((Males!$A$7:$A$453=$A25)*(Males!AY$7:BC$453))</f>
        <v>725</v>
      </c>
      <c r="O25" s="256" cm="1">
        <f t="array" ref="O25">SUMPRODUCT((Males!$A$7:$A$453=$A25)*(Males!BD$7:BH$453))</f>
        <v>781</v>
      </c>
      <c r="P25" s="68" cm="1">
        <f t="array" ref="P25">SUMPRODUCT((Males!$A$7:$A$453=$A25)*(Males!BI$7:BM$453))</f>
        <v>741</v>
      </c>
      <c r="Q25" s="86" cm="1">
        <f t="array" ref="Q25">SUMPRODUCT((Males!$A$7:$A$453=$A25)*(Males!BN$7:BR$453))</f>
        <v>593</v>
      </c>
      <c r="R25" s="256" cm="1">
        <f t="array" ref="R25">SUMPRODUCT((Males!$A$7:$A$453=$A25)*(Males!BS$7:BW$453))</f>
        <v>469</v>
      </c>
      <c r="S25" s="68" cm="1">
        <f t="array" ref="S25">SUMPRODUCT((Males!$A$7:$A$453=$A25)*(Males!BX$7:CB$453))</f>
        <v>398</v>
      </c>
      <c r="T25" s="33" cm="1">
        <f t="array" ref="T25">SUMPRODUCT((Males!$A$7:$A$453=$A25)*(Males!CC$7:CG$453))</f>
        <v>238</v>
      </c>
      <c r="U25" s="33" cm="1">
        <f t="array" ref="U25">SUMPRODUCT((Males!$A$7:$A$453=$A25)*(Males!CH$7:CL$453))</f>
        <v>214</v>
      </c>
      <c r="V25" s="33" cm="1">
        <f t="array" ref="V25">SUMPRODUCT((Males!$A$7:$A$453=$A25)*(Males!CM$7:CQ$453))</f>
        <v>102</v>
      </c>
      <c r="W25" s="33" cm="1">
        <f t="array" ref="W25">SUMPRODUCT((Males!$A$7:$A$453=$A25)*(Males!CR$7:CR$453))</f>
        <v>32</v>
      </c>
      <c r="X25" s="31"/>
    </row>
    <row r="26" spans="1:24" ht="18" customHeight="1" x14ac:dyDescent="0.25">
      <c r="A26" s="5" t="s">
        <v>50</v>
      </c>
      <c r="B26" s="5">
        <f ca="1">SUMIF(All!$A$7:$CT$453,$A26,All!$D$7:$D$454)</f>
        <v>18274</v>
      </c>
      <c r="C26" s="5">
        <f ca="1">SUMIF(Males!$A$7:$CT$453,$A26,Males!$D$7:$D$453)</f>
        <v>8884</v>
      </c>
      <c r="D26" s="26">
        <f ca="1">SUMIF(Females!$A$7:$CT$453,$A26,Females!$D$7:$D$453)</f>
        <v>9390</v>
      </c>
      <c r="E26" s="99" cm="1">
        <f t="array" ref="E26">SUMPRODUCT((Males!$A$7:$A$453=$A26)*(Males!$F$7:$J$453))</f>
        <v>441</v>
      </c>
      <c r="F26" s="249" cm="1">
        <f t="array" ref="F26">SUMPRODUCT((Males!$A$7:$A$453=$A26)*(Males!K$7:O$453))</f>
        <v>529</v>
      </c>
      <c r="G26" s="98" cm="1">
        <f t="array" ref="G26">SUMPRODUCT((Males!$A$7:$A$453=$A26)*(Males!P$7:U$453))</f>
        <v>708</v>
      </c>
      <c r="H26" s="99" cm="1">
        <f t="array" ref="H26">SUMPRODUCT((Males!$A$7:$A$453=$A26)*(Males!V$7:Y$453))</f>
        <v>433</v>
      </c>
      <c r="I26" s="256" cm="1">
        <f t="array" ref="I26">SUMPRODUCT((Males!$A$7:$A$453=$A26)*(Males!Z$7:AD$453))</f>
        <v>501</v>
      </c>
      <c r="J26" s="68" cm="1">
        <f t="array" ref="J26">SUMPRODUCT((Males!$A$7:$A$453=$A26)*(Males!AE$7:AI$453))</f>
        <v>588</v>
      </c>
      <c r="K26" s="86" cm="1">
        <f t="array" ref="K26">SUMPRODUCT((Males!$A$7:$A$453=$A26)*(Males!AJ$7:AN$453))</f>
        <v>575</v>
      </c>
      <c r="L26" s="256" cm="1">
        <f t="array" ref="L26">SUMPRODUCT((Males!$A$7:$A$453=$A26)*(Males!AO$7:AS$453))</f>
        <v>559</v>
      </c>
      <c r="M26" s="68" cm="1">
        <f t="array" ref="M26">SUMPRODUCT((Males!$A$7:$A$453=$A26)*(Males!AT$7:AX$453))</f>
        <v>533</v>
      </c>
      <c r="N26" s="86" cm="1">
        <f t="array" ref="N26">SUMPRODUCT((Males!$A$7:$A$453=$A26)*(Males!AY$7:BC$453))</f>
        <v>530</v>
      </c>
      <c r="O26" s="256" cm="1">
        <f t="array" ref="O26">SUMPRODUCT((Males!$A$7:$A$453=$A26)*(Males!BD$7:BH$453))</f>
        <v>631</v>
      </c>
      <c r="P26" s="68" cm="1">
        <f t="array" ref="P26">SUMPRODUCT((Males!$A$7:$A$453=$A26)*(Males!BI$7:BM$453))</f>
        <v>671</v>
      </c>
      <c r="Q26" s="86" cm="1">
        <f t="array" ref="Q26">SUMPRODUCT((Males!$A$7:$A$453=$A26)*(Males!BN$7:BR$453))</f>
        <v>607</v>
      </c>
      <c r="R26" s="256" cm="1">
        <f t="array" ref="R26">SUMPRODUCT((Males!$A$7:$A$453=$A26)*(Males!BS$7:BW$453))</f>
        <v>506</v>
      </c>
      <c r="S26" s="68" cm="1">
        <f t="array" ref="S26">SUMPRODUCT((Males!$A$7:$A$453=$A26)*(Males!BX$7:CB$453))</f>
        <v>445</v>
      </c>
      <c r="T26" s="33" cm="1">
        <f t="array" ref="T26">SUMPRODUCT((Males!$A$7:$A$453=$A26)*(Males!CC$7:CG$453))</f>
        <v>306</v>
      </c>
      <c r="U26" s="33" cm="1">
        <f t="array" ref="U26">SUMPRODUCT((Males!$A$7:$A$453=$A26)*(Males!CH$7:CL$453))</f>
        <v>183</v>
      </c>
      <c r="V26" s="33" cm="1">
        <f t="array" ref="V26">SUMPRODUCT((Males!$A$7:$A$453=$A26)*(Males!CM$7:CQ$453))</f>
        <v>102</v>
      </c>
      <c r="W26" s="33" cm="1">
        <f t="array" ref="W26">SUMPRODUCT((Males!$A$7:$A$453=$A26)*(Males!CR$7:CR$453))</f>
        <v>36</v>
      </c>
      <c r="X26" s="31"/>
    </row>
    <row r="27" spans="1:24" ht="18" customHeight="1" x14ac:dyDescent="0.25">
      <c r="A27" s="27" t="s">
        <v>1</v>
      </c>
      <c r="B27" s="27">
        <f ca="1">SUMIF(All!$A$7:$CT$453,$A27,All!$D$7:$D$454)</f>
        <v>17514</v>
      </c>
      <c r="C27" s="27">
        <f ca="1">SUMIF(Males!$A$7:$CT$453,$A27,Males!$D$7:$D$453)</f>
        <v>8426</v>
      </c>
      <c r="D27" s="28">
        <f ca="1">SUMIF(Females!$A$7:$CT$453,$A27,Females!$D$7:$D$453)</f>
        <v>9088</v>
      </c>
      <c r="E27" s="259" cm="1">
        <f t="array" ref="E27">SUMPRODUCT((Males!$A$7:$A$453=$A27)*(Males!$F$7:$J$453))</f>
        <v>359</v>
      </c>
      <c r="F27" s="217" cm="1">
        <f t="array" ref="F27">SUMPRODUCT((Males!$A$7:$A$453=$A27)*(Males!K$7:O$453))</f>
        <v>420</v>
      </c>
      <c r="G27" s="260" cm="1">
        <f t="array" ref="G27">SUMPRODUCT((Males!$A$7:$A$453=$A27)*(Males!P$7:U$453))</f>
        <v>642</v>
      </c>
      <c r="H27" s="259" cm="1">
        <f t="array" ref="H27">SUMPRODUCT((Males!$A$7:$A$453=$A27)*(Males!V$7:Y$453))</f>
        <v>411</v>
      </c>
      <c r="I27" s="74" cm="1">
        <f t="array" ref="I27">SUMPRODUCT((Males!$A$7:$A$453=$A27)*(Males!Z$7:AD$453))</f>
        <v>511</v>
      </c>
      <c r="J27" s="75" cm="1">
        <f t="array" ref="J27">SUMPRODUCT((Males!$A$7:$A$453=$A27)*(Males!AE$7:AI$453))</f>
        <v>566</v>
      </c>
      <c r="K27" s="89" cm="1">
        <f t="array" ref="K27">SUMPRODUCT((Males!$A$7:$A$453=$A27)*(Males!AJ$7:AN$453))</f>
        <v>512</v>
      </c>
      <c r="L27" s="74" cm="1">
        <f t="array" ref="L27">SUMPRODUCT((Males!$A$7:$A$453=$A27)*(Males!AO$7:AS$453))</f>
        <v>509</v>
      </c>
      <c r="M27" s="75" cm="1">
        <f t="array" ref="M27">SUMPRODUCT((Males!$A$7:$A$453=$A27)*(Males!AT$7:AX$453))</f>
        <v>512</v>
      </c>
      <c r="N27" s="89" cm="1">
        <f t="array" ref="N27">SUMPRODUCT((Males!$A$7:$A$453=$A27)*(Males!AY$7:BC$453))</f>
        <v>567</v>
      </c>
      <c r="O27" s="74" cm="1">
        <f t="array" ref="O27">SUMPRODUCT((Males!$A$7:$A$453=$A27)*(Males!BD$7:BH$453))</f>
        <v>668</v>
      </c>
      <c r="P27" s="75" cm="1">
        <f t="array" ref="P27">SUMPRODUCT((Males!$A$7:$A$453=$A27)*(Males!BI$7:BM$453))</f>
        <v>624</v>
      </c>
      <c r="Q27" s="89" cm="1">
        <f t="array" ref="Q27">SUMPRODUCT((Males!$A$7:$A$453=$A27)*(Males!BN$7:BR$453))</f>
        <v>633</v>
      </c>
      <c r="R27" s="74" cm="1">
        <f t="array" ref="R27">SUMPRODUCT((Males!$A$7:$A$453=$A27)*(Males!BS$7:BW$453))</f>
        <v>447</v>
      </c>
      <c r="S27" s="75" cm="1">
        <f t="array" ref="S27">SUMPRODUCT((Males!$A$7:$A$453=$A27)*(Males!BX$7:CB$453))</f>
        <v>393</v>
      </c>
      <c r="T27" s="74" cm="1">
        <f t="array" ref="T27">SUMPRODUCT((Males!$A$7:$A$453=$A27)*(Males!CC$7:CG$453))</f>
        <v>294</v>
      </c>
      <c r="U27" s="74" cm="1">
        <f t="array" ref="U27">SUMPRODUCT((Males!$A$7:$A$453=$A27)*(Males!CH$7:CL$453))</f>
        <v>198</v>
      </c>
      <c r="V27" s="74" cm="1">
        <f t="array" ref="V27">SUMPRODUCT((Males!$A$7:$A$453=$A27)*(Males!CM$7:CQ$453))</f>
        <v>112</v>
      </c>
      <c r="W27" s="74" cm="1">
        <f t="array" ref="W27">SUMPRODUCT((Males!$A$7:$A$453=$A27)*(Males!CR$7:CR$453))</f>
        <v>48</v>
      </c>
      <c r="X27" s="265"/>
    </row>
    <row r="28" spans="1:24" ht="25" customHeight="1" x14ac:dyDescent="0.25">
      <c r="A28" s="247" t="s">
        <v>698</v>
      </c>
      <c r="B28" s="165">
        <f t="shared" ref="B28:W28" ca="1" si="0">SUM(B7:B27)</f>
        <v>341400</v>
      </c>
      <c r="C28" s="165">
        <f t="shared" ca="1" si="0"/>
        <v>165329</v>
      </c>
      <c r="D28" s="165">
        <f t="shared" ca="1" si="0"/>
        <v>176071</v>
      </c>
      <c r="E28" s="247">
        <f t="shared" si="0"/>
        <v>8754</v>
      </c>
      <c r="F28" s="247">
        <f t="shared" si="0"/>
        <v>9984</v>
      </c>
      <c r="G28" s="247">
        <f t="shared" si="0"/>
        <v>12715</v>
      </c>
      <c r="H28" s="247">
        <f t="shared" si="0"/>
        <v>8008</v>
      </c>
      <c r="I28" s="247">
        <f t="shared" si="0"/>
        <v>10219</v>
      </c>
      <c r="J28" s="247">
        <f t="shared" si="0"/>
        <v>10793</v>
      </c>
      <c r="K28" s="247">
        <f t="shared" si="0"/>
        <v>10441</v>
      </c>
      <c r="L28" s="247">
        <f t="shared" si="0"/>
        <v>10792</v>
      </c>
      <c r="M28" s="247">
        <f t="shared" si="0"/>
        <v>10571</v>
      </c>
      <c r="N28" s="247">
        <f t="shared" si="0"/>
        <v>10885</v>
      </c>
      <c r="O28" s="247">
        <f t="shared" si="0"/>
        <v>12435</v>
      </c>
      <c r="P28" s="247">
        <f t="shared" si="0"/>
        <v>12448</v>
      </c>
      <c r="Q28" s="247">
        <f t="shared" si="0"/>
        <v>10490</v>
      </c>
      <c r="R28" s="247">
        <f t="shared" si="0"/>
        <v>8596</v>
      </c>
      <c r="S28" s="247">
        <f t="shared" si="0"/>
        <v>7687</v>
      </c>
      <c r="T28" s="247">
        <f t="shared" si="0"/>
        <v>5034</v>
      </c>
      <c r="U28" s="247">
        <f t="shared" si="0"/>
        <v>3273</v>
      </c>
      <c r="V28" s="247">
        <f t="shared" si="0"/>
        <v>1590</v>
      </c>
      <c r="W28" s="247">
        <f t="shared" si="0"/>
        <v>614</v>
      </c>
      <c r="X28" s="246"/>
    </row>
  </sheetData>
  <phoneticPr fontId="7" type="noConversion"/>
  <pageMargins left="0.39370078740157483" right="0.19685039370078741" top="0.55118110236220474" bottom="0.98425196850393704" header="0.51181102362204722" footer="0.51181102362204722"/>
  <pageSetup paperSize="8" scale="77" orientation="landscape" r:id="rId1"/>
  <headerFooter alignWithMargins="0">
    <oddFooter>&amp;R&amp;P</oddFooter>
  </headerFooter>
  <ignoredErrors>
    <ignoredError sqref="B7:D27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Y28"/>
  <sheetViews>
    <sheetView topLeftCell="B2" zoomScale="94" zoomScaleNormal="94" workbookViewId="0">
      <selection activeCell="F2" sqref="F2"/>
    </sheetView>
  </sheetViews>
  <sheetFormatPr defaultColWidth="9.1796875" defaultRowHeight="12.5" x14ac:dyDescent="0.25"/>
  <cols>
    <col min="1" max="1" width="34.453125" style="5" customWidth="1"/>
    <col min="2" max="2" width="10.54296875" style="5" customWidth="1"/>
    <col min="3" max="3" width="9.453125" style="5" customWidth="1"/>
    <col min="4" max="4" width="10.453125" style="5" customWidth="1"/>
    <col min="5" max="5" width="9.453125" style="5" customWidth="1"/>
    <col min="6" max="7" width="8.54296875" style="5" customWidth="1"/>
    <col min="8" max="8" width="9.7265625" style="5" customWidth="1"/>
    <col min="9" max="23" width="8.54296875" style="5" customWidth="1"/>
    <col min="24" max="24" width="8" style="5" customWidth="1"/>
    <col min="25" max="25" width="12.7265625" style="5" customWidth="1"/>
    <col min="26" max="16384" width="9.1796875" style="5"/>
  </cols>
  <sheetData>
    <row r="1" spans="1:25" s="21" customFormat="1" ht="24" customHeight="1" x14ac:dyDescent="0.35">
      <c r="A1" s="280" t="str">
        <f>'5yr age all'!A1</f>
        <v>Estimated population by sex, single year of age and 2011 Data Zone area: 30 June 2021</v>
      </c>
      <c r="B1" s="280"/>
      <c r="C1" s="280"/>
      <c r="D1" s="280"/>
      <c r="E1" s="280"/>
      <c r="F1" s="280"/>
      <c r="G1" s="280"/>
      <c r="H1" s="280"/>
      <c r="I1" s="47"/>
      <c r="J1" s="53"/>
      <c r="K1" s="47"/>
      <c r="L1" s="47"/>
      <c r="M1" s="47"/>
      <c r="O1" s="48"/>
      <c r="P1" s="48"/>
      <c r="Q1" s="1"/>
      <c r="R1" s="48"/>
      <c r="S1" s="48"/>
      <c r="T1" s="1"/>
      <c r="U1" s="48"/>
      <c r="V1" s="48"/>
      <c r="W1" s="1"/>
      <c r="X1" s="48"/>
    </row>
    <row r="2" spans="1:25" s="21" customFormat="1" ht="18" customHeight="1" x14ac:dyDescent="0.35">
      <c r="A2" s="21" t="str">
        <f>'5yr age males'!A2</f>
        <v>National Records of Scotland</v>
      </c>
      <c r="B2" s="21" t="str">
        <f>'5yr age males'!B2</f>
        <v>© Crown Copyright</v>
      </c>
      <c r="I2" s="47"/>
      <c r="J2" s="47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5" s="21" customFormat="1" ht="18" customHeight="1" x14ac:dyDescent="0.35">
      <c r="A3" s="47"/>
      <c r="B3" s="47"/>
      <c r="C3" s="47"/>
      <c r="D3" s="47"/>
      <c r="E3" s="47"/>
      <c r="F3" s="18" t="s">
        <v>579</v>
      </c>
      <c r="G3" s="47"/>
      <c r="H3" s="47"/>
      <c r="I3" s="47"/>
      <c r="J3" s="47"/>
      <c r="K3" s="47"/>
      <c r="L3" s="47"/>
      <c r="M3" s="47"/>
      <c r="N3" s="47"/>
      <c r="O3" s="48"/>
      <c r="P3" s="48"/>
      <c r="Q3" s="48"/>
      <c r="R3" s="48"/>
      <c r="S3" s="48"/>
      <c r="T3" s="48"/>
      <c r="U3" s="48"/>
      <c r="V3" s="48"/>
      <c r="W3" s="48"/>
      <c r="X3" s="48"/>
    </row>
    <row r="5" spans="1:25" s="6" customFormat="1" ht="20.149999999999999" customHeight="1" x14ac:dyDescent="0.25">
      <c r="A5" s="141" t="s">
        <v>580</v>
      </c>
      <c r="B5" s="142" t="s">
        <v>471</v>
      </c>
      <c r="C5" s="143" t="s">
        <v>577</v>
      </c>
      <c r="D5" s="144" t="s">
        <v>579</v>
      </c>
      <c r="E5" s="145" t="s">
        <v>582</v>
      </c>
      <c r="F5" s="146" t="s">
        <v>583</v>
      </c>
      <c r="G5" s="147" t="s">
        <v>584</v>
      </c>
      <c r="H5" s="148" t="s">
        <v>585</v>
      </c>
      <c r="I5" s="146" t="s">
        <v>586</v>
      </c>
      <c r="J5" s="147" t="s">
        <v>587</v>
      </c>
      <c r="K5" s="149" t="s">
        <v>588</v>
      </c>
      <c r="L5" s="146" t="s">
        <v>589</v>
      </c>
      <c r="M5" s="147" t="s">
        <v>590</v>
      </c>
      <c r="N5" s="149" t="s">
        <v>591</v>
      </c>
      <c r="O5" s="146" t="s">
        <v>592</v>
      </c>
      <c r="P5" s="150" t="s">
        <v>593</v>
      </c>
      <c r="Q5" s="151" t="s">
        <v>594</v>
      </c>
      <c r="R5" s="143" t="s">
        <v>595</v>
      </c>
      <c r="S5" s="150" t="s">
        <v>596</v>
      </c>
      <c r="T5" s="152" t="s">
        <v>597</v>
      </c>
      <c r="U5" s="143" t="s">
        <v>598</v>
      </c>
      <c r="V5" s="152" t="s">
        <v>599</v>
      </c>
      <c r="W5" s="150" t="s">
        <v>600</v>
      </c>
      <c r="X5" s="52"/>
    </row>
    <row r="6" spans="1:25" x14ac:dyDescent="0.25">
      <c r="A6" s="153"/>
      <c r="B6" s="154"/>
      <c r="C6" s="155"/>
      <c r="D6" s="156"/>
      <c r="E6" s="154"/>
      <c r="F6" s="155"/>
      <c r="G6" s="156"/>
      <c r="H6" s="154"/>
      <c r="I6" s="155"/>
      <c r="J6" s="156"/>
      <c r="K6" s="154"/>
      <c r="L6" s="155"/>
      <c r="M6" s="156"/>
      <c r="N6" s="154"/>
      <c r="O6" s="155"/>
      <c r="P6" s="156"/>
      <c r="Q6" s="154"/>
      <c r="R6" s="155"/>
      <c r="S6" s="156"/>
      <c r="T6" s="155"/>
      <c r="U6" s="155"/>
      <c r="V6" s="155"/>
      <c r="W6" s="156"/>
    </row>
    <row r="7" spans="1:25" ht="18" customHeight="1" x14ac:dyDescent="0.25">
      <c r="A7" s="25" t="s">
        <v>451</v>
      </c>
      <c r="B7" s="54">
        <f ca="1">SUMIF(All!$A$7:$CS$454,$A7,All!$D$7:$D$455)</f>
        <v>11867</v>
      </c>
      <c r="C7" s="5">
        <f ca="1">SUMIF(Males!$A$7:$CT$453,$A7,Males!$D$7:$D$453)</f>
        <v>5674</v>
      </c>
      <c r="D7" s="246">
        <f ca="1">SUMIF(Females!$A$7:$CT$453,$A7,Females!$D$7:$D$453)</f>
        <v>6193</v>
      </c>
      <c r="E7" s="248" cm="1">
        <f t="array" ref="E7">SUMPRODUCT((Females!$A$7:$A$453=$A7)*(Females!$F$7:$J$453))</f>
        <v>298</v>
      </c>
      <c r="F7" s="216" cm="1">
        <f t="array" ref="F7">SUMPRODUCT((Females!$A$7:$A$453=$A7)*(Females!K$7:O$453))</f>
        <v>325</v>
      </c>
      <c r="G7" s="251" cm="1">
        <f t="array" ref="G7">SUMPRODUCT((Females!$A$7:$A$453=$A7)*(Females!P$7:U$453))</f>
        <v>415</v>
      </c>
      <c r="H7" cm="1">
        <f t="array" ref="H7">SUMPRODUCT((Females!$A$7:$A$453=$A7)*(Females!V$7:Y$453))</f>
        <v>257</v>
      </c>
      <c r="I7" s="33" cm="1">
        <f t="array" ref="I7">SUMPRODUCT((Females!$A$7:$A$453=$A7)*(Females!Z$7:AD$453))</f>
        <v>365</v>
      </c>
      <c r="J7" s="33" cm="1">
        <f t="array" ref="J7">SUMPRODUCT((Females!$A$7:$A$453=$A7)*(Females!AE$7:AI$453))</f>
        <v>374</v>
      </c>
      <c r="K7" s="253" cm="1">
        <f t="array" ref="K7">SUMPRODUCT((Females!$A$7:$A$453=$A7)*(Females!AJ$7:AN$453))</f>
        <v>331</v>
      </c>
      <c r="L7" s="254" cm="1">
        <f t="array" ref="L7">SUMPRODUCT((Females!$A$7:$A$453=$A7)*(Females!AO$7:AS$453))</f>
        <v>411</v>
      </c>
      <c r="M7" s="255" cm="1">
        <f t="array" ref="M7">SUMPRODUCT((Females!$A$7:$A$453=$A7)*(Females!AT$7:AX$453))</f>
        <v>419</v>
      </c>
      <c r="N7" s="33" cm="1">
        <f t="array" ref="N7">SUMPRODUCT((Females!$A$7:$A$453=$A7)*(Females!AY$7:BC$453))</f>
        <v>346</v>
      </c>
      <c r="O7" s="33" cm="1">
        <f t="array" ref="O7">SUMPRODUCT((Females!$A$7:$A$453=$A7)*(Females!BD$7:BH$453))</f>
        <v>452</v>
      </c>
      <c r="P7" s="33" cm="1">
        <f t="array" ref="P7">SUMPRODUCT((Females!$A$7:$A$453=$A7)*(Females!BI$7:BM$453))</f>
        <v>444</v>
      </c>
      <c r="Q7" s="253" cm="1">
        <f t="array" ref="Q7">SUMPRODUCT((Females!$A$7:$A$453=$A7)*(Females!BN$7:BR$453))</f>
        <v>390</v>
      </c>
      <c r="R7" s="254" cm="1">
        <f t="array" ref="R7">SUMPRODUCT((Females!$A$7:$A$453=$A7)*(Females!BS$7:BW$453))</f>
        <v>383</v>
      </c>
      <c r="S7" s="255" cm="1">
        <f t="array" ref="S7">SUMPRODUCT((Females!$A$7:$A$453=$A7)*(Females!BX$7:CB$453))</f>
        <v>367</v>
      </c>
      <c r="T7" s="33" cm="1">
        <f t="array" ref="T7">SUMPRODUCT((Females!$A$7:$A$453=$A7)*(Females!CC$7:CG$453))</f>
        <v>274</v>
      </c>
      <c r="U7" s="33" cm="1">
        <f t="array" ref="U7">SUMPRODUCT((Females!$A$7:$A$453=$A7)*(Females!CH$7:CL$453))</f>
        <v>188</v>
      </c>
      <c r="V7" s="33" cm="1">
        <f t="array" ref="V7">SUMPRODUCT((Females!$A$7:$A$453=$A7)*(Females!CM$7:CQ$453))</f>
        <v>121</v>
      </c>
      <c r="W7" s="33" cm="1">
        <f t="array" ref="W7">SUMPRODUCT((Females!$A$7:$A$453=$A7)*(Females!CR$7:CR$453))</f>
        <v>33</v>
      </c>
      <c r="Y7" s="5">
        <f>SUM(E7:W7)</f>
        <v>6193</v>
      </c>
    </row>
    <row r="8" spans="1:25" ht="18" customHeight="1" x14ac:dyDescent="0.25">
      <c r="A8" s="25" t="s">
        <v>383</v>
      </c>
      <c r="B8" s="54">
        <f ca="1">SUMIF(All!$A$7:$CS$454,$A8,All!$D$7:$D$455)</f>
        <v>20193</v>
      </c>
      <c r="C8" s="5">
        <f ca="1">SUMIF(Males!$A$7:$CT$453,$A8,Males!$D$7:$D$453)</f>
        <v>9700</v>
      </c>
      <c r="D8" s="246">
        <f ca="1">SUMIF(Females!$A$7:$CT$453,$A8,Females!$D$7:$D$453)</f>
        <v>10493</v>
      </c>
      <c r="E8" s="99" cm="1">
        <f t="array" ref="E8">SUMPRODUCT((Females!$A$7:$A$453=$A8)*(Females!$F$7:$J$453))</f>
        <v>465</v>
      </c>
      <c r="F8" s="249" cm="1">
        <f t="array" ref="F8">SUMPRODUCT((Females!$A$7:$A$453=$A8)*(Females!K$7:O$453))</f>
        <v>523</v>
      </c>
      <c r="G8" s="26" cm="1">
        <f t="array" ref="G8">SUMPRODUCT((Females!$A$7:$A$453=$A8)*(Females!P$7:U$453))</f>
        <v>775</v>
      </c>
      <c r="H8" cm="1">
        <f t="array" ref="H8">SUMPRODUCT((Females!$A$7:$A$453=$A8)*(Females!V$7:Y$453))</f>
        <v>494</v>
      </c>
      <c r="I8" s="33" cm="1">
        <f t="array" ref="I8">SUMPRODUCT((Females!$A$7:$A$453=$A8)*(Females!Z$7:AD$453))</f>
        <v>641</v>
      </c>
      <c r="J8" s="33" cm="1">
        <f t="array" ref="J8">SUMPRODUCT((Females!$A$7:$A$453=$A8)*(Females!AE$7:AI$453))</f>
        <v>549</v>
      </c>
      <c r="K8" s="86" cm="1">
        <f t="array" ref="K8">SUMPRODUCT((Females!$A$7:$A$453=$A8)*(Females!AJ$7:AN$453))</f>
        <v>522</v>
      </c>
      <c r="L8" s="256" cm="1">
        <f t="array" ref="L8">SUMPRODUCT((Females!$A$7:$A$453=$A8)*(Females!AO$7:AS$453))</f>
        <v>677</v>
      </c>
      <c r="M8" s="68" cm="1">
        <f t="array" ref="M8">SUMPRODUCT((Females!$A$7:$A$453=$A8)*(Females!AT$7:AX$453))</f>
        <v>686</v>
      </c>
      <c r="N8" s="33" cm="1">
        <f t="array" ref="N8">SUMPRODUCT((Females!$A$7:$A$453=$A8)*(Females!AY$7:BC$453))</f>
        <v>742</v>
      </c>
      <c r="O8" s="33" cm="1">
        <f t="array" ref="O8">SUMPRODUCT((Females!$A$7:$A$453=$A8)*(Females!BD$7:BH$453))</f>
        <v>936</v>
      </c>
      <c r="P8" s="33" cm="1">
        <f t="array" ref="P8">SUMPRODUCT((Females!$A$7:$A$453=$A8)*(Females!BI$7:BM$453))</f>
        <v>888</v>
      </c>
      <c r="Q8" s="86" cm="1">
        <f t="array" ref="Q8">SUMPRODUCT((Females!$A$7:$A$453=$A8)*(Females!BN$7:BR$453))</f>
        <v>717</v>
      </c>
      <c r="R8" s="256" cm="1">
        <f t="array" ref="R8">SUMPRODUCT((Females!$A$7:$A$453=$A8)*(Females!BS$7:BW$453))</f>
        <v>626</v>
      </c>
      <c r="S8" s="68" cm="1">
        <f t="array" ref="S8">SUMPRODUCT((Females!$A$7:$A$453=$A8)*(Females!BX$7:CB$453))</f>
        <v>525</v>
      </c>
      <c r="T8" s="33" cm="1">
        <f t="array" ref="T8">SUMPRODUCT((Females!$A$7:$A$453=$A8)*(Females!CC$7:CG$453))</f>
        <v>326</v>
      </c>
      <c r="U8" s="33" cm="1">
        <f t="array" ref="U8">SUMPRODUCT((Females!$A$7:$A$453=$A8)*(Females!CH$7:CL$453))</f>
        <v>229</v>
      </c>
      <c r="V8" s="33" cm="1">
        <f t="array" ref="V8">SUMPRODUCT((Females!$A$7:$A$453=$A8)*(Females!CM$7:CQ$453))</f>
        <v>124</v>
      </c>
      <c r="W8" s="33" cm="1">
        <f t="array" ref="W8">SUMPRODUCT((Females!$A$7:$A$453=$A8)*(Females!CR$7:CR$453))</f>
        <v>48</v>
      </c>
      <c r="Y8" s="5">
        <f t="shared" ref="Y8:Y27" si="0">SUM(E8:W8)</f>
        <v>10493</v>
      </c>
    </row>
    <row r="9" spans="1:25" ht="18" customHeight="1" x14ac:dyDescent="0.25">
      <c r="A9" s="25" t="s">
        <v>380</v>
      </c>
      <c r="B9" s="54">
        <f ca="1">SUMIF(All!$A$7:$CS$454,$A9,All!$D$7:$D$455)</f>
        <v>15673</v>
      </c>
      <c r="C9" s="5">
        <f ca="1">SUMIF(Males!$A$7:$CT$453,$A9,Males!$D$7:$D$453)</f>
        <v>7587</v>
      </c>
      <c r="D9" s="246">
        <f ca="1">SUMIF(Females!$A$7:$CT$453,$A9,Females!$D$7:$D$453)</f>
        <v>8086</v>
      </c>
      <c r="E9" s="99" cm="1">
        <f t="array" ref="E9">SUMPRODUCT((Females!$A$7:$A$453=$A9)*(Females!$F$7:$J$453))</f>
        <v>348</v>
      </c>
      <c r="F9" s="249" cm="1">
        <f t="array" ref="F9">SUMPRODUCT((Females!$A$7:$A$453=$A9)*(Females!K$7:O$453))</f>
        <v>399</v>
      </c>
      <c r="G9" s="26" cm="1">
        <f t="array" ref="G9">SUMPRODUCT((Females!$A$7:$A$453=$A9)*(Females!P$7:U$453))</f>
        <v>572</v>
      </c>
      <c r="H9" cm="1">
        <f t="array" ref="H9">SUMPRODUCT((Females!$A$7:$A$453=$A9)*(Females!V$7:Y$453))</f>
        <v>364</v>
      </c>
      <c r="I9" s="33" cm="1">
        <f t="array" ref="I9">SUMPRODUCT((Females!$A$7:$A$453=$A9)*(Females!Z$7:AD$453))</f>
        <v>445</v>
      </c>
      <c r="J9" s="33" cm="1">
        <f t="array" ref="J9">SUMPRODUCT((Females!$A$7:$A$453=$A9)*(Females!AE$7:AI$453))</f>
        <v>426</v>
      </c>
      <c r="K9" s="86" cm="1">
        <f t="array" ref="K9">SUMPRODUCT((Females!$A$7:$A$453=$A9)*(Females!AJ$7:AN$453))</f>
        <v>469</v>
      </c>
      <c r="L9" s="256" cm="1">
        <f t="array" ref="L9">SUMPRODUCT((Females!$A$7:$A$453=$A9)*(Females!AO$7:AS$453))</f>
        <v>488</v>
      </c>
      <c r="M9" s="68" cm="1">
        <f t="array" ref="M9">SUMPRODUCT((Females!$A$7:$A$453=$A9)*(Females!AT$7:AX$453))</f>
        <v>449</v>
      </c>
      <c r="N9" s="33" cm="1">
        <f t="array" ref="N9">SUMPRODUCT((Females!$A$7:$A$453=$A9)*(Females!AY$7:BC$453))</f>
        <v>542</v>
      </c>
      <c r="O9" s="33" cm="1">
        <f t="array" ref="O9">SUMPRODUCT((Females!$A$7:$A$453=$A9)*(Females!BD$7:BH$453))</f>
        <v>587</v>
      </c>
      <c r="P9" s="33" cm="1">
        <f t="array" ref="P9">SUMPRODUCT((Females!$A$7:$A$453=$A9)*(Females!BI$7:BM$453))</f>
        <v>628</v>
      </c>
      <c r="Q9" s="86" cm="1">
        <f t="array" ref="Q9">SUMPRODUCT((Females!$A$7:$A$453=$A9)*(Females!BN$7:BR$453))</f>
        <v>515</v>
      </c>
      <c r="R9" s="256" cm="1">
        <f t="array" ref="R9">SUMPRODUCT((Females!$A$7:$A$453=$A9)*(Females!BS$7:BW$453))</f>
        <v>486</v>
      </c>
      <c r="S9" s="68" cm="1">
        <f t="array" ref="S9">SUMPRODUCT((Females!$A$7:$A$453=$A9)*(Females!BX$7:CB$453))</f>
        <v>523</v>
      </c>
      <c r="T9" s="33" cm="1">
        <f t="array" ref="T9">SUMPRODUCT((Females!$A$7:$A$453=$A9)*(Females!CC$7:CG$453))</f>
        <v>392</v>
      </c>
      <c r="U9" s="33" cm="1">
        <f t="array" ref="U9">SUMPRODUCT((Females!$A$7:$A$453=$A9)*(Females!CH$7:CL$453))</f>
        <v>257</v>
      </c>
      <c r="V9" s="33" cm="1">
        <f t="array" ref="V9">SUMPRODUCT((Females!$A$7:$A$453=$A9)*(Females!CM$7:CQ$453))</f>
        <v>140</v>
      </c>
      <c r="W9" s="33" cm="1">
        <f t="array" ref="W9">SUMPRODUCT((Females!$A$7:$A$453=$A9)*(Females!CR$7:CR$453))</f>
        <v>56</v>
      </c>
      <c r="Y9" s="5">
        <f t="shared" si="0"/>
        <v>8086</v>
      </c>
    </row>
    <row r="10" spans="1:25" ht="18" customHeight="1" x14ac:dyDescent="0.25">
      <c r="A10" s="25" t="s">
        <v>407</v>
      </c>
      <c r="B10" s="54">
        <f ca="1">SUMIF(All!$A$7:$CS$454,$A10,All!$D$7:$D$455)</f>
        <v>16419</v>
      </c>
      <c r="C10" s="5">
        <f ca="1">SUMIF(Males!$A$7:$CT$453,$A10,Males!$D$7:$D$453)</f>
        <v>7835</v>
      </c>
      <c r="D10" s="246">
        <f ca="1">SUMIF(Females!$A$7:$CT$453,$A10,Females!$D$7:$D$453)</f>
        <v>8584</v>
      </c>
      <c r="E10" s="99" cm="1">
        <f t="array" ref="E10">SUMPRODUCT((Females!$A$7:$A$453=$A10)*(Females!$F$7:$J$453))</f>
        <v>411</v>
      </c>
      <c r="F10" s="249" cm="1">
        <f t="array" ref="F10">SUMPRODUCT((Females!$A$7:$A$453=$A10)*(Females!K$7:O$453))</f>
        <v>413</v>
      </c>
      <c r="G10" s="26" cm="1">
        <f t="array" ref="G10">SUMPRODUCT((Females!$A$7:$A$453=$A10)*(Females!P$7:U$453))</f>
        <v>517</v>
      </c>
      <c r="H10" cm="1">
        <f t="array" ref="H10">SUMPRODUCT((Females!$A$7:$A$453=$A10)*(Females!V$7:Y$453))</f>
        <v>348</v>
      </c>
      <c r="I10" s="33" cm="1">
        <f t="array" ref="I10">SUMPRODUCT((Females!$A$7:$A$453=$A10)*(Females!Z$7:AD$453))</f>
        <v>494</v>
      </c>
      <c r="J10" s="33" cm="1">
        <f t="array" ref="J10">SUMPRODUCT((Females!$A$7:$A$453=$A10)*(Females!AE$7:AI$453))</f>
        <v>598</v>
      </c>
      <c r="K10" s="86" cm="1">
        <f t="array" ref="K10">SUMPRODUCT((Females!$A$7:$A$453=$A10)*(Females!AJ$7:AN$453))</f>
        <v>535</v>
      </c>
      <c r="L10" s="256" cm="1">
        <f t="array" ref="L10">SUMPRODUCT((Females!$A$7:$A$453=$A10)*(Females!AO$7:AS$453))</f>
        <v>495</v>
      </c>
      <c r="M10" s="68" cm="1">
        <f t="array" ref="M10">SUMPRODUCT((Females!$A$7:$A$453=$A10)*(Females!AT$7:AX$453))</f>
        <v>501</v>
      </c>
      <c r="N10" s="33" cm="1">
        <f t="array" ref="N10">SUMPRODUCT((Females!$A$7:$A$453=$A10)*(Females!AY$7:BC$453))</f>
        <v>504</v>
      </c>
      <c r="O10" s="33" cm="1">
        <f t="array" ref="O10">SUMPRODUCT((Females!$A$7:$A$453=$A10)*(Females!BD$7:BH$453))</f>
        <v>678</v>
      </c>
      <c r="P10" s="33" cm="1">
        <f t="array" ref="P10">SUMPRODUCT((Females!$A$7:$A$453=$A10)*(Females!BI$7:BM$453))</f>
        <v>617</v>
      </c>
      <c r="Q10" s="86" cm="1">
        <f t="array" ref="Q10">SUMPRODUCT((Females!$A$7:$A$453=$A10)*(Females!BN$7:BR$453))</f>
        <v>549</v>
      </c>
      <c r="R10" s="256" cm="1">
        <f t="array" ref="R10">SUMPRODUCT((Females!$A$7:$A$453=$A10)*(Females!BS$7:BW$453))</f>
        <v>508</v>
      </c>
      <c r="S10" s="68" cm="1">
        <f t="array" ref="S10">SUMPRODUCT((Females!$A$7:$A$453=$A10)*(Females!BX$7:CB$453))</f>
        <v>478</v>
      </c>
      <c r="T10" s="33" cm="1">
        <f t="array" ref="T10">SUMPRODUCT((Females!$A$7:$A$453=$A10)*(Females!CC$7:CG$453))</f>
        <v>400</v>
      </c>
      <c r="U10" s="33" cm="1">
        <f t="array" ref="U10">SUMPRODUCT((Females!$A$7:$A$453=$A10)*(Females!CH$7:CL$453))</f>
        <v>322</v>
      </c>
      <c r="V10" s="33" cm="1">
        <f t="array" ref="V10">SUMPRODUCT((Females!$A$7:$A$453=$A10)*(Females!CM$7:CQ$453))</f>
        <v>143</v>
      </c>
      <c r="W10" s="33" cm="1">
        <f t="array" ref="W10">SUMPRODUCT((Females!$A$7:$A$453=$A10)*(Females!CR$7:CR$453))</f>
        <v>73</v>
      </c>
      <c r="Y10" s="5">
        <f t="shared" si="0"/>
        <v>8584</v>
      </c>
    </row>
    <row r="11" spans="1:25" ht="18" customHeight="1" x14ac:dyDescent="0.25">
      <c r="A11" s="25" t="s">
        <v>356</v>
      </c>
      <c r="B11" s="54">
        <f ca="1">SUMIF(All!$A$7:$CS$454,$A11,All!$D$7:$D$455)</f>
        <v>12486</v>
      </c>
      <c r="C11" s="5">
        <f ca="1">SUMIF(Males!$A$7:$CT$453,$A11,Males!$D$7:$D$453)</f>
        <v>5973</v>
      </c>
      <c r="D11" s="246">
        <f ca="1">SUMIF(Females!$A$7:$CT$453,$A11,Females!$D$7:$D$453)</f>
        <v>6513</v>
      </c>
      <c r="E11" s="99" cm="1">
        <f t="array" ref="E11">SUMPRODUCT((Females!$A$7:$A$453=$A11)*(Females!$F$7:$J$453))</f>
        <v>343</v>
      </c>
      <c r="F11" s="249" cm="1">
        <f t="array" ref="F11">SUMPRODUCT((Females!$A$7:$A$453=$A11)*(Females!K$7:O$453))</f>
        <v>393</v>
      </c>
      <c r="G11" s="26" cm="1">
        <f t="array" ref="G11">SUMPRODUCT((Females!$A$7:$A$453=$A11)*(Females!P$7:U$453))</f>
        <v>417</v>
      </c>
      <c r="H11" cm="1">
        <f t="array" ref="H11">SUMPRODUCT((Females!$A$7:$A$453=$A11)*(Females!V$7:Y$453))</f>
        <v>291</v>
      </c>
      <c r="I11" s="33" cm="1">
        <f t="array" ref="I11">SUMPRODUCT((Females!$A$7:$A$453=$A11)*(Females!Z$7:AD$453))</f>
        <v>279</v>
      </c>
      <c r="J11" s="33" cm="1">
        <f t="array" ref="J11">SUMPRODUCT((Females!$A$7:$A$453=$A11)*(Females!AE$7:AI$453))</f>
        <v>336</v>
      </c>
      <c r="K11" s="86" cm="1">
        <f t="array" ref="K11">SUMPRODUCT((Females!$A$7:$A$453=$A11)*(Females!AJ$7:AN$453))</f>
        <v>422</v>
      </c>
      <c r="L11" s="256" cm="1">
        <f t="array" ref="L11">SUMPRODUCT((Females!$A$7:$A$453=$A11)*(Females!AO$7:AS$453))</f>
        <v>449</v>
      </c>
      <c r="M11" s="68" cm="1">
        <f t="array" ref="M11">SUMPRODUCT((Females!$A$7:$A$453=$A11)*(Females!AT$7:AX$453))</f>
        <v>461</v>
      </c>
      <c r="N11" s="33" cm="1">
        <f t="array" ref="N11">SUMPRODUCT((Females!$A$7:$A$453=$A11)*(Females!AY$7:BC$453))</f>
        <v>465</v>
      </c>
      <c r="O11" s="33" cm="1">
        <f t="array" ref="O11">SUMPRODUCT((Females!$A$7:$A$453=$A11)*(Females!BD$7:BH$453))</f>
        <v>464</v>
      </c>
      <c r="P11" s="33" cm="1">
        <f t="array" ref="P11">SUMPRODUCT((Females!$A$7:$A$453=$A11)*(Females!BI$7:BM$453))</f>
        <v>500</v>
      </c>
      <c r="Q11" s="86" cm="1">
        <f t="array" ref="Q11">SUMPRODUCT((Females!$A$7:$A$453=$A11)*(Females!BN$7:BR$453))</f>
        <v>411</v>
      </c>
      <c r="R11" s="256" cm="1">
        <f t="array" ref="R11">SUMPRODUCT((Females!$A$7:$A$453=$A11)*(Females!BS$7:BW$453))</f>
        <v>373</v>
      </c>
      <c r="S11" s="68" cm="1">
        <f t="array" ref="S11">SUMPRODUCT((Females!$A$7:$A$453=$A11)*(Females!BX$7:CB$453))</f>
        <v>376</v>
      </c>
      <c r="T11" s="33" cm="1">
        <f t="array" ref="T11">SUMPRODUCT((Females!$A$7:$A$453=$A11)*(Females!CC$7:CG$453))</f>
        <v>236</v>
      </c>
      <c r="U11" s="33" cm="1">
        <f t="array" ref="U11">SUMPRODUCT((Females!$A$7:$A$453=$A11)*(Females!CH$7:CL$453))</f>
        <v>171</v>
      </c>
      <c r="V11" s="33" cm="1">
        <f t="array" ref="V11">SUMPRODUCT((Females!$A$7:$A$453=$A11)*(Females!CM$7:CQ$453))</f>
        <v>96</v>
      </c>
      <c r="W11" s="33" cm="1">
        <f t="array" ref="W11">SUMPRODUCT((Females!$A$7:$A$453=$A11)*(Females!CR$7:CR$453))</f>
        <v>30</v>
      </c>
      <c r="Y11" s="5">
        <f t="shared" si="0"/>
        <v>6513</v>
      </c>
    </row>
    <row r="12" spans="1:25" ht="18" customHeight="1" x14ac:dyDescent="0.25">
      <c r="A12" s="25" t="s">
        <v>348</v>
      </c>
      <c r="B12" s="54">
        <f ca="1">SUMIF(All!$A$7:$CS$454,$A12,All!$D$7:$D$455)</f>
        <v>15051</v>
      </c>
      <c r="C12" s="5">
        <f ca="1">SUMIF(Males!$A$7:$CT$453,$A12,Males!$D$7:$D$453)</f>
        <v>7354</v>
      </c>
      <c r="D12" s="246">
        <f ca="1">SUMIF(Females!$A$7:$CT$453,$A12,Females!$D$7:$D$453)</f>
        <v>7697</v>
      </c>
      <c r="E12" s="99" cm="1">
        <f t="array" ref="E12">SUMPRODUCT((Females!$A$7:$A$453=$A12)*(Females!$F$7:$J$453))</f>
        <v>417</v>
      </c>
      <c r="F12" s="249" cm="1">
        <f t="array" ref="F12">SUMPRODUCT((Females!$A$7:$A$453=$A12)*(Females!K$7:O$453))</f>
        <v>458</v>
      </c>
      <c r="G12" s="26" cm="1">
        <f t="array" ref="G12">SUMPRODUCT((Females!$A$7:$A$453=$A12)*(Females!P$7:U$453))</f>
        <v>602</v>
      </c>
      <c r="H12" cm="1">
        <f t="array" ref="H12">SUMPRODUCT((Females!$A$7:$A$453=$A12)*(Females!V$7:Y$453))</f>
        <v>326</v>
      </c>
      <c r="I12" s="33" cm="1">
        <f t="array" ref="I12">SUMPRODUCT((Females!$A$7:$A$453=$A12)*(Females!Z$7:AD$453))</f>
        <v>406</v>
      </c>
      <c r="J12" s="33" cm="1">
        <f t="array" ref="J12">SUMPRODUCT((Females!$A$7:$A$453=$A12)*(Females!AE$7:AI$453))</f>
        <v>478</v>
      </c>
      <c r="K12" s="86" cm="1">
        <f t="array" ref="K12">SUMPRODUCT((Females!$A$7:$A$453=$A12)*(Females!AJ$7:AN$453))</f>
        <v>568</v>
      </c>
      <c r="L12" s="256" cm="1">
        <f t="array" ref="L12">SUMPRODUCT((Females!$A$7:$A$453=$A12)*(Females!AO$7:AS$453))</f>
        <v>598</v>
      </c>
      <c r="M12" s="68" cm="1">
        <f t="array" ref="M12">SUMPRODUCT((Females!$A$7:$A$453=$A12)*(Females!AT$7:AX$453))</f>
        <v>575</v>
      </c>
      <c r="N12" s="33" cm="1">
        <f t="array" ref="N12">SUMPRODUCT((Females!$A$7:$A$453=$A12)*(Females!AY$7:BC$453))</f>
        <v>615</v>
      </c>
      <c r="O12" s="33" cm="1">
        <f t="array" ref="O12">SUMPRODUCT((Females!$A$7:$A$453=$A12)*(Females!BD$7:BH$453))</f>
        <v>598</v>
      </c>
      <c r="P12" s="33" cm="1">
        <f t="array" ref="P12">SUMPRODUCT((Females!$A$7:$A$453=$A12)*(Females!BI$7:BM$453))</f>
        <v>540</v>
      </c>
      <c r="Q12" s="86" cm="1">
        <f t="array" ref="Q12">SUMPRODUCT((Females!$A$7:$A$453=$A12)*(Females!BN$7:BR$453))</f>
        <v>424</v>
      </c>
      <c r="R12" s="256" cm="1">
        <f t="array" ref="R12">SUMPRODUCT((Females!$A$7:$A$453=$A12)*(Females!BS$7:BW$453))</f>
        <v>335</v>
      </c>
      <c r="S12" s="68" cm="1">
        <f t="array" ref="S12">SUMPRODUCT((Females!$A$7:$A$453=$A12)*(Females!BX$7:CB$453))</f>
        <v>331</v>
      </c>
      <c r="T12" s="33" cm="1">
        <f t="array" ref="T12">SUMPRODUCT((Females!$A$7:$A$453=$A12)*(Females!CC$7:CG$453))</f>
        <v>232</v>
      </c>
      <c r="U12" s="33" cm="1">
        <f t="array" ref="U12">SUMPRODUCT((Females!$A$7:$A$453=$A12)*(Females!CH$7:CL$453))</f>
        <v>116</v>
      </c>
      <c r="V12" s="33" cm="1">
        <f t="array" ref="V12">SUMPRODUCT((Females!$A$7:$A$453=$A12)*(Females!CM$7:CQ$453))</f>
        <v>49</v>
      </c>
      <c r="W12" s="33" cm="1">
        <f t="array" ref="W12">SUMPRODUCT((Females!$A$7:$A$453=$A12)*(Females!CR$7:CR$453))</f>
        <v>29</v>
      </c>
      <c r="Y12" s="5">
        <f t="shared" si="0"/>
        <v>7697</v>
      </c>
    </row>
    <row r="13" spans="1:25" ht="18" customHeight="1" x14ac:dyDescent="0.25">
      <c r="A13" s="25" t="s">
        <v>235</v>
      </c>
      <c r="B13" s="54">
        <f ca="1">SUMIF(All!$A$7:$CS$454,$A13,All!$D$7:$D$455)</f>
        <v>14740</v>
      </c>
      <c r="C13" s="5">
        <f ca="1">SUMIF(Males!$A$7:$CT$453,$A13,Males!$D$7:$D$453)</f>
        <v>7238</v>
      </c>
      <c r="D13" s="246">
        <f ca="1">SUMIF(Females!$A$7:$CT$453,$A13,Females!$D$7:$D$453)</f>
        <v>7502</v>
      </c>
      <c r="E13" s="99" cm="1">
        <f t="array" ref="E13">SUMPRODUCT((Females!$A$7:$A$453=$A13)*(Females!$F$7:$J$453))</f>
        <v>304</v>
      </c>
      <c r="F13" s="249" cm="1">
        <f t="array" ref="F13">SUMPRODUCT((Females!$A$7:$A$453=$A13)*(Females!K$7:O$453))</f>
        <v>369</v>
      </c>
      <c r="G13" s="26" cm="1">
        <f t="array" ref="G13">SUMPRODUCT((Females!$A$7:$A$453=$A13)*(Females!P$7:U$453))</f>
        <v>464</v>
      </c>
      <c r="H13" cm="1">
        <f t="array" ref="H13">SUMPRODUCT((Females!$A$7:$A$453=$A13)*(Females!V$7:Y$453))</f>
        <v>327</v>
      </c>
      <c r="I13" s="33" cm="1">
        <f t="array" ref="I13">SUMPRODUCT((Females!$A$7:$A$453=$A13)*(Females!Z$7:AD$453))</f>
        <v>413</v>
      </c>
      <c r="J13" s="33" cm="1">
        <f t="array" ref="J13">SUMPRODUCT((Females!$A$7:$A$453=$A13)*(Females!AE$7:AI$453))</f>
        <v>461</v>
      </c>
      <c r="K13" s="86" cm="1">
        <f t="array" ref="K13">SUMPRODUCT((Females!$A$7:$A$453=$A13)*(Females!AJ$7:AN$453))</f>
        <v>485</v>
      </c>
      <c r="L13" s="256" cm="1">
        <f t="array" ref="L13">SUMPRODUCT((Females!$A$7:$A$453=$A13)*(Females!AO$7:AS$453))</f>
        <v>480</v>
      </c>
      <c r="M13" s="68" cm="1">
        <f t="array" ref="M13">SUMPRODUCT((Females!$A$7:$A$453=$A13)*(Females!AT$7:AX$453))</f>
        <v>408</v>
      </c>
      <c r="N13" s="33" cm="1">
        <f t="array" ref="N13">SUMPRODUCT((Females!$A$7:$A$453=$A13)*(Females!AY$7:BC$453))</f>
        <v>479</v>
      </c>
      <c r="O13" s="33" cm="1">
        <f t="array" ref="O13">SUMPRODUCT((Females!$A$7:$A$453=$A13)*(Females!BD$7:BH$453))</f>
        <v>522</v>
      </c>
      <c r="P13" s="33" cm="1">
        <f t="array" ref="P13">SUMPRODUCT((Females!$A$7:$A$453=$A13)*(Females!BI$7:BM$453))</f>
        <v>588</v>
      </c>
      <c r="Q13" s="86" cm="1">
        <f t="array" ref="Q13">SUMPRODUCT((Females!$A$7:$A$453=$A13)*(Females!BN$7:BR$453))</f>
        <v>599</v>
      </c>
      <c r="R13" s="256" cm="1">
        <f t="array" ref="R13">SUMPRODUCT((Females!$A$7:$A$453=$A13)*(Females!BS$7:BW$453))</f>
        <v>399</v>
      </c>
      <c r="S13" s="68" cm="1">
        <f t="array" ref="S13">SUMPRODUCT((Females!$A$7:$A$453=$A13)*(Females!BX$7:CB$453))</f>
        <v>394</v>
      </c>
      <c r="T13" s="33" cm="1">
        <f t="array" ref="T13">SUMPRODUCT((Females!$A$7:$A$453=$A13)*(Females!CC$7:CG$453))</f>
        <v>301</v>
      </c>
      <c r="U13" s="33" cm="1">
        <f t="array" ref="U13">SUMPRODUCT((Females!$A$7:$A$453=$A13)*(Females!CH$7:CL$453))</f>
        <v>232</v>
      </c>
      <c r="V13" s="33" cm="1">
        <f t="array" ref="V13">SUMPRODUCT((Females!$A$7:$A$453=$A13)*(Females!CM$7:CQ$453))</f>
        <v>170</v>
      </c>
      <c r="W13" s="33" cm="1">
        <f t="array" ref="W13">SUMPRODUCT((Females!$A$7:$A$453=$A13)*(Females!CR$7:CR$453))</f>
        <v>107</v>
      </c>
      <c r="Y13" s="5">
        <f t="shared" si="0"/>
        <v>7502</v>
      </c>
    </row>
    <row r="14" spans="1:25" ht="18" customHeight="1" x14ac:dyDescent="0.25">
      <c r="A14" s="25" t="s">
        <v>317</v>
      </c>
      <c r="B14" s="54">
        <f ca="1">SUMIF(All!$A$7:$CS$454,$A14,All!$D$7:$D$455)</f>
        <v>20070</v>
      </c>
      <c r="C14" s="5">
        <f ca="1">SUMIF(Males!$A$7:$CT$453,$A14,Males!$D$7:$D$453)</f>
        <v>9766</v>
      </c>
      <c r="D14" s="246">
        <f ca="1">SUMIF(Females!$A$7:$CT$453,$A14,Females!$D$7:$D$453)</f>
        <v>10304</v>
      </c>
      <c r="E14" s="99" cm="1">
        <f t="array" ref="E14">SUMPRODUCT((Females!$A$7:$A$453=$A14)*(Females!$F$7:$J$453))</f>
        <v>554</v>
      </c>
      <c r="F14" s="249" cm="1">
        <f t="array" ref="F14">SUMPRODUCT((Females!$A$7:$A$453=$A14)*(Females!K$7:O$453))</f>
        <v>571</v>
      </c>
      <c r="G14" s="26" cm="1">
        <f t="array" ref="G14">SUMPRODUCT((Females!$A$7:$A$453=$A14)*(Females!P$7:U$453))</f>
        <v>685</v>
      </c>
      <c r="H14" cm="1">
        <f t="array" ref="H14">SUMPRODUCT((Females!$A$7:$A$453=$A14)*(Females!V$7:Y$453))</f>
        <v>492</v>
      </c>
      <c r="I14" s="33" cm="1">
        <f t="array" ref="I14">SUMPRODUCT((Females!$A$7:$A$453=$A14)*(Females!Z$7:AD$453))</f>
        <v>604</v>
      </c>
      <c r="J14" s="33" cm="1">
        <f t="array" ref="J14">SUMPRODUCT((Females!$A$7:$A$453=$A14)*(Females!AE$7:AI$453))</f>
        <v>588</v>
      </c>
      <c r="K14" s="86" cm="1">
        <f t="array" ref="K14">SUMPRODUCT((Females!$A$7:$A$453=$A14)*(Females!AJ$7:AN$453))</f>
        <v>714</v>
      </c>
      <c r="L14" s="256" cm="1">
        <f t="array" ref="L14">SUMPRODUCT((Females!$A$7:$A$453=$A14)*(Females!AO$7:AS$453))</f>
        <v>708</v>
      </c>
      <c r="M14" s="68" cm="1">
        <f t="array" ref="M14">SUMPRODUCT((Females!$A$7:$A$453=$A14)*(Females!AT$7:AX$453))</f>
        <v>701</v>
      </c>
      <c r="N14" s="33" cm="1">
        <f t="array" ref="N14">SUMPRODUCT((Females!$A$7:$A$453=$A14)*(Females!AY$7:BC$453))</f>
        <v>699</v>
      </c>
      <c r="O14" s="33" cm="1">
        <f t="array" ref="O14">SUMPRODUCT((Females!$A$7:$A$453=$A14)*(Females!BD$7:BH$453))</f>
        <v>867</v>
      </c>
      <c r="P14" s="33" cm="1">
        <f t="array" ref="P14">SUMPRODUCT((Females!$A$7:$A$453=$A14)*(Females!BI$7:BM$453))</f>
        <v>773</v>
      </c>
      <c r="Q14" s="86" cm="1">
        <f t="array" ref="Q14">SUMPRODUCT((Females!$A$7:$A$453=$A14)*(Females!BN$7:BR$453))</f>
        <v>593</v>
      </c>
      <c r="R14" s="256" cm="1">
        <f t="array" ref="R14">SUMPRODUCT((Females!$A$7:$A$453=$A14)*(Females!BS$7:BW$453))</f>
        <v>558</v>
      </c>
      <c r="S14" s="68" cm="1">
        <f t="array" ref="S14">SUMPRODUCT((Females!$A$7:$A$453=$A14)*(Females!BX$7:CB$453))</f>
        <v>423</v>
      </c>
      <c r="T14" s="33" cm="1">
        <f t="array" ref="T14">SUMPRODUCT((Females!$A$7:$A$453=$A14)*(Females!CC$7:CG$453))</f>
        <v>356</v>
      </c>
      <c r="U14" s="33" cm="1">
        <f t="array" ref="U14">SUMPRODUCT((Females!$A$7:$A$453=$A14)*(Females!CH$7:CL$453))</f>
        <v>239</v>
      </c>
      <c r="V14" s="33" cm="1">
        <f t="array" ref="V14">SUMPRODUCT((Females!$A$7:$A$453=$A14)*(Females!CM$7:CQ$453))</f>
        <v>122</v>
      </c>
      <c r="W14" s="33" cm="1">
        <f t="array" ref="W14">SUMPRODUCT((Females!$A$7:$A$453=$A14)*(Females!CR$7:CR$453))</f>
        <v>57</v>
      </c>
      <c r="Y14" s="5">
        <f t="shared" si="0"/>
        <v>10304</v>
      </c>
    </row>
    <row r="15" spans="1:25" ht="18" customHeight="1" x14ac:dyDescent="0.25">
      <c r="A15" s="25" t="s">
        <v>293</v>
      </c>
      <c r="B15" s="54">
        <f ca="1">SUMIF(All!$A$7:$CS$454,$A15,All!$D$7:$D$455)</f>
        <v>16081</v>
      </c>
      <c r="C15" s="5">
        <f ca="1">SUMIF(Males!$A$7:$CT$453,$A15,Males!$D$7:$D$453)</f>
        <v>7763</v>
      </c>
      <c r="D15" s="246">
        <f ca="1">SUMIF(Females!$A$7:$CT$453,$A15,Females!$D$7:$D$453)</f>
        <v>8318</v>
      </c>
      <c r="E15" s="99" cm="1">
        <f t="array" ref="E15">SUMPRODUCT((Females!$A$7:$A$453=$A15)*(Females!$F$7:$J$453))</f>
        <v>390</v>
      </c>
      <c r="F15" s="249" cm="1">
        <f t="array" ref="F15">SUMPRODUCT((Females!$A$7:$A$453=$A15)*(Females!K$7:O$453))</f>
        <v>481</v>
      </c>
      <c r="G15" s="26" cm="1">
        <f t="array" ref="G15">SUMPRODUCT((Females!$A$7:$A$453=$A15)*(Females!P$7:U$453))</f>
        <v>557</v>
      </c>
      <c r="H15" cm="1">
        <f t="array" ref="H15">SUMPRODUCT((Females!$A$7:$A$453=$A15)*(Females!V$7:Y$453))</f>
        <v>360</v>
      </c>
      <c r="I15" s="33" cm="1">
        <f t="array" ref="I15">SUMPRODUCT((Females!$A$7:$A$453=$A15)*(Females!Z$7:AD$453))</f>
        <v>463</v>
      </c>
      <c r="J15" s="33" cm="1">
        <f t="array" ref="J15">SUMPRODUCT((Females!$A$7:$A$453=$A15)*(Females!AE$7:AI$453))</f>
        <v>475</v>
      </c>
      <c r="K15" s="86" cm="1">
        <f t="array" ref="K15">SUMPRODUCT((Females!$A$7:$A$453=$A15)*(Females!AJ$7:AN$453))</f>
        <v>513</v>
      </c>
      <c r="L15" s="256" cm="1">
        <f t="array" ref="L15">SUMPRODUCT((Females!$A$7:$A$453=$A15)*(Females!AO$7:AS$453))</f>
        <v>546</v>
      </c>
      <c r="M15" s="68" cm="1">
        <f t="array" ref="M15">SUMPRODUCT((Females!$A$7:$A$453=$A15)*(Females!AT$7:AX$453))</f>
        <v>528</v>
      </c>
      <c r="N15" s="33" cm="1">
        <f t="array" ref="N15">SUMPRODUCT((Females!$A$7:$A$453=$A15)*(Females!AY$7:BC$453))</f>
        <v>516</v>
      </c>
      <c r="O15" s="33" cm="1">
        <f t="array" ref="O15">SUMPRODUCT((Females!$A$7:$A$453=$A15)*(Females!BD$7:BH$453))</f>
        <v>619</v>
      </c>
      <c r="P15" s="33" cm="1">
        <f t="array" ref="P15">SUMPRODUCT((Females!$A$7:$A$453=$A15)*(Females!BI$7:BM$453))</f>
        <v>623</v>
      </c>
      <c r="Q15" s="86" cm="1">
        <f t="array" ref="Q15">SUMPRODUCT((Females!$A$7:$A$453=$A15)*(Females!BN$7:BR$453))</f>
        <v>553</v>
      </c>
      <c r="R15" s="256" cm="1">
        <f t="array" ref="R15">SUMPRODUCT((Females!$A$7:$A$453=$A15)*(Females!BS$7:BW$453))</f>
        <v>489</v>
      </c>
      <c r="S15" s="68" cm="1">
        <f t="array" ref="S15">SUMPRODUCT((Females!$A$7:$A$453=$A15)*(Females!BX$7:CB$453))</f>
        <v>406</v>
      </c>
      <c r="T15" s="33" cm="1">
        <f t="array" ref="T15">SUMPRODUCT((Females!$A$7:$A$453=$A15)*(Females!CC$7:CG$453))</f>
        <v>355</v>
      </c>
      <c r="U15" s="33" cm="1">
        <f t="array" ref="U15">SUMPRODUCT((Females!$A$7:$A$453=$A15)*(Females!CH$7:CL$453))</f>
        <v>243</v>
      </c>
      <c r="V15" s="33" cm="1">
        <f t="array" ref="V15">SUMPRODUCT((Females!$A$7:$A$453=$A15)*(Females!CM$7:CQ$453))</f>
        <v>144</v>
      </c>
      <c r="W15" s="33" cm="1">
        <f t="array" ref="W15">SUMPRODUCT((Females!$A$7:$A$453=$A15)*(Females!CR$7:CR$453))</f>
        <v>57</v>
      </c>
      <c r="Y15" s="5">
        <f t="shared" si="0"/>
        <v>8318</v>
      </c>
    </row>
    <row r="16" spans="1:25" ht="18" customHeight="1" x14ac:dyDescent="0.25">
      <c r="A16" s="25" t="s">
        <v>207</v>
      </c>
      <c r="B16" s="54">
        <f ca="1">SUMIF(All!$A$7:$CS$454,$A16,All!$D$7:$D$455)</f>
        <v>14140</v>
      </c>
      <c r="C16" s="5">
        <f ca="1">SUMIF(Males!$A$7:$CT$453,$A16,Males!$D$7:$D$453)</f>
        <v>6572</v>
      </c>
      <c r="D16" s="246">
        <f ca="1">SUMIF(Females!$A$7:$CT$453,$A16,Females!$D$7:$D$453)</f>
        <v>7568</v>
      </c>
      <c r="E16" s="99" cm="1">
        <f t="array" ref="E16">SUMPRODUCT((Females!$A$7:$A$453=$A16)*(Females!$F$7:$J$453))</f>
        <v>338</v>
      </c>
      <c r="F16" s="249" cm="1">
        <f t="array" ref="F16">SUMPRODUCT((Females!$A$7:$A$453=$A16)*(Females!K$7:O$453))</f>
        <v>386</v>
      </c>
      <c r="G16" s="26" cm="1">
        <f t="array" ref="G16">SUMPRODUCT((Females!$A$7:$A$453=$A16)*(Females!P$7:U$453))</f>
        <v>573</v>
      </c>
      <c r="H16" cm="1">
        <f t="array" ref="H16">SUMPRODUCT((Females!$A$7:$A$453=$A16)*(Females!V$7:Y$453))</f>
        <v>375</v>
      </c>
      <c r="I16" s="33" cm="1">
        <f t="array" ref="I16">SUMPRODUCT((Females!$A$7:$A$453=$A16)*(Females!Z$7:AD$453))</f>
        <v>487</v>
      </c>
      <c r="J16" s="33" cm="1">
        <f t="array" ref="J16">SUMPRODUCT((Females!$A$7:$A$453=$A16)*(Females!AE$7:AI$453))</f>
        <v>445</v>
      </c>
      <c r="K16" s="86" cm="1">
        <f t="array" ref="K16">SUMPRODUCT((Females!$A$7:$A$453=$A16)*(Females!AJ$7:AN$453))</f>
        <v>444</v>
      </c>
      <c r="L16" s="256" cm="1">
        <f t="array" ref="L16">SUMPRODUCT((Females!$A$7:$A$453=$A16)*(Females!AO$7:AS$453))</f>
        <v>467</v>
      </c>
      <c r="M16" s="68" cm="1">
        <f t="array" ref="M16">SUMPRODUCT((Females!$A$7:$A$453=$A16)*(Females!AT$7:AX$453))</f>
        <v>481</v>
      </c>
      <c r="N16" s="33" cm="1">
        <f t="array" ref="N16">SUMPRODUCT((Females!$A$7:$A$453=$A16)*(Females!AY$7:BC$453))</f>
        <v>522</v>
      </c>
      <c r="O16" s="33" cm="1">
        <f t="array" ref="O16">SUMPRODUCT((Females!$A$7:$A$453=$A16)*(Females!BD$7:BH$453))</f>
        <v>612</v>
      </c>
      <c r="P16" s="33" cm="1">
        <f t="array" ref="P16">SUMPRODUCT((Females!$A$7:$A$453=$A16)*(Females!BI$7:BM$453))</f>
        <v>567</v>
      </c>
      <c r="Q16" s="86" cm="1">
        <f t="array" ref="Q16">SUMPRODUCT((Females!$A$7:$A$453=$A16)*(Females!BN$7:BR$453))</f>
        <v>438</v>
      </c>
      <c r="R16" s="256" cm="1">
        <f t="array" ref="R16">SUMPRODUCT((Females!$A$7:$A$453=$A16)*(Females!BS$7:BW$453))</f>
        <v>374</v>
      </c>
      <c r="S16" s="68" cm="1">
        <f t="array" ref="S16">SUMPRODUCT((Females!$A$7:$A$453=$A16)*(Females!BX$7:CB$453))</f>
        <v>340</v>
      </c>
      <c r="T16" s="33" cm="1">
        <f t="array" ref="T16">SUMPRODUCT((Females!$A$7:$A$453=$A16)*(Females!CC$7:CG$453))</f>
        <v>237</v>
      </c>
      <c r="U16" s="33" cm="1">
        <f t="array" ref="U16">SUMPRODUCT((Females!$A$7:$A$453=$A16)*(Females!CH$7:CL$453))</f>
        <v>204</v>
      </c>
      <c r="V16" s="33" cm="1">
        <f t="array" ref="V16">SUMPRODUCT((Females!$A$7:$A$453=$A16)*(Females!CM$7:CQ$453))</f>
        <v>122</v>
      </c>
      <c r="W16" s="33" cm="1">
        <f t="array" ref="W16">SUMPRODUCT((Females!$A$7:$A$453=$A16)*(Females!CR$7:CR$453))</f>
        <v>156</v>
      </c>
      <c r="Y16" s="5">
        <f t="shared" si="0"/>
        <v>7568</v>
      </c>
    </row>
    <row r="17" spans="1:25" ht="18" customHeight="1" x14ac:dyDescent="0.25">
      <c r="A17" s="25" t="s">
        <v>219</v>
      </c>
      <c r="B17" s="54">
        <f ca="1">SUMIF(All!$A$7:$CS$454,$A17,All!$D$7:$D$455)</f>
        <v>17456</v>
      </c>
      <c r="C17" s="5">
        <f ca="1">SUMIF(Males!$A$7:$CT$453,$A17,Males!$D$7:$D$453)</f>
        <v>8494</v>
      </c>
      <c r="D17" s="246">
        <f ca="1">SUMIF(Females!$A$7:$CT$453,$A17,Females!$D$7:$D$453)</f>
        <v>8962</v>
      </c>
      <c r="E17" s="99" cm="1">
        <f t="array" ref="E17">SUMPRODUCT((Females!$A$7:$A$453=$A17)*(Females!$F$7:$J$453))</f>
        <v>477</v>
      </c>
      <c r="F17" s="249" cm="1">
        <f t="array" ref="F17">SUMPRODUCT((Females!$A$7:$A$453=$A17)*(Females!K$7:O$453))</f>
        <v>532</v>
      </c>
      <c r="G17" s="26" cm="1">
        <f t="array" ref="G17">SUMPRODUCT((Females!$A$7:$A$453=$A17)*(Females!P$7:U$453))</f>
        <v>623</v>
      </c>
      <c r="H17" cm="1">
        <f t="array" ref="H17">SUMPRODUCT((Females!$A$7:$A$453=$A17)*(Females!V$7:Y$453))</f>
        <v>380</v>
      </c>
      <c r="I17" s="33" cm="1">
        <f t="array" ref="I17">SUMPRODUCT((Females!$A$7:$A$453=$A17)*(Females!Z$7:AD$453))</f>
        <v>499</v>
      </c>
      <c r="J17" s="33" cm="1">
        <f t="array" ref="J17">SUMPRODUCT((Females!$A$7:$A$453=$A17)*(Females!AE$7:AI$453))</f>
        <v>577</v>
      </c>
      <c r="K17" s="86" cm="1">
        <f t="array" ref="K17">SUMPRODUCT((Females!$A$7:$A$453=$A17)*(Females!AJ$7:AN$453))</f>
        <v>614</v>
      </c>
      <c r="L17" s="256" cm="1">
        <f t="array" ref="L17">SUMPRODUCT((Females!$A$7:$A$453=$A17)*(Females!AO$7:AS$453))</f>
        <v>621</v>
      </c>
      <c r="M17" s="68" cm="1">
        <f t="array" ref="M17">SUMPRODUCT((Females!$A$7:$A$453=$A17)*(Females!AT$7:AX$453))</f>
        <v>605</v>
      </c>
      <c r="N17" s="33" cm="1">
        <f t="array" ref="N17">SUMPRODUCT((Females!$A$7:$A$453=$A17)*(Females!AY$7:BC$453))</f>
        <v>580</v>
      </c>
      <c r="O17" s="33" cm="1">
        <f t="array" ref="O17">SUMPRODUCT((Females!$A$7:$A$453=$A17)*(Females!BD$7:BH$453))</f>
        <v>647</v>
      </c>
      <c r="P17" s="33" cm="1">
        <f t="array" ref="P17">SUMPRODUCT((Females!$A$7:$A$453=$A17)*(Females!BI$7:BM$453))</f>
        <v>721</v>
      </c>
      <c r="Q17" s="86" cm="1">
        <f t="array" ref="Q17">SUMPRODUCT((Females!$A$7:$A$453=$A17)*(Females!BN$7:BR$453))</f>
        <v>582</v>
      </c>
      <c r="R17" s="256" cm="1">
        <f t="array" ref="R17">SUMPRODUCT((Females!$A$7:$A$453=$A17)*(Females!BS$7:BW$453))</f>
        <v>498</v>
      </c>
      <c r="S17" s="68" cm="1">
        <f t="array" ref="S17">SUMPRODUCT((Females!$A$7:$A$453=$A17)*(Females!BX$7:CB$453))</f>
        <v>336</v>
      </c>
      <c r="T17" s="33" cm="1">
        <f t="array" ref="T17">SUMPRODUCT((Females!$A$7:$A$453=$A17)*(Females!CC$7:CG$453))</f>
        <v>294</v>
      </c>
      <c r="U17" s="33" cm="1">
        <f t="array" ref="U17">SUMPRODUCT((Females!$A$7:$A$453=$A17)*(Females!CH$7:CL$453))</f>
        <v>190</v>
      </c>
      <c r="V17" s="33" cm="1">
        <f t="array" ref="V17">SUMPRODUCT((Females!$A$7:$A$453=$A17)*(Females!CM$7:CQ$453))</f>
        <v>128</v>
      </c>
      <c r="W17" s="33" cm="1">
        <f t="array" ref="W17">SUMPRODUCT((Females!$A$7:$A$453=$A17)*(Females!CR$7:CR$453))</f>
        <v>58</v>
      </c>
      <c r="Y17" s="5">
        <f t="shared" si="0"/>
        <v>8962</v>
      </c>
    </row>
    <row r="18" spans="1:25" ht="18" customHeight="1" x14ac:dyDescent="0.25">
      <c r="A18" s="25" t="s">
        <v>94</v>
      </c>
      <c r="B18" s="54">
        <f ca="1">SUMIF(All!$A$7:$CS$454,$A18,All!$D$7:$D$455)</f>
        <v>20206</v>
      </c>
      <c r="C18" s="5">
        <f ca="1">SUMIF(Males!$A$7:$CT$453,$A18,Males!$D$7:$D$453)</f>
        <v>9733</v>
      </c>
      <c r="D18" s="246">
        <f ca="1">SUMIF(Females!$A$7:$CT$453,$A18,Females!$D$7:$D$453)</f>
        <v>10473</v>
      </c>
      <c r="E18" s="99" cm="1">
        <f t="array" ref="E18">SUMPRODUCT((Females!$A$7:$A$453=$A18)*(Females!$F$7:$J$453))</f>
        <v>514</v>
      </c>
      <c r="F18" s="249" cm="1">
        <f t="array" ref="F18">SUMPRODUCT((Females!$A$7:$A$453=$A18)*(Females!K$7:O$453))</f>
        <v>570</v>
      </c>
      <c r="G18" s="26" cm="1">
        <f t="array" ref="G18">SUMPRODUCT((Females!$A$7:$A$453=$A18)*(Females!P$7:U$453))</f>
        <v>807</v>
      </c>
      <c r="H18" cm="1">
        <f t="array" ref="H18">SUMPRODUCT((Females!$A$7:$A$453=$A18)*(Females!V$7:Y$453))</f>
        <v>451</v>
      </c>
      <c r="I18" s="33" cm="1">
        <f t="array" ref="I18">SUMPRODUCT((Females!$A$7:$A$453=$A18)*(Females!Z$7:AD$453))</f>
        <v>576</v>
      </c>
      <c r="J18" s="33" cm="1">
        <f t="array" ref="J18">SUMPRODUCT((Females!$A$7:$A$453=$A18)*(Females!AE$7:AI$453))</f>
        <v>626</v>
      </c>
      <c r="K18" s="86" cm="1">
        <f t="array" ref="K18">SUMPRODUCT((Females!$A$7:$A$453=$A18)*(Females!AJ$7:AN$453))</f>
        <v>649</v>
      </c>
      <c r="L18" s="256" cm="1">
        <f t="array" ref="L18">SUMPRODUCT((Females!$A$7:$A$453=$A18)*(Females!AO$7:AS$453))</f>
        <v>723</v>
      </c>
      <c r="M18" s="68" cm="1">
        <f t="array" ref="M18">SUMPRODUCT((Females!$A$7:$A$453=$A18)*(Females!AT$7:AX$453))</f>
        <v>684</v>
      </c>
      <c r="N18" s="33" cm="1">
        <f t="array" ref="N18">SUMPRODUCT((Females!$A$7:$A$453=$A18)*(Females!AY$7:BC$453))</f>
        <v>713</v>
      </c>
      <c r="O18" s="33" cm="1">
        <f t="array" ref="O18">SUMPRODUCT((Females!$A$7:$A$453=$A18)*(Females!BD$7:BH$453))</f>
        <v>796</v>
      </c>
      <c r="P18" s="33" cm="1">
        <f t="array" ref="P18">SUMPRODUCT((Females!$A$7:$A$453=$A18)*(Females!BI$7:BM$453))</f>
        <v>793</v>
      </c>
      <c r="Q18" s="86" cm="1">
        <f t="array" ref="Q18">SUMPRODUCT((Females!$A$7:$A$453=$A18)*(Females!BN$7:BR$453))</f>
        <v>675</v>
      </c>
      <c r="R18" s="256" cm="1">
        <f t="array" ref="R18">SUMPRODUCT((Females!$A$7:$A$453=$A18)*(Females!BS$7:BW$453))</f>
        <v>577</v>
      </c>
      <c r="S18" s="68" cm="1">
        <f t="array" ref="S18">SUMPRODUCT((Females!$A$7:$A$453=$A18)*(Females!BX$7:CB$453))</f>
        <v>550</v>
      </c>
      <c r="T18" s="33" cm="1">
        <f t="array" ref="T18">SUMPRODUCT((Females!$A$7:$A$453=$A18)*(Females!CC$7:CG$453))</f>
        <v>334</v>
      </c>
      <c r="U18" s="33" cm="1">
        <f t="array" ref="U18">SUMPRODUCT((Females!$A$7:$A$453=$A18)*(Females!CH$7:CL$453))</f>
        <v>249</v>
      </c>
      <c r="V18" s="33" cm="1">
        <f t="array" ref="V18">SUMPRODUCT((Females!$A$7:$A$453=$A18)*(Females!CM$7:CQ$453))</f>
        <v>140</v>
      </c>
      <c r="W18" s="33" cm="1">
        <f t="array" ref="W18">SUMPRODUCT((Females!$A$7:$A$453=$A18)*(Females!CR$7:CR$453))</f>
        <v>46</v>
      </c>
      <c r="Y18" s="5">
        <f t="shared" si="0"/>
        <v>10473</v>
      </c>
    </row>
    <row r="19" spans="1:25" ht="18" customHeight="1" x14ac:dyDescent="0.25">
      <c r="A19" s="25" t="s">
        <v>73</v>
      </c>
      <c r="B19" s="54">
        <f ca="1">SUMIF(All!$A$7:$CS$454,$A19,All!$D$7:$D$455)</f>
        <v>15648</v>
      </c>
      <c r="C19" s="5">
        <f ca="1">SUMIF(Males!$A$7:$CT$453,$A19,Males!$D$7:$D$453)</f>
        <v>7795</v>
      </c>
      <c r="D19" s="246">
        <f ca="1">SUMIF(Females!$A$7:$CT$453,$A19,Females!$D$7:$D$453)</f>
        <v>7853</v>
      </c>
      <c r="E19" s="54" cm="1">
        <f t="array" ref="E19">SUMPRODUCT((Females!$A$7:$A$453=$A19)*(Females!$F$7:$J$453))</f>
        <v>420</v>
      </c>
      <c r="F19" s="246" cm="1">
        <f t="array" ref="F19">SUMPRODUCT((Females!$A$7:$A$453=$A19)*(Females!K$7:O$453))</f>
        <v>424</v>
      </c>
      <c r="G19" s="26" cm="1">
        <f t="array" ref="G19">SUMPRODUCT((Females!$A$7:$A$453=$A19)*(Females!P$7:U$453))</f>
        <v>519</v>
      </c>
      <c r="H19" s="5" cm="1">
        <f t="array" ref="H19">SUMPRODUCT((Females!$A$7:$A$453=$A19)*(Females!V$7:Y$453))</f>
        <v>296</v>
      </c>
      <c r="I19" s="5" cm="1">
        <f t="array" ref="I19">SUMPRODUCT((Females!$A$7:$A$453=$A19)*(Females!Z$7:AD$453))</f>
        <v>387</v>
      </c>
      <c r="J19" s="5" cm="1">
        <f t="array" ref="J19">SUMPRODUCT((Females!$A$7:$A$453=$A19)*(Females!AE$7:AI$453))</f>
        <v>492</v>
      </c>
      <c r="K19" s="54" cm="1">
        <f t="array" ref="K19">SUMPRODUCT((Females!$A$7:$A$453=$A19)*(Females!AJ$7:AN$453))</f>
        <v>557</v>
      </c>
      <c r="L19" s="246" cm="1">
        <f t="array" ref="L19">SUMPRODUCT((Females!$A$7:$A$453=$A19)*(Females!AO$7:AS$453))</f>
        <v>498</v>
      </c>
      <c r="M19" s="26" cm="1">
        <f t="array" ref="M19">SUMPRODUCT((Females!$A$7:$A$453=$A19)*(Females!AT$7:AX$453))</f>
        <v>480</v>
      </c>
      <c r="N19" s="5" cm="1">
        <f t="array" ref="N19">SUMPRODUCT((Females!$A$7:$A$453=$A19)*(Females!AY$7:BC$453))</f>
        <v>532</v>
      </c>
      <c r="O19" s="5" cm="1">
        <f t="array" ref="O19">SUMPRODUCT((Females!$A$7:$A$453=$A19)*(Females!BD$7:BH$453))</f>
        <v>619</v>
      </c>
      <c r="P19" s="5" cm="1">
        <f t="array" ref="P19">SUMPRODUCT((Females!$A$7:$A$453=$A19)*(Females!BI$7:BM$453))</f>
        <v>597</v>
      </c>
      <c r="Q19" s="54" cm="1">
        <f t="array" ref="Q19">SUMPRODUCT((Females!$A$7:$A$453=$A19)*(Females!BN$7:BR$453))</f>
        <v>493</v>
      </c>
      <c r="R19" s="246" cm="1">
        <f t="array" ref="R19">SUMPRODUCT((Females!$A$7:$A$453=$A19)*(Females!BS$7:BW$453))</f>
        <v>419</v>
      </c>
      <c r="S19" s="26" cm="1">
        <f t="array" ref="S19">SUMPRODUCT((Females!$A$7:$A$453=$A19)*(Females!BX$7:CB$453))</f>
        <v>420</v>
      </c>
      <c r="T19" s="5" cm="1">
        <f t="array" ref="T19">SUMPRODUCT((Females!$A$7:$A$453=$A19)*(Females!CC$7:CG$453))</f>
        <v>311</v>
      </c>
      <c r="U19" s="5" cm="1">
        <f t="array" ref="U19">SUMPRODUCT((Females!$A$7:$A$453=$A19)*(Females!CH$7:CL$453))</f>
        <v>195</v>
      </c>
      <c r="V19" s="5" cm="1">
        <f t="array" ref="V19">SUMPRODUCT((Females!$A$7:$A$453=$A19)*(Females!CM$7:CQ$453))</f>
        <v>135</v>
      </c>
      <c r="W19" s="5" cm="1">
        <f t="array" ref="W19">SUMPRODUCT((Females!$A$7:$A$453=$A19)*(Females!CR$7:CR$453))</f>
        <v>59</v>
      </c>
      <c r="Y19" s="5">
        <f t="shared" si="0"/>
        <v>7853</v>
      </c>
    </row>
    <row r="20" spans="1:25" ht="18" customHeight="1" x14ac:dyDescent="0.25">
      <c r="A20" s="25" t="s">
        <v>187</v>
      </c>
      <c r="B20" s="54">
        <f ca="1">SUMIF(All!$A$7:$CS$454,$A20,All!$D$7:$D$455)</f>
        <v>14058</v>
      </c>
      <c r="C20" s="5">
        <f ca="1">SUMIF(Males!$A$7:$CT$453,$A20,Males!$D$7:$D$453)</f>
        <v>6768</v>
      </c>
      <c r="D20" s="246">
        <f ca="1">SUMIF(Females!$A$7:$CT$453,$A20,Females!$D$7:$D$453)</f>
        <v>7290</v>
      </c>
      <c r="E20" s="99" cm="1">
        <f t="array" ref="E20">SUMPRODUCT((Females!$A$7:$A$453=$A20)*(Females!$F$7:$J$453))</f>
        <v>336</v>
      </c>
      <c r="F20" s="249" cm="1">
        <f t="array" ref="F20">SUMPRODUCT((Females!$A$7:$A$453=$A20)*(Females!K$7:O$453))</f>
        <v>319</v>
      </c>
      <c r="G20" s="26" cm="1">
        <f t="array" ref="G20">SUMPRODUCT((Females!$A$7:$A$453=$A20)*(Females!P$7:U$453))</f>
        <v>493</v>
      </c>
      <c r="H20" cm="1">
        <f t="array" ref="H20">SUMPRODUCT((Females!$A$7:$A$453=$A20)*(Females!V$7:Y$453))</f>
        <v>304</v>
      </c>
      <c r="I20" s="33" cm="1">
        <f t="array" ref="I20">SUMPRODUCT((Females!$A$7:$A$453=$A20)*(Females!Z$7:AD$453))</f>
        <v>436</v>
      </c>
      <c r="J20" s="33" cm="1">
        <f t="array" ref="J20">SUMPRODUCT((Females!$A$7:$A$453=$A20)*(Females!AE$7:AI$453))</f>
        <v>438</v>
      </c>
      <c r="K20" s="86" cm="1">
        <f t="array" ref="K20">SUMPRODUCT((Females!$A$7:$A$453=$A20)*(Females!AJ$7:AN$453))</f>
        <v>432</v>
      </c>
      <c r="L20" s="256" cm="1">
        <f t="array" ref="L20">SUMPRODUCT((Females!$A$7:$A$453=$A20)*(Females!AO$7:AS$453))</f>
        <v>459</v>
      </c>
      <c r="M20" s="68" cm="1">
        <f t="array" ref="M20">SUMPRODUCT((Females!$A$7:$A$453=$A20)*(Females!AT$7:AX$453))</f>
        <v>463</v>
      </c>
      <c r="N20" s="33" cm="1">
        <f t="array" ref="N20">SUMPRODUCT((Females!$A$7:$A$453=$A20)*(Females!AY$7:BC$453))</f>
        <v>448</v>
      </c>
      <c r="O20" s="33" cm="1">
        <f t="array" ref="O20">SUMPRODUCT((Females!$A$7:$A$453=$A20)*(Females!BD$7:BH$453))</f>
        <v>559</v>
      </c>
      <c r="P20" s="33" cm="1">
        <f t="array" ref="P20">SUMPRODUCT((Females!$A$7:$A$453=$A20)*(Females!BI$7:BM$453))</f>
        <v>610</v>
      </c>
      <c r="Q20" s="86" cm="1">
        <f t="array" ref="Q20">SUMPRODUCT((Females!$A$7:$A$453=$A20)*(Females!BN$7:BR$453))</f>
        <v>537</v>
      </c>
      <c r="R20" s="256" cm="1">
        <f t="array" ref="R20">SUMPRODUCT((Females!$A$7:$A$453=$A20)*(Females!BS$7:BW$453))</f>
        <v>457</v>
      </c>
      <c r="S20" s="68" cm="1">
        <f t="array" ref="S20">SUMPRODUCT((Females!$A$7:$A$453=$A20)*(Females!BX$7:CB$453))</f>
        <v>395</v>
      </c>
      <c r="T20" s="33" cm="1">
        <f t="array" ref="T20">SUMPRODUCT((Females!$A$7:$A$453=$A20)*(Females!CC$7:CG$453))</f>
        <v>261</v>
      </c>
      <c r="U20" s="33" cm="1">
        <f t="array" ref="U20">SUMPRODUCT((Females!$A$7:$A$453=$A20)*(Females!CH$7:CL$453))</f>
        <v>190</v>
      </c>
      <c r="V20" s="33" cm="1">
        <f t="array" ref="V20">SUMPRODUCT((Females!$A$7:$A$453=$A20)*(Females!CM$7:CQ$453))</f>
        <v>108</v>
      </c>
      <c r="W20" s="33" cm="1">
        <f t="array" ref="W20">SUMPRODUCT((Females!$A$7:$A$453=$A20)*(Females!CR$7:CR$453))</f>
        <v>45</v>
      </c>
      <c r="Y20" s="5">
        <f t="shared" si="0"/>
        <v>7290</v>
      </c>
    </row>
    <row r="21" spans="1:25" ht="18" customHeight="1" x14ac:dyDescent="0.25">
      <c r="A21" s="25" t="s">
        <v>164</v>
      </c>
      <c r="B21" s="54">
        <f ca="1">SUMIF(All!$A$7:$CS$454,$A21,All!$D$7:$D$455)</f>
        <v>14896</v>
      </c>
      <c r="C21" s="5">
        <f ca="1">SUMIF(Males!$A$7:$CT$453,$A21,Males!$D$7:$D$453)</f>
        <v>7245</v>
      </c>
      <c r="D21" s="246">
        <f ca="1">SUMIF(Females!$A$7:$CT$453,$A21,Females!$D$7:$D$453)</f>
        <v>7651</v>
      </c>
      <c r="E21" s="99" cm="1">
        <f t="array" ref="E21">SUMPRODUCT((Females!$A$7:$A$453=$A21)*(Females!$F$7:$J$453))</f>
        <v>323</v>
      </c>
      <c r="F21" s="249" cm="1">
        <f t="array" ref="F21">SUMPRODUCT((Females!$A$7:$A$453=$A21)*(Females!K$7:O$453))</f>
        <v>388</v>
      </c>
      <c r="G21" s="26" cm="1">
        <f t="array" ref="G21">SUMPRODUCT((Females!$A$7:$A$453=$A21)*(Females!P$7:U$453))</f>
        <v>481</v>
      </c>
      <c r="H21" cm="1">
        <f t="array" ref="H21">SUMPRODUCT((Females!$A$7:$A$453=$A21)*(Females!V$7:Y$453))</f>
        <v>342</v>
      </c>
      <c r="I21" s="33" cm="1">
        <f t="array" ref="I21">SUMPRODUCT((Females!$A$7:$A$453=$A21)*(Females!Z$7:AD$453))</f>
        <v>440</v>
      </c>
      <c r="J21" s="33" cm="1">
        <f t="array" ref="J21">SUMPRODUCT((Females!$A$7:$A$453=$A21)*(Females!AE$7:AI$453))</f>
        <v>450</v>
      </c>
      <c r="K21" s="86" cm="1">
        <f t="array" ref="K21">SUMPRODUCT((Females!$A$7:$A$453=$A21)*(Females!AJ$7:AN$453))</f>
        <v>458</v>
      </c>
      <c r="L21" s="256" cm="1">
        <f t="array" ref="L21">SUMPRODUCT((Females!$A$7:$A$453=$A21)*(Females!AO$7:AS$453))</f>
        <v>443</v>
      </c>
      <c r="M21" s="68" cm="1">
        <f t="array" ref="M21">SUMPRODUCT((Females!$A$7:$A$453=$A21)*(Females!AT$7:AX$453))</f>
        <v>473</v>
      </c>
      <c r="N21" s="33" cm="1">
        <f t="array" ref="N21">SUMPRODUCT((Females!$A$7:$A$453=$A21)*(Females!AY$7:BC$453))</f>
        <v>467</v>
      </c>
      <c r="O21" s="33" cm="1">
        <f t="array" ref="O21">SUMPRODUCT((Females!$A$7:$A$453=$A21)*(Females!BD$7:BH$453))</f>
        <v>611</v>
      </c>
      <c r="P21" s="33" cm="1">
        <f t="array" ref="P21">SUMPRODUCT((Females!$A$7:$A$453=$A21)*(Females!BI$7:BM$453))</f>
        <v>601</v>
      </c>
      <c r="Q21" s="86" cm="1">
        <f t="array" ref="Q21">SUMPRODUCT((Females!$A$7:$A$453=$A21)*(Females!BN$7:BR$453))</f>
        <v>560</v>
      </c>
      <c r="R21" s="256" cm="1">
        <f t="array" ref="R21">SUMPRODUCT((Females!$A$7:$A$453=$A21)*(Females!BS$7:BW$453))</f>
        <v>487</v>
      </c>
      <c r="S21" s="68" cm="1">
        <f t="array" ref="S21">SUMPRODUCT((Females!$A$7:$A$453=$A21)*(Females!BX$7:CB$453))</f>
        <v>417</v>
      </c>
      <c r="T21" s="33" cm="1">
        <f t="array" ref="T21">SUMPRODUCT((Females!$A$7:$A$453=$A21)*(Females!CC$7:CG$453))</f>
        <v>298</v>
      </c>
      <c r="U21" s="33" cm="1">
        <f t="array" ref="U21">SUMPRODUCT((Females!$A$7:$A$453=$A21)*(Females!CH$7:CL$453))</f>
        <v>211</v>
      </c>
      <c r="V21" s="33" cm="1">
        <f t="array" ref="V21">SUMPRODUCT((Females!$A$7:$A$453=$A21)*(Females!CM$7:CQ$453))</f>
        <v>142</v>
      </c>
      <c r="W21" s="33" cm="1">
        <f t="array" ref="W21">SUMPRODUCT((Females!$A$7:$A$453=$A21)*(Females!CR$7:CR$453))</f>
        <v>59</v>
      </c>
      <c r="Y21" s="5">
        <f t="shared" si="0"/>
        <v>7651</v>
      </c>
    </row>
    <row r="22" spans="1:25" ht="18" customHeight="1" x14ac:dyDescent="0.25">
      <c r="A22" s="25" t="s">
        <v>111</v>
      </c>
      <c r="B22" s="54">
        <f ca="1">SUMIF(All!$A$7:$CS$454,$A22,All!$D$7:$D$455)</f>
        <v>12423</v>
      </c>
      <c r="C22" s="5">
        <f ca="1">SUMIF(Males!$A$7:$CT$453,$A22,Males!$D$7:$D$453)</f>
        <v>6066</v>
      </c>
      <c r="D22" s="246">
        <f ca="1">SUMIF(Females!$A$7:$CT$453,$A22,Females!$D$7:$D$453)</f>
        <v>6357</v>
      </c>
      <c r="E22" s="99" cm="1">
        <f t="array" ref="E22">SUMPRODUCT((Females!$A$7:$A$453=$A22)*(Females!$F$7:$J$453))</f>
        <v>292</v>
      </c>
      <c r="F22" s="249" cm="1">
        <f t="array" ref="F22">SUMPRODUCT((Females!$A$7:$A$453=$A22)*(Females!K$7:O$453))</f>
        <v>318</v>
      </c>
      <c r="G22" s="26" cm="1">
        <f t="array" ref="G22">SUMPRODUCT((Females!$A$7:$A$453=$A22)*(Females!P$7:U$453))</f>
        <v>439</v>
      </c>
      <c r="H22" cm="1">
        <f t="array" ref="H22">SUMPRODUCT((Females!$A$7:$A$453=$A22)*(Females!V$7:Y$453))</f>
        <v>256</v>
      </c>
      <c r="I22" s="33" cm="1">
        <f t="array" ref="I22">SUMPRODUCT((Females!$A$7:$A$453=$A22)*(Females!Z$7:AD$453))</f>
        <v>370</v>
      </c>
      <c r="J22" s="33" cm="1">
        <f t="array" ref="J22">SUMPRODUCT((Females!$A$7:$A$453=$A22)*(Females!AE$7:AI$453))</f>
        <v>413</v>
      </c>
      <c r="K22" s="86" cm="1">
        <f t="array" ref="K22">SUMPRODUCT((Females!$A$7:$A$453=$A22)*(Females!AJ$7:AN$453))</f>
        <v>437</v>
      </c>
      <c r="L22" s="256" cm="1">
        <f t="array" ref="L22">SUMPRODUCT((Females!$A$7:$A$453=$A22)*(Females!AO$7:AS$453))</f>
        <v>437</v>
      </c>
      <c r="M22" s="68" cm="1">
        <f t="array" ref="M22">SUMPRODUCT((Females!$A$7:$A$453=$A22)*(Females!AT$7:AX$453))</f>
        <v>404</v>
      </c>
      <c r="N22" s="33" cm="1">
        <f t="array" ref="N22">SUMPRODUCT((Females!$A$7:$A$453=$A22)*(Females!AY$7:BC$453))</f>
        <v>404</v>
      </c>
      <c r="O22" s="33" cm="1">
        <f t="array" ref="O22">SUMPRODUCT((Females!$A$7:$A$453=$A22)*(Females!BD$7:BH$453))</f>
        <v>459</v>
      </c>
      <c r="P22" s="33" cm="1">
        <f t="array" ref="P22">SUMPRODUCT((Females!$A$7:$A$453=$A22)*(Females!BI$7:BM$453))</f>
        <v>513</v>
      </c>
      <c r="Q22" s="86" cm="1">
        <f t="array" ref="Q22">SUMPRODUCT((Females!$A$7:$A$453=$A22)*(Females!BN$7:BR$453))</f>
        <v>483</v>
      </c>
      <c r="R22" s="256" cm="1">
        <f t="array" ref="R22">SUMPRODUCT((Females!$A$7:$A$453=$A22)*(Females!BS$7:BW$453))</f>
        <v>358</v>
      </c>
      <c r="S22" s="68" cm="1">
        <f t="array" ref="S22">SUMPRODUCT((Females!$A$7:$A$453=$A22)*(Females!BX$7:CB$453))</f>
        <v>308</v>
      </c>
      <c r="T22" s="33" cm="1">
        <f t="array" ref="T22">SUMPRODUCT((Females!$A$7:$A$453=$A22)*(Females!CC$7:CG$453))</f>
        <v>213</v>
      </c>
      <c r="U22" s="33" cm="1">
        <f t="array" ref="U22">SUMPRODUCT((Females!$A$7:$A$453=$A22)*(Females!CH$7:CL$453))</f>
        <v>140</v>
      </c>
      <c r="V22" s="33" cm="1">
        <f t="array" ref="V22">SUMPRODUCT((Females!$A$7:$A$453=$A22)*(Females!CM$7:CQ$453))</f>
        <v>70</v>
      </c>
      <c r="W22" s="33" cm="1">
        <f t="array" ref="W22">SUMPRODUCT((Females!$A$7:$A$453=$A22)*(Females!CR$7:CR$453))</f>
        <v>43</v>
      </c>
      <c r="Y22" s="5">
        <f t="shared" si="0"/>
        <v>6357</v>
      </c>
    </row>
    <row r="23" spans="1:25" ht="18" customHeight="1" x14ac:dyDescent="0.25">
      <c r="A23" s="25" t="s">
        <v>127</v>
      </c>
      <c r="B23" s="54">
        <f ca="1">SUMIF(All!$A$7:$CS$454,$A23,All!$D$7:$D$455)</f>
        <v>14326</v>
      </c>
      <c r="C23" s="5">
        <f ca="1">SUMIF(Males!$A$7:$CT$453,$A23,Males!$D$7:$D$453)</f>
        <v>6788</v>
      </c>
      <c r="D23" s="246">
        <f ca="1">SUMIF(Females!$A$7:$CT$453,$A23,Females!$D$7:$D$453)</f>
        <v>7538</v>
      </c>
      <c r="E23" s="99" cm="1">
        <f t="array" ref="E23">SUMPRODUCT((Females!$A$7:$A$453=$A23)*(Females!$F$7:$J$453))</f>
        <v>321</v>
      </c>
      <c r="F23" s="249" cm="1">
        <f t="array" ref="F23">SUMPRODUCT((Females!$A$7:$A$453=$A23)*(Females!K$7:O$453))</f>
        <v>427</v>
      </c>
      <c r="G23" s="26" cm="1">
        <f t="array" ref="G23">SUMPRODUCT((Females!$A$7:$A$453=$A23)*(Females!P$7:U$453))</f>
        <v>571</v>
      </c>
      <c r="H23" cm="1">
        <f t="array" ref="H23">SUMPRODUCT((Females!$A$7:$A$453=$A23)*(Females!V$7:Y$453))</f>
        <v>337</v>
      </c>
      <c r="I23" s="33" cm="1">
        <f t="array" ref="I23">SUMPRODUCT((Females!$A$7:$A$453=$A23)*(Females!Z$7:AD$453))</f>
        <v>434</v>
      </c>
      <c r="J23" s="33" cm="1">
        <f t="array" ref="J23">SUMPRODUCT((Females!$A$7:$A$453=$A23)*(Females!AE$7:AI$453))</f>
        <v>418</v>
      </c>
      <c r="K23" s="86" cm="1">
        <f t="array" ref="K23">SUMPRODUCT((Females!$A$7:$A$453=$A23)*(Females!AJ$7:AN$453))</f>
        <v>421</v>
      </c>
      <c r="L23" s="256" cm="1">
        <f t="array" ref="L23">SUMPRODUCT((Females!$A$7:$A$453=$A23)*(Females!AO$7:AS$453))</f>
        <v>470</v>
      </c>
      <c r="M23" s="68" cm="1">
        <f t="array" ref="M23">SUMPRODUCT((Females!$A$7:$A$453=$A23)*(Females!AT$7:AX$453))</f>
        <v>509</v>
      </c>
      <c r="N23" s="33" cm="1">
        <f t="array" ref="N23">SUMPRODUCT((Females!$A$7:$A$453=$A23)*(Females!AY$7:BC$453))</f>
        <v>498</v>
      </c>
      <c r="O23" s="33" cm="1">
        <f t="array" ref="O23">SUMPRODUCT((Females!$A$7:$A$453=$A23)*(Females!BD$7:BH$453))</f>
        <v>572</v>
      </c>
      <c r="P23" s="33" cm="1">
        <f t="array" ref="P23">SUMPRODUCT((Females!$A$7:$A$453=$A23)*(Females!BI$7:BM$453))</f>
        <v>610</v>
      </c>
      <c r="Q23" s="86" cm="1">
        <f t="array" ref="Q23">SUMPRODUCT((Females!$A$7:$A$453=$A23)*(Females!BN$7:BR$453))</f>
        <v>437</v>
      </c>
      <c r="R23" s="256" cm="1">
        <f t="array" ref="R23">SUMPRODUCT((Females!$A$7:$A$453=$A23)*(Females!BS$7:BW$453))</f>
        <v>409</v>
      </c>
      <c r="S23" s="68" cm="1">
        <f t="array" ref="S23">SUMPRODUCT((Females!$A$7:$A$453=$A23)*(Females!BX$7:CB$453))</f>
        <v>392</v>
      </c>
      <c r="T23" s="33" cm="1">
        <f t="array" ref="T23">SUMPRODUCT((Females!$A$7:$A$453=$A23)*(Females!CC$7:CG$453))</f>
        <v>321</v>
      </c>
      <c r="U23" s="33" cm="1">
        <f t="array" ref="U23">SUMPRODUCT((Females!$A$7:$A$453=$A23)*(Females!CH$7:CL$453))</f>
        <v>210</v>
      </c>
      <c r="V23" s="33" cm="1">
        <f t="array" ref="V23">SUMPRODUCT((Females!$A$7:$A$453=$A23)*(Females!CM$7:CQ$453))</f>
        <v>118</v>
      </c>
      <c r="W23" s="33" cm="1">
        <f t="array" ref="W23">SUMPRODUCT((Females!$A$7:$A$453=$A23)*(Females!CR$7:CR$453))</f>
        <v>63</v>
      </c>
      <c r="Y23" s="5">
        <f t="shared" si="0"/>
        <v>7538</v>
      </c>
    </row>
    <row r="24" spans="1:25" ht="18" customHeight="1" x14ac:dyDescent="0.25">
      <c r="A24" s="25" t="s">
        <v>101</v>
      </c>
      <c r="B24" s="54">
        <f ca="1">SUMIF(All!$A$7:$CS$454,$A24,All!$D$7:$D$455)</f>
        <v>18809</v>
      </c>
      <c r="C24" s="5">
        <f ca="1">SUMIF(Males!$A$7:$CT$453,$A24,Males!$D$7:$D$453)</f>
        <v>9164</v>
      </c>
      <c r="D24" s="246">
        <f ca="1">SUMIF(Females!$A$7:$CT$453,$A24,Females!$D$7:$D$453)</f>
        <v>9645</v>
      </c>
      <c r="E24" s="99" cm="1">
        <f t="array" ref="E24">SUMPRODUCT((Females!$A$7:$A$453=$A24)*(Females!$F$7:$J$453))</f>
        <v>545</v>
      </c>
      <c r="F24" s="249" cm="1">
        <f t="array" ref="F24">SUMPRODUCT((Females!$A$7:$A$453=$A24)*(Females!K$7:O$453))</f>
        <v>607</v>
      </c>
      <c r="G24" s="26" cm="1">
        <f t="array" ref="G24">SUMPRODUCT((Females!$A$7:$A$453=$A24)*(Females!P$7:U$453))</f>
        <v>709</v>
      </c>
      <c r="H24" cm="1">
        <f t="array" ref="H24">SUMPRODUCT((Females!$A$7:$A$453=$A24)*(Females!V$7:Y$453))</f>
        <v>486</v>
      </c>
      <c r="I24" s="33" cm="1">
        <f t="array" ref="I24">SUMPRODUCT((Females!$A$7:$A$453=$A24)*(Females!Z$7:AD$453))</f>
        <v>538</v>
      </c>
      <c r="J24" s="33" cm="1">
        <f t="array" ref="J24">SUMPRODUCT((Females!$A$7:$A$453=$A24)*(Females!AE$7:AI$453))</f>
        <v>471</v>
      </c>
      <c r="K24" s="86" cm="1">
        <f t="array" ref="K24">SUMPRODUCT((Females!$A$7:$A$453=$A24)*(Females!AJ$7:AN$453))</f>
        <v>644</v>
      </c>
      <c r="L24" s="256" cm="1">
        <f t="array" ref="L24">SUMPRODUCT((Females!$A$7:$A$453=$A24)*(Females!AO$7:AS$453))</f>
        <v>675</v>
      </c>
      <c r="M24" s="68" cm="1">
        <f t="array" ref="M24">SUMPRODUCT((Females!$A$7:$A$453=$A24)*(Females!AT$7:AX$453))</f>
        <v>653</v>
      </c>
      <c r="N24" s="33" cm="1">
        <f t="array" ref="N24">SUMPRODUCT((Females!$A$7:$A$453=$A24)*(Females!AY$7:BC$453))</f>
        <v>678</v>
      </c>
      <c r="O24" s="33" cm="1">
        <f t="array" ref="O24">SUMPRODUCT((Females!$A$7:$A$453=$A24)*(Females!BD$7:BH$453))</f>
        <v>743</v>
      </c>
      <c r="P24" s="33" cm="1">
        <f t="array" ref="P24">SUMPRODUCT((Females!$A$7:$A$453=$A24)*(Females!BI$7:BM$453))</f>
        <v>683</v>
      </c>
      <c r="Q24" s="86" cm="1">
        <f t="array" ref="Q24">SUMPRODUCT((Females!$A$7:$A$453=$A24)*(Females!BN$7:BR$453))</f>
        <v>632</v>
      </c>
      <c r="R24" s="256" cm="1">
        <f t="array" ref="R24">SUMPRODUCT((Females!$A$7:$A$453=$A24)*(Females!BS$7:BW$453))</f>
        <v>432</v>
      </c>
      <c r="S24" s="68" cm="1">
        <f t="array" ref="S24">SUMPRODUCT((Females!$A$7:$A$453=$A24)*(Females!BX$7:CB$453))</f>
        <v>436</v>
      </c>
      <c r="T24" s="33" cm="1">
        <f t="array" ref="T24">SUMPRODUCT((Females!$A$7:$A$453=$A24)*(Females!CC$7:CG$453))</f>
        <v>310</v>
      </c>
      <c r="U24" s="33" cm="1">
        <f t="array" ref="U24">SUMPRODUCT((Females!$A$7:$A$453=$A24)*(Females!CH$7:CL$453))</f>
        <v>228</v>
      </c>
      <c r="V24" s="33" cm="1">
        <f t="array" ref="V24">SUMPRODUCT((Females!$A$7:$A$453=$A24)*(Females!CM$7:CQ$453))</f>
        <v>129</v>
      </c>
      <c r="W24" s="33" cm="1">
        <f t="array" ref="W24">SUMPRODUCT((Females!$A$7:$A$453=$A24)*(Females!CR$7:CR$453))</f>
        <v>46</v>
      </c>
      <c r="Y24" s="5">
        <f t="shared" si="0"/>
        <v>9645</v>
      </c>
    </row>
    <row r="25" spans="1:25" ht="18" customHeight="1" x14ac:dyDescent="0.25">
      <c r="A25" s="25" t="s">
        <v>13</v>
      </c>
      <c r="B25" s="54">
        <f ca="1">SUMIF(All!$A$7:$CS$454,$A25,All!$D$7:$D$455)</f>
        <v>21070</v>
      </c>
      <c r="C25" s="5">
        <f ca="1">SUMIF(Males!$A$7:$CT$453,$A25,Males!$D$7:$D$453)</f>
        <v>10504</v>
      </c>
      <c r="D25" s="246">
        <f ca="1">SUMIF(Females!$A$7:$CT$453,$A25,Females!$D$7:$D$453)</f>
        <v>10566</v>
      </c>
      <c r="E25" s="99" cm="1">
        <f t="array" ref="E25">SUMPRODUCT((Females!$A$7:$A$453=$A25)*(Females!$F$7:$J$453))</f>
        <v>626</v>
      </c>
      <c r="F25" s="249" cm="1">
        <f t="array" ref="F25">SUMPRODUCT((Females!$A$7:$A$453=$A25)*(Females!K$7:O$453))</f>
        <v>627</v>
      </c>
      <c r="G25" s="26" cm="1">
        <f t="array" ref="G25">SUMPRODUCT((Females!$A$7:$A$453=$A25)*(Females!P$7:U$453))</f>
        <v>804</v>
      </c>
      <c r="H25" cm="1">
        <f t="array" ref="H25">SUMPRODUCT((Females!$A$7:$A$453=$A25)*(Females!V$7:Y$453))</f>
        <v>433</v>
      </c>
      <c r="I25" s="33" cm="1">
        <f t="array" ref="I25">SUMPRODUCT((Females!$A$7:$A$453=$A25)*(Females!Z$7:AD$453))</f>
        <v>583</v>
      </c>
      <c r="J25" s="33" cm="1">
        <f t="array" ref="J25">SUMPRODUCT((Females!$A$7:$A$453=$A25)*(Females!AE$7:AI$453))</f>
        <v>704</v>
      </c>
      <c r="K25" s="86" cm="1">
        <f t="array" ref="K25">SUMPRODUCT((Females!$A$7:$A$453=$A25)*(Females!AJ$7:AN$453))</f>
        <v>758</v>
      </c>
      <c r="L25" s="256" cm="1">
        <f t="array" ref="L25">SUMPRODUCT((Females!$A$7:$A$453=$A25)*(Females!AO$7:AS$453))</f>
        <v>828</v>
      </c>
      <c r="M25" s="68" cm="1">
        <f t="array" ref="M25">SUMPRODUCT((Females!$A$7:$A$453=$A25)*(Females!AT$7:AX$453))</f>
        <v>722</v>
      </c>
      <c r="N25" s="33" cm="1">
        <f t="array" ref="N25">SUMPRODUCT((Females!$A$7:$A$453=$A25)*(Females!AY$7:BC$453))</f>
        <v>678</v>
      </c>
      <c r="O25" s="33" cm="1">
        <f t="array" ref="O25">SUMPRODUCT((Females!$A$7:$A$453=$A25)*(Females!BD$7:BH$453))</f>
        <v>741</v>
      </c>
      <c r="P25" s="33" cm="1">
        <f t="array" ref="P25">SUMPRODUCT((Females!$A$7:$A$453=$A25)*(Females!BI$7:BM$453))</f>
        <v>717</v>
      </c>
      <c r="Q25" s="86" cm="1">
        <f t="array" ref="Q25">SUMPRODUCT((Females!$A$7:$A$453=$A25)*(Females!BN$7:BR$453))</f>
        <v>578</v>
      </c>
      <c r="R25" s="256" cm="1">
        <f t="array" ref="R25">SUMPRODUCT((Females!$A$7:$A$453=$A25)*(Females!BS$7:BW$453))</f>
        <v>466</v>
      </c>
      <c r="S25" s="68" cm="1">
        <f t="array" ref="S25">SUMPRODUCT((Females!$A$7:$A$453=$A25)*(Females!BX$7:CB$453))</f>
        <v>438</v>
      </c>
      <c r="T25" s="33" cm="1">
        <f t="array" ref="T25">SUMPRODUCT((Females!$A$7:$A$453=$A25)*(Females!CC$7:CG$453))</f>
        <v>326</v>
      </c>
      <c r="U25" s="33" cm="1">
        <f t="array" ref="U25">SUMPRODUCT((Females!$A$7:$A$453=$A25)*(Females!CH$7:CL$453))</f>
        <v>286</v>
      </c>
      <c r="V25" s="33" cm="1">
        <f t="array" ref="V25">SUMPRODUCT((Females!$A$7:$A$453=$A25)*(Females!CM$7:CQ$453))</f>
        <v>167</v>
      </c>
      <c r="W25" s="33" cm="1">
        <f t="array" ref="W25">SUMPRODUCT((Females!$A$7:$A$453=$A25)*(Females!CR$7:CR$453))</f>
        <v>84</v>
      </c>
      <c r="Y25" s="5">
        <f t="shared" si="0"/>
        <v>10566</v>
      </c>
    </row>
    <row r="26" spans="1:25" ht="18" customHeight="1" x14ac:dyDescent="0.25">
      <c r="A26" s="25" t="s">
        <v>50</v>
      </c>
      <c r="B26" s="54">
        <f ca="1">SUMIF(All!$A$7:$CS$454,$A26,All!$D$7:$D$455)</f>
        <v>18274</v>
      </c>
      <c r="C26" s="5">
        <f ca="1">SUMIF(Males!$A$7:$CT$453,$A26,Males!$D$7:$D$453)</f>
        <v>8884</v>
      </c>
      <c r="D26" s="246">
        <f ca="1">SUMIF(Females!$A$7:$CT$453,$A26,Females!$D$7:$D$453)</f>
        <v>9390</v>
      </c>
      <c r="E26" s="99" cm="1">
        <f t="array" ref="E26">SUMPRODUCT((Females!$A$7:$A$453=$A26)*(Females!$F$7:$J$453))</f>
        <v>376</v>
      </c>
      <c r="F26" s="249" cm="1">
        <f t="array" ref="F26">SUMPRODUCT((Females!$A$7:$A$453=$A26)*(Females!K$7:O$453))</f>
        <v>501</v>
      </c>
      <c r="G26" s="26" cm="1">
        <f t="array" ref="G26">SUMPRODUCT((Females!$A$7:$A$453=$A26)*(Females!P$7:U$453))</f>
        <v>665</v>
      </c>
      <c r="H26" cm="1">
        <f t="array" ref="H26">SUMPRODUCT((Females!$A$7:$A$453=$A26)*(Females!V$7:Y$453))</f>
        <v>408</v>
      </c>
      <c r="I26" s="33" cm="1">
        <f t="array" ref="I26">SUMPRODUCT((Females!$A$7:$A$453=$A26)*(Females!Z$7:AD$453))</f>
        <v>489</v>
      </c>
      <c r="J26" s="33" cm="1">
        <f t="array" ref="J26">SUMPRODUCT((Females!$A$7:$A$453=$A26)*(Females!AE$7:AI$453))</f>
        <v>583</v>
      </c>
      <c r="K26" s="86" cm="1">
        <f t="array" ref="K26">SUMPRODUCT((Females!$A$7:$A$453=$A26)*(Females!AJ$7:AN$453))</f>
        <v>594</v>
      </c>
      <c r="L26" s="256" cm="1">
        <f t="array" ref="L26">SUMPRODUCT((Females!$A$7:$A$453=$A26)*(Females!AO$7:AS$453))</f>
        <v>621</v>
      </c>
      <c r="M26" s="68" cm="1">
        <f t="array" ref="M26">SUMPRODUCT((Females!$A$7:$A$453=$A26)*(Females!AT$7:AX$453))</f>
        <v>527</v>
      </c>
      <c r="N26" s="33" cm="1">
        <f t="array" ref="N26">SUMPRODUCT((Females!$A$7:$A$453=$A26)*(Females!AY$7:BC$453))</f>
        <v>602</v>
      </c>
      <c r="O26" s="33" cm="1">
        <f t="array" ref="O26">SUMPRODUCT((Females!$A$7:$A$453=$A26)*(Females!BD$7:BH$453))</f>
        <v>654</v>
      </c>
      <c r="P26" s="33" cm="1">
        <f t="array" ref="P26">SUMPRODUCT((Females!$A$7:$A$453=$A26)*(Females!BI$7:BM$453))</f>
        <v>711</v>
      </c>
      <c r="Q26" s="86" cm="1">
        <f t="array" ref="Q26">SUMPRODUCT((Females!$A$7:$A$453=$A26)*(Females!BN$7:BR$453))</f>
        <v>717</v>
      </c>
      <c r="R26" s="256" cm="1">
        <f t="array" ref="R26">SUMPRODUCT((Females!$A$7:$A$453=$A26)*(Females!BS$7:BW$453))</f>
        <v>609</v>
      </c>
      <c r="S26" s="68" cm="1">
        <f t="array" ref="S26">SUMPRODUCT((Females!$A$7:$A$453=$A26)*(Females!BX$7:CB$453))</f>
        <v>490</v>
      </c>
      <c r="T26" s="33" cm="1">
        <f t="array" ref="T26">SUMPRODUCT((Females!$A$7:$A$453=$A26)*(Females!CC$7:CG$453))</f>
        <v>356</v>
      </c>
      <c r="U26" s="33" cm="1">
        <f t="array" ref="U26">SUMPRODUCT((Females!$A$7:$A$453=$A26)*(Females!CH$7:CL$453))</f>
        <v>275</v>
      </c>
      <c r="V26" s="33" cm="1">
        <f t="array" ref="V26">SUMPRODUCT((Females!$A$7:$A$453=$A26)*(Females!CM$7:CQ$453))</f>
        <v>163</v>
      </c>
      <c r="W26" s="33" cm="1">
        <f t="array" ref="W26">SUMPRODUCT((Females!$A$7:$A$453=$A26)*(Females!CR$7:CR$453))</f>
        <v>49</v>
      </c>
      <c r="Y26" s="5">
        <f t="shared" si="0"/>
        <v>9390</v>
      </c>
    </row>
    <row r="27" spans="1:25" ht="18" customHeight="1" x14ac:dyDescent="0.25">
      <c r="A27" s="25" t="s">
        <v>1</v>
      </c>
      <c r="B27" s="54">
        <f ca="1">SUMIF(All!$A$7:$CS$454,$A27,All!$D$7:$D$455)</f>
        <v>17514</v>
      </c>
      <c r="C27" s="246">
        <f ca="1">SUMIF(Males!$A$7:$CT$453,$A27,Males!$D$7:$D$453)</f>
        <v>8426</v>
      </c>
      <c r="D27" s="246">
        <f ca="1">SUMIF(Females!$A$7:$CT$453,$A27,Females!$D$7:$D$453)</f>
        <v>9088</v>
      </c>
      <c r="E27" s="99" cm="1">
        <f t="array" ref="E27">SUMPRODUCT((Females!$A$7:$A$453=$A27)*(Females!$F$7:$J$453))</f>
        <v>340</v>
      </c>
      <c r="F27" s="249" cm="1">
        <f t="array" ref="F27">SUMPRODUCT((Females!$A$7:$A$453=$A27)*(Females!K$7:O$453))</f>
        <v>431</v>
      </c>
      <c r="G27" s="26" cm="1">
        <f t="array" ref="G27">SUMPRODUCT((Females!$A$7:$A$453=$A27)*(Females!P$7:U$453))</f>
        <v>565</v>
      </c>
      <c r="H27" cm="1">
        <f t="array" ref="H27">SUMPRODUCT((Females!$A$7:$A$453=$A27)*(Females!V$7:Y$453))</f>
        <v>409</v>
      </c>
      <c r="I27" s="33" cm="1">
        <f t="array" ref="I27">SUMPRODUCT((Females!$A$7:$A$453=$A27)*(Females!Z$7:AD$453))</f>
        <v>539</v>
      </c>
      <c r="J27" s="33" cm="1">
        <f t="array" ref="J27">SUMPRODUCT((Females!$A$7:$A$453=$A27)*(Females!AE$7:AI$453))</f>
        <v>480</v>
      </c>
      <c r="K27" s="86" cm="1">
        <f t="array" ref="K27">SUMPRODUCT((Females!$A$7:$A$453=$A27)*(Females!AJ$7:AN$453))</f>
        <v>511</v>
      </c>
      <c r="L27" s="256" cm="1">
        <f t="array" ref="L27">SUMPRODUCT((Females!$A$7:$A$453=$A27)*(Females!AO$7:AS$453))</f>
        <v>593</v>
      </c>
      <c r="M27" s="68" cm="1">
        <f t="array" ref="M27">SUMPRODUCT((Females!$A$7:$A$453=$A27)*(Females!AT$7:AX$453))</f>
        <v>501</v>
      </c>
      <c r="N27" s="33" cm="1">
        <f t="array" ref="N27">SUMPRODUCT((Females!$A$7:$A$453=$A27)*(Females!AY$7:BC$453))</f>
        <v>642</v>
      </c>
      <c r="O27" s="33" cm="1">
        <f t="array" ref="O27">SUMPRODUCT((Females!$A$7:$A$453=$A27)*(Females!BD$7:BH$453))</f>
        <v>728</v>
      </c>
      <c r="P27" s="33" cm="1">
        <f t="array" ref="P27">SUMPRODUCT((Females!$A$7:$A$453=$A27)*(Females!BI$7:BM$453))</f>
        <v>717</v>
      </c>
      <c r="Q27" s="86" cm="1">
        <f t="array" ref="Q27">SUMPRODUCT((Females!$A$7:$A$453=$A27)*(Females!BN$7:BR$453))</f>
        <v>635</v>
      </c>
      <c r="R27" s="256" cm="1">
        <f t="array" ref="R27">SUMPRODUCT((Females!$A$7:$A$453=$A27)*(Females!BS$7:BW$453))</f>
        <v>535</v>
      </c>
      <c r="S27" s="68" cm="1">
        <f t="array" ref="S27">SUMPRODUCT((Females!$A$7:$A$453=$A27)*(Females!BX$7:CB$453))</f>
        <v>460</v>
      </c>
      <c r="T27" s="33" cm="1">
        <f t="array" ref="T27">SUMPRODUCT((Females!$A$7:$A$453=$A27)*(Females!CC$7:CG$453))</f>
        <v>391</v>
      </c>
      <c r="U27" s="33" cm="1">
        <f t="array" ref="U27">SUMPRODUCT((Females!$A$7:$A$453=$A27)*(Females!CH$7:CL$453))</f>
        <v>283</v>
      </c>
      <c r="V27" s="33" cm="1">
        <f t="array" ref="V27">SUMPRODUCT((Females!$A$7:$A$453=$A27)*(Females!CM$7:CQ$453))</f>
        <v>222</v>
      </c>
      <c r="W27" s="33" cm="1">
        <f t="array" ref="W27">SUMPRODUCT((Females!$A$7:$A$453=$A27)*(Females!CR$7:CR$453))</f>
        <v>106</v>
      </c>
      <c r="Y27" s="5">
        <f t="shared" si="0"/>
        <v>9088</v>
      </c>
    </row>
    <row r="28" spans="1:25" ht="20" customHeight="1" x14ac:dyDescent="0.25">
      <c r="A28" s="247" t="s">
        <v>607</v>
      </c>
      <c r="B28" s="165">
        <f ca="1">SUM(B7:B27)</f>
        <v>341400</v>
      </c>
      <c r="C28" s="165">
        <f t="shared" ref="C28:W28" ca="1" si="1">SUM(C7:C27)</f>
        <v>165329</v>
      </c>
      <c r="D28" s="165">
        <f t="shared" ca="1" si="1"/>
        <v>176071</v>
      </c>
      <c r="E28" s="250">
        <f t="shared" si="1"/>
        <v>8438</v>
      </c>
      <c r="F28" s="247">
        <f t="shared" si="1"/>
        <v>9462</v>
      </c>
      <c r="G28" s="252">
        <f t="shared" si="1"/>
        <v>12253</v>
      </c>
      <c r="H28" s="247">
        <f t="shared" si="1"/>
        <v>7736</v>
      </c>
      <c r="I28" s="247">
        <f t="shared" si="1"/>
        <v>9888</v>
      </c>
      <c r="J28" s="247">
        <f t="shared" si="1"/>
        <v>10382</v>
      </c>
      <c r="K28" s="250">
        <f t="shared" si="1"/>
        <v>11078</v>
      </c>
      <c r="L28" s="247">
        <f t="shared" si="1"/>
        <v>11687</v>
      </c>
      <c r="M28" s="252">
        <f t="shared" si="1"/>
        <v>11230</v>
      </c>
      <c r="N28" s="247">
        <f t="shared" si="1"/>
        <v>11672</v>
      </c>
      <c r="O28" s="247">
        <f t="shared" si="1"/>
        <v>13464</v>
      </c>
      <c r="P28" s="247">
        <f t="shared" si="1"/>
        <v>13441</v>
      </c>
      <c r="Q28" s="250">
        <f t="shared" si="1"/>
        <v>11518</v>
      </c>
      <c r="R28" s="247">
        <f t="shared" si="1"/>
        <v>9778</v>
      </c>
      <c r="S28" s="252">
        <f t="shared" si="1"/>
        <v>8805</v>
      </c>
      <c r="T28" s="247">
        <f t="shared" si="1"/>
        <v>6524</v>
      </c>
      <c r="U28" s="247">
        <f t="shared" si="1"/>
        <v>4658</v>
      </c>
      <c r="V28" s="247">
        <f t="shared" si="1"/>
        <v>2753</v>
      </c>
      <c r="W28" s="247">
        <f t="shared" si="1"/>
        <v>1304</v>
      </c>
      <c r="Y28" s="5">
        <f>SUM(Y7:Y27)</f>
        <v>176071</v>
      </c>
    </row>
  </sheetData>
  <mergeCells count="1">
    <mergeCell ref="A1:H1"/>
  </mergeCells>
  <phoneticPr fontId="7" type="noConversion"/>
  <pageMargins left="0.39370078740157483" right="0.19685039370078741" top="0.55118110236220474" bottom="0.98425196850393704" header="0.51181102362204722" footer="0.51181102362204722"/>
  <pageSetup paperSize="8" scale="90" orientation="landscape" r:id="rId1"/>
  <headerFooter alignWithMargins="0"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L190"/>
  <sheetViews>
    <sheetView tabSelected="1" zoomScale="83" zoomScaleNormal="83" workbookViewId="0">
      <selection activeCell="G98" sqref="G98:H105"/>
    </sheetView>
  </sheetViews>
  <sheetFormatPr defaultRowHeight="12.5" x14ac:dyDescent="0.25"/>
  <cols>
    <col min="1" max="1" width="17.81640625" customWidth="1"/>
    <col min="2" max="2" width="12.1796875" style="4" customWidth="1"/>
    <col min="3" max="3" width="10.81640625" style="4" customWidth="1"/>
    <col min="4" max="4" width="12.7265625" style="4" customWidth="1"/>
    <col min="6" max="6" width="16.453125" customWidth="1"/>
    <col min="7" max="7" width="14.1796875" customWidth="1"/>
  </cols>
  <sheetData>
    <row r="1" spans="1:12" ht="14.5" x14ac:dyDescent="0.25">
      <c r="A1" s="123" t="str">
        <f>All!B1</f>
        <v>Table 1a: Estimated population by sex, single year of age and 2011 Data Zone area: 30 June 2021</v>
      </c>
    </row>
    <row r="2" spans="1:12" ht="14.5" x14ac:dyDescent="0.25">
      <c r="A2" s="123"/>
    </row>
    <row r="3" spans="1:12" ht="13" x14ac:dyDescent="0.3">
      <c r="A3" s="80" t="s">
        <v>569</v>
      </c>
      <c r="B3" s="42"/>
      <c r="C3" s="42"/>
    </row>
    <row r="4" spans="1:12" x14ac:dyDescent="0.25">
      <c r="A4" s="113"/>
      <c r="B4" s="133" t="s">
        <v>577</v>
      </c>
      <c r="C4" s="134" t="s">
        <v>579</v>
      </c>
      <c r="D4" s="134" t="s">
        <v>471</v>
      </c>
      <c r="F4" s="113"/>
      <c r="G4" s="114" t="s">
        <v>577</v>
      </c>
      <c r="H4" s="124" t="s">
        <v>579</v>
      </c>
      <c r="I4" s="124" t="s">
        <v>471</v>
      </c>
      <c r="J4" s="124" t="s">
        <v>564</v>
      </c>
    </row>
    <row r="5" spans="1:12" ht="13" x14ac:dyDescent="0.3">
      <c r="A5" s="91" t="s">
        <v>608</v>
      </c>
      <c r="B5" s="82">
        <f>SUMPRODUCT((Males!$C$7:$C$453=$A$3)*(Males!$D$7:$D$453))</f>
        <v>27262</v>
      </c>
      <c r="C5" s="82">
        <f>SUMPRODUCT((Females!$C$7:$C$453=$A$3)*(Females!$D$7:$D$453))</f>
        <v>29095</v>
      </c>
      <c r="D5" s="83">
        <f>SUMPRODUCT((All!$C$7:$C$453=$A$3)*(All!$D$7:$D$453))</f>
        <v>56357</v>
      </c>
      <c r="F5" s="91" t="s">
        <v>608</v>
      </c>
      <c r="G5" s="82"/>
      <c r="H5" s="83"/>
      <c r="I5" s="131"/>
      <c r="J5" s="131"/>
    </row>
    <row r="6" spans="1:12" ht="13" x14ac:dyDescent="0.3">
      <c r="A6" s="81"/>
      <c r="B6" s="158"/>
      <c r="C6" s="110"/>
      <c r="D6" s="159"/>
      <c r="F6" s="81"/>
      <c r="G6" s="85"/>
      <c r="H6" s="59"/>
      <c r="I6" s="132"/>
      <c r="J6" s="132"/>
    </row>
    <row r="7" spans="1:12" x14ac:dyDescent="0.25">
      <c r="A7" s="86" t="s">
        <v>609</v>
      </c>
      <c r="B7" s="109" cm="1">
        <f t="array" ref="B7">SUMPRODUCT((Males!$C$7:$C$453=$A$3)*(Males!$F$7:$J$453))</f>
        <v>1418</v>
      </c>
      <c r="C7" s="109" cm="1">
        <f t="array" ref="C7">SUMPRODUCT((Females!$C$7:$C$453=$A$3)*(Females!$F$7:$J$453))</f>
        <v>1458</v>
      </c>
      <c r="D7" s="110" cm="1">
        <f t="array" ref="D7">SUMPRODUCT((All!$C$7:$C$453=$A$3)*(All!$F$7:$J$453))</f>
        <v>2876</v>
      </c>
      <c r="F7" s="86" t="s">
        <v>609</v>
      </c>
      <c r="G7" s="125">
        <f>SUM(B7/$D$5)</f>
        <v>2.5161027024149619E-2</v>
      </c>
      <c r="H7" s="125">
        <f t="shared" ref="H7:I8" si="0">SUM(C7/$D$5)</f>
        <v>2.5870788012136912E-2</v>
      </c>
      <c r="I7" s="125">
        <f t="shared" si="0"/>
        <v>5.1031815036286531E-2</v>
      </c>
      <c r="J7" s="138">
        <v>5.3880298665412427E-2</v>
      </c>
    </row>
    <row r="8" spans="1:12" x14ac:dyDescent="0.25">
      <c r="A8" s="87" t="s">
        <v>610</v>
      </c>
      <c r="B8" s="109" cm="1">
        <f t="array" ref="B8">SUMPRODUCT((Males!$C$7:$C$454=$A$3)*(Males!$K$7:$U$454))</f>
        <v>3880</v>
      </c>
      <c r="C8" s="109" cm="1">
        <f t="array" ref="C8">SUMPRODUCT((Females!$C$7:$C$454=$A$3)*(Females!$K$7:$U$454))</f>
        <v>3671</v>
      </c>
      <c r="D8" s="110" cm="1">
        <f t="array" ref="D8">SUMPRODUCT((All!$C$7:$C$454=$A$3)*(All!$K$7:$U$454))</f>
        <v>7551</v>
      </c>
      <c r="F8" s="87" t="s">
        <v>610</v>
      </c>
      <c r="G8" s="125">
        <f t="shared" ref="G8" si="1">SUM(B8/$D$5)</f>
        <v>6.8846815834767636E-2</v>
      </c>
      <c r="H8" s="125">
        <f t="shared" si="0"/>
        <v>6.5138314672534017E-2</v>
      </c>
      <c r="I8" s="125">
        <f t="shared" si="0"/>
        <v>0.13398513050730165</v>
      </c>
      <c r="J8" s="138">
        <v>0.1311834910929508</v>
      </c>
    </row>
    <row r="9" spans="1:12" ht="14.5" x14ac:dyDescent="0.35">
      <c r="A9" s="88" t="s">
        <v>611</v>
      </c>
      <c r="B9" s="109" cm="1">
        <f t="array" ref="B9">SUMPRODUCT((Males!$C$7:$C$454=$A$3)*(Males!$V$7:$AI$454))</f>
        <v>4794</v>
      </c>
      <c r="C9" s="109" cm="1">
        <f t="array" ref="C9">SUMPRODUCT((Females!$C$7:$C$454=$A$3)*(Females!$V$7:$AI$454))</f>
        <v>4635</v>
      </c>
      <c r="D9" s="110" cm="1">
        <f t="array" ref="D9">SUMPRODUCT((All!$C$7:$C$454=$A$3)*(All!$V$7:$AI$454))</f>
        <v>9429</v>
      </c>
      <c r="F9" s="88" t="s">
        <v>611</v>
      </c>
      <c r="G9" s="125">
        <f t="shared" ref="G9:I14" si="2">SUM(B9/$D$5)</f>
        <v>8.5064854410277335E-2</v>
      </c>
      <c r="H9" s="125">
        <f t="shared" si="2"/>
        <v>8.2243554483027836E-2</v>
      </c>
      <c r="I9" s="125">
        <f t="shared" si="2"/>
        <v>0.16730840889330517</v>
      </c>
      <c r="J9" s="138">
        <v>0.16814333588100416</v>
      </c>
      <c r="L9" s="135"/>
    </row>
    <row r="10" spans="1:12" x14ac:dyDescent="0.25">
      <c r="A10" s="86" t="s">
        <v>612</v>
      </c>
      <c r="B10" s="109" cm="1">
        <f t="array" ref="B10">SUMPRODUCT((Males!$C$7:$C$454=$A$3)*(Males!$AJ$7:$BC$454))</f>
        <v>7008</v>
      </c>
      <c r="C10" s="109" cm="1">
        <f t="array" ref="C10">SUMPRODUCT((Females!$C$7:$C$454=$A$3)*(Females!$AJ$7:$BC$454))</f>
        <v>7694</v>
      </c>
      <c r="D10" s="110" cm="1">
        <f t="array" ref="D10">SUMPRODUCT((All!$C$7:$C$454=$A$3)*(All!$AJ$7:$BC$454))</f>
        <v>14702</v>
      </c>
      <c r="F10" s="86" t="s">
        <v>612</v>
      </c>
      <c r="G10" s="125">
        <f t="shared" si="2"/>
        <v>0.12435012509537413</v>
      </c>
      <c r="H10" s="125">
        <f t="shared" si="2"/>
        <v>0.13652252603935625</v>
      </c>
      <c r="I10" s="125">
        <f t="shared" si="2"/>
        <v>0.2608726511347304</v>
      </c>
      <c r="J10" s="138">
        <v>0.26553589276265505</v>
      </c>
    </row>
    <row r="11" spans="1:12" x14ac:dyDescent="0.25">
      <c r="A11" s="86" t="s">
        <v>613</v>
      </c>
      <c r="B11" s="109" cm="1">
        <f t="array" ref="B11">SUMPRODUCT((Males!$C$7:$C$454=$A$3)*(Males!$BD$7:$BR$454))</f>
        <v>5839</v>
      </c>
      <c r="C11" s="109" cm="1">
        <f t="array" ref="C11">SUMPRODUCT((Females!$C$7:$C$454=$A$3)*(Females!$BD$7:$BR$454))</f>
        <v>6292</v>
      </c>
      <c r="D11" s="110" cm="1">
        <f t="array" ref="D11">SUMPRODUCT((All!$C$7:$C$454=$A$3)*(All!$BD$7:$BR$454))</f>
        <v>12131</v>
      </c>
      <c r="F11" s="86" t="s">
        <v>613</v>
      </c>
      <c r="G11" s="125">
        <f t="shared" si="2"/>
        <v>0.10360736022144543</v>
      </c>
      <c r="H11" s="125">
        <f t="shared" si="2"/>
        <v>0.11164540341040155</v>
      </c>
      <c r="I11" s="125">
        <f t="shared" si="2"/>
        <v>0.21525276363184698</v>
      </c>
      <c r="J11" s="138">
        <v>0.210747251455112</v>
      </c>
    </row>
    <row r="12" spans="1:12" x14ac:dyDescent="0.25">
      <c r="A12" s="86" t="s">
        <v>614</v>
      </c>
      <c r="B12" s="109" cm="1">
        <f t="array" ref="B12">SUMPRODUCT((Males!$C$7:$C$454=$A$3)*(Males!$BS$7:$CB$454))</f>
        <v>2638</v>
      </c>
      <c r="C12" s="109" cm="1">
        <f t="array" ref="C12">SUMPRODUCT((Females!$C$7:$C$454=$A$3)*(Females!$BS$7:$CB$454))</f>
        <v>3003</v>
      </c>
      <c r="D12" s="110" cm="1">
        <f t="array" ref="D12">SUMPRODUCT((All!$C$7:$C$454=$A$3)*(All!$BS$7:$CB$454))</f>
        <v>5641</v>
      </c>
      <c r="F12" s="86" t="s">
        <v>614</v>
      </c>
      <c r="G12" s="125">
        <f t="shared" si="2"/>
        <v>4.6808737157762126E-2</v>
      </c>
      <c r="H12" s="125">
        <f t="shared" si="2"/>
        <v>5.3285306173146196E-2</v>
      </c>
      <c r="I12" s="125">
        <f t="shared" si="2"/>
        <v>0.10009404333090832</v>
      </c>
      <c r="J12" s="138">
        <v>9.8271503321770828E-2</v>
      </c>
    </row>
    <row r="13" spans="1:12" x14ac:dyDescent="0.25">
      <c r="A13" s="86" t="s">
        <v>615</v>
      </c>
      <c r="B13" s="109" cm="1">
        <f t="array" ref="B13">SUMPRODUCT((Males!$C$7:$C$454=$A$3)*(Males!$CC$7:$CL$454))</f>
        <v>1361</v>
      </c>
      <c r="C13" s="109" cm="1">
        <f t="array" ref="C13">SUMPRODUCT((Females!$C$7:$C$454=$A$3)*(Females!$CC$7:$CL$454))</f>
        <v>1776</v>
      </c>
      <c r="D13" s="110" cm="1">
        <f t="array" ref="D13">SUMPRODUCT((All!$C$7:$C$454=$A$3)*(All!$CC$7:$CL$454))</f>
        <v>3137</v>
      </c>
      <c r="F13" s="86" t="s">
        <v>615</v>
      </c>
      <c r="G13" s="125">
        <f t="shared" si="2"/>
        <v>2.4149617616267723E-2</v>
      </c>
      <c r="H13" s="125">
        <f t="shared" si="2"/>
        <v>3.1513387866635913E-2</v>
      </c>
      <c r="I13" s="125">
        <f t="shared" si="2"/>
        <v>5.5663005482903635E-2</v>
      </c>
      <c r="J13" s="138">
        <v>5.5303074842730317E-2</v>
      </c>
    </row>
    <row r="14" spans="1:12" x14ac:dyDescent="0.25">
      <c r="A14" s="89" t="s">
        <v>616</v>
      </c>
      <c r="B14" s="111" cm="1">
        <f t="array" ref="B14">SUMPRODUCT((Males!$C$7:$C$454=$A$3)*(Males!$CM$7:$CR$454))</f>
        <v>324</v>
      </c>
      <c r="C14" s="111" cm="1">
        <f t="array" ref="C14">SUMPRODUCT((Females!$C$7:$C$454=$A$3)*(Females!$CM$7:$CR$454))</f>
        <v>566</v>
      </c>
      <c r="D14" s="112" cm="1">
        <f t="array" ref="D14">SUMPRODUCT((All!$C$7:$C$454=$A$3)*(All!$CM$7:$CR$454))</f>
        <v>890</v>
      </c>
      <c r="F14" s="89" t="s">
        <v>616</v>
      </c>
      <c r="G14" s="126">
        <f t="shared" si="2"/>
        <v>5.7490640026970916E-3</v>
      </c>
      <c r="H14" s="126">
        <f t="shared" si="2"/>
        <v>1.0043117980020229E-2</v>
      </c>
      <c r="I14" s="126">
        <f t="shared" si="2"/>
        <v>1.579218198271732E-2</v>
      </c>
      <c r="J14" s="139">
        <v>1.6935151978364395E-2</v>
      </c>
    </row>
    <row r="16" spans="1:12" ht="13" x14ac:dyDescent="0.3">
      <c r="A16" s="80" t="s">
        <v>570</v>
      </c>
      <c r="B16" s="42"/>
      <c r="C16" s="42"/>
    </row>
    <row r="17" spans="1:10" x14ac:dyDescent="0.25">
      <c r="A17" s="113"/>
      <c r="B17" s="133" t="s">
        <v>577</v>
      </c>
      <c r="C17" s="134" t="s">
        <v>579</v>
      </c>
      <c r="D17" s="134" t="s">
        <v>471</v>
      </c>
      <c r="F17" s="113"/>
      <c r="G17" s="114" t="s">
        <v>577</v>
      </c>
      <c r="H17" s="124" t="s">
        <v>579</v>
      </c>
      <c r="I17" s="114" t="s">
        <v>471</v>
      </c>
      <c r="J17" s="124" t="s">
        <v>564</v>
      </c>
    </row>
    <row r="18" spans="1:10" ht="13" x14ac:dyDescent="0.3">
      <c r="A18" s="91" t="s">
        <v>608</v>
      </c>
      <c r="B18" s="82">
        <f>SUMPRODUCT((Males!$C$7:$C$453=$A$16)*(Males!$D$7:$D$453))</f>
        <v>20079</v>
      </c>
      <c r="C18" s="82">
        <f>SUMPRODUCT((Females!$C$7:$C$453=$A$16)*(Females!$D$7:$D$453))</f>
        <v>21298</v>
      </c>
      <c r="D18" s="83">
        <f>SUMPRODUCT((All!$C$7:$C$453=$A$16)*(All!$D$7:$D$453))</f>
        <v>41377</v>
      </c>
      <c r="F18" s="91" t="s">
        <v>608</v>
      </c>
      <c r="G18" s="82"/>
      <c r="H18" s="83"/>
      <c r="I18" s="131"/>
      <c r="J18" s="131"/>
    </row>
    <row r="19" spans="1:10" ht="13" x14ac:dyDescent="0.3">
      <c r="A19" s="81"/>
      <c r="B19" s="158"/>
      <c r="C19" s="110"/>
      <c r="D19" s="159"/>
      <c r="F19" s="81"/>
      <c r="G19" s="85"/>
      <c r="H19" s="59"/>
      <c r="I19" s="132"/>
      <c r="J19" s="132"/>
    </row>
    <row r="20" spans="1:10" x14ac:dyDescent="0.25">
      <c r="A20" s="86" t="s">
        <v>609</v>
      </c>
      <c r="B20" s="109" cm="1">
        <f t="array" ref="B20">SUMPRODUCT((Males!$C$7:$C$453=$A$16)*(Males!$F$7:$J$453))</f>
        <v>1043</v>
      </c>
      <c r="C20" s="109" cm="1">
        <f t="array" ref="C20">SUMPRODUCT((Females!$C$7:$C$453=$A$16)*(Females!$F$7:$J$453))</f>
        <v>951</v>
      </c>
      <c r="D20" s="110" cm="1">
        <f t="array" ref="D20">SUMPRODUCT((All!$C$7:$C$453=$A$16)*(All!$F$7:$J$453))</f>
        <v>1994</v>
      </c>
      <c r="F20" s="86" t="s">
        <v>609</v>
      </c>
      <c r="G20" s="125">
        <f>SUM(B20/$D$18)</f>
        <v>2.5207240737607849E-2</v>
      </c>
      <c r="H20" s="125">
        <f t="shared" ref="H20:I27" si="3">SUM(C20/$D$18)</f>
        <v>2.2983783261232085E-2</v>
      </c>
      <c r="I20" s="125">
        <f t="shared" si="3"/>
        <v>4.8191023998839934E-2</v>
      </c>
      <c r="J20" s="138">
        <v>5.3880298665412427E-2</v>
      </c>
    </row>
    <row r="21" spans="1:10" x14ac:dyDescent="0.25">
      <c r="A21" s="87" t="s">
        <v>610</v>
      </c>
      <c r="B21" s="109" cm="1">
        <f t="array" ref="B21">SUMPRODUCT((Males!$C$7:$C$454=$A$16)*(Males!$K$7:$U$454))</f>
        <v>2584</v>
      </c>
      <c r="C21" s="109" cm="1">
        <f t="array" ref="C21">SUMPRODUCT((Females!$C$7:$C$454=$A$16)*(Females!$K$7:$U$454))</f>
        <v>2438</v>
      </c>
      <c r="D21" s="110" cm="1">
        <f t="array" ref="D21">SUMPRODUCT((All!$C$7:$C$454=$A$16)*(All!$K$7:$U$454))</f>
        <v>5022</v>
      </c>
      <c r="F21" s="87" t="s">
        <v>610</v>
      </c>
      <c r="G21" s="125">
        <f t="shared" ref="G21:G27" si="4">SUM(B21/$D$18)</f>
        <v>6.24501534669019E-2</v>
      </c>
      <c r="H21" s="125">
        <f t="shared" si="3"/>
        <v>5.8921623123957753E-2</v>
      </c>
      <c r="I21" s="125">
        <f t="shared" si="3"/>
        <v>0.12137177659085965</v>
      </c>
      <c r="J21" s="138">
        <v>0.1311834910929508</v>
      </c>
    </row>
    <row r="22" spans="1:10" x14ac:dyDescent="0.25">
      <c r="A22" s="88" t="s">
        <v>611</v>
      </c>
      <c r="B22" s="109" cm="1">
        <f t="array" ref="B22">SUMPRODUCT((Males!$C$7:$C$453=$A$16)*(Males!$V$7:$AI$453))</f>
        <v>3606</v>
      </c>
      <c r="C22" s="109" cm="1">
        <f t="array" ref="C22">SUMPRODUCT((Females!$C$7:$C$453=$A$16)*(Females!$V$7:$AI$453))</f>
        <v>3449</v>
      </c>
      <c r="D22" s="110" cm="1">
        <f t="array" ref="D22">SUMPRODUCT((All!$C$7:$C$453=$A$16)*(All!$V$7:$AI$453))</f>
        <v>7055</v>
      </c>
      <c r="F22" s="88" t="s">
        <v>611</v>
      </c>
      <c r="G22" s="125">
        <f t="shared" si="4"/>
        <v>8.7149865867510931E-2</v>
      </c>
      <c r="H22" s="125">
        <f t="shared" si="3"/>
        <v>8.33554873480436E-2</v>
      </c>
      <c r="I22" s="125">
        <f t="shared" si="3"/>
        <v>0.17050535321555454</v>
      </c>
      <c r="J22" s="138">
        <v>0.16814333588100416</v>
      </c>
    </row>
    <row r="23" spans="1:10" x14ac:dyDescent="0.25">
      <c r="A23" s="86" t="s">
        <v>612</v>
      </c>
      <c r="B23" s="109" cm="1">
        <f t="array" ref="B23">SUMPRODUCT((Males!$C$7:$C$453=$A$16)*(Males!$AJ$7:$BC$453))</f>
        <v>5085</v>
      </c>
      <c r="C23" s="109" cm="1">
        <f t="array" ref="C23">SUMPRODUCT((Females!$C$7:$C$453=$A$16)*(Females!$AJ$7:$BC$453))</f>
        <v>5325</v>
      </c>
      <c r="D23" s="110" cm="1">
        <f t="array" ref="D23">SUMPRODUCT((All!$C$7:$C$453=$A$16)*(All!$AJ$7:$BC$453))</f>
        <v>10410</v>
      </c>
      <c r="F23" s="86" t="s">
        <v>612</v>
      </c>
      <c r="G23" s="125">
        <f t="shared" si="4"/>
        <v>0.1228943616018561</v>
      </c>
      <c r="H23" s="125">
        <f t="shared" si="3"/>
        <v>0.12869468545327115</v>
      </c>
      <c r="I23" s="125">
        <f t="shared" si="3"/>
        <v>0.25158904705512725</v>
      </c>
      <c r="J23" s="138">
        <v>0.26553589276265505</v>
      </c>
    </row>
    <row r="24" spans="1:10" x14ac:dyDescent="0.25">
      <c r="A24" s="86" t="s">
        <v>613</v>
      </c>
      <c r="B24" s="109" cm="1">
        <f t="array" ref="B24">SUMPRODUCT((Males!$C$7:$C$453=$A$16)*(Males!$BD$7:$BR$453))</f>
        <v>4391</v>
      </c>
      <c r="C24" s="109" cm="1">
        <f t="array" ref="C24">SUMPRODUCT((Females!$C$7:$C$453=$A$16)*(Females!$BD$7:$BR$453))</f>
        <v>4933</v>
      </c>
      <c r="D24" s="110" cm="1">
        <f t="array" ref="D24">SUMPRODUCT((All!$C$7:$C$453=$A$16)*(All!$BD$7:$BR$453))</f>
        <v>9324</v>
      </c>
      <c r="F24" s="86" t="s">
        <v>613</v>
      </c>
      <c r="G24" s="125">
        <f t="shared" si="4"/>
        <v>0.10612175846484762</v>
      </c>
      <c r="H24" s="125">
        <f t="shared" si="3"/>
        <v>0.11922082316262658</v>
      </c>
      <c r="I24" s="125">
        <f t="shared" si="3"/>
        <v>0.2253425816274742</v>
      </c>
      <c r="J24" s="138">
        <v>0.210747251455112</v>
      </c>
    </row>
    <row r="25" spans="1:10" x14ac:dyDescent="0.25">
      <c r="A25" s="86" t="s">
        <v>614</v>
      </c>
      <c r="B25" s="109" cm="1">
        <f t="array" ref="B25">SUMPRODUCT((Males!$C$7:$C$453=$A$16)*(Males!$BS$7:$CB$453))</f>
        <v>2119</v>
      </c>
      <c r="C25" s="109" cm="1">
        <f t="array" ref="C25">SUMPRODUCT((Females!$C$7:$C$453=$A$16)*(Females!$BS$7:$CB$453))</f>
        <v>2422</v>
      </c>
      <c r="D25" s="110" cm="1">
        <f t="array" ref="D25">SUMPRODUCT((All!$C$7:$C$453=$A$16)*(All!$BS$7:$CB$453))</f>
        <v>4541</v>
      </c>
      <c r="F25" s="86" t="s">
        <v>614</v>
      </c>
      <c r="G25" s="125">
        <f t="shared" si="4"/>
        <v>5.121202600478527E-2</v>
      </c>
      <c r="H25" s="125">
        <f t="shared" si="3"/>
        <v>5.8534934867196749E-2</v>
      </c>
      <c r="I25" s="125">
        <f t="shared" si="3"/>
        <v>0.10974696087198202</v>
      </c>
      <c r="J25" s="138">
        <v>9.8271503321770828E-2</v>
      </c>
    </row>
    <row r="26" spans="1:10" x14ac:dyDescent="0.25">
      <c r="A26" s="86" t="s">
        <v>615</v>
      </c>
      <c r="B26" s="109" cm="1">
        <f t="array" ref="B26">SUMPRODUCT((Males!$C$7:$C$453=$A$16)*(Males!$CC$7:$CL$453))</f>
        <v>1004</v>
      </c>
      <c r="C26" s="109" cm="1">
        <f t="array" ref="C26">SUMPRODUCT((Females!$C$7:$C$453=$A$16)*(Females!$CC$7:$CL$453))</f>
        <v>1313</v>
      </c>
      <c r="D26" s="110" cm="1">
        <f t="array" ref="D26">SUMPRODUCT((All!$C$7:$C$453=$A$16)*(All!$CC$7:$CL$453))</f>
        <v>2317</v>
      </c>
      <c r="F26" s="86" t="s">
        <v>615</v>
      </c>
      <c r="G26" s="125">
        <f t="shared" si="4"/>
        <v>2.4264688111752905E-2</v>
      </c>
      <c r="H26" s="125">
        <f t="shared" si="3"/>
        <v>3.1732605070449768E-2</v>
      </c>
      <c r="I26" s="125">
        <f t="shared" si="3"/>
        <v>5.5997293182202673E-2</v>
      </c>
      <c r="J26" s="138">
        <v>5.5303074842730317E-2</v>
      </c>
    </row>
    <row r="27" spans="1:10" x14ac:dyDescent="0.25">
      <c r="A27" s="89" t="s">
        <v>616</v>
      </c>
      <c r="B27" s="111" cm="1">
        <f t="array" ref="B27">SUMPRODUCT((Males!$C$7:$C$453=$A$16)*(Males!$CM$7:$CR$453))</f>
        <v>247</v>
      </c>
      <c r="C27" s="111" cm="1">
        <f t="array" ref="C27">SUMPRODUCT((Females!$C$7:$C$453=$A$16)*(Females!$CM$7:$CR$453))</f>
        <v>467</v>
      </c>
      <c r="D27" s="112" cm="1">
        <f t="array" ref="D27">SUMPRODUCT((All!$C$7:$C$453=$A$16)*(All!$CM$7:$CR$453))</f>
        <v>714</v>
      </c>
      <c r="F27" s="89" t="s">
        <v>616</v>
      </c>
      <c r="G27" s="126">
        <f t="shared" si="4"/>
        <v>5.969499963747976E-3</v>
      </c>
      <c r="H27" s="126">
        <f t="shared" si="3"/>
        <v>1.128646349421176E-2</v>
      </c>
      <c r="I27" s="126">
        <f t="shared" si="3"/>
        <v>1.7255963457959735E-2</v>
      </c>
      <c r="J27" s="139">
        <v>1.6935151978364395E-2</v>
      </c>
    </row>
    <row r="29" spans="1:10" ht="13" x14ac:dyDescent="0.3">
      <c r="A29" s="80" t="s">
        <v>571</v>
      </c>
      <c r="B29" s="42"/>
      <c r="C29" s="42"/>
    </row>
    <row r="30" spans="1:10" x14ac:dyDescent="0.25">
      <c r="A30" s="113"/>
      <c r="B30" s="133" t="s">
        <v>577</v>
      </c>
      <c r="C30" s="134" t="s">
        <v>579</v>
      </c>
      <c r="D30" s="134" t="s">
        <v>471</v>
      </c>
      <c r="F30" s="113"/>
      <c r="G30" s="114" t="s">
        <v>577</v>
      </c>
      <c r="H30" s="124" t="s">
        <v>579</v>
      </c>
      <c r="I30" s="114" t="s">
        <v>471</v>
      </c>
      <c r="J30" s="124" t="s">
        <v>564</v>
      </c>
    </row>
    <row r="31" spans="1:10" ht="13" x14ac:dyDescent="0.3">
      <c r="A31" s="91" t="s">
        <v>608</v>
      </c>
      <c r="B31" s="82">
        <f>SUMPRODUCT((Males!$C$7:$C$453=$A$29)*(Males!$D$7:$D$453))</f>
        <v>22304</v>
      </c>
      <c r="C31" s="82">
        <f>SUMPRODUCT((Females!$C$7:$C$453=$A$29)*(Females!$D$7:$D$453))</f>
        <v>24032</v>
      </c>
      <c r="D31" s="83">
        <f>SUMPRODUCT((All!$C$7:$C$453=$A$29)*(All!$D$7:$D$453))</f>
        <v>46336</v>
      </c>
      <c r="F31" s="91" t="s">
        <v>608</v>
      </c>
      <c r="G31" s="82"/>
      <c r="H31" s="83"/>
      <c r="I31" s="131"/>
      <c r="J31" s="131"/>
    </row>
    <row r="32" spans="1:10" ht="13" x14ac:dyDescent="0.3">
      <c r="A32" s="81"/>
      <c r="B32" s="158"/>
      <c r="C32" s="110"/>
      <c r="D32" s="159"/>
      <c r="F32" s="81"/>
      <c r="G32" s="85"/>
      <c r="H32" s="59"/>
      <c r="I32" s="132"/>
      <c r="J32" s="132"/>
    </row>
    <row r="33" spans="1:10" x14ac:dyDescent="0.25">
      <c r="A33" s="86" t="s">
        <v>609</v>
      </c>
      <c r="B33" s="109" cm="1">
        <f t="array" ref="B33">SUMPRODUCT((Males!$C$7:$C$453=$A$29)*(Males!$F$7:$J$453))</f>
        <v>1072</v>
      </c>
      <c r="C33" s="109" cm="1">
        <f t="array" ref="C33">SUMPRODUCT((Females!$C$7:$C$453=$A$29)*(Females!$F$7:$J$453))</f>
        <v>1119</v>
      </c>
      <c r="D33" s="110" cm="1">
        <f t="array" ref="D33">SUMPRODUCT((All!$C$7:$C$453=$A$29)*(All!$F$7:$J$453))</f>
        <v>2191</v>
      </c>
      <c r="F33" s="86" t="s">
        <v>609</v>
      </c>
      <c r="G33" s="125">
        <f>SUM(B33/$D$31)</f>
        <v>2.3135359116022099E-2</v>
      </c>
      <c r="H33" s="125">
        <f t="shared" ref="H33:I40" si="5">SUM(C33/$D$31)</f>
        <v>2.4149689226519336E-2</v>
      </c>
      <c r="I33" s="125">
        <f t="shared" si="5"/>
        <v>4.7285048342541436E-2</v>
      </c>
      <c r="J33" s="138">
        <v>5.3880298665412427E-2</v>
      </c>
    </row>
    <row r="34" spans="1:10" x14ac:dyDescent="0.25">
      <c r="A34" s="87" t="s">
        <v>610</v>
      </c>
      <c r="B34" s="109" cm="1">
        <f t="array" ref="B34">SUMPRODUCT((Males!$C$7:$C$454=$A$29)*(Males!$K$7:$U$454))</f>
        <v>2986</v>
      </c>
      <c r="C34" s="109" cm="1">
        <f t="array" ref="C34">SUMPRODUCT((Females!$C$7:$C$454=$A$29)*(Females!$K$7:$U$454))</f>
        <v>2947</v>
      </c>
      <c r="D34" s="110" cm="1">
        <f t="array" ref="D34">SUMPRODUCT((All!$C$7:$C$454=$A$29)*(All!$K$7:$U$454))</f>
        <v>5933</v>
      </c>
      <c r="F34" s="87" t="s">
        <v>610</v>
      </c>
      <c r="G34" s="125">
        <f t="shared" ref="G34:G40" si="6">SUM(B34/$D$31)</f>
        <v>6.4442334254143641E-2</v>
      </c>
      <c r="H34" s="125">
        <f t="shared" si="5"/>
        <v>6.3600656077348064E-2</v>
      </c>
      <c r="I34" s="125">
        <f t="shared" si="5"/>
        <v>0.12804299033149172</v>
      </c>
      <c r="J34" s="138">
        <v>0.1311834910929508</v>
      </c>
    </row>
    <row r="35" spans="1:10" x14ac:dyDescent="0.25">
      <c r="A35" s="88" t="s">
        <v>611</v>
      </c>
      <c r="B35" s="109" cm="1">
        <f t="array" ref="B35">SUMPRODUCT((Males!$C$7:$C$453=$A$29)*(Males!$V$7:$AI$453))</f>
        <v>4023</v>
      </c>
      <c r="C35" s="109" cm="1">
        <f t="array" ref="C35">SUMPRODUCT((Females!$C$7:$C$453=$A$29)*(Females!$V$7:$AI$453))</f>
        <v>3964</v>
      </c>
      <c r="D35" s="110" cm="1">
        <f t="array" ref="D35">SUMPRODUCT((All!$C$7:$C$453=$A$29)*(All!$V$7:$AI$453))</f>
        <v>7987</v>
      </c>
      <c r="F35" s="88" t="s">
        <v>611</v>
      </c>
      <c r="G35" s="125">
        <f t="shared" si="6"/>
        <v>8.6822341160221E-2</v>
      </c>
      <c r="H35" s="125">
        <f t="shared" si="5"/>
        <v>8.5549033149171269E-2</v>
      </c>
      <c r="I35" s="125">
        <f t="shared" si="5"/>
        <v>0.17237137430939226</v>
      </c>
      <c r="J35" s="138">
        <v>0.16814333588100416</v>
      </c>
    </row>
    <row r="36" spans="1:10" x14ac:dyDescent="0.25">
      <c r="A36" s="86" t="s">
        <v>612</v>
      </c>
      <c r="B36" s="109" cm="1">
        <f t="array" ref="B36">SUMPRODUCT((Males!$C$7:$C$453=$A$29)*(Males!$AJ$7:$BC$453))</f>
        <v>5764</v>
      </c>
      <c r="C36" s="109" cm="1">
        <f t="array" ref="C36">SUMPRODUCT((Females!$C$7:$C$453=$A$29)*(Females!$AJ$7:$BC$453))</f>
        <v>6186</v>
      </c>
      <c r="D36" s="110" cm="1">
        <f t="array" ref="D36">SUMPRODUCT((All!$C$7:$C$453=$A$29)*(All!$AJ$7:$BC$453))</f>
        <v>11950</v>
      </c>
      <c r="F36" s="86" t="s">
        <v>612</v>
      </c>
      <c r="G36" s="125">
        <f t="shared" si="6"/>
        <v>0.12439571823204421</v>
      </c>
      <c r="H36" s="125">
        <f t="shared" si="5"/>
        <v>0.13350310773480664</v>
      </c>
      <c r="I36" s="125">
        <f t="shared" si="5"/>
        <v>0.25789882596685082</v>
      </c>
      <c r="J36" s="138">
        <v>0.26553589276265505</v>
      </c>
    </row>
    <row r="37" spans="1:10" x14ac:dyDescent="0.25">
      <c r="A37" s="86" t="s">
        <v>613</v>
      </c>
      <c r="B37" s="109" cm="1">
        <f t="array" ref="B37">SUMPRODUCT((Males!$C$7:$C$453=$A$29)*(Males!$BD$7:$BR$453))</f>
        <v>4893</v>
      </c>
      <c r="C37" s="109" cm="1">
        <f t="array" ref="C37">SUMPRODUCT((Females!$C$7:$C$453=$A$29)*(Females!$BD$7:$BR$453))</f>
        <v>5276</v>
      </c>
      <c r="D37" s="110" cm="1">
        <f t="array" ref="D37">SUMPRODUCT((All!$C$7:$C$453=$A$29)*(All!$BD$7:$BR$453))</f>
        <v>10169</v>
      </c>
      <c r="F37" s="86" t="s">
        <v>613</v>
      </c>
      <c r="G37" s="125">
        <f t="shared" si="6"/>
        <v>0.10559823895027624</v>
      </c>
      <c r="H37" s="125">
        <f t="shared" si="5"/>
        <v>0.11386395027624309</v>
      </c>
      <c r="I37" s="125">
        <f t="shared" si="5"/>
        <v>0.21946218922651933</v>
      </c>
      <c r="J37" s="138">
        <v>0.210747251455112</v>
      </c>
    </row>
    <row r="38" spans="1:10" x14ac:dyDescent="0.25">
      <c r="A38" s="86" t="s">
        <v>614</v>
      </c>
      <c r="B38" s="109" cm="1">
        <f t="array" ref="B38">SUMPRODUCT((Males!$C$7:$C$453=$A$29)*(Males!$BS$7:$CB$453))</f>
        <v>2175</v>
      </c>
      <c r="C38" s="109" cm="1">
        <f t="array" ref="C38">SUMPRODUCT((Females!$C$7:$C$453=$A$29)*(Females!$BS$7:$CB$453))</f>
        <v>2341</v>
      </c>
      <c r="D38" s="110" cm="1">
        <f t="array" ref="D38">SUMPRODUCT((All!$C$7:$C$453=$A$29)*(All!$BS$7:$CB$453))</f>
        <v>4516</v>
      </c>
      <c r="F38" s="86" t="s">
        <v>614</v>
      </c>
      <c r="G38" s="125">
        <f t="shared" si="6"/>
        <v>4.6939744475138122E-2</v>
      </c>
      <c r="H38" s="125">
        <f t="shared" si="5"/>
        <v>5.0522272099447513E-2</v>
      </c>
      <c r="I38" s="125">
        <f t="shared" si="5"/>
        <v>9.7462016574585641E-2</v>
      </c>
      <c r="J38" s="138">
        <v>9.8271503321770828E-2</v>
      </c>
    </row>
    <row r="39" spans="1:10" x14ac:dyDescent="0.25">
      <c r="A39" s="86" t="s">
        <v>615</v>
      </c>
      <c r="B39" s="109" cm="1">
        <f t="array" ref="B39">SUMPRODUCT((Males!$C$7:$C$453=$A$29)*(Males!$CC$7:$CL$453))</f>
        <v>1065</v>
      </c>
      <c r="C39" s="109" cm="1">
        <f t="array" ref="C39">SUMPRODUCT((Females!$C$7:$C$453=$A$29)*(Females!$CC$7:$CL$453))</f>
        <v>1458</v>
      </c>
      <c r="D39" s="110" cm="1">
        <f t="array" ref="D39">SUMPRODUCT((All!$C$7:$C$453=$A$29)*(All!$CC$7:$CL$453))</f>
        <v>2523</v>
      </c>
      <c r="F39" s="86" t="s">
        <v>615</v>
      </c>
      <c r="G39" s="125">
        <f t="shared" si="6"/>
        <v>2.2984288674033151E-2</v>
      </c>
      <c r="H39" s="125">
        <f t="shared" si="5"/>
        <v>3.146581491712707E-2</v>
      </c>
      <c r="I39" s="125">
        <f t="shared" si="5"/>
        <v>5.4450103591160218E-2</v>
      </c>
      <c r="J39" s="138">
        <v>5.5303074842730317E-2</v>
      </c>
    </row>
    <row r="40" spans="1:10" x14ac:dyDescent="0.25">
      <c r="A40" s="89" t="s">
        <v>616</v>
      </c>
      <c r="B40" s="111" cm="1">
        <f t="array" ref="B40">SUMPRODUCT((Males!$C$7:$C$453=$A$29)*(Males!$CM$7:$CR$453))</f>
        <v>326</v>
      </c>
      <c r="C40" s="111" cm="1">
        <f t="array" ref="C40">SUMPRODUCT((Females!$C$7:$C$453=$A$29)*(Females!$CM$7:$CR$453))</f>
        <v>741</v>
      </c>
      <c r="D40" s="112" cm="1">
        <f t="array" ref="D40">SUMPRODUCT((All!$C$7:$C$453=$A$29)*(All!$CM$7:$CR$453))</f>
        <v>1067</v>
      </c>
      <c r="F40" s="89" t="s">
        <v>616</v>
      </c>
      <c r="G40" s="126">
        <f t="shared" si="6"/>
        <v>7.0355662983425417E-3</v>
      </c>
      <c r="H40" s="126">
        <f t="shared" si="5"/>
        <v>1.5991885359116022E-2</v>
      </c>
      <c r="I40" s="126">
        <f t="shared" si="5"/>
        <v>2.3027451657458564E-2</v>
      </c>
      <c r="J40" s="139">
        <v>1.6935151978364395E-2</v>
      </c>
    </row>
    <row r="42" spans="1:10" ht="13" x14ac:dyDescent="0.3">
      <c r="A42" s="80" t="s">
        <v>573</v>
      </c>
      <c r="B42" s="42"/>
      <c r="C42" s="42"/>
    </row>
    <row r="43" spans="1:10" x14ac:dyDescent="0.25">
      <c r="A43" s="113"/>
      <c r="B43" s="133" t="s">
        <v>577</v>
      </c>
      <c r="C43" s="134" t="s">
        <v>579</v>
      </c>
      <c r="D43" s="134" t="s">
        <v>471</v>
      </c>
      <c r="F43" s="113"/>
      <c r="G43" s="114" t="s">
        <v>577</v>
      </c>
      <c r="H43" s="124" t="s">
        <v>579</v>
      </c>
      <c r="I43" s="114" t="s">
        <v>471</v>
      </c>
      <c r="J43" s="124" t="s">
        <v>564</v>
      </c>
    </row>
    <row r="44" spans="1:10" ht="13" x14ac:dyDescent="0.3">
      <c r="A44" s="91" t="s">
        <v>608</v>
      </c>
      <c r="B44" s="82">
        <f>SUMPRODUCT((Males!$C$7:$C$453=$A$42)*(Males!$D$7:$D$453))</f>
        <v>25122</v>
      </c>
      <c r="C44" s="82">
        <f>SUMPRODUCT((Females!$C$7:$C$453=$A$42)*(Females!$D$7:$D$453))</f>
        <v>27163</v>
      </c>
      <c r="D44" s="83">
        <f>SUMPRODUCT((All!$C$7:$C$453=$A$42)*(All!$D$7:$D$453))</f>
        <v>52285</v>
      </c>
      <c r="F44" s="91" t="s">
        <v>608</v>
      </c>
      <c r="G44" s="82"/>
      <c r="H44" s="83"/>
      <c r="I44" s="131"/>
      <c r="J44" s="131"/>
    </row>
    <row r="45" spans="1:10" ht="13" x14ac:dyDescent="0.3">
      <c r="A45" s="81"/>
      <c r="B45" s="158"/>
      <c r="C45" s="110"/>
      <c r="D45" s="159"/>
      <c r="F45" s="81"/>
      <c r="G45" s="85"/>
      <c r="H45" s="59"/>
      <c r="I45" s="132"/>
      <c r="J45" s="132"/>
    </row>
    <row r="46" spans="1:10" x14ac:dyDescent="0.25">
      <c r="A46" s="86" t="s">
        <v>609</v>
      </c>
      <c r="B46" s="109" cm="1">
        <f t="array" ref="B46">SUMPRODUCT((Males!$C$7:$C$453=$A$42)*(Males!$F$7:$J$453))</f>
        <v>1279</v>
      </c>
      <c r="C46" s="109" cm="1">
        <f t="array" ref="C46">SUMPRODUCT((Females!$C$7:$C$453=$A$42)*(Females!$F$7:$J$453))</f>
        <v>1224</v>
      </c>
      <c r="D46" s="110" cm="1">
        <f t="array" ref="D46">SUMPRODUCT((All!$C$7:$C$453=$A$42)*(All!$F$7:$J$453))</f>
        <v>2503</v>
      </c>
      <c r="F46" s="86" t="s">
        <v>609</v>
      </c>
      <c r="G46" s="125">
        <f>SUM(B46/$D$44)</f>
        <v>2.4462082815339008E-2</v>
      </c>
      <c r="H46" s="125">
        <f t="shared" ref="H46:I53" si="7">SUM(C46/$D$44)</f>
        <v>2.34101558764464E-2</v>
      </c>
      <c r="I46" s="125">
        <f t="shared" si="7"/>
        <v>4.7872238691785404E-2</v>
      </c>
      <c r="J46" s="138">
        <v>5.3880298665412427E-2</v>
      </c>
    </row>
    <row r="47" spans="1:10" x14ac:dyDescent="0.25">
      <c r="A47" s="87" t="s">
        <v>610</v>
      </c>
      <c r="B47" s="109" cm="1">
        <f t="array" ref="B47">SUMPRODUCT((Males!$C$7:$C$454=$A$42)*(Males!$K$7:$U$454))</f>
        <v>3410</v>
      </c>
      <c r="C47" s="109" cm="1">
        <f t="array" ref="C47">SUMPRODUCT((Females!$C$7:$C$454=$A$42)*(Females!$K$7:$U$454))</f>
        <v>3199</v>
      </c>
      <c r="D47" s="110" cm="1">
        <f t="array" ref="D47">SUMPRODUCT((All!$C$7:$C$454=$A$42)*(All!$K$7:$U$454))</f>
        <v>6609</v>
      </c>
      <c r="F47" s="87" t="s">
        <v>610</v>
      </c>
      <c r="G47" s="125">
        <f t="shared" ref="G47:G53" si="8">SUM(B47/$D$44)</f>
        <v>6.5219470211341682E-2</v>
      </c>
      <c r="H47" s="125">
        <f t="shared" si="7"/>
        <v>6.1183895954862774E-2</v>
      </c>
      <c r="I47" s="125">
        <f t="shared" si="7"/>
        <v>0.12640336616620446</v>
      </c>
      <c r="J47" s="138">
        <v>0.1311834910929508</v>
      </c>
    </row>
    <row r="48" spans="1:10" x14ac:dyDescent="0.25">
      <c r="A48" s="88" t="s">
        <v>611</v>
      </c>
      <c r="B48" s="109" cm="1">
        <f t="array" ref="B48">SUMPRODUCT((Males!$C$7:$C$453=$A$42)*(Males!$V$7:$AI$453))</f>
        <v>4584</v>
      </c>
      <c r="C48" s="109" cm="1">
        <f t="array" ref="C48">SUMPRODUCT((Females!$C$7:$C$453=$A$42)*(Females!$V$7:$AI$453))</f>
        <v>4359</v>
      </c>
      <c r="D48" s="110" cm="1">
        <f t="array" ref="D48">SUMPRODUCT((All!$C$7:$C$453=$A$42)*(All!$V$7:$AI$453))</f>
        <v>8943</v>
      </c>
      <c r="F48" s="88" t="s">
        <v>611</v>
      </c>
      <c r="G48" s="125">
        <f t="shared" si="8"/>
        <v>8.7673328870612993E-2</v>
      </c>
      <c r="H48" s="125">
        <f t="shared" si="7"/>
        <v>8.3369991393325044E-2</v>
      </c>
      <c r="I48" s="125">
        <f t="shared" si="7"/>
        <v>0.17104332026393804</v>
      </c>
      <c r="J48" s="138">
        <v>0.16814333588100416</v>
      </c>
    </row>
    <row r="49" spans="1:10" x14ac:dyDescent="0.25">
      <c r="A49" s="86" t="s">
        <v>612</v>
      </c>
      <c r="B49" s="109" cm="1">
        <f t="array" ref="B49">SUMPRODUCT((Males!$C$7:$C$453=$A$42)*(Males!$AJ$7:$BC$453))</f>
        <v>6145</v>
      </c>
      <c r="C49" s="109" cm="1">
        <f t="array" ref="C49">SUMPRODUCT((Females!$C$7:$C$453=$A$42)*(Females!$AJ$7:$BC$453))</f>
        <v>6610</v>
      </c>
      <c r="D49" s="110" cm="1">
        <f t="array" ref="D49">SUMPRODUCT((All!$C$7:$C$453=$A$42)*(All!$AJ$7:$BC$453))</f>
        <v>12755</v>
      </c>
      <c r="F49" s="86" t="s">
        <v>612</v>
      </c>
      <c r="G49" s="125">
        <f t="shared" si="8"/>
        <v>0.11752892799081954</v>
      </c>
      <c r="H49" s="125">
        <f t="shared" si="7"/>
        <v>0.12642249211054796</v>
      </c>
      <c r="I49" s="125">
        <f t="shared" si="7"/>
        <v>0.2439514201013675</v>
      </c>
      <c r="J49" s="138">
        <v>0.26553589276265505</v>
      </c>
    </row>
    <row r="50" spans="1:10" x14ac:dyDescent="0.25">
      <c r="A50" s="86" t="s">
        <v>613</v>
      </c>
      <c r="B50" s="109" cm="1">
        <f t="array" ref="B50">SUMPRODUCT((Males!$C$7:$C$453=$A$42)*(Males!$BD$7:$BR$453))</f>
        <v>5351</v>
      </c>
      <c r="C50" s="109" cm="1">
        <f t="array" ref="C50">SUMPRODUCT((Females!$C$7:$C$453=$A$42)*(Females!$BD$7:$BR$453))</f>
        <v>6115</v>
      </c>
      <c r="D50" s="110" cm="1">
        <f t="array" ref="D50">SUMPRODUCT((All!$C$7:$C$453=$A$42)*(All!$BD$7:$BR$453))</f>
        <v>11466</v>
      </c>
      <c r="F50" s="86" t="s">
        <v>613</v>
      </c>
      <c r="G50" s="125">
        <f t="shared" si="8"/>
        <v>0.10234292818207899</v>
      </c>
      <c r="H50" s="125">
        <f t="shared" si="7"/>
        <v>0.11695514966051448</v>
      </c>
      <c r="I50" s="125">
        <f t="shared" si="7"/>
        <v>0.21929807784259348</v>
      </c>
      <c r="J50" s="138">
        <v>0.210747251455112</v>
      </c>
    </row>
    <row r="51" spans="1:10" x14ac:dyDescent="0.25">
      <c r="A51" s="86" t="s">
        <v>614</v>
      </c>
      <c r="B51" s="109" cm="1">
        <f t="array" ref="B51">SUMPRODUCT((Males!$C$7:$C$453=$A$42)*(Males!$BS$7:$CB$453))</f>
        <v>2657</v>
      </c>
      <c r="C51" s="109" cm="1">
        <f t="array" ref="C51">SUMPRODUCT((Females!$C$7:$C$453=$A$42)*(Females!$BS$7:$CB$453))</f>
        <v>3146</v>
      </c>
      <c r="D51" s="110" cm="1">
        <f t="array" ref="D51">SUMPRODUCT((All!$C$7:$C$453=$A$42)*(All!$BS$7:$CB$453))</f>
        <v>5803</v>
      </c>
      <c r="F51" s="86" t="s">
        <v>614</v>
      </c>
      <c r="G51" s="125">
        <f t="shared" si="8"/>
        <v>5.0817634120684706E-2</v>
      </c>
      <c r="H51" s="125">
        <f t="shared" si="7"/>
        <v>6.0170220904657165E-2</v>
      </c>
      <c r="I51" s="125">
        <f t="shared" si="7"/>
        <v>0.11098785502534188</v>
      </c>
      <c r="J51" s="138">
        <v>9.8271503321770828E-2</v>
      </c>
    </row>
    <row r="52" spans="1:10" x14ac:dyDescent="0.25">
      <c r="A52" s="86" t="s">
        <v>615</v>
      </c>
      <c r="B52" s="109" cm="1">
        <f t="array" ref="B52">SUMPRODUCT((Males!$C$7:$C$453=$A$42)*(Males!$CC$7:$CL$453))</f>
        <v>1340</v>
      </c>
      <c r="C52" s="109" cm="1">
        <f t="array" ref="C52">SUMPRODUCT((Females!$C$7:$C$453=$A$42)*(Females!$CC$7:$CL$453))</f>
        <v>1926</v>
      </c>
      <c r="D52" s="110" cm="1">
        <f t="array" ref="D52">SUMPRODUCT((All!$C$7:$C$453=$A$42)*(All!$CC$7:$CL$453))</f>
        <v>3266</v>
      </c>
      <c r="F52" s="86" t="s">
        <v>615</v>
      </c>
      <c r="G52" s="125">
        <f t="shared" si="8"/>
        <v>2.5628765420292628E-2</v>
      </c>
      <c r="H52" s="125">
        <f t="shared" si="7"/>
        <v>3.6836568805584773E-2</v>
      </c>
      <c r="I52" s="125">
        <f t="shared" si="7"/>
        <v>6.2465334225877404E-2</v>
      </c>
      <c r="J52" s="138">
        <v>5.5303074842730317E-2</v>
      </c>
    </row>
    <row r="53" spans="1:10" x14ac:dyDescent="0.25">
      <c r="A53" s="89" t="s">
        <v>616</v>
      </c>
      <c r="B53" s="111" cm="1">
        <f t="array" ref="B53">SUMPRODUCT((Males!$C$7:$C$453=$A$42)*(Males!$CM$7:$CR$453))</f>
        <v>356</v>
      </c>
      <c r="C53" s="111" cm="1">
        <f t="array" ref="C53">SUMPRODUCT((Females!$C$7:$C$453=$A$42)*(Females!$CM$7:$CR$453))</f>
        <v>584</v>
      </c>
      <c r="D53" s="112" cm="1">
        <f t="array" ref="D53">SUMPRODUCT((All!$C$7:$C$453=$A$42)*(All!$CM$7:$CR$453))</f>
        <v>940</v>
      </c>
      <c r="F53" s="89" t="s">
        <v>616</v>
      </c>
      <c r="G53" s="126">
        <f t="shared" si="8"/>
        <v>6.8088361862866983E-3</v>
      </c>
      <c r="H53" s="126">
        <f t="shared" si="7"/>
        <v>1.1169551496605146E-2</v>
      </c>
      <c r="I53" s="126">
        <f t="shared" si="7"/>
        <v>1.7978387682891842E-2</v>
      </c>
      <c r="J53" s="139">
        <v>1.6935151978364395E-2</v>
      </c>
    </row>
    <row r="55" spans="1:10" ht="13" x14ac:dyDescent="0.3">
      <c r="A55" s="80" t="s">
        <v>574</v>
      </c>
      <c r="B55" s="42"/>
      <c r="C55" s="42"/>
    </row>
    <row r="56" spans="1:10" x14ac:dyDescent="0.25">
      <c r="A56" s="113"/>
      <c r="B56" s="133" t="s">
        <v>577</v>
      </c>
      <c r="C56" s="134" t="s">
        <v>579</v>
      </c>
      <c r="D56" s="134" t="s">
        <v>471</v>
      </c>
      <c r="F56" s="113"/>
      <c r="G56" s="114" t="s">
        <v>577</v>
      </c>
      <c r="H56" s="124" t="s">
        <v>579</v>
      </c>
      <c r="I56" s="114" t="s">
        <v>471</v>
      </c>
      <c r="J56" s="124" t="s">
        <v>564</v>
      </c>
    </row>
    <row r="57" spans="1:10" ht="13" x14ac:dyDescent="0.3">
      <c r="A57" s="91" t="s">
        <v>608</v>
      </c>
      <c r="B57" s="82">
        <f>SUMPRODUCT((Males!$C$7:$C$453=$A$55)*(Males!$D$7:$D$453))</f>
        <v>5674</v>
      </c>
      <c r="C57" s="82">
        <f>SUMPRODUCT((Females!$C$7:$C$453=$A$55)*(Females!$D$7:$D$453))</f>
        <v>6193</v>
      </c>
      <c r="D57" s="83">
        <f>SUMPRODUCT((All!$C$7:$C$453=$A$55)*(All!$D$7:$D$453))</f>
        <v>11867</v>
      </c>
      <c r="F57" s="91" t="s">
        <v>608</v>
      </c>
      <c r="G57" s="82"/>
      <c r="H57" s="83"/>
      <c r="I57" s="131"/>
      <c r="J57" s="131"/>
    </row>
    <row r="58" spans="1:10" ht="13" x14ac:dyDescent="0.3">
      <c r="A58" s="81"/>
      <c r="B58" s="158"/>
      <c r="C58" s="110"/>
      <c r="D58" s="159"/>
      <c r="F58" s="81"/>
      <c r="G58" s="85"/>
      <c r="H58" s="59"/>
      <c r="I58" s="132"/>
      <c r="J58" s="132"/>
    </row>
    <row r="59" spans="1:10" x14ac:dyDescent="0.25">
      <c r="A59" s="86" t="s">
        <v>609</v>
      </c>
      <c r="B59" s="109" cm="1">
        <f t="array" ref="B59">SUMPRODUCT((Males!$C$7:$C$453=$A$55)*(Males!$F$7:$J$453))</f>
        <v>328</v>
      </c>
      <c r="C59" s="109" cm="1">
        <f t="array" ref="C59">SUMPRODUCT((Females!$C$7:$C$453=$A$55)*(Females!$F$7:$J$453))</f>
        <v>298</v>
      </c>
      <c r="D59" s="110" cm="1">
        <f t="array" ref="D59">SUMPRODUCT((All!$C$7:$C$453=$A$55)*(All!$F$7:$J$453))</f>
        <v>626</v>
      </c>
      <c r="F59" s="86" t="s">
        <v>609</v>
      </c>
      <c r="G59" s="125">
        <f>SUM(B59/$D$57)</f>
        <v>2.7639673042892055E-2</v>
      </c>
      <c r="H59" s="125">
        <f t="shared" ref="H59:I59" si="9">SUM(C59/$D$57)</f>
        <v>2.5111654167017779E-2</v>
      </c>
      <c r="I59" s="125">
        <f t="shared" si="9"/>
        <v>5.2751327209909833E-2</v>
      </c>
      <c r="J59" s="138">
        <v>5.3880298665412427E-2</v>
      </c>
    </row>
    <row r="60" spans="1:10" x14ac:dyDescent="0.25">
      <c r="A60" s="87" t="s">
        <v>610</v>
      </c>
      <c r="B60" s="109" cm="1">
        <f t="array" ref="B60">SUMPRODUCT((Males!$C$7:$C$454=$A$55)*(Males!$K$7:$U$454))</f>
        <v>741</v>
      </c>
      <c r="C60" s="109" cm="1">
        <f t="array" ref="C60">SUMPRODUCT((Females!$C$7:$C$454=$A$55)*(Females!$K$7:$U$454))</f>
        <v>740</v>
      </c>
      <c r="D60" s="110" cm="1">
        <f t="array" ref="D60">SUMPRODUCT((All!$C$7:$C$454=$A$55)*(All!$K$7:$U$454))</f>
        <v>1481</v>
      </c>
      <c r="F60" s="87" t="s">
        <v>610</v>
      </c>
      <c r="G60" s="125">
        <f t="shared" ref="G60:G66" si="10">SUM(B60/$D$57)</f>
        <v>6.2442066234094547E-2</v>
      </c>
      <c r="H60" s="125">
        <f t="shared" ref="H60:H66" si="11">SUM(C60/$D$57)</f>
        <v>6.2357798938232074E-2</v>
      </c>
      <c r="I60" s="125">
        <f t="shared" ref="I60:I66" si="12">SUM(D60/$D$57)</f>
        <v>0.12479986517232662</v>
      </c>
      <c r="J60" s="138">
        <v>0.1311834910929508</v>
      </c>
    </row>
    <row r="61" spans="1:10" x14ac:dyDescent="0.25">
      <c r="A61" s="88" t="s">
        <v>611</v>
      </c>
      <c r="B61" s="109" cm="1">
        <f t="array" ref="B61">SUMPRODUCT((Males!$C$7:$C$453=$A$55)*(Males!$V$7:$AI$453))</f>
        <v>978</v>
      </c>
      <c r="C61" s="109" cm="1">
        <f t="array" ref="C61">SUMPRODUCT((Females!$C$7:$C$453=$A$55)*(Females!$V$7:$AI$453))</f>
        <v>996</v>
      </c>
      <c r="D61" s="110" cm="1">
        <f t="array" ref="D61">SUMPRODUCT((All!$C$7:$C$453=$A$55)*(All!$V$7:$AI$453))</f>
        <v>1974</v>
      </c>
      <c r="F61" s="88" t="s">
        <v>611</v>
      </c>
      <c r="G61" s="125">
        <f t="shared" si="10"/>
        <v>8.2413415353501301E-2</v>
      </c>
      <c r="H61" s="125">
        <f t="shared" si="11"/>
        <v>8.3930226679025874E-2</v>
      </c>
      <c r="I61" s="125">
        <f t="shared" si="12"/>
        <v>0.16634364203252719</v>
      </c>
      <c r="J61" s="138">
        <v>0.16814333588100416</v>
      </c>
    </row>
    <row r="62" spans="1:10" x14ac:dyDescent="0.25">
      <c r="A62" s="86" t="s">
        <v>612</v>
      </c>
      <c r="B62" s="109" cm="1">
        <f t="array" ref="B62">SUMPRODUCT((Males!$C$7:$C$453=$A$55)*(Males!$AJ$7:$BC$453))</f>
        <v>1414</v>
      </c>
      <c r="C62" s="109" cm="1">
        <f t="array" ref="C62">SUMPRODUCT((Females!$C$7:$C$453=$A$55)*(Females!$AJ$7:$BC$453))</f>
        <v>1507</v>
      </c>
      <c r="D62" s="110" cm="1">
        <f t="array" ref="D62">SUMPRODUCT((All!$C$7:$C$453=$A$55)*(All!$AJ$7:$BC$453))</f>
        <v>2921</v>
      </c>
      <c r="F62" s="86" t="s">
        <v>612</v>
      </c>
      <c r="G62" s="125">
        <f t="shared" si="10"/>
        <v>0.11915395634954075</v>
      </c>
      <c r="H62" s="125">
        <f t="shared" si="11"/>
        <v>0.126990814864751</v>
      </c>
      <c r="I62" s="125">
        <f t="shared" si="12"/>
        <v>0.24614477121429174</v>
      </c>
      <c r="J62" s="138">
        <v>0.26553589276265505</v>
      </c>
    </row>
    <row r="63" spans="1:10" x14ac:dyDescent="0.25">
      <c r="A63" s="86" t="s">
        <v>613</v>
      </c>
      <c r="B63" s="109" cm="1">
        <f t="array" ref="B63">SUMPRODUCT((Males!$C$7:$C$453=$A$55)*(Males!$BD$7:$BR$453))</f>
        <v>1201</v>
      </c>
      <c r="C63" s="109" cm="1">
        <f t="array" ref="C63">SUMPRODUCT((Females!$C$7:$C$453=$A$55)*(Females!$BD$7:$BR$453))</f>
        <v>1286</v>
      </c>
      <c r="D63" s="110" cm="1">
        <f t="array" ref="D63">SUMPRODUCT((All!$C$7:$C$453=$A$55)*(All!$BD$7:$BR$453))</f>
        <v>2487</v>
      </c>
      <c r="F63" s="86" t="s">
        <v>613</v>
      </c>
      <c r="G63" s="125">
        <f t="shared" si="10"/>
        <v>0.10120502233083341</v>
      </c>
      <c r="H63" s="125">
        <f t="shared" si="11"/>
        <v>0.10836774247914384</v>
      </c>
      <c r="I63" s="125">
        <f t="shared" si="12"/>
        <v>0.20957276480997725</v>
      </c>
      <c r="J63" s="138">
        <v>0.210747251455112</v>
      </c>
    </row>
    <row r="64" spans="1:10" x14ac:dyDescent="0.25">
      <c r="A64" s="86" t="s">
        <v>614</v>
      </c>
      <c r="B64" s="109" cm="1">
        <f t="array" ref="B64">SUMPRODUCT((Males!$C$7:$C$453=$A$55)*(Males!$BS$7:$CB$453))</f>
        <v>594</v>
      </c>
      <c r="C64" s="109" cm="1">
        <f t="array" ref="C64">SUMPRODUCT((Females!$C$7:$C$453=$A$55)*(Females!$BS$7:$CB$453))</f>
        <v>750</v>
      </c>
      <c r="D64" s="110" cm="1">
        <f t="array" ref="D64">SUMPRODUCT((All!$C$7:$C$453=$A$55)*(All!$BS$7:$CB$453))</f>
        <v>1344</v>
      </c>
      <c r="F64" s="86" t="s">
        <v>614</v>
      </c>
      <c r="G64" s="125">
        <f t="shared" si="10"/>
        <v>5.0054773742310613E-2</v>
      </c>
      <c r="H64" s="125">
        <f t="shared" si="11"/>
        <v>6.3200471896856833E-2</v>
      </c>
      <c r="I64" s="125">
        <f t="shared" si="12"/>
        <v>0.11325524563916745</v>
      </c>
      <c r="J64" s="138">
        <v>9.8271503321770828E-2</v>
      </c>
    </row>
    <row r="65" spans="1:10" x14ac:dyDescent="0.25">
      <c r="A65" s="86" t="s">
        <v>615</v>
      </c>
      <c r="B65" s="109" cm="1">
        <f t="array" ref="B65">SUMPRODUCT((Males!$C$7:$C$453=$A$55)*(Males!$CC$7:$CL$453))</f>
        <v>323</v>
      </c>
      <c r="C65" s="109" cm="1">
        <f t="array" ref="C65">SUMPRODUCT((Females!$C$7:$C$453=$A$55)*(Females!$CC$7:$CL$453))</f>
        <v>462</v>
      </c>
      <c r="D65" s="110" cm="1">
        <f t="array" ref="D65">SUMPRODUCT((All!$C$7:$C$453=$A$55)*(All!$CC$7:$CL$453))</f>
        <v>785</v>
      </c>
      <c r="F65" s="86" t="s">
        <v>615</v>
      </c>
      <c r="G65" s="125">
        <f t="shared" si="10"/>
        <v>2.7218336563579675E-2</v>
      </c>
      <c r="H65" s="125">
        <f t="shared" si="11"/>
        <v>3.8931490688463806E-2</v>
      </c>
      <c r="I65" s="125">
        <f t="shared" si="12"/>
        <v>6.6149827252043478E-2</v>
      </c>
      <c r="J65" s="138">
        <v>5.5303074842730317E-2</v>
      </c>
    </row>
    <row r="66" spans="1:10" x14ac:dyDescent="0.25">
      <c r="A66" s="89" t="s">
        <v>616</v>
      </c>
      <c r="B66" s="111" cm="1">
        <f t="array" ref="B66">SUMPRODUCT((Males!$C$7:$C$453=$A$55)*(Males!$CM$7:$CR$453))</f>
        <v>95</v>
      </c>
      <c r="C66" s="111" cm="1">
        <f t="array" ref="C66">SUMPRODUCT((Females!$C$7:$C$453=$A$55)*(Females!$CM$7:$CR$453))</f>
        <v>154</v>
      </c>
      <c r="D66" s="112" cm="1">
        <f t="array" ref="D66">SUMPRODUCT((All!$C$7:$C$453=$A$55)*(All!$CM$7:$CR$453))</f>
        <v>249</v>
      </c>
      <c r="F66" s="89" t="s">
        <v>616</v>
      </c>
      <c r="G66" s="126">
        <f t="shared" si="10"/>
        <v>8.0053931069351981E-3</v>
      </c>
      <c r="H66" s="126">
        <f t="shared" si="11"/>
        <v>1.2977163562821269E-2</v>
      </c>
      <c r="I66" s="126">
        <f t="shared" si="12"/>
        <v>2.0982556669756468E-2</v>
      </c>
      <c r="J66" s="139">
        <v>1.6935151978364395E-2</v>
      </c>
    </row>
    <row r="68" spans="1:10" ht="13" x14ac:dyDescent="0.3">
      <c r="A68" s="80" t="s">
        <v>567</v>
      </c>
      <c r="B68" s="233"/>
      <c r="C68" s="42"/>
    </row>
    <row r="69" spans="1:10" x14ac:dyDescent="0.25">
      <c r="A69" s="113"/>
      <c r="B69" s="133" t="s">
        <v>577</v>
      </c>
      <c r="C69" s="134" t="s">
        <v>579</v>
      </c>
      <c r="D69" s="134" t="s">
        <v>471</v>
      </c>
      <c r="F69" s="113"/>
      <c r="G69" s="114" t="s">
        <v>577</v>
      </c>
      <c r="H69" s="124" t="s">
        <v>579</v>
      </c>
      <c r="I69" s="114" t="s">
        <v>471</v>
      </c>
      <c r="J69" s="124" t="s">
        <v>564</v>
      </c>
    </row>
    <row r="70" spans="1:10" ht="13" x14ac:dyDescent="0.3">
      <c r="A70" s="91" t="s">
        <v>608</v>
      </c>
      <c r="B70" s="82">
        <f>SUMPRODUCT((Males!$C$7:$C$453=$A$68)*(Males!$D$7:$D$453))</f>
        <v>26456</v>
      </c>
      <c r="C70" s="82">
        <f>SUMPRODUCT((Females!$C$7:$C$453=$A$68)*(Females!$D$7:$D$453))</f>
        <v>27749</v>
      </c>
      <c r="D70" s="83">
        <f>SUMPRODUCT((All!$C$7:$C$453=$A$68)*(All!$D$7:$D$453))</f>
        <v>54205</v>
      </c>
      <c r="F70" s="91" t="s">
        <v>608</v>
      </c>
      <c r="G70" s="82"/>
      <c r="H70" s="83"/>
      <c r="I70" s="131"/>
      <c r="J70" s="131"/>
    </row>
    <row r="71" spans="1:10" ht="13" x14ac:dyDescent="0.3">
      <c r="A71" s="81"/>
      <c r="B71" s="158"/>
      <c r="C71" s="110"/>
      <c r="D71" s="159"/>
      <c r="F71" s="81"/>
      <c r="G71" s="85"/>
      <c r="H71" s="59"/>
      <c r="I71" s="132"/>
      <c r="J71" s="132"/>
    </row>
    <row r="72" spans="1:10" x14ac:dyDescent="0.25">
      <c r="A72" s="86" t="s">
        <v>609</v>
      </c>
      <c r="B72" s="109" cm="1">
        <f t="array" ref="B72">SUMPRODUCT((Males!$C$7:$C$453=$A$68)*(Males!$F$7:$J$453))</f>
        <v>1579</v>
      </c>
      <c r="C72" s="109" cm="1">
        <f t="array" ref="C72">SUMPRODUCT((Females!$C$7:$C$453=$A$68)*(Females!$F$7:$J$453))</f>
        <v>1492</v>
      </c>
      <c r="D72" s="110" cm="1">
        <f t="array" ref="D72">SUMPRODUCT((All!$C$7:$C$453=$A$68)*(All!$F$7:$J$453))</f>
        <v>3071</v>
      </c>
      <c r="F72" s="86" t="s">
        <v>609</v>
      </c>
      <c r="G72" s="125">
        <f>SUM(B72/$D$70)</f>
        <v>2.9130154044829812E-2</v>
      </c>
      <c r="H72" s="125">
        <f t="shared" ref="H72:I79" si="13">SUM(C72/$D$70)</f>
        <v>2.7525136057559265E-2</v>
      </c>
      <c r="I72" s="125">
        <f t="shared" si="13"/>
        <v>5.665529010238908E-2</v>
      </c>
      <c r="J72" s="138">
        <v>5.3880298665412427E-2</v>
      </c>
    </row>
    <row r="73" spans="1:10" x14ac:dyDescent="0.25">
      <c r="A73" s="87" t="s">
        <v>610</v>
      </c>
      <c r="B73" s="109" cm="1">
        <f t="array" ref="B73">SUMPRODUCT((Males!$C$7:$C$454=$A$68)*(Males!$K$7:$U$454))</f>
        <v>3696</v>
      </c>
      <c r="C73" s="109" cm="1">
        <f t="array" ref="C73">SUMPRODUCT((Females!$C$7:$C$454=$A$68)*(Females!$K$7:$U$454))</f>
        <v>3745</v>
      </c>
      <c r="D73" s="110" cm="1">
        <f t="array" ref="D73">SUMPRODUCT((All!$C$7:$C$454=$A$68)*(All!$K$7:$U$454))</f>
        <v>7441</v>
      </c>
      <c r="F73" s="87" t="s">
        <v>610</v>
      </c>
      <c r="G73" s="125">
        <f t="shared" ref="G73:G79" si="14">SUM(B73/$D$70)</f>
        <v>6.8185591735079792E-2</v>
      </c>
      <c r="H73" s="125">
        <f t="shared" si="13"/>
        <v>6.9089567383082737E-2</v>
      </c>
      <c r="I73" s="125">
        <f t="shared" si="13"/>
        <v>0.13727515911816254</v>
      </c>
      <c r="J73" s="138">
        <v>0.1311834910929508</v>
      </c>
    </row>
    <row r="74" spans="1:10" x14ac:dyDescent="0.25">
      <c r="A74" s="88" t="s">
        <v>611</v>
      </c>
      <c r="B74" s="109" cm="1">
        <f t="array" ref="B74">SUMPRODUCT((Males!$C$7:$C$453=$A$68)*(Males!$V$7:$AI$453))</f>
        <v>4582</v>
      </c>
      <c r="C74" s="109" cm="1">
        <f t="array" ref="C74">SUMPRODUCT((Females!$C$7:$C$453=$A$68)*(Females!$V$7:$AI$453))</f>
        <v>4404</v>
      </c>
      <c r="D74" s="110" cm="1">
        <f t="array" ref="D74">SUMPRODUCT((All!$C$7:$C$453=$A$68)*(All!$V$7:$AI$453))</f>
        <v>8986</v>
      </c>
      <c r="F74" s="88" t="s">
        <v>611</v>
      </c>
      <c r="G74" s="125">
        <f t="shared" si="14"/>
        <v>8.4530947329582148E-2</v>
      </c>
      <c r="H74" s="125">
        <f t="shared" si="13"/>
        <v>8.1247117424591828E-2</v>
      </c>
      <c r="I74" s="125">
        <f t="shared" si="13"/>
        <v>0.16577806475417398</v>
      </c>
      <c r="J74" s="138">
        <v>0.16814333588100416</v>
      </c>
    </row>
    <row r="75" spans="1:10" x14ac:dyDescent="0.25">
      <c r="A75" s="86" t="s">
        <v>612</v>
      </c>
      <c r="B75" s="109" cm="1">
        <f t="array" ref="B75">SUMPRODUCT((Males!$C$7:$C$453=$A$68)*(Males!$AJ$7:$BC$453))</f>
        <v>7227</v>
      </c>
      <c r="C75" s="109" cm="1">
        <f t="array" ref="C75">SUMPRODUCT((Females!$C$7:$C$453=$A$68)*(Females!$AJ$7:$BC$453))</f>
        <v>7534</v>
      </c>
      <c r="D75" s="110" cm="1">
        <f t="array" ref="D75">SUMPRODUCT((All!$C$7:$C$453=$A$68)*(All!$AJ$7:$BC$453))</f>
        <v>14761</v>
      </c>
      <c r="F75" s="86" t="s">
        <v>612</v>
      </c>
      <c r="G75" s="125">
        <f t="shared" si="14"/>
        <v>0.13332718383912923</v>
      </c>
      <c r="H75" s="125">
        <f t="shared" si="13"/>
        <v>0.13899086800110691</v>
      </c>
      <c r="I75" s="125">
        <f t="shared" si="13"/>
        <v>0.27231805184023616</v>
      </c>
      <c r="J75" s="138">
        <v>0.26553589276265505</v>
      </c>
    </row>
    <row r="76" spans="1:10" x14ac:dyDescent="0.25">
      <c r="A76" s="86" t="s">
        <v>613</v>
      </c>
      <c r="B76" s="109" cm="1">
        <f t="array" ref="B76">SUMPRODUCT((Males!$C$7:$C$453=$A$68)*(Males!$BD$7:$BR$453))</f>
        <v>5464</v>
      </c>
      <c r="C76" s="109" cm="1">
        <f t="array" ref="C76">SUMPRODUCT((Females!$C$7:$C$453=$A$68)*(Females!$BD$7:$BR$453))</f>
        <v>5713</v>
      </c>
      <c r="D76" s="110" cm="1">
        <f t="array" ref="D76">SUMPRODUCT((All!$C$7:$C$453=$A$68)*(All!$BD$7:$BR$453))</f>
        <v>11177</v>
      </c>
      <c r="F76" s="86" t="s">
        <v>613</v>
      </c>
      <c r="G76" s="125">
        <f t="shared" si="14"/>
        <v>0.10080250899363527</v>
      </c>
      <c r="H76" s="125">
        <f t="shared" si="13"/>
        <v>0.10539618116409925</v>
      </c>
      <c r="I76" s="125">
        <f t="shared" si="13"/>
        <v>0.20619869015773454</v>
      </c>
      <c r="J76" s="138">
        <v>0.210747251455112</v>
      </c>
    </row>
    <row r="77" spans="1:10" x14ac:dyDescent="0.25">
      <c r="A77" s="86" t="s">
        <v>614</v>
      </c>
      <c r="B77" s="109" cm="1">
        <f t="array" ref="B77">SUMPRODUCT((Males!$C$7:$C$453=$A$68)*(Males!$BS$7:$CB$453))</f>
        <v>2366</v>
      </c>
      <c r="C77" s="109" cm="1">
        <f t="array" ref="C77">SUMPRODUCT((Females!$C$7:$C$453=$A$68)*(Females!$BS$7:$CB$453))</f>
        <v>2573</v>
      </c>
      <c r="D77" s="110" cm="1">
        <f t="array" ref="D77">SUMPRODUCT((All!$C$7:$C$453=$A$68)*(All!$BS$7:$CB$453))</f>
        <v>4939</v>
      </c>
      <c r="F77" s="86" t="s">
        <v>614</v>
      </c>
      <c r="G77" s="125">
        <f t="shared" si="14"/>
        <v>4.3649109860713957E-2</v>
      </c>
      <c r="H77" s="125">
        <f t="shared" si="13"/>
        <v>4.7467945761461121E-2</v>
      </c>
      <c r="I77" s="125">
        <f t="shared" si="13"/>
        <v>9.1117055622175078E-2</v>
      </c>
      <c r="J77" s="138">
        <v>9.8271503321770828E-2</v>
      </c>
    </row>
    <row r="78" spans="1:10" x14ac:dyDescent="0.25">
      <c r="A78" s="86" t="s">
        <v>615</v>
      </c>
      <c r="B78" s="109" cm="1">
        <f t="array" ref="B78">SUMPRODUCT((Males!$C$7:$C$453=$A$68)*(Males!$CC$7:$CL$453))</f>
        <v>1228</v>
      </c>
      <c r="C78" s="109" cm="1">
        <f t="array" ref="C78">SUMPRODUCT((Females!$C$7:$C$453=$A$68)*(Females!$CC$7:$CL$453))</f>
        <v>1681</v>
      </c>
      <c r="D78" s="110" cm="1">
        <f t="array" ref="D78">SUMPRODUCT((All!$C$7:$C$453=$A$68)*(All!$CC$7:$CL$453))</f>
        <v>2909</v>
      </c>
      <c r="F78" s="86" t="s">
        <v>615</v>
      </c>
      <c r="G78" s="125">
        <f t="shared" si="14"/>
        <v>2.2654736647910709E-2</v>
      </c>
      <c r="H78" s="125">
        <f t="shared" si="13"/>
        <v>3.1011899271284938E-2</v>
      </c>
      <c r="I78" s="125">
        <f t="shared" si="13"/>
        <v>5.3666635919195647E-2</v>
      </c>
      <c r="J78" s="138">
        <v>5.5303074842730317E-2</v>
      </c>
    </row>
    <row r="79" spans="1:10" x14ac:dyDescent="0.25">
      <c r="A79" s="89" t="s">
        <v>616</v>
      </c>
      <c r="B79" s="111" cm="1">
        <f t="array" ref="B79">SUMPRODUCT((Males!$C$7:$C$453=$A$68)*(Males!$CM$7:$CR$453))</f>
        <v>314</v>
      </c>
      <c r="C79" s="111" cm="1">
        <f t="array" ref="C79">SUMPRODUCT((Females!$C$7:$C$453=$A$68)*(Females!$CM$7:$CR$453))</f>
        <v>607</v>
      </c>
      <c r="D79" s="112" cm="1">
        <f t="array" ref="D79">SUMPRODUCT((All!$C$7:$C$453=$A$68)*(All!$CM$7:$CR$453))</f>
        <v>921</v>
      </c>
      <c r="F79" s="89" t="s">
        <v>616</v>
      </c>
      <c r="G79" s="126">
        <f t="shared" si="14"/>
        <v>5.7928235402638136E-3</v>
      </c>
      <c r="H79" s="126">
        <f t="shared" si="13"/>
        <v>1.1198228945669219E-2</v>
      </c>
      <c r="I79" s="126">
        <f t="shared" si="13"/>
        <v>1.6991052485933033E-2</v>
      </c>
      <c r="J79" s="139">
        <v>1.6935151978364395E-2</v>
      </c>
    </row>
    <row r="81" spans="1:10" ht="13" x14ac:dyDescent="0.3">
      <c r="A81" s="80" t="s">
        <v>572</v>
      </c>
      <c r="B81" s="42"/>
      <c r="C81" s="42"/>
    </row>
    <row r="82" spans="1:10" x14ac:dyDescent="0.25">
      <c r="A82" s="113"/>
      <c r="B82" s="133" t="s">
        <v>577</v>
      </c>
      <c r="C82" s="134" t="s">
        <v>579</v>
      </c>
      <c r="D82" s="134" t="s">
        <v>471</v>
      </c>
      <c r="F82" s="113"/>
      <c r="G82" s="114" t="s">
        <v>577</v>
      </c>
      <c r="H82" s="124" t="s">
        <v>579</v>
      </c>
      <c r="I82" s="114" t="s">
        <v>471</v>
      </c>
      <c r="J82" s="124" t="s">
        <v>564</v>
      </c>
    </row>
    <row r="83" spans="1:10" ht="13" x14ac:dyDescent="0.3">
      <c r="A83" s="91" t="s">
        <v>608</v>
      </c>
      <c r="B83" s="82">
        <f>SUMPRODUCT((Males!$C$7:$C$453=$A$81)*(Males!$D$7:$D$453))</f>
        <v>13327</v>
      </c>
      <c r="C83" s="82">
        <f>SUMPRODUCT((Females!$C$7:$C$453=$A$81)*(Females!$D$7:$D$453))</f>
        <v>14210</v>
      </c>
      <c r="D83" s="83">
        <f>SUMPRODUCT((All!$C$7:$C$453=$A$81)*(All!$D$7:$D$453))</f>
        <v>27537</v>
      </c>
      <c r="F83" s="91" t="s">
        <v>608</v>
      </c>
      <c r="G83" s="82"/>
      <c r="H83" s="83"/>
      <c r="I83" s="131"/>
      <c r="J83" s="131"/>
    </row>
    <row r="84" spans="1:10" ht="13" x14ac:dyDescent="0.3">
      <c r="A84" s="81"/>
      <c r="B84" s="158"/>
      <c r="C84" s="110"/>
      <c r="D84" s="159"/>
      <c r="F84" s="81"/>
      <c r="G84" s="85"/>
      <c r="H84" s="59"/>
      <c r="I84" s="132"/>
      <c r="J84" s="132"/>
    </row>
    <row r="85" spans="1:10" x14ac:dyDescent="0.25">
      <c r="A85" s="86" t="s">
        <v>609</v>
      </c>
      <c r="B85" s="109" cm="1">
        <f t="array" ref="B85">SUMPRODUCT((Males!$C$7:$C$453=$A$81)*(Males!$F$7:$J$453))</f>
        <v>858</v>
      </c>
      <c r="C85" s="109" cm="1">
        <f t="array" ref="C85">SUMPRODUCT((Females!$C$7:$C$453=$A$81)*(Females!$F$7:$J$453))</f>
        <v>760</v>
      </c>
      <c r="D85" s="110" cm="1">
        <f t="array" ref="D85">SUMPRODUCT((All!$C$7:$C$453=$A$81)*(All!$F$7:$J$453))</f>
        <v>1618</v>
      </c>
      <c r="F85" s="86" t="s">
        <v>609</v>
      </c>
      <c r="G85" s="125">
        <f>SUM(B85/$D$83)</f>
        <v>3.1158078222028544E-2</v>
      </c>
      <c r="H85" s="125">
        <f t="shared" ref="H85:I92" si="15">SUM(C85/$D$83)</f>
        <v>2.759923012673857E-2</v>
      </c>
      <c r="I85" s="125">
        <f t="shared" si="15"/>
        <v>5.8757308348767114E-2</v>
      </c>
      <c r="J85" s="138">
        <v>5.3880298665412427E-2</v>
      </c>
    </row>
    <row r="86" spans="1:10" x14ac:dyDescent="0.25">
      <c r="A86" s="87" t="s">
        <v>610</v>
      </c>
      <c r="B86" s="109" cm="1">
        <f t="array" ref="B86">SUMPRODUCT((Males!$C$7:$C$454=$A$81)*(Males!$K$7:$U$454))</f>
        <v>2038</v>
      </c>
      <c r="C86" s="109" cm="1">
        <f t="array" ref="C86">SUMPRODUCT((Females!$C$7:$C$454=$A$81)*(Females!$K$7:$U$454))</f>
        <v>1870</v>
      </c>
      <c r="D86" s="110" cm="1">
        <f t="array" ref="D86">SUMPRODUCT((All!$C$7:$C$454=$A$81)*(All!$K$7:$U$454))</f>
        <v>3908</v>
      </c>
      <c r="F86" s="87" t="s">
        <v>610</v>
      </c>
      <c r="G86" s="125">
        <f t="shared" ref="G86:G92" si="16">SUM(B86/$D$83)</f>
        <v>7.4009514471438428E-2</v>
      </c>
      <c r="H86" s="125">
        <f t="shared" si="15"/>
        <v>6.7908632022369908E-2</v>
      </c>
      <c r="I86" s="125">
        <f t="shared" si="15"/>
        <v>0.14191814649380832</v>
      </c>
      <c r="J86" s="138">
        <v>0.1311834910929508</v>
      </c>
    </row>
    <row r="87" spans="1:10" x14ac:dyDescent="0.25">
      <c r="A87" s="88" t="s">
        <v>611</v>
      </c>
      <c r="B87" s="109" cm="1">
        <f t="array" ref="B87">SUMPRODUCT((Males!$C$7:$C$453=$A$81)*(Males!$V$7:$AI$453))</f>
        <v>2159</v>
      </c>
      <c r="C87" s="109" cm="1">
        <f t="array" ref="C87">SUMPRODUCT((Females!$C$7:$C$453=$A$81)*(Females!$V$7:$AI$453))</f>
        <v>2116</v>
      </c>
      <c r="D87" s="110" cm="1">
        <f t="array" ref="D87">SUMPRODUCT((All!$C$7:$C$453=$A$81)*(All!$V$7:$AI$453))</f>
        <v>4275</v>
      </c>
      <c r="F87" s="88" t="s">
        <v>611</v>
      </c>
      <c r="G87" s="125">
        <f t="shared" si="16"/>
        <v>7.8403602425827071E-2</v>
      </c>
      <c r="H87" s="125">
        <f t="shared" si="15"/>
        <v>7.6842067037077383E-2</v>
      </c>
      <c r="I87" s="125">
        <f t="shared" si="15"/>
        <v>0.15524566946290447</v>
      </c>
      <c r="J87" s="138">
        <v>0.16814333588100416</v>
      </c>
    </row>
    <row r="88" spans="1:10" x14ac:dyDescent="0.25">
      <c r="A88" s="86" t="s">
        <v>612</v>
      </c>
      <c r="B88" s="109" cm="1">
        <f t="array" ref="B88">SUMPRODUCT((Males!$C$7:$C$453=$A$81)*(Males!$AJ$7:$BC$453))</f>
        <v>3617</v>
      </c>
      <c r="C88" s="109" cm="1">
        <f t="array" ref="C88">SUMPRODUCT((Females!$C$7:$C$453=$A$81)*(Females!$AJ$7:$BC$453))</f>
        <v>4153</v>
      </c>
      <c r="D88" s="110" cm="1">
        <f t="array" ref="D88">SUMPRODUCT((All!$C$7:$C$453=$A$81)*(All!$AJ$7:$BC$453))</f>
        <v>7770</v>
      </c>
      <c r="F88" s="86" t="s">
        <v>612</v>
      </c>
      <c r="G88" s="125">
        <f t="shared" si="16"/>
        <v>0.13135054653738606</v>
      </c>
      <c r="H88" s="125">
        <f t="shared" si="15"/>
        <v>0.15081526673203327</v>
      </c>
      <c r="I88" s="125">
        <f t="shared" si="15"/>
        <v>0.28216581326941931</v>
      </c>
      <c r="J88" s="138">
        <v>0.26553589276265505</v>
      </c>
    </row>
    <row r="89" spans="1:10" x14ac:dyDescent="0.25">
      <c r="A89" s="86" t="s">
        <v>613</v>
      </c>
      <c r="B89" s="109" cm="1">
        <f t="array" ref="B89">SUMPRODUCT((Males!$C$7:$C$453=$A$81)*(Males!$BD$7:$BR$453))</f>
        <v>2731</v>
      </c>
      <c r="C89" s="109" cm="1">
        <f t="array" ref="C89">SUMPRODUCT((Females!$C$7:$C$453=$A$81)*(Females!$BD$7:$BR$453))</f>
        <v>2937</v>
      </c>
      <c r="D89" s="110" cm="1">
        <f t="array" ref="D89">SUMPRODUCT((All!$C$7:$C$453=$A$81)*(All!$BD$7:$BR$453))</f>
        <v>5668</v>
      </c>
      <c r="F89" s="86" t="s">
        <v>613</v>
      </c>
      <c r="G89" s="125">
        <f t="shared" si="16"/>
        <v>9.9175654573846098E-2</v>
      </c>
      <c r="H89" s="125">
        <f t="shared" si="15"/>
        <v>0.10665649852925155</v>
      </c>
      <c r="I89" s="125">
        <f t="shared" si="15"/>
        <v>0.20583215310309766</v>
      </c>
      <c r="J89" s="138">
        <v>0.210747251455112</v>
      </c>
    </row>
    <row r="90" spans="1:10" x14ac:dyDescent="0.25">
      <c r="A90" s="86" t="s">
        <v>614</v>
      </c>
      <c r="B90" s="109" cm="1">
        <f t="array" ref="B90">SUMPRODUCT((Males!$C$7:$C$453=$A$81)*(Males!$BS$7:$CB$453))</f>
        <v>1191</v>
      </c>
      <c r="C90" s="109" cm="1">
        <f t="array" ref="C90">SUMPRODUCT((Females!$C$7:$C$453=$A$81)*(Females!$BS$7:$CB$453))</f>
        <v>1415</v>
      </c>
      <c r="D90" s="110" cm="1">
        <f t="array" ref="D90">SUMPRODUCT((All!$C$7:$C$453=$A$81)*(All!$BS$7:$CB$453))</f>
        <v>2606</v>
      </c>
      <c r="F90" s="86" t="s">
        <v>614</v>
      </c>
      <c r="G90" s="125">
        <f t="shared" si="16"/>
        <v>4.3250898790717945E-2</v>
      </c>
      <c r="H90" s="125">
        <f t="shared" si="15"/>
        <v>5.1385408722809313E-2</v>
      </c>
      <c r="I90" s="125">
        <f t="shared" si="15"/>
        <v>9.4636307513527251E-2</v>
      </c>
      <c r="J90" s="138">
        <v>9.8271503321770828E-2</v>
      </c>
    </row>
    <row r="91" spans="1:10" x14ac:dyDescent="0.25">
      <c r="A91" s="86" t="s">
        <v>615</v>
      </c>
      <c r="B91" s="109" cm="1">
        <f t="array" ref="B91">SUMPRODUCT((Males!$C$7:$C$453=$A$81)*(Males!$CC$7:$CL$453))</f>
        <v>605</v>
      </c>
      <c r="C91" s="109" cm="1">
        <f t="array" ref="C91">SUMPRODUCT((Females!$C$7:$C$453=$A$81)*(Females!$CC$7:$CL$453))</f>
        <v>755</v>
      </c>
      <c r="D91" s="110" cm="1">
        <f t="array" ref="D91">SUMPRODUCT((All!$C$7:$C$453=$A$81)*(All!$CC$7:$CL$453))</f>
        <v>1360</v>
      </c>
      <c r="F91" s="86" t="s">
        <v>615</v>
      </c>
      <c r="G91" s="125">
        <f t="shared" si="16"/>
        <v>2.1970439771943205E-2</v>
      </c>
      <c r="H91" s="125">
        <f t="shared" si="15"/>
        <v>2.7417656244325815E-2</v>
      </c>
      <c r="I91" s="125">
        <f t="shared" si="15"/>
        <v>4.938809601626902E-2</v>
      </c>
      <c r="J91" s="138">
        <v>5.5303074842730317E-2</v>
      </c>
    </row>
    <row r="92" spans="1:10" x14ac:dyDescent="0.25">
      <c r="A92" s="89" t="s">
        <v>616</v>
      </c>
      <c r="B92" s="111" cm="1">
        <f t="array" ref="B92">SUMPRODUCT((Males!$C$7:$C$453=$A$81)*(Males!$CM$7:$CR$453))</f>
        <v>128</v>
      </c>
      <c r="C92" s="111" cm="1">
        <f t="array" ref="C92">SUMPRODUCT((Females!$C$7:$C$453=$A$81)*(Females!$CM$7:$CR$453))</f>
        <v>204</v>
      </c>
      <c r="D92" s="112" cm="1">
        <f t="array" ref="D92">SUMPRODUCT((All!$C$7:$C$453=$A$81)*(All!$CM$7:$CR$453))</f>
        <v>332</v>
      </c>
      <c r="F92" s="89" t="s">
        <v>616</v>
      </c>
      <c r="G92" s="126">
        <f t="shared" si="16"/>
        <v>4.6482913897664957E-3</v>
      </c>
      <c r="H92" s="126">
        <f t="shared" si="15"/>
        <v>7.4082144024403534E-3</v>
      </c>
      <c r="I92" s="126">
        <f t="shared" si="15"/>
        <v>1.2056505792206849E-2</v>
      </c>
      <c r="J92" s="139">
        <v>1.6935151978364395E-2</v>
      </c>
    </row>
    <row r="94" spans="1:10" ht="13" x14ac:dyDescent="0.3">
      <c r="A94" s="80" t="s">
        <v>568</v>
      </c>
      <c r="B94" s="42"/>
      <c r="C94" s="42"/>
    </row>
    <row r="95" spans="1:10" x14ac:dyDescent="0.25">
      <c r="A95" s="113"/>
      <c r="B95" s="133" t="s">
        <v>577</v>
      </c>
      <c r="C95" s="134" t="s">
        <v>579</v>
      </c>
      <c r="D95" s="134" t="s">
        <v>471</v>
      </c>
      <c r="F95" s="113"/>
      <c r="G95" s="114" t="s">
        <v>577</v>
      </c>
      <c r="H95" s="124" t="s">
        <v>579</v>
      </c>
      <c r="I95" s="114" t="s">
        <v>471</v>
      </c>
      <c r="J95" s="124" t="s">
        <v>564</v>
      </c>
    </row>
    <row r="96" spans="1:10" ht="13" x14ac:dyDescent="0.3">
      <c r="A96" s="91" t="s">
        <v>608</v>
      </c>
      <c r="B96" s="82">
        <f>SUMPRODUCT((Males!$C$7:$C$453=$A$94)*(Males!$D$7:$D$453))</f>
        <v>7795</v>
      </c>
      <c r="C96" s="82">
        <f>SUMPRODUCT((Females!$C$7:$C$453=$A$94)*(Females!$D$7:$D$453))</f>
        <v>7853</v>
      </c>
      <c r="D96" s="83">
        <f>SUMPRODUCT((All!$C$7:$C$453=$A$94)*(All!$D$7:$D$453))</f>
        <v>15648</v>
      </c>
      <c r="F96" s="91" t="s">
        <v>608</v>
      </c>
      <c r="G96" s="82"/>
      <c r="H96" s="83"/>
      <c r="I96" s="131"/>
      <c r="J96" s="131"/>
    </row>
    <row r="97" spans="1:10" ht="13" x14ac:dyDescent="0.3">
      <c r="A97" s="81"/>
      <c r="B97" s="158"/>
      <c r="C97" s="110"/>
      <c r="D97" s="159"/>
      <c r="F97" s="81"/>
      <c r="G97" s="85"/>
      <c r="H97" s="59"/>
      <c r="I97" s="132"/>
      <c r="J97" s="132"/>
    </row>
    <row r="98" spans="1:10" x14ac:dyDescent="0.25">
      <c r="A98" s="86" t="s">
        <v>609</v>
      </c>
      <c r="B98" s="109" cm="1">
        <f t="array" ref="B98">SUMPRODUCT((Males!$C$7:$C$453=$A$94)*(Males!$F$7:$J$453))</f>
        <v>377</v>
      </c>
      <c r="C98" s="109" cm="1">
        <f t="array" ref="C98">SUMPRODUCT((Females!$C$7:$C$453=$A$94)*(Females!$F$7:$J$453))</f>
        <v>420</v>
      </c>
      <c r="D98" s="110" cm="1">
        <f t="array" ref="D98">SUMPRODUCT((All!$C$7:$C$453=$A$94)*(All!$F$7:$J$453))</f>
        <v>797</v>
      </c>
      <c r="F98" s="86" t="s">
        <v>609</v>
      </c>
      <c r="G98" s="125">
        <f>SUM(B98/$D$96)</f>
        <v>2.4092535787321064E-2</v>
      </c>
      <c r="H98" s="125">
        <f t="shared" ref="H98:I105" si="17">SUM(C98/$D$96)</f>
        <v>2.6840490797546013E-2</v>
      </c>
      <c r="I98" s="125">
        <f t="shared" si="17"/>
        <v>5.0933026584867078E-2</v>
      </c>
      <c r="J98" s="138">
        <v>5.3880298665412427E-2</v>
      </c>
    </row>
    <row r="99" spans="1:10" x14ac:dyDescent="0.25">
      <c r="A99" s="87" t="s">
        <v>610</v>
      </c>
      <c r="B99" s="109" cm="1">
        <f t="array" ref="B99">SUMPRODUCT((Males!$C$7:$C$454=$A$94)*(Males!$K$7:$U$454))</f>
        <v>1065</v>
      </c>
      <c r="C99" s="109" cm="1">
        <f t="array" ref="C99">SUMPRODUCT((Females!$C$7:$C$454=$A$94)*(Females!$K$7:$U$454))</f>
        <v>943</v>
      </c>
      <c r="D99" s="110" cm="1">
        <f t="array" ref="D99">SUMPRODUCT((All!$C$7:$C$454=$A$94)*(All!$K$7:$U$454))</f>
        <v>2008</v>
      </c>
      <c r="F99" s="87" t="s">
        <v>610</v>
      </c>
      <c r="G99" s="125">
        <f t="shared" ref="G99:G105" si="18">SUM(B99/$D$96)</f>
        <v>6.8059815950920241E-2</v>
      </c>
      <c r="H99" s="125">
        <f t="shared" si="17"/>
        <v>6.0263292433537834E-2</v>
      </c>
      <c r="I99" s="125">
        <f t="shared" si="17"/>
        <v>0.12832310838445807</v>
      </c>
      <c r="J99" s="138">
        <v>0.1311834910929508</v>
      </c>
    </row>
    <row r="100" spans="1:10" x14ac:dyDescent="0.25">
      <c r="A100" s="88" t="s">
        <v>611</v>
      </c>
      <c r="B100" s="109" cm="1">
        <f t="array" ref="B100">SUMPRODUCT((Males!$C$7:$C$453=$A$94)*(Males!$V$7:$AI$453))</f>
        <v>1284</v>
      </c>
      <c r="C100" s="109" cm="1">
        <f t="array" ref="C100">SUMPRODUCT((Females!$C$7:$C$453=$A$94)*(Females!$V$7:$AI$453))</f>
        <v>1175</v>
      </c>
      <c r="D100" s="110" cm="1">
        <f t="array" ref="D100">SUMPRODUCT((All!$C$7:$C$453=$A$94)*(All!$V$7:$AI$453))</f>
        <v>2459</v>
      </c>
      <c r="F100" s="88" t="s">
        <v>611</v>
      </c>
      <c r="G100" s="125">
        <f t="shared" si="18"/>
        <v>8.2055214723926378E-2</v>
      </c>
      <c r="H100" s="125">
        <f t="shared" si="17"/>
        <v>7.5089468302658488E-2</v>
      </c>
      <c r="I100" s="125">
        <f t="shared" si="17"/>
        <v>0.15714468302658488</v>
      </c>
      <c r="J100" s="138">
        <v>0.16814333588100416</v>
      </c>
    </row>
    <row r="101" spans="1:10" x14ac:dyDescent="0.25">
      <c r="A101" s="86" t="s">
        <v>612</v>
      </c>
      <c r="B101" s="109" cm="1">
        <f t="array" ref="B101">SUMPRODUCT((Males!$C$7:$C$453=$A$94)*(Males!$AJ$7:$BC$453))</f>
        <v>2132</v>
      </c>
      <c r="C101" s="109" cm="1">
        <f t="array" ref="C101">SUMPRODUCT((Females!$C$7:$C$453=$A$94)*(Females!$AJ$7:$BC$453))</f>
        <v>2067</v>
      </c>
      <c r="D101" s="110" cm="1">
        <f t="array" ref="D101">SUMPRODUCT((All!$C$7:$C$453=$A$94)*(All!$AJ$7:$BC$453))</f>
        <v>4199</v>
      </c>
      <c r="F101" s="86" t="s">
        <v>612</v>
      </c>
      <c r="G101" s="125">
        <f t="shared" si="18"/>
        <v>0.1362474437627812</v>
      </c>
      <c r="H101" s="125">
        <f t="shared" si="17"/>
        <v>0.13209355828220859</v>
      </c>
      <c r="I101" s="125">
        <f t="shared" si="17"/>
        <v>0.26834100204498978</v>
      </c>
      <c r="J101" s="138">
        <v>0.26553589276265505</v>
      </c>
    </row>
    <row r="102" spans="1:10" x14ac:dyDescent="0.25">
      <c r="A102" s="86" t="s">
        <v>613</v>
      </c>
      <c r="B102" s="109" cm="1">
        <f t="array" ref="B102">SUMPRODUCT((Males!$C$7:$C$453=$A$94)*(Males!$BD$7:$BR$453))</f>
        <v>1669</v>
      </c>
      <c r="C102" s="109" cm="1">
        <f t="array" ref="C102">SUMPRODUCT((Females!$C$7:$C$453=$A$94)*(Females!$BD$7:$BR$453))</f>
        <v>1709</v>
      </c>
      <c r="D102" s="110" cm="1">
        <f t="array" ref="D102">SUMPRODUCT((All!$C$7:$C$453=$A$94)*(All!$BD$7:$BR$453))</f>
        <v>3378</v>
      </c>
      <c r="F102" s="86" t="s">
        <v>613</v>
      </c>
      <c r="G102" s="125">
        <f t="shared" si="18"/>
        <v>0.10665899795501023</v>
      </c>
      <c r="H102" s="125">
        <f t="shared" si="17"/>
        <v>0.10921523517382413</v>
      </c>
      <c r="I102" s="125">
        <f t="shared" si="17"/>
        <v>0.21587423312883436</v>
      </c>
      <c r="J102" s="138">
        <v>0.210747251455112</v>
      </c>
    </row>
    <row r="103" spans="1:10" x14ac:dyDescent="0.25">
      <c r="A103" s="86" t="s">
        <v>614</v>
      </c>
      <c r="B103" s="109" cm="1">
        <f t="array" ref="B103">SUMPRODUCT((Males!$C$7:$C$453=$A$94)*(Males!$BS$7:$CB$453))</f>
        <v>752</v>
      </c>
      <c r="C103" s="109" cm="1">
        <f t="array" ref="C103">SUMPRODUCT((Females!$C$7:$C$453=$A$94)*(Females!$BS$7:$CB$453))</f>
        <v>839</v>
      </c>
      <c r="D103" s="110" cm="1">
        <f t="array" ref="D103">SUMPRODUCT((All!$C$7:$C$453=$A$94)*(All!$BS$7:$CB$453))</f>
        <v>1591</v>
      </c>
      <c r="F103" s="86" t="s">
        <v>614</v>
      </c>
      <c r="G103" s="125">
        <f t="shared" si="18"/>
        <v>4.8057259713701429E-2</v>
      </c>
      <c r="H103" s="125">
        <f t="shared" si="17"/>
        <v>5.3617075664621677E-2</v>
      </c>
      <c r="I103" s="125">
        <f t="shared" si="17"/>
        <v>0.10167433537832311</v>
      </c>
      <c r="J103" s="138">
        <v>9.8271503321770828E-2</v>
      </c>
    </row>
    <row r="104" spans="1:10" x14ac:dyDescent="0.25">
      <c r="A104" s="86" t="s">
        <v>615</v>
      </c>
      <c r="B104" s="109" cm="1">
        <f t="array" ref="B104">SUMPRODUCT((Males!$C$7:$C$453=$A$94)*(Males!$CC$7:$CL$453))</f>
        <v>400</v>
      </c>
      <c r="C104" s="109" cm="1">
        <f t="array" ref="C104">SUMPRODUCT((Females!$C$7:$C$453=$A$94)*(Females!$CC$7:$CL$453))</f>
        <v>506</v>
      </c>
      <c r="D104" s="110" cm="1">
        <f t="array" ref="D104">SUMPRODUCT((All!$C$7:$C$453=$A$94)*(All!$CC$7:$CL$453))</f>
        <v>906</v>
      </c>
      <c r="F104" s="86" t="s">
        <v>615</v>
      </c>
      <c r="G104" s="125">
        <f t="shared" si="18"/>
        <v>2.556237218813906E-2</v>
      </c>
      <c r="H104" s="125">
        <f t="shared" si="17"/>
        <v>3.2336400817995908E-2</v>
      </c>
      <c r="I104" s="125">
        <f t="shared" si="17"/>
        <v>5.7898773006134968E-2</v>
      </c>
      <c r="J104" s="138">
        <v>5.5303074842730317E-2</v>
      </c>
    </row>
    <row r="105" spans="1:10" x14ac:dyDescent="0.25">
      <c r="A105" s="89" t="s">
        <v>616</v>
      </c>
      <c r="B105" s="111" cm="1">
        <f t="array" ref="B105">SUMPRODUCT((Males!$C$7:$C$453=$A$94)*(Males!$CM$7:$CR$453))</f>
        <v>116</v>
      </c>
      <c r="C105" s="111" cm="1">
        <f t="array" ref="C105">SUMPRODUCT((Females!$C$7:$C$453=$A$94)*(Females!$CM$7:$CR$453))</f>
        <v>194</v>
      </c>
      <c r="D105" s="112" cm="1">
        <f t="array" ref="D105">SUMPRODUCT((All!$C$7:$C$453=$A$94)*(All!$CM$7:$CR$453))</f>
        <v>310</v>
      </c>
      <c r="F105" s="89" t="s">
        <v>616</v>
      </c>
      <c r="G105" s="126">
        <f t="shared" si="18"/>
        <v>7.4130879345603272E-3</v>
      </c>
      <c r="H105" s="126">
        <f t="shared" si="17"/>
        <v>1.2397750511247444E-2</v>
      </c>
      <c r="I105" s="126">
        <f t="shared" si="17"/>
        <v>1.981083844580777E-2</v>
      </c>
      <c r="J105" s="139">
        <v>1.6935151978364395E-2</v>
      </c>
    </row>
    <row r="107" spans="1:10" ht="13" x14ac:dyDescent="0.3">
      <c r="A107" s="80" t="s">
        <v>566</v>
      </c>
      <c r="B107" s="42"/>
      <c r="C107" s="42"/>
    </row>
    <row r="108" spans="1:10" x14ac:dyDescent="0.25">
      <c r="A108" s="113"/>
      <c r="B108" s="133" t="s">
        <v>577</v>
      </c>
      <c r="C108" s="134" t="s">
        <v>579</v>
      </c>
      <c r="D108" s="134" t="s">
        <v>471</v>
      </c>
      <c r="F108" s="113"/>
      <c r="G108" s="114" t="s">
        <v>577</v>
      </c>
      <c r="H108" s="124" t="s">
        <v>579</v>
      </c>
      <c r="I108" s="114" t="s">
        <v>471</v>
      </c>
      <c r="J108" s="124" t="s">
        <v>564</v>
      </c>
    </row>
    <row r="109" spans="1:10" ht="13" x14ac:dyDescent="0.3">
      <c r="A109" s="91" t="s">
        <v>608</v>
      </c>
      <c r="B109" s="82">
        <f>SUMPRODUCT((Males!$C$7:$C$453=$A$107)*(Males!$D$7:$D$453))</f>
        <v>17310</v>
      </c>
      <c r="C109" s="82">
        <f>SUMPRODUCT((Females!$C$7:$C$453=$A$107)*(Females!$D$7:$D$453))</f>
        <v>18478</v>
      </c>
      <c r="D109" s="83">
        <f>SUMPRODUCT((All!$C$7:$C$453=$A$107)*(All!$D$7:$D$453))</f>
        <v>35788</v>
      </c>
      <c r="F109" s="91" t="s">
        <v>608</v>
      </c>
      <c r="G109" s="82"/>
      <c r="H109" s="83"/>
      <c r="I109" s="131"/>
      <c r="J109" s="131"/>
    </row>
    <row r="110" spans="1:10" ht="13" x14ac:dyDescent="0.3">
      <c r="A110" s="81"/>
      <c r="B110" s="158"/>
      <c r="C110" s="110"/>
      <c r="D110" s="159"/>
      <c r="F110" s="81"/>
      <c r="G110" s="85"/>
      <c r="H110" s="59"/>
      <c r="I110" s="132"/>
      <c r="J110" s="132"/>
    </row>
    <row r="111" spans="1:10" x14ac:dyDescent="0.25">
      <c r="A111" s="86" t="s">
        <v>609</v>
      </c>
      <c r="B111" s="109" cm="1">
        <f t="array" ref="B111">SUMPRODUCT((Males!$C$7:$C$453=$A$107)*(Males!$F$7:$J$453))</f>
        <v>800</v>
      </c>
      <c r="C111" s="109" cm="1">
        <f t="array" ref="C111">SUMPRODUCT((Females!$C$7:$C$453=$A$107)*(Females!$F$7:$J$453))</f>
        <v>716</v>
      </c>
      <c r="D111" s="110" cm="1">
        <f t="array" ref="D111">SUMPRODUCT((All!$C$7:$C$453=$A$107)*(All!$F$7:$J$453))</f>
        <v>1516</v>
      </c>
      <c r="F111" s="86" t="s">
        <v>609</v>
      </c>
      <c r="G111" s="125">
        <f>SUM(B111/$D$109)</f>
        <v>2.2353861629596513E-2</v>
      </c>
      <c r="H111" s="125">
        <f t="shared" ref="H111:I118" si="19">SUM(C111/$D$109)</f>
        <v>2.0006706158488877E-2</v>
      </c>
      <c r="I111" s="125">
        <f t="shared" si="19"/>
        <v>4.236056778808539E-2</v>
      </c>
      <c r="J111" s="138">
        <v>5.3880298665412427E-2</v>
      </c>
    </row>
    <row r="112" spans="1:10" x14ac:dyDescent="0.25">
      <c r="A112" s="87" t="s">
        <v>610</v>
      </c>
      <c r="B112" s="109" cm="1">
        <f t="array" ref="B112">SUMPRODUCT((Males!$C$7:$C$454=$A$107)*(Males!$K$7:$U$454))</f>
        <v>2299</v>
      </c>
      <c r="C112" s="109" cm="1">
        <f t="array" ref="C112">SUMPRODUCT((Females!$C$7:$C$454=$A$107)*(Females!$K$7:$U$454))</f>
        <v>2162</v>
      </c>
      <c r="D112" s="110" cm="1">
        <f t="array" ref="D112">SUMPRODUCT((All!$C$7:$C$454=$A$107)*(All!$K$7:$U$454))</f>
        <v>4461</v>
      </c>
      <c r="F112" s="87" t="s">
        <v>610</v>
      </c>
      <c r="G112" s="125">
        <f t="shared" ref="G112:G118" si="20">SUM(B112/$D$109)</f>
        <v>6.4239409858052973E-2</v>
      </c>
      <c r="H112" s="125">
        <f t="shared" si="19"/>
        <v>6.0411311053984576E-2</v>
      </c>
      <c r="I112" s="125">
        <f t="shared" si="19"/>
        <v>0.12465072091203755</v>
      </c>
      <c r="J112" s="138">
        <v>0.1311834910929508</v>
      </c>
    </row>
    <row r="113" spans="1:10" x14ac:dyDescent="0.25">
      <c r="A113" s="88" t="s">
        <v>611</v>
      </c>
      <c r="B113" s="109" cm="1">
        <f t="array" ref="B113">SUMPRODUCT((Males!$C$7:$C$453=$A$107)*(Males!$V$7:$AI$453))</f>
        <v>3010</v>
      </c>
      <c r="C113" s="109" cm="1">
        <f t="array" ref="C113">SUMPRODUCT((Females!$C$7:$C$453=$A$107)*(Females!$V$7:$AI$453))</f>
        <v>2908</v>
      </c>
      <c r="D113" s="110" cm="1">
        <f t="array" ref="D113">SUMPRODUCT((All!$C$7:$C$453=$A$107)*(All!$V$7:$AI$453))</f>
        <v>5918</v>
      </c>
      <c r="F113" s="88" t="s">
        <v>611</v>
      </c>
      <c r="G113" s="125">
        <f t="shared" si="20"/>
        <v>8.4106404381356886E-2</v>
      </c>
      <c r="H113" s="125">
        <f t="shared" si="19"/>
        <v>8.1256287023583326E-2</v>
      </c>
      <c r="I113" s="125">
        <f t="shared" si="19"/>
        <v>0.1653626914049402</v>
      </c>
      <c r="J113" s="138">
        <v>0.16814333588100416</v>
      </c>
    </row>
    <row r="114" spans="1:10" x14ac:dyDescent="0.25">
      <c r="A114" s="86" t="s">
        <v>612</v>
      </c>
      <c r="B114" s="109" cm="1">
        <f t="array" ref="B114">SUMPRODUCT((Males!$C$7:$C$453=$A$107)*(Males!$AJ$7:$BC$453))</f>
        <v>4297</v>
      </c>
      <c r="C114" s="109" cm="1">
        <f t="array" ref="C114">SUMPRODUCT((Females!$C$7:$C$453=$A$107)*(Females!$AJ$7:$BC$453))</f>
        <v>4591</v>
      </c>
      <c r="D114" s="110" cm="1">
        <f t="array" ref="D114">SUMPRODUCT((All!$C$7:$C$453=$A$107)*(All!$AJ$7:$BC$453))</f>
        <v>8888</v>
      </c>
      <c r="F114" s="86" t="s">
        <v>612</v>
      </c>
      <c r="G114" s="125">
        <f t="shared" si="20"/>
        <v>0.12006817927797027</v>
      </c>
      <c r="H114" s="125">
        <f t="shared" si="19"/>
        <v>0.12828322342684698</v>
      </c>
      <c r="I114" s="125">
        <f t="shared" si="19"/>
        <v>0.24835140270481726</v>
      </c>
      <c r="J114" s="138">
        <v>0.26553589276265505</v>
      </c>
    </row>
    <row r="115" spans="1:10" x14ac:dyDescent="0.25">
      <c r="A115" s="86" t="s">
        <v>613</v>
      </c>
      <c r="B115" s="109" cm="1">
        <f t="array" ref="B115">SUMPRODUCT((Males!$C$7:$C$453=$A$107)*(Males!$BD$7:$BR$453))</f>
        <v>3834</v>
      </c>
      <c r="C115" s="109" cm="1">
        <f t="array" ref="C115">SUMPRODUCT((Females!$C$7:$C$453=$A$107)*(Females!$BD$7:$BR$453))</f>
        <v>4162</v>
      </c>
      <c r="D115" s="110" cm="1">
        <f t="array" ref="D115">SUMPRODUCT((All!$C$7:$C$453=$A$107)*(All!$BD$7:$BR$453))</f>
        <v>7996</v>
      </c>
      <c r="F115" s="86" t="s">
        <v>613</v>
      </c>
      <c r="G115" s="125">
        <f t="shared" si="20"/>
        <v>0.10713088185984129</v>
      </c>
      <c r="H115" s="125">
        <f t="shared" si="19"/>
        <v>0.11629596512797585</v>
      </c>
      <c r="I115" s="125">
        <f t="shared" si="19"/>
        <v>0.22342684698781715</v>
      </c>
      <c r="J115" s="138">
        <v>0.210747251455112</v>
      </c>
    </row>
    <row r="116" spans="1:10" x14ac:dyDescent="0.25">
      <c r="A116" s="86" t="s">
        <v>614</v>
      </c>
      <c r="B116" s="109" cm="1">
        <f t="array" ref="B116">SUMPRODUCT((Males!$C$7:$C$453=$A$107)*(Males!$BS$7:$CB$453))</f>
        <v>1791</v>
      </c>
      <c r="C116" s="109" cm="1">
        <f t="array" ref="C116">SUMPRODUCT((Females!$C$7:$C$453=$A$107)*(Females!$BS$7:$CB$453))</f>
        <v>2094</v>
      </c>
      <c r="D116" s="110" cm="1">
        <f t="array" ref="D116">SUMPRODUCT((All!$C$7:$C$453=$A$107)*(All!$BS$7:$CB$453))</f>
        <v>3885</v>
      </c>
      <c r="F116" s="86" t="s">
        <v>614</v>
      </c>
      <c r="G116" s="125">
        <f t="shared" si="20"/>
        <v>5.0044707723259196E-2</v>
      </c>
      <c r="H116" s="125">
        <f t="shared" si="19"/>
        <v>5.8511232815468869E-2</v>
      </c>
      <c r="I116" s="125">
        <f t="shared" si="19"/>
        <v>0.10855594053872807</v>
      </c>
      <c r="J116" s="138">
        <v>9.8271503321770828E-2</v>
      </c>
    </row>
    <row r="117" spans="1:10" x14ac:dyDescent="0.25">
      <c r="A117" s="86" t="s">
        <v>615</v>
      </c>
      <c r="B117" s="109" cm="1">
        <f t="array" ref="B117">SUMPRODUCT((Males!$C$7:$C$453=$A$107)*(Males!$CC$7:$CL$453))</f>
        <v>981</v>
      </c>
      <c r="C117" s="109" cm="1">
        <f t="array" ref="C117">SUMPRODUCT((Females!$C$7:$C$453=$A$107)*(Females!$CC$7:$CL$453))</f>
        <v>1305</v>
      </c>
      <c r="D117" s="110" cm="1">
        <f t="array" ref="D117">SUMPRODUCT((All!$C$7:$C$453=$A$107)*(All!$CC$7:$CL$453))</f>
        <v>2286</v>
      </c>
      <c r="F117" s="86" t="s">
        <v>615</v>
      </c>
      <c r="G117" s="125">
        <f t="shared" si="20"/>
        <v>2.7411422823292723E-2</v>
      </c>
      <c r="H117" s="125">
        <f t="shared" si="19"/>
        <v>3.6464736783279314E-2</v>
      </c>
      <c r="I117" s="125">
        <f t="shared" si="19"/>
        <v>6.3876159606572031E-2</v>
      </c>
      <c r="J117" s="138">
        <v>5.5303074842730317E-2</v>
      </c>
    </row>
    <row r="118" spans="1:10" x14ac:dyDescent="0.25">
      <c r="A118" s="89" t="s">
        <v>616</v>
      </c>
      <c r="B118" s="111" cm="1">
        <f t="array" ref="B118">SUMPRODUCT((Males!$C$7:$C$453=$A$107)*(Males!$CM$7:$CR$453))</f>
        <v>298</v>
      </c>
      <c r="C118" s="111" cm="1">
        <f t="array" ref="C118">SUMPRODUCT((Females!$C$7:$C$453=$A$107)*(Females!$CM$7:$CR$453))</f>
        <v>540</v>
      </c>
      <c r="D118" s="112" cm="1">
        <f t="array" ref="D118">SUMPRODUCT((All!$C$7:$C$453=$A$107)*(All!$CM$7:$CR$453))</f>
        <v>838</v>
      </c>
      <c r="F118" s="89" t="s">
        <v>616</v>
      </c>
      <c r="G118" s="126">
        <f t="shared" si="20"/>
        <v>8.3268134570247017E-3</v>
      </c>
      <c r="H118" s="126">
        <f t="shared" si="19"/>
        <v>1.5088856599977647E-2</v>
      </c>
      <c r="I118" s="126">
        <f t="shared" si="19"/>
        <v>2.3415670057002347E-2</v>
      </c>
      <c r="J118" s="139">
        <v>1.6935151978364395E-2</v>
      </c>
    </row>
    <row r="122" spans="1:10" x14ac:dyDescent="0.25">
      <c r="A122" t="s">
        <v>617</v>
      </c>
      <c r="B122" s="4">
        <f>SUM(D109+D96+D83+D70+D57+D44+D31+D18+D5)</f>
        <v>341400</v>
      </c>
    </row>
    <row r="123" spans="1:10" x14ac:dyDescent="0.25">
      <c r="A123" t="s">
        <v>575</v>
      </c>
    </row>
    <row r="124" spans="1:10" x14ac:dyDescent="0.25">
      <c r="A124" s="113"/>
      <c r="B124" s="133" t="s">
        <v>577</v>
      </c>
      <c r="C124" s="134" t="s">
        <v>579</v>
      </c>
      <c r="D124" s="134" t="s">
        <v>471</v>
      </c>
      <c r="F124" s="113"/>
      <c r="G124" s="244" t="s">
        <v>577</v>
      </c>
      <c r="H124" s="245" t="s">
        <v>579</v>
      </c>
      <c r="I124" s="245" t="s">
        <v>471</v>
      </c>
    </row>
    <row r="125" spans="1:10" ht="13" x14ac:dyDescent="0.3">
      <c r="A125" s="91" t="s">
        <v>608</v>
      </c>
      <c r="B125" s="82" cm="1">
        <f t="array" ref="B125">SUMPRODUCT((Males!$C$7:$C$454=$A$123)*(Males!$D$7:$D$454))</f>
        <v>165329</v>
      </c>
      <c r="C125" s="82">
        <f>SUMPRODUCT((Females!$C$7:$C$454=$A$123)*(Females!$D$7:$D$454))</f>
        <v>176071</v>
      </c>
      <c r="D125" s="83">
        <f>SUMPRODUCT((All!$C$7:$C$454=$A$123)*(All!$D$7:$D$454))</f>
        <v>341400</v>
      </c>
      <c r="F125" s="91" t="s">
        <v>608</v>
      </c>
      <c r="G125" s="83"/>
      <c r="H125" s="83"/>
      <c r="I125" s="131"/>
    </row>
    <row r="126" spans="1:10" ht="13" x14ac:dyDescent="0.3">
      <c r="A126" s="81"/>
      <c r="B126" s="158"/>
      <c r="C126" s="110"/>
      <c r="D126" s="159"/>
      <c r="F126" s="81"/>
      <c r="G126" s="92"/>
      <c r="H126" s="59"/>
      <c r="I126" s="132"/>
    </row>
    <row r="127" spans="1:10" x14ac:dyDescent="0.25">
      <c r="A127" s="86" t="s">
        <v>609</v>
      </c>
      <c r="B127" s="109" cm="1">
        <f t="array" ref="B127">SUMPRODUCT((Males!$C$7:$C$454=$A$123)*(Males!$F$7:$J$454))</f>
        <v>8754</v>
      </c>
      <c r="C127" s="109">
        <f>SUMPRODUCT((Females!$C$7:$C$454=$A$123)*(Females!$F$7:$J$454))</f>
        <v>8438</v>
      </c>
      <c r="D127" s="110" cm="1">
        <f t="array" ref="D127">SUMPRODUCT((All!$C$7:$C$454=$A$123)*(All!$F$7:$J$454))</f>
        <v>17192</v>
      </c>
      <c r="F127" s="86" t="s">
        <v>609</v>
      </c>
      <c r="G127" s="136">
        <f>SUM(B127/$D$125)</f>
        <v>2.5641476274165201E-2</v>
      </c>
      <c r="H127" s="136">
        <f t="shared" ref="H127:I134" si="21">SUM(C127/$D$125)</f>
        <v>2.4715875805506736E-2</v>
      </c>
      <c r="I127" s="136">
        <f t="shared" si="21"/>
        <v>5.0357352079671937E-2</v>
      </c>
    </row>
    <row r="128" spans="1:10" x14ac:dyDescent="0.25">
      <c r="A128" s="87" t="s">
        <v>610</v>
      </c>
      <c r="B128" s="109" cm="1">
        <f t="array" ref="B128">SUMPRODUCT((Males!$C$7:$C$454=$A$123)*(Males!$K$7:$U$454))</f>
        <v>22699</v>
      </c>
      <c r="C128" s="109">
        <f>SUMPRODUCT((Females!$C$7:$C$454=$A$123)*(Females!$K$7:$U$454))</f>
        <v>21715</v>
      </c>
      <c r="D128" s="110" cm="1">
        <f t="array" ref="D128">SUMPRODUCT((All!$C$7:$C$454=$A$123)*(All!$K$7:$U$454))</f>
        <v>44414</v>
      </c>
      <c r="F128" s="87" t="s">
        <v>610</v>
      </c>
      <c r="G128" s="136">
        <f t="shared" ref="G128:G134" si="22">SUM(B128/$D$125)</f>
        <v>6.6487990626830695E-2</v>
      </c>
      <c r="H128" s="136">
        <f t="shared" si="21"/>
        <v>6.3605741066198013E-2</v>
      </c>
      <c r="I128" s="136">
        <f t="shared" si="21"/>
        <v>0.13009373169302871</v>
      </c>
    </row>
    <row r="129" spans="1:11" x14ac:dyDescent="0.25">
      <c r="A129" s="88" t="s">
        <v>611</v>
      </c>
      <c r="B129" s="109" cm="1">
        <f t="array" ref="B129">SUMPRODUCT((Males!$C$7:$C$454=$A$123)*(Males!$V$7:$AI$454))</f>
        <v>29020</v>
      </c>
      <c r="C129" s="109">
        <f>SUMPRODUCT((Females!$C$7:$C$454=$A$123)*(Females!$V$7:$AI$454))</f>
        <v>28006</v>
      </c>
      <c r="D129" s="110" cm="1">
        <f t="array" ref="D129">SUMPRODUCT((All!$C$7:$C$454=$A$123)*(All!$V$7:$AI$454))</f>
        <v>57026</v>
      </c>
      <c r="F129" s="88" t="s">
        <v>611</v>
      </c>
      <c r="G129" s="136">
        <f t="shared" si="22"/>
        <v>8.5002929115407147E-2</v>
      </c>
      <c r="H129" s="136">
        <f t="shared" si="21"/>
        <v>8.2032806092560043E-2</v>
      </c>
      <c r="I129" s="136">
        <f t="shared" si="21"/>
        <v>0.16703573520796719</v>
      </c>
    </row>
    <row r="130" spans="1:11" x14ac:dyDescent="0.25">
      <c r="A130" s="86" t="s">
        <v>612</v>
      </c>
      <c r="B130" s="109" cm="1">
        <f t="array" ref="B130">SUMPRODUCT((Males!$C$7:$C$454=$A$123)*(Males!$AJ$7:$BC$454))</f>
        <v>42689</v>
      </c>
      <c r="C130" s="109">
        <f>SUMPRODUCT((Females!$C$7:$C$454=$A$123)*(Females!$AJ$7:$BC$454))</f>
        <v>45667</v>
      </c>
      <c r="D130" s="110" cm="1">
        <f t="array" ref="D130">SUMPRODUCT((All!$C$7:$C$454=$A$123)*(All!$AJ$7:$BC$454))</f>
        <v>88356</v>
      </c>
      <c r="F130" s="86" t="s">
        <v>612</v>
      </c>
      <c r="G130" s="136">
        <f t="shared" si="22"/>
        <v>0.12504100761570006</v>
      </c>
      <c r="H130" s="136">
        <f t="shared" si="21"/>
        <v>0.13376391329818396</v>
      </c>
      <c r="I130" s="136">
        <f t="shared" si="21"/>
        <v>0.25880492091388402</v>
      </c>
    </row>
    <row r="131" spans="1:11" x14ac:dyDescent="0.25">
      <c r="A131" s="86" t="s">
        <v>613</v>
      </c>
      <c r="B131" s="109" cm="1">
        <f t="array" ref="B131">SUMPRODUCT((Males!$C$7:$C$454=$A$123)*(Males!$BD$7:$BR$454))</f>
        <v>35373</v>
      </c>
      <c r="C131" s="109">
        <f>SUMPRODUCT((Females!$C$7:$C$454=$A$123)*(Females!$BD$7:$BR$454))</f>
        <v>38423</v>
      </c>
      <c r="D131" s="110" cm="1">
        <f t="array" ref="D131">SUMPRODUCT((All!$C$7:$C$454=$A$123)*(All!$BD$7:$BR$454))</f>
        <v>73796</v>
      </c>
      <c r="F131" s="86" t="s">
        <v>613</v>
      </c>
      <c r="G131" s="136">
        <f t="shared" si="22"/>
        <v>0.1036115992970123</v>
      </c>
      <c r="H131" s="136">
        <f t="shared" si="21"/>
        <v>0.11254540128881078</v>
      </c>
      <c r="I131" s="136">
        <f t="shared" si="21"/>
        <v>0.21615700058582307</v>
      </c>
    </row>
    <row r="132" spans="1:11" x14ac:dyDescent="0.25">
      <c r="A132" s="86" t="s">
        <v>614</v>
      </c>
      <c r="B132" s="109" cm="1">
        <f t="array" ref="B132">SUMPRODUCT((Males!$C$7:$C$454=$A$123)*(Males!$BS$7:$CB$454))</f>
        <v>16283</v>
      </c>
      <c r="C132" s="109">
        <f>SUMPRODUCT((Females!$C$7:$C$454=$A$123)*(Females!$BS$7:$CB$454))</f>
        <v>18583</v>
      </c>
      <c r="D132" s="110" cm="1">
        <f t="array" ref="D132">SUMPRODUCT((All!$C$7:$C$454=$A$123)*(All!$BS$7:$CB$454))</f>
        <v>34866</v>
      </c>
      <c r="F132" s="86" t="s">
        <v>614</v>
      </c>
      <c r="G132" s="136">
        <f t="shared" si="22"/>
        <v>4.7694786174575281E-2</v>
      </c>
      <c r="H132" s="136">
        <f t="shared" si="21"/>
        <v>5.4431751611013476E-2</v>
      </c>
      <c r="I132" s="136">
        <f t="shared" si="21"/>
        <v>0.10212653778558875</v>
      </c>
    </row>
    <row r="133" spans="1:11" x14ac:dyDescent="0.25">
      <c r="A133" s="86" t="s">
        <v>615</v>
      </c>
      <c r="B133" s="109" cm="1">
        <f t="array" ref="B133">SUMPRODUCT((Males!$C$7:$C$454=$A$123)*(Males!$CC$7:$CL$454))</f>
        <v>8307</v>
      </c>
      <c r="C133" s="109">
        <f>SUMPRODUCT((Females!$C$7:$C$454=$A$123)*(Females!$CC$7:$CL$454))</f>
        <v>11182</v>
      </c>
      <c r="D133" s="110" cm="1">
        <f t="array" ref="D133">SUMPRODUCT((All!$C$7:$C$454=$A$123)*(All!$CC$7:$CL$454))</f>
        <v>19489</v>
      </c>
      <c r="F133" s="86" t="s">
        <v>615</v>
      </c>
      <c r="G133" s="136">
        <f t="shared" si="22"/>
        <v>2.4332161687170475E-2</v>
      </c>
      <c r="H133" s="136">
        <f t="shared" si="21"/>
        <v>3.2753368482718218E-2</v>
      </c>
      <c r="I133" s="136">
        <f t="shared" si="21"/>
        <v>5.7085530169888696E-2</v>
      </c>
    </row>
    <row r="134" spans="1:11" x14ac:dyDescent="0.25">
      <c r="A134" s="89" t="s">
        <v>616</v>
      </c>
      <c r="B134" s="111" cm="1">
        <f t="array" ref="B134">SUMPRODUCT((Males!$C$7:$C$454=$A$123)*(Males!$CM$7:$CR$454))</f>
        <v>2204</v>
      </c>
      <c r="C134" s="111">
        <f>SUMPRODUCT((Females!$C$7:$C$454=$A$123)*(Females!$CM$7:$CR$454))</f>
        <v>4057</v>
      </c>
      <c r="D134" s="112" cm="1">
        <f t="array" ref="D134">SUMPRODUCT((All!$C$7:$C$454=$A$123)*(All!$CM$7:$CR$454))</f>
        <v>6261</v>
      </c>
      <c r="F134" s="89" t="s">
        <v>616</v>
      </c>
      <c r="G134" s="137">
        <f t="shared" si="22"/>
        <v>6.4557703573520798E-3</v>
      </c>
      <c r="H134" s="137">
        <f t="shared" si="21"/>
        <v>1.1883421206795548E-2</v>
      </c>
      <c r="I134" s="137">
        <f t="shared" si="21"/>
        <v>1.8339191564147629E-2</v>
      </c>
    </row>
    <row r="138" spans="1:11" x14ac:dyDescent="0.25">
      <c r="A138" s="113" t="s">
        <v>618</v>
      </c>
      <c r="B138" s="133" t="s">
        <v>577</v>
      </c>
      <c r="C138" s="134" t="s">
        <v>579</v>
      </c>
      <c r="D138" s="134" t="s">
        <v>471</v>
      </c>
      <c r="F138" s="113"/>
      <c r="G138" s="218" t="s">
        <v>618</v>
      </c>
      <c r="H138" s="134" t="s">
        <v>564</v>
      </c>
      <c r="K138" t="s">
        <v>617</v>
      </c>
    </row>
    <row r="139" spans="1:11" x14ac:dyDescent="0.25">
      <c r="A139" s="216" t="s">
        <v>604</v>
      </c>
      <c r="B139" s="235">
        <f>SUM(B7:B8)</f>
        <v>5298</v>
      </c>
      <c r="C139" s="239">
        <f t="shared" ref="C139:D139" si="23">SUM(C7:C8)</f>
        <v>5129</v>
      </c>
      <c r="D139" s="235">
        <f t="shared" si="23"/>
        <v>10427</v>
      </c>
      <c r="F139" s="131" t="s">
        <v>604</v>
      </c>
      <c r="G139" s="223">
        <f>SUM(D139/SUM(D$139:D$141))</f>
        <v>0.18501694554358819</v>
      </c>
      <c r="H139" s="220">
        <f>SUM(D127:D128)/SUM(D$127:D$134)</f>
        <v>0.18045108377270064</v>
      </c>
    </row>
    <row r="140" spans="1:11" x14ac:dyDescent="0.25">
      <c r="A140" t="s">
        <v>563</v>
      </c>
      <c r="B140" s="159">
        <f>SUM(B9:B11)</f>
        <v>17641</v>
      </c>
      <c r="C140" s="240">
        <f t="shared" ref="C140:D140" si="24">SUM(C9:C11)</f>
        <v>18621</v>
      </c>
      <c r="D140" s="159">
        <f t="shared" si="24"/>
        <v>36262</v>
      </c>
      <c r="F140" s="132" t="s">
        <v>563</v>
      </c>
      <c r="G140" s="220">
        <f>SUM(D140/SUM(D$139:D$141))</f>
        <v>0.64343382365988255</v>
      </c>
      <c r="H140" s="220">
        <f>SUM(D129:D131)/D125</f>
        <v>0.64199765670767428</v>
      </c>
    </row>
    <row r="141" spans="1:11" x14ac:dyDescent="0.25">
      <c r="A141" s="217" t="s">
        <v>602</v>
      </c>
      <c r="B141" s="236">
        <f>SUM(B12:B14)</f>
        <v>4323</v>
      </c>
      <c r="C141" s="241">
        <f t="shared" ref="C141:D141" si="25">SUM(C12:C14)</f>
        <v>5345</v>
      </c>
      <c r="D141" s="236">
        <f t="shared" si="25"/>
        <v>9668</v>
      </c>
      <c r="F141" s="222" t="s">
        <v>602</v>
      </c>
      <c r="G141" s="221">
        <f>SUM(D141/SUM(D$139:D$141))</f>
        <v>0.17154923079652926</v>
      </c>
      <c r="H141" s="221">
        <f>SUM(D132:D134)/D125</f>
        <v>0.17755125951962508</v>
      </c>
      <c r="K141" s="242">
        <f>D5</f>
        <v>56357</v>
      </c>
    </row>
    <row r="142" spans="1:11" x14ac:dyDescent="0.25">
      <c r="A142" s="234" t="s">
        <v>676</v>
      </c>
      <c r="B142" s="237">
        <f>SUM(B139:B141)</f>
        <v>27262</v>
      </c>
      <c r="C142" s="237">
        <f t="shared" ref="C142:D142" si="26">SUM(C139:C141)</f>
        <v>29095</v>
      </c>
      <c r="D142" s="238">
        <f t="shared" si="26"/>
        <v>56357</v>
      </c>
    </row>
    <row r="144" spans="1:11" x14ac:dyDescent="0.25">
      <c r="A144" s="113" t="s">
        <v>164</v>
      </c>
      <c r="B144" s="133" t="s">
        <v>577</v>
      </c>
      <c r="C144" s="134" t="s">
        <v>579</v>
      </c>
      <c r="D144" s="134" t="s">
        <v>471</v>
      </c>
      <c r="F144" s="113" t="str">
        <f>A144</f>
        <v>Bellshill</v>
      </c>
      <c r="G144" s="134" t="str">
        <f>A144</f>
        <v>Bellshill</v>
      </c>
      <c r="H144" s="219" t="s">
        <v>564</v>
      </c>
    </row>
    <row r="145" spans="1:11" x14ac:dyDescent="0.25">
      <c r="A145" s="216" t="s">
        <v>604</v>
      </c>
      <c r="B145" s="235">
        <f>SUM(B20:B21)</f>
        <v>3627</v>
      </c>
      <c r="C145" s="235">
        <f t="shared" ref="C145:D145" si="27">SUM(C20:C21)</f>
        <v>3389</v>
      </c>
      <c r="D145" s="235">
        <f t="shared" si="27"/>
        <v>7016</v>
      </c>
      <c r="F145" s="131" t="s">
        <v>604</v>
      </c>
      <c r="G145" s="220">
        <f>SUM(D145/SUM(D$145:D$147))</f>
        <v>0.16956280058969958</v>
      </c>
      <c r="H145" s="220">
        <v>0.18407007059788499</v>
      </c>
    </row>
    <row r="146" spans="1:11" x14ac:dyDescent="0.25">
      <c r="A146" t="s">
        <v>563</v>
      </c>
      <c r="B146" s="159">
        <f>SUM(B22:B24)</f>
        <v>13082</v>
      </c>
      <c r="C146" s="159">
        <f t="shared" ref="C146:D146" si="28">SUM(C22:C24)</f>
        <v>13707</v>
      </c>
      <c r="D146" s="159">
        <f t="shared" si="28"/>
        <v>26789</v>
      </c>
      <c r="F146" s="132" t="s">
        <v>563</v>
      </c>
      <c r="G146" s="220">
        <f t="shared" ref="G146:G147" si="29">SUM(D146/SUM(D$145:D$147))</f>
        <v>0.64743698189815602</v>
      </c>
      <c r="H146" s="220">
        <v>0.64280692503734949</v>
      </c>
    </row>
    <row r="147" spans="1:11" x14ac:dyDescent="0.25">
      <c r="A147" s="217" t="s">
        <v>602</v>
      </c>
      <c r="B147" s="236">
        <f>SUM(B25:B27)</f>
        <v>3370</v>
      </c>
      <c r="C147" s="236">
        <f t="shared" ref="C147:D147" si="30">SUM(C25:C27)</f>
        <v>4202</v>
      </c>
      <c r="D147" s="236">
        <f t="shared" si="30"/>
        <v>7572</v>
      </c>
      <c r="F147" s="222" t="s">
        <v>602</v>
      </c>
      <c r="G147" s="221">
        <f t="shared" si="29"/>
        <v>0.18300021751214443</v>
      </c>
      <c r="H147" s="221">
        <v>0.17312300436476549</v>
      </c>
      <c r="K147" s="242">
        <f>D18</f>
        <v>41377</v>
      </c>
    </row>
    <row r="148" spans="1:11" x14ac:dyDescent="0.25">
      <c r="A148" s="234" t="s">
        <v>676</v>
      </c>
      <c r="B148" s="237">
        <f>SUM(B145:B147)</f>
        <v>20079</v>
      </c>
      <c r="C148" s="237">
        <f t="shared" ref="C148" si="31">SUM(C145:C147)</f>
        <v>21298</v>
      </c>
      <c r="D148" s="238">
        <f t="shared" ref="D148" si="32">SUM(D145:D147)</f>
        <v>41377</v>
      </c>
    </row>
    <row r="150" spans="1:11" x14ac:dyDescent="0.25">
      <c r="A150" s="113" t="s">
        <v>619</v>
      </c>
      <c r="B150" s="133" t="s">
        <v>577</v>
      </c>
      <c r="C150" s="134" t="s">
        <v>579</v>
      </c>
      <c r="D150" s="134" t="s">
        <v>471</v>
      </c>
      <c r="F150" s="113" t="str">
        <f>A150</f>
        <v>Coatbridge</v>
      </c>
      <c r="G150" s="134" t="str">
        <f>A150</f>
        <v>Coatbridge</v>
      </c>
      <c r="H150" s="219" t="s">
        <v>564</v>
      </c>
    </row>
    <row r="151" spans="1:11" x14ac:dyDescent="0.25">
      <c r="A151" s="216" t="s">
        <v>604</v>
      </c>
      <c r="B151" s="235">
        <f>SUM(B33:B34)</f>
        <v>4058</v>
      </c>
      <c r="C151" s="235">
        <f t="shared" ref="C151:D151" si="33">SUM(C33:C34)</f>
        <v>4066</v>
      </c>
      <c r="D151" s="235">
        <f t="shared" si="33"/>
        <v>8124</v>
      </c>
      <c r="F151" s="131" t="s">
        <v>604</v>
      </c>
      <c r="G151" s="223">
        <f>SUM(D151/SUM(D$151:D$153))</f>
        <v>0.17532803867403315</v>
      </c>
      <c r="H151" s="220">
        <v>0.18407007059788499</v>
      </c>
    </row>
    <row r="152" spans="1:11" x14ac:dyDescent="0.25">
      <c r="A152" t="s">
        <v>563</v>
      </c>
      <c r="B152" s="159">
        <f>SUM(B35:B37)</f>
        <v>14680</v>
      </c>
      <c r="C152" s="159">
        <f t="shared" ref="C152:D152" si="34">SUM(C35:C37)</f>
        <v>15426</v>
      </c>
      <c r="D152" s="159">
        <f t="shared" si="34"/>
        <v>30106</v>
      </c>
      <c r="F152" s="132" t="s">
        <v>563</v>
      </c>
      <c r="G152" s="220">
        <f t="shared" ref="G152:G153" si="35">SUM(D152/SUM(D$151:D$153))</f>
        <v>0.64973238950276246</v>
      </c>
      <c r="H152" s="220">
        <v>0.64280692503734949</v>
      </c>
    </row>
    <row r="153" spans="1:11" x14ac:dyDescent="0.25">
      <c r="A153" s="217" t="s">
        <v>602</v>
      </c>
      <c r="B153" s="236">
        <f>SUM(B38:B40)</f>
        <v>3566</v>
      </c>
      <c r="C153" s="236">
        <f t="shared" ref="C153:D153" si="36">SUM(C38:C40)</f>
        <v>4540</v>
      </c>
      <c r="D153" s="236">
        <f t="shared" si="36"/>
        <v>8106</v>
      </c>
      <c r="F153" s="222" t="s">
        <v>602</v>
      </c>
      <c r="G153" s="221">
        <f t="shared" si="35"/>
        <v>0.17493957182320441</v>
      </c>
      <c r="H153" s="221">
        <v>0.17312300436476549</v>
      </c>
      <c r="K153" s="242">
        <f>D31</f>
        <v>46336</v>
      </c>
    </row>
    <row r="154" spans="1:11" x14ac:dyDescent="0.25">
      <c r="A154" s="234" t="s">
        <v>676</v>
      </c>
      <c r="B154" s="237">
        <f>SUM(B151:B153)</f>
        <v>22304</v>
      </c>
      <c r="C154" s="237">
        <f t="shared" ref="C154" si="37">SUM(C151:C153)</f>
        <v>24032</v>
      </c>
      <c r="D154" s="238">
        <f t="shared" ref="D154" si="38">SUM(D151:D153)</f>
        <v>46336</v>
      </c>
    </row>
    <row r="156" spans="1:11" x14ac:dyDescent="0.25">
      <c r="A156" s="113" t="s">
        <v>620</v>
      </c>
      <c r="B156" s="133" t="s">
        <v>577</v>
      </c>
      <c r="C156" s="134" t="s">
        <v>579</v>
      </c>
      <c r="D156" s="134" t="s">
        <v>471</v>
      </c>
      <c r="F156" s="113" t="str">
        <f>A156</f>
        <v>Cumbernauld</v>
      </c>
      <c r="G156" s="134" t="str">
        <f>A156</f>
        <v>Cumbernauld</v>
      </c>
      <c r="H156" s="134" t="s">
        <v>564</v>
      </c>
    </row>
    <row r="157" spans="1:11" x14ac:dyDescent="0.25">
      <c r="A157" s="216" t="s">
        <v>604</v>
      </c>
      <c r="B157" s="235">
        <f>SUM(B46:B47)</f>
        <v>4689</v>
      </c>
      <c r="C157" s="235">
        <f t="shared" ref="C157:D157" si="39">SUM(C46:C47)</f>
        <v>4423</v>
      </c>
      <c r="D157" s="235">
        <f t="shared" si="39"/>
        <v>9112</v>
      </c>
      <c r="F157" s="131" t="s">
        <v>604</v>
      </c>
      <c r="G157" s="220">
        <f>SUM(D157/SUM(D$157:D$159))</f>
        <v>0.17427560485798987</v>
      </c>
      <c r="H157" s="220">
        <v>0.18407007059788499</v>
      </c>
    </row>
    <row r="158" spans="1:11" x14ac:dyDescent="0.25">
      <c r="A158" t="s">
        <v>563</v>
      </c>
      <c r="B158" s="159">
        <f>SUM(B48:B50)</f>
        <v>16080</v>
      </c>
      <c r="C158" s="159">
        <f t="shared" ref="C158:D158" si="40">SUM(C48:C50)</f>
        <v>17084</v>
      </c>
      <c r="D158" s="159">
        <f t="shared" si="40"/>
        <v>33164</v>
      </c>
      <c r="F158" s="132" t="s">
        <v>563</v>
      </c>
      <c r="G158" s="220">
        <f t="shared" ref="G158:G159" si="41">SUM(D158/SUM(D$157:D$159))</f>
        <v>0.63429281820789907</v>
      </c>
      <c r="H158" s="220">
        <v>0.64280692503734949</v>
      </c>
    </row>
    <row r="159" spans="1:11" x14ac:dyDescent="0.25">
      <c r="A159" s="217" t="s">
        <v>602</v>
      </c>
      <c r="B159" s="236">
        <f>SUM(B51:B53)</f>
        <v>4353</v>
      </c>
      <c r="C159" s="236">
        <f t="shared" ref="C159:D159" si="42">SUM(C51:C53)</f>
        <v>5656</v>
      </c>
      <c r="D159" s="236">
        <f t="shared" si="42"/>
        <v>10009</v>
      </c>
      <c r="F159" s="222" t="s">
        <v>602</v>
      </c>
      <c r="G159" s="221">
        <f t="shared" si="41"/>
        <v>0.19143157693411111</v>
      </c>
      <c r="H159" s="221">
        <v>0.17312300436476549</v>
      </c>
    </row>
    <row r="160" spans="1:11" x14ac:dyDescent="0.25">
      <c r="A160" s="234" t="s">
        <v>676</v>
      </c>
      <c r="B160" s="237">
        <f>SUM(B157:B159)</f>
        <v>25122</v>
      </c>
      <c r="C160" s="237">
        <f t="shared" ref="C160" si="43">SUM(C157:C159)</f>
        <v>27163</v>
      </c>
      <c r="D160" s="238">
        <f t="shared" ref="D160" si="44">SUM(D157:D159)</f>
        <v>52285</v>
      </c>
      <c r="K160" s="242">
        <f>D44</f>
        <v>52285</v>
      </c>
    </row>
    <row r="162" spans="1:11" x14ac:dyDescent="0.25">
      <c r="A162" s="113" t="s">
        <v>451</v>
      </c>
      <c r="B162" s="133" t="s">
        <v>577</v>
      </c>
      <c r="C162" s="134" t="s">
        <v>579</v>
      </c>
      <c r="D162" s="134" t="s">
        <v>471</v>
      </c>
      <c r="F162" s="113" t="str">
        <f>A162</f>
        <v>Kilsyth</v>
      </c>
      <c r="G162" s="134" t="str">
        <f>A162</f>
        <v>Kilsyth</v>
      </c>
      <c r="H162" s="134" t="s">
        <v>564</v>
      </c>
    </row>
    <row r="163" spans="1:11" x14ac:dyDescent="0.25">
      <c r="A163" s="216" t="s">
        <v>604</v>
      </c>
      <c r="B163" s="235">
        <f>SUM(B59:B60)</f>
        <v>1069</v>
      </c>
      <c r="C163" s="235">
        <f t="shared" ref="C163:D163" si="45">SUM(C59:C60)</f>
        <v>1038</v>
      </c>
      <c r="D163" s="235">
        <f t="shared" si="45"/>
        <v>2107</v>
      </c>
      <c r="F163" s="131" t="s">
        <v>604</v>
      </c>
      <c r="G163" s="220">
        <f>SUM(D163/SUM(D$163:D$165))</f>
        <v>0.17755119238223646</v>
      </c>
      <c r="H163" s="220">
        <v>0.18407007059788499</v>
      </c>
    </row>
    <row r="164" spans="1:11" x14ac:dyDescent="0.25">
      <c r="A164" t="s">
        <v>563</v>
      </c>
      <c r="B164" s="159">
        <f>SUM(B61:B63)</f>
        <v>3593</v>
      </c>
      <c r="C164" s="159">
        <f t="shared" ref="C164:D164" si="46">SUM(C61:C63)</f>
        <v>3789</v>
      </c>
      <c r="D164" s="159">
        <f t="shared" si="46"/>
        <v>7382</v>
      </c>
      <c r="F164" s="132" t="s">
        <v>563</v>
      </c>
      <c r="G164" s="220">
        <f t="shared" ref="G164:G165" si="47">SUM(D164/SUM(D$163:D$165))</f>
        <v>0.62206117805679617</v>
      </c>
      <c r="H164" s="220">
        <v>0.64280692503734949</v>
      </c>
    </row>
    <row r="165" spans="1:11" x14ac:dyDescent="0.25">
      <c r="A165" s="217" t="s">
        <v>602</v>
      </c>
      <c r="B165" s="236">
        <f>SUM(B64:B66)</f>
        <v>1012</v>
      </c>
      <c r="C165" s="236">
        <f t="shared" ref="C165:D165" si="48">SUM(C64:C66)</f>
        <v>1366</v>
      </c>
      <c r="D165" s="236">
        <f t="shared" si="48"/>
        <v>2378</v>
      </c>
      <c r="F165" s="222" t="s">
        <v>602</v>
      </c>
      <c r="G165" s="221">
        <f t="shared" si="47"/>
        <v>0.2003876295609674</v>
      </c>
      <c r="H165" s="221">
        <v>0.17312300436476549</v>
      </c>
    </row>
    <row r="166" spans="1:11" x14ac:dyDescent="0.25">
      <c r="A166" s="234" t="s">
        <v>676</v>
      </c>
      <c r="B166" s="237">
        <f>SUM(B163:B165)</f>
        <v>5674</v>
      </c>
      <c r="C166" s="237">
        <f t="shared" ref="C166" si="49">SUM(C163:C165)</f>
        <v>6193</v>
      </c>
      <c r="D166" s="238">
        <f t="shared" ref="D166" si="50">SUM(D163:D165)</f>
        <v>11867</v>
      </c>
      <c r="K166" s="242">
        <f>D57</f>
        <v>11867</v>
      </c>
    </row>
    <row r="168" spans="1:11" x14ac:dyDescent="0.25">
      <c r="A168" s="113" t="s">
        <v>621</v>
      </c>
      <c r="B168" s="133" t="s">
        <v>577</v>
      </c>
      <c r="C168" s="134" t="s">
        <v>579</v>
      </c>
      <c r="D168" s="134" t="s">
        <v>471</v>
      </c>
      <c r="F168" s="113"/>
      <c r="G168" s="134" t="str">
        <f>A168</f>
        <v>Motherwell</v>
      </c>
      <c r="H168" s="134" t="s">
        <v>564</v>
      </c>
    </row>
    <row r="169" spans="1:11" x14ac:dyDescent="0.25">
      <c r="A169" s="216" t="s">
        <v>604</v>
      </c>
      <c r="B169" s="235">
        <f>SUM(B72:B73)</f>
        <v>5275</v>
      </c>
      <c r="C169" s="235">
        <f t="shared" ref="C169:D169" si="51">SUM(C72:C73)</f>
        <v>5237</v>
      </c>
      <c r="D169" s="235">
        <f t="shared" si="51"/>
        <v>10512</v>
      </c>
      <c r="F169" s="131" t="s">
        <v>604</v>
      </c>
      <c r="G169" s="220">
        <f>SUM(D169/SUM(D$169:D$171))</f>
        <v>0.19393044922055161</v>
      </c>
      <c r="H169" s="220">
        <v>0.18407007059788499</v>
      </c>
    </row>
    <row r="170" spans="1:11" x14ac:dyDescent="0.25">
      <c r="A170" t="s">
        <v>563</v>
      </c>
      <c r="B170" s="159">
        <f>SUM(B74:B76)</f>
        <v>17273</v>
      </c>
      <c r="C170" s="159">
        <f t="shared" ref="C170:D170" si="52">SUM(C74:C76)</f>
        <v>17651</v>
      </c>
      <c r="D170" s="159">
        <f t="shared" si="52"/>
        <v>34924</v>
      </c>
      <c r="F170" s="132" t="s">
        <v>563</v>
      </c>
      <c r="G170" s="220">
        <f t="shared" ref="G170:G171" si="53">SUM(D170/SUM(D$169:D$171))</f>
        <v>0.64429480675214468</v>
      </c>
      <c r="H170" s="220">
        <v>0.64280692503734949</v>
      </c>
    </row>
    <row r="171" spans="1:11" x14ac:dyDescent="0.25">
      <c r="A171" s="217" t="s">
        <v>602</v>
      </c>
      <c r="B171" s="236">
        <f>SUM(B77:B79)</f>
        <v>3908</v>
      </c>
      <c r="C171" s="236">
        <f t="shared" ref="C171:D171" si="54">SUM(C77:C79)</f>
        <v>4861</v>
      </c>
      <c r="D171" s="236">
        <f t="shared" si="54"/>
        <v>8769</v>
      </c>
      <c r="F171" s="222" t="s">
        <v>602</v>
      </c>
      <c r="G171" s="221">
        <f t="shared" si="53"/>
        <v>0.16177474402730374</v>
      </c>
      <c r="H171" s="221">
        <v>0.17312300436476549</v>
      </c>
      <c r="K171" s="242">
        <f>D70</f>
        <v>54205</v>
      </c>
    </row>
    <row r="172" spans="1:11" x14ac:dyDescent="0.25">
      <c r="A172" s="234" t="s">
        <v>676</v>
      </c>
      <c r="B172" s="237">
        <f>SUM(B169:B171)</f>
        <v>26456</v>
      </c>
      <c r="C172" s="237">
        <f t="shared" ref="C172" si="55">SUM(C169:C171)</f>
        <v>27749</v>
      </c>
      <c r="D172" s="238">
        <f t="shared" ref="D172" si="56">SUM(D169:D171)</f>
        <v>54205</v>
      </c>
    </row>
    <row r="174" spans="1:11" ht="25" x14ac:dyDescent="0.25">
      <c r="A174" s="113" t="s">
        <v>622</v>
      </c>
      <c r="B174" s="133" t="s">
        <v>577</v>
      </c>
      <c r="C174" s="134" t="s">
        <v>579</v>
      </c>
      <c r="D174" s="134" t="s">
        <v>471</v>
      </c>
      <c r="F174" s="113"/>
      <c r="G174" s="218" t="str">
        <f>A174</f>
        <v>Northern Corridor</v>
      </c>
      <c r="H174" s="134" t="s">
        <v>564</v>
      </c>
    </row>
    <row r="175" spans="1:11" x14ac:dyDescent="0.25">
      <c r="A175" s="216" t="s">
        <v>604</v>
      </c>
      <c r="B175" s="235">
        <f>SUM(B85:B86)</f>
        <v>2896</v>
      </c>
      <c r="C175" s="235">
        <f t="shared" ref="C175:D175" si="57">SUM(C85:C86)</f>
        <v>2630</v>
      </c>
      <c r="D175" s="235">
        <f t="shared" si="57"/>
        <v>5526</v>
      </c>
      <c r="F175" s="131" t="s">
        <v>604</v>
      </c>
      <c r="G175" s="223">
        <f>SUM(D175/SUM(D$175:D$177))</f>
        <v>0.20067545484257546</v>
      </c>
      <c r="H175" s="220">
        <v>0.18407007059788499</v>
      </c>
    </row>
    <row r="176" spans="1:11" x14ac:dyDescent="0.25">
      <c r="A176" t="s">
        <v>563</v>
      </c>
      <c r="B176" s="159">
        <f>SUM(B87:B89)</f>
        <v>8507</v>
      </c>
      <c r="C176" s="159">
        <f t="shared" ref="C176:D176" si="58">SUM(C87:C89)</f>
        <v>9206</v>
      </c>
      <c r="D176" s="159">
        <f t="shared" si="58"/>
        <v>17713</v>
      </c>
      <c r="F176" s="132" t="s">
        <v>563</v>
      </c>
      <c r="G176" s="220">
        <f t="shared" ref="G176:G177" si="59">SUM(D176/SUM(D$175:D$177))</f>
        <v>0.64324363583542143</v>
      </c>
      <c r="H176" s="220">
        <v>0.64280692503734949</v>
      </c>
    </row>
    <row r="177" spans="1:11" x14ac:dyDescent="0.25">
      <c r="A177" s="217" t="s">
        <v>602</v>
      </c>
      <c r="B177" s="236">
        <f>SUM(B90:B92)</f>
        <v>1924</v>
      </c>
      <c r="C177" s="236">
        <f t="shared" ref="C177:D177" si="60">SUM(C90:C92)</f>
        <v>2374</v>
      </c>
      <c r="D177" s="236">
        <f t="shared" si="60"/>
        <v>4298</v>
      </c>
      <c r="F177" s="222" t="s">
        <v>602</v>
      </c>
      <c r="G177" s="221">
        <f t="shared" si="59"/>
        <v>0.15608090932200314</v>
      </c>
      <c r="H177" s="221">
        <v>0.17312300436476549</v>
      </c>
      <c r="K177" s="242">
        <f>D83</f>
        <v>27537</v>
      </c>
    </row>
    <row r="178" spans="1:11" x14ac:dyDescent="0.25">
      <c r="A178" s="234" t="s">
        <v>676</v>
      </c>
      <c r="B178" s="237">
        <f>SUM(B175:B177)</f>
        <v>13327</v>
      </c>
      <c r="C178" s="237">
        <f t="shared" ref="C178" si="61">SUM(C175:C177)</f>
        <v>14210</v>
      </c>
      <c r="D178" s="238">
        <f t="shared" ref="D178" si="62">SUM(D175:D177)</f>
        <v>27537</v>
      </c>
    </row>
    <row r="180" spans="1:11" x14ac:dyDescent="0.25">
      <c r="A180" s="113" t="s">
        <v>623</v>
      </c>
      <c r="B180" s="133" t="s">
        <v>577</v>
      </c>
      <c r="C180" s="134" t="s">
        <v>579</v>
      </c>
      <c r="D180" s="134" t="s">
        <v>471</v>
      </c>
      <c r="F180" s="113"/>
      <c r="G180" s="134" t="str">
        <f>A180</f>
        <v>Shotts</v>
      </c>
      <c r="H180" s="134" t="s">
        <v>564</v>
      </c>
    </row>
    <row r="181" spans="1:11" x14ac:dyDescent="0.25">
      <c r="A181" s="216" t="s">
        <v>604</v>
      </c>
      <c r="B181" s="235">
        <f>SUM(B98:B99)</f>
        <v>1442</v>
      </c>
      <c r="C181" s="235">
        <f t="shared" ref="C181:D181" si="63">SUM(C98:C99)</f>
        <v>1363</v>
      </c>
      <c r="D181" s="235">
        <f t="shared" si="63"/>
        <v>2805</v>
      </c>
      <c r="F181" s="131" t="s">
        <v>604</v>
      </c>
      <c r="G181" s="223">
        <f>SUM(D181/SUM(D$181:D$183))</f>
        <v>0.17925613496932516</v>
      </c>
      <c r="H181" s="220">
        <v>0.18407007059788499</v>
      </c>
    </row>
    <row r="182" spans="1:11" x14ac:dyDescent="0.25">
      <c r="A182" t="s">
        <v>563</v>
      </c>
      <c r="B182" s="159">
        <f>SUM(B100:B102)</f>
        <v>5085</v>
      </c>
      <c r="C182" s="159">
        <f t="shared" ref="C182:D182" si="64">SUM(C100:C102)</f>
        <v>4951</v>
      </c>
      <c r="D182" s="159">
        <f t="shared" si="64"/>
        <v>10036</v>
      </c>
      <c r="F182" s="132" t="s">
        <v>563</v>
      </c>
      <c r="G182" s="220">
        <f t="shared" ref="G182:G183" si="65">SUM(D182/SUM(D$181:D$183))</f>
        <v>0.64135991820040905</v>
      </c>
      <c r="H182" s="220">
        <v>0.64280692503734949</v>
      </c>
    </row>
    <row r="183" spans="1:11" x14ac:dyDescent="0.25">
      <c r="A183" s="217" t="s">
        <v>602</v>
      </c>
      <c r="B183" s="236">
        <f>SUM(B103:B105)</f>
        <v>1268</v>
      </c>
      <c r="C183" s="236">
        <f t="shared" ref="C183:D183" si="66">SUM(C103:C105)</f>
        <v>1539</v>
      </c>
      <c r="D183" s="236">
        <f t="shared" si="66"/>
        <v>2807</v>
      </c>
      <c r="F183" s="222" t="s">
        <v>602</v>
      </c>
      <c r="G183" s="221">
        <f t="shared" si="65"/>
        <v>0.17938394683026584</v>
      </c>
      <c r="H183" s="221">
        <v>0.17312300436476549</v>
      </c>
      <c r="K183" s="242">
        <f>D96</f>
        <v>15648</v>
      </c>
    </row>
    <row r="184" spans="1:11" x14ac:dyDescent="0.25">
      <c r="A184" s="234" t="s">
        <v>676</v>
      </c>
      <c r="B184" s="237">
        <f>SUM(B181:B183)</f>
        <v>7795</v>
      </c>
      <c r="C184" s="237">
        <f t="shared" ref="C184" si="67">SUM(C181:C183)</f>
        <v>7853</v>
      </c>
      <c r="D184" s="238">
        <f t="shared" ref="D184" si="68">SUM(D181:D183)</f>
        <v>15648</v>
      </c>
    </row>
    <row r="186" spans="1:11" x14ac:dyDescent="0.25">
      <c r="A186" s="113" t="s">
        <v>1</v>
      </c>
      <c r="B186" s="133" t="s">
        <v>577</v>
      </c>
      <c r="C186" s="134" t="s">
        <v>579</v>
      </c>
      <c r="D186" s="134" t="s">
        <v>471</v>
      </c>
      <c r="F186" s="113"/>
      <c r="G186" s="218" t="str">
        <f>A186</f>
        <v>Wishaw</v>
      </c>
      <c r="H186" s="134" t="s">
        <v>564</v>
      </c>
    </row>
    <row r="187" spans="1:11" x14ac:dyDescent="0.25">
      <c r="A187" s="216" t="s">
        <v>604</v>
      </c>
      <c r="B187" s="235">
        <f>SUM(B111:B112)</f>
        <v>3099</v>
      </c>
      <c r="C187" s="235">
        <f t="shared" ref="C187:D187" si="69">SUM(C111:C112)</f>
        <v>2878</v>
      </c>
      <c r="D187" s="235">
        <f t="shared" si="69"/>
        <v>5977</v>
      </c>
      <c r="F187" s="131" t="s">
        <v>604</v>
      </c>
      <c r="G187" s="223">
        <f>SUM(D187/SUM(D$187:D$189))</f>
        <v>0.16701128870012294</v>
      </c>
      <c r="H187" s="220">
        <v>0.18407007059788499</v>
      </c>
    </row>
    <row r="188" spans="1:11" x14ac:dyDescent="0.25">
      <c r="A188" t="s">
        <v>563</v>
      </c>
      <c r="B188" s="159">
        <f>SUM(B113:B115)</f>
        <v>11141</v>
      </c>
      <c r="C188" s="159">
        <f t="shared" ref="C188:D188" si="70">SUM(C113:C115)</f>
        <v>11661</v>
      </c>
      <c r="D188" s="159">
        <f t="shared" si="70"/>
        <v>22802</v>
      </c>
      <c r="F188" s="132" t="s">
        <v>563</v>
      </c>
      <c r="G188" s="220">
        <f t="shared" ref="G188:G189" si="71">SUM(D188/SUM(D$187:D$189))</f>
        <v>0.63714094109757458</v>
      </c>
      <c r="H188" s="220">
        <v>0.64280692503734949</v>
      </c>
    </row>
    <row r="189" spans="1:11" x14ac:dyDescent="0.25">
      <c r="A189" s="217" t="s">
        <v>602</v>
      </c>
      <c r="B189" s="236">
        <f>SUM(B116:B118)</f>
        <v>3070</v>
      </c>
      <c r="C189" s="236">
        <f t="shared" ref="C189:D189" si="72">SUM(C116:C118)</f>
        <v>3939</v>
      </c>
      <c r="D189" s="236">
        <f t="shared" si="72"/>
        <v>7009</v>
      </c>
      <c r="F189" s="222" t="s">
        <v>602</v>
      </c>
      <c r="G189" s="221">
        <f t="shared" si="71"/>
        <v>0.19584777020230246</v>
      </c>
      <c r="H189" s="221">
        <v>0.17312300436476549</v>
      </c>
      <c r="K189" s="242">
        <f>D109</f>
        <v>35788</v>
      </c>
    </row>
    <row r="190" spans="1:11" x14ac:dyDescent="0.25">
      <c r="A190" s="234" t="s">
        <v>676</v>
      </c>
      <c r="B190" s="237">
        <f>SUM(B187:B189)</f>
        <v>17310</v>
      </c>
      <c r="C190" s="237">
        <f t="shared" ref="C190" si="73">SUM(C187:C189)</f>
        <v>18478</v>
      </c>
      <c r="D190" s="238">
        <f t="shared" ref="D190" si="74">SUM(D187:D189)</f>
        <v>35788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Z124"/>
  <sheetViews>
    <sheetView zoomScale="77" zoomScaleNormal="77" workbookViewId="0">
      <selection activeCell="D18" sqref="D18"/>
    </sheetView>
  </sheetViews>
  <sheetFormatPr defaultColWidth="9.1796875" defaultRowHeight="12.5" x14ac:dyDescent="0.25"/>
  <cols>
    <col min="1" max="1" width="17.453125" style="33" customWidth="1"/>
    <col min="2" max="4" width="9.1796875" style="33"/>
    <col min="5" max="5" width="4.7265625" style="33" customWidth="1"/>
    <col min="6" max="6" width="15" style="33" customWidth="1"/>
    <col min="7" max="7" width="13.81640625" style="33" customWidth="1"/>
    <col min="8" max="9" width="9.1796875" style="33"/>
    <col min="10" max="10" width="3.1796875" style="33" customWidth="1"/>
    <col min="11" max="11" width="15.1796875" style="33" customWidth="1"/>
    <col min="12" max="12" width="11.54296875" style="33" customWidth="1"/>
    <col min="13" max="15" width="9.453125" style="33" customWidth="1"/>
    <col min="16" max="16" width="16.81640625" style="33" customWidth="1"/>
    <col min="17" max="17" width="15.54296875" style="33" customWidth="1"/>
    <col min="18" max="19" width="9.1796875" style="33"/>
    <col min="20" max="20" width="24.453125" style="33" customWidth="1"/>
    <col min="21" max="23" width="9.1796875" style="33"/>
    <col min="24" max="24" width="17.81640625" style="33" customWidth="1"/>
    <col min="25" max="25" width="11.7265625" style="33" customWidth="1"/>
    <col min="26" max="16384" width="9.1796875" style="33"/>
  </cols>
  <sheetData>
    <row r="1" spans="1:26" ht="15.5" x14ac:dyDescent="0.35">
      <c r="A1" s="281" t="str">
        <f>'5yr age all'!A1</f>
        <v>Estimated population by sex, single year of age and 2011 Data Zone area: 30 June 2021</v>
      </c>
      <c r="B1" s="281"/>
      <c r="C1" s="281"/>
      <c r="D1" s="281"/>
      <c r="E1" s="281"/>
      <c r="F1" s="281"/>
      <c r="G1" s="281"/>
      <c r="H1" s="281"/>
      <c r="I1" s="281"/>
    </row>
    <row r="2" spans="1:26" x14ac:dyDescent="0.25">
      <c r="A2" s="33" t="str">
        <f>'5yr age all'!A2</f>
        <v>National Records of Scotland</v>
      </c>
      <c r="C2" s="33" t="str">
        <f>'5yr age all'!B2</f>
        <v>© Crown Copyright</v>
      </c>
    </row>
    <row r="4" spans="1:26" ht="13" x14ac:dyDescent="0.3">
      <c r="A4" s="80" t="s">
        <v>624</v>
      </c>
      <c r="F4" s="80" t="s">
        <v>625</v>
      </c>
      <c r="K4" s="80" t="s">
        <v>626</v>
      </c>
      <c r="P4" s="80" t="s">
        <v>624</v>
      </c>
      <c r="T4" s="80" t="s">
        <v>625</v>
      </c>
      <c r="X4" s="80" t="s">
        <v>626</v>
      </c>
    </row>
    <row r="5" spans="1:26" x14ac:dyDescent="0.25">
      <c r="A5" s="113"/>
      <c r="B5" s="114" t="s">
        <v>577</v>
      </c>
      <c r="C5" s="124" t="s">
        <v>579</v>
      </c>
      <c r="D5" s="116" t="s">
        <v>471</v>
      </c>
      <c r="F5" s="113"/>
      <c r="G5" s="124" t="s">
        <v>577</v>
      </c>
      <c r="H5" s="115" t="s">
        <v>579</v>
      </c>
      <c r="I5" s="116" t="s">
        <v>471</v>
      </c>
      <c r="K5" s="113"/>
      <c r="L5" s="117" t="s">
        <v>577</v>
      </c>
      <c r="M5" s="124" t="s">
        <v>579</v>
      </c>
      <c r="N5" s="118" t="s">
        <v>471</v>
      </c>
      <c r="O5" s="210"/>
      <c r="P5" s="113"/>
      <c r="Q5" s="124" t="s">
        <v>618</v>
      </c>
      <c r="R5" s="116" t="s">
        <v>564</v>
      </c>
      <c r="T5" s="113"/>
      <c r="U5" s="124" t="s">
        <v>164</v>
      </c>
      <c r="V5" s="116" t="s">
        <v>564</v>
      </c>
      <c r="X5" s="113"/>
      <c r="Y5" s="124" t="s">
        <v>619</v>
      </c>
      <c r="Z5" s="116" t="s">
        <v>564</v>
      </c>
    </row>
    <row r="6" spans="1:26" ht="13" x14ac:dyDescent="0.3">
      <c r="A6" s="81" t="s">
        <v>608</v>
      </c>
      <c r="B6" s="82">
        <f>SUM(B8:B26)</f>
        <v>27262</v>
      </c>
      <c r="C6" s="83">
        <f>SUM(C8:C26)</f>
        <v>29095</v>
      </c>
      <c r="D6" s="84">
        <f>SUM(D8:D26)</f>
        <v>56357</v>
      </c>
      <c r="F6" s="81" t="s">
        <v>608</v>
      </c>
      <c r="G6" s="82">
        <f>SUM(G8:G26)</f>
        <v>20079</v>
      </c>
      <c r="H6" s="83">
        <f>SUM(H8:H26)</f>
        <v>21298</v>
      </c>
      <c r="I6" s="84">
        <f>SUM(I8:I26)</f>
        <v>41377</v>
      </c>
      <c r="K6" s="81" t="s">
        <v>608</v>
      </c>
      <c r="L6" s="82">
        <f>SUM(L8:L26)</f>
        <v>22304</v>
      </c>
      <c r="M6" s="83">
        <f>SUM(M8:M26)</f>
        <v>24032</v>
      </c>
      <c r="N6" s="84">
        <f>SUM(N8:N26)</f>
        <v>46336</v>
      </c>
      <c r="O6" s="211"/>
      <c r="P6" s="81"/>
      <c r="Q6" s="83"/>
      <c r="R6" s="84"/>
      <c r="T6" s="81"/>
      <c r="U6" s="83"/>
      <c r="V6" s="84"/>
      <c r="X6" s="81"/>
      <c r="Y6" s="83"/>
      <c r="Z6" s="84"/>
    </row>
    <row r="7" spans="1:26" ht="13" x14ac:dyDescent="0.3">
      <c r="A7" s="81"/>
      <c r="B7" s="85"/>
      <c r="C7" s="59"/>
      <c r="D7" s="67"/>
      <c r="F7" s="81"/>
      <c r="G7" s="85"/>
      <c r="H7" s="85"/>
      <c r="I7" s="92"/>
      <c r="K7" s="81"/>
      <c r="L7" s="85"/>
      <c r="M7" s="59"/>
      <c r="N7" s="67"/>
      <c r="O7" s="212"/>
      <c r="P7" s="81"/>
      <c r="Q7" s="59"/>
      <c r="R7" s="67"/>
      <c r="T7" s="81"/>
      <c r="U7" s="59"/>
      <c r="V7" s="67"/>
      <c r="X7" s="81"/>
      <c r="Y7" s="59"/>
      <c r="Z7" s="67"/>
    </row>
    <row r="8" spans="1:26" x14ac:dyDescent="0.25">
      <c r="A8" s="86" t="s">
        <v>582</v>
      </c>
      <c r="B8" s="109">
        <f>'Ward profiles'!B113+'Ward profiles'!G113+'Ward profiles'!B165</f>
        <v>1418</v>
      </c>
      <c r="C8" s="110">
        <f>'Ward profiles'!C113+'Ward profiles'!H113+'Ward profiles'!C165</f>
        <v>1458</v>
      </c>
      <c r="D8" s="64">
        <f>'Ward profiles'!D113+'Ward profiles'!I113+'Ward profiles'!D165</f>
        <v>2876</v>
      </c>
      <c r="F8" s="86" t="s">
        <v>609</v>
      </c>
      <c r="G8" s="109">
        <f>'Ward profiles'!B191+'Ward profiles'!G191+'Ward profiles'!B217</f>
        <v>1043</v>
      </c>
      <c r="H8" s="109">
        <f>'Ward profiles'!C191+'Ward profiles'!H191+'Ward profiles'!C217</f>
        <v>951</v>
      </c>
      <c r="I8" s="110">
        <f>'Ward profiles'!D191+'Ward profiles'!I191+'Ward profiles'!D217</f>
        <v>1994</v>
      </c>
      <c r="K8" s="86" t="s">
        <v>609</v>
      </c>
      <c r="L8" s="109">
        <f>'Ward profiles'!B87+'Ward profiles'!B139+'Ward profiles'!G139</f>
        <v>1072</v>
      </c>
      <c r="M8" s="110">
        <f>'Ward profiles'!C87+'Ward profiles'!C139+'Ward profiles'!H139</f>
        <v>1119</v>
      </c>
      <c r="N8" s="64">
        <f>'Ward profiles'!D87+'Ward profiles'!D139+'Ward profiles'!I139</f>
        <v>2191</v>
      </c>
      <c r="O8" s="211"/>
      <c r="P8" s="86" t="s">
        <v>609</v>
      </c>
      <c r="Q8" s="127">
        <f>SUM(D8/D$6)</f>
        <v>5.1031815036286531E-2</v>
      </c>
      <c r="R8" s="128">
        <v>5.3880298665412427E-2</v>
      </c>
      <c r="T8" s="86" t="s">
        <v>609</v>
      </c>
      <c r="U8" s="127">
        <f>SUM(I8/I$6)</f>
        <v>4.8191023998839934E-2</v>
      </c>
      <c r="V8" s="128">
        <v>5.3880298665412427E-2</v>
      </c>
      <c r="X8" s="86" t="s">
        <v>609</v>
      </c>
      <c r="Y8" s="127">
        <f>SUM(N8/N$6)</f>
        <v>4.7285048342541436E-2</v>
      </c>
      <c r="Z8" s="128">
        <v>5.3880298665412427E-2</v>
      </c>
    </row>
    <row r="9" spans="1:26" x14ac:dyDescent="0.25">
      <c r="A9" s="87" t="s">
        <v>583</v>
      </c>
      <c r="B9" s="109">
        <f>'Ward profiles'!B114+'Ward profiles'!G114+'Ward profiles'!B166</f>
        <v>1742</v>
      </c>
      <c r="C9" s="110">
        <f>'Ward profiles'!C114+'Ward profiles'!H114+'Ward profiles'!C166</f>
        <v>1622</v>
      </c>
      <c r="D9" s="64">
        <f>'Ward profiles'!D114+'Ward profiles'!I114+'Ward profiles'!D166</f>
        <v>3364</v>
      </c>
      <c r="F9" s="87" t="s">
        <v>627</v>
      </c>
      <c r="G9" s="109">
        <f>'Ward profiles'!B192+'Ward profiles'!G192+'Ward profiles'!B218</f>
        <v>1132</v>
      </c>
      <c r="H9" s="109">
        <f>'Ward profiles'!C192+'Ward profiles'!H192+'Ward profiles'!C218</f>
        <v>1025</v>
      </c>
      <c r="I9" s="110">
        <f>'Ward profiles'!D192+'Ward profiles'!I192+'Ward profiles'!D218</f>
        <v>2157</v>
      </c>
      <c r="K9" s="87" t="s">
        <v>627</v>
      </c>
      <c r="L9" s="109">
        <f>'Ward profiles'!B88+'Ward profiles'!B140+'Ward profiles'!G140</f>
        <v>1264</v>
      </c>
      <c r="M9" s="110">
        <f>'Ward profiles'!C88+'Ward profiles'!C140+'Ward profiles'!H140</f>
        <v>1287</v>
      </c>
      <c r="N9" s="64">
        <f>'Ward profiles'!D88+'Ward profiles'!D140+'Ward profiles'!I140</f>
        <v>2551</v>
      </c>
      <c r="O9" s="211"/>
      <c r="P9" s="87" t="s">
        <v>627</v>
      </c>
      <c r="Q9" s="127">
        <f t="shared" ref="Q9:Q26" si="0">SUM(D9/D$6)</f>
        <v>5.9690899089731533E-2</v>
      </c>
      <c r="R9" s="128">
        <v>5.9609618437297902E-2</v>
      </c>
      <c r="T9" s="87" t="s">
        <v>627</v>
      </c>
      <c r="U9" s="127">
        <f t="shared" ref="U9:U26" si="1">SUM(I9/I$6)</f>
        <v>5.213041061459265E-2</v>
      </c>
      <c r="V9" s="128">
        <v>5.9609618437297902E-2</v>
      </c>
      <c r="X9" s="87" t="s">
        <v>627</v>
      </c>
      <c r="Y9" s="127">
        <f t="shared" ref="Y9:Y26" si="2">SUM(N9/N$6)</f>
        <v>5.5054385359116019E-2</v>
      </c>
      <c r="Z9" s="128">
        <v>5.9609618437297902E-2</v>
      </c>
    </row>
    <row r="10" spans="1:26" x14ac:dyDescent="0.25">
      <c r="A10" s="88" t="s">
        <v>584</v>
      </c>
      <c r="B10" s="109">
        <f>'Ward profiles'!B115+'Ward profiles'!G115+'Ward profiles'!B167</f>
        <v>2138</v>
      </c>
      <c r="C10" s="110">
        <f>'Ward profiles'!C115+'Ward profiles'!H115+'Ward profiles'!C167</f>
        <v>2049</v>
      </c>
      <c r="D10" s="64">
        <f>'Ward profiles'!D115+'Ward profiles'!I115+'Ward profiles'!D167</f>
        <v>4187</v>
      </c>
      <c r="F10" s="88" t="s">
        <v>628</v>
      </c>
      <c r="G10" s="109">
        <f>'Ward profiles'!B193+'Ward profiles'!G193+'Ward profiles'!B219</f>
        <v>1452</v>
      </c>
      <c r="H10" s="109">
        <f>'Ward profiles'!C193+'Ward profiles'!H193+'Ward profiles'!C219</f>
        <v>1413</v>
      </c>
      <c r="I10" s="110">
        <f>'Ward profiles'!D193+'Ward profiles'!I193+'Ward profiles'!D219</f>
        <v>2865</v>
      </c>
      <c r="K10" s="88" t="s">
        <v>628</v>
      </c>
      <c r="L10" s="109">
        <f>'Ward profiles'!B89+'Ward profiles'!B141+'Ward profiles'!G141</f>
        <v>1722</v>
      </c>
      <c r="M10" s="110">
        <f>'Ward profiles'!C89+'Ward profiles'!C141+'Ward profiles'!H141</f>
        <v>1660</v>
      </c>
      <c r="N10" s="64">
        <f>'Ward profiles'!D89+'Ward profiles'!D141+'Ward profiles'!I141</f>
        <v>3382</v>
      </c>
      <c r="O10" s="211"/>
      <c r="P10" s="88" t="s">
        <v>628</v>
      </c>
      <c r="Q10" s="127">
        <f t="shared" si="0"/>
        <v>7.4294231417570133E-2</v>
      </c>
      <c r="R10" s="128">
        <v>6.0097595390675523E-2</v>
      </c>
      <c r="T10" s="88" t="s">
        <v>628</v>
      </c>
      <c r="U10" s="127">
        <f t="shared" si="1"/>
        <v>6.9241365976267011E-2</v>
      </c>
      <c r="V10" s="128">
        <v>6.0097595390675523E-2</v>
      </c>
      <c r="X10" s="88" t="s">
        <v>628</v>
      </c>
      <c r="Y10" s="127">
        <f t="shared" si="2"/>
        <v>7.2988604972375692E-2</v>
      </c>
      <c r="Z10" s="128">
        <v>6.0097595390675523E-2</v>
      </c>
    </row>
    <row r="11" spans="1:26" x14ac:dyDescent="0.25">
      <c r="A11" s="86" t="s">
        <v>585</v>
      </c>
      <c r="B11" s="109">
        <f>'Ward profiles'!B116+'Ward profiles'!G116+'Ward profiles'!B168</f>
        <v>1335</v>
      </c>
      <c r="C11" s="110">
        <f>'Ward profiles'!C116+'Ward profiles'!H116+'Ward profiles'!C168</f>
        <v>1303</v>
      </c>
      <c r="D11" s="64">
        <f>'Ward profiles'!D116+'Ward profiles'!I116+'Ward profiles'!D168</f>
        <v>2638</v>
      </c>
      <c r="F11" s="86" t="s">
        <v>629</v>
      </c>
      <c r="G11" s="109">
        <f>'Ward profiles'!B194+'Ward profiles'!G194+'Ward profiles'!B220</f>
        <v>969</v>
      </c>
      <c r="H11" s="109">
        <f>'Ward profiles'!C194+'Ward profiles'!H194+'Ward profiles'!C220</f>
        <v>902</v>
      </c>
      <c r="I11" s="110">
        <f>'Ward profiles'!D194+'Ward profiles'!I194+'Ward profiles'!D220</f>
        <v>1871</v>
      </c>
      <c r="K11" s="86" t="s">
        <v>629</v>
      </c>
      <c r="L11" s="109">
        <f>'Ward profiles'!B90+'Ward profiles'!B142+'Ward profiles'!G142</f>
        <v>1096</v>
      </c>
      <c r="M11" s="110">
        <f>'Ward profiles'!C90+'Ward profiles'!C142+'Ward profiles'!H142</f>
        <v>1082</v>
      </c>
      <c r="N11" s="64">
        <f>'Ward profiles'!D90+'Ward profiles'!D142+'Ward profiles'!I142</f>
        <v>2178</v>
      </c>
      <c r="O11" s="211"/>
      <c r="P11" s="86" t="s">
        <v>629</v>
      </c>
      <c r="Q11" s="127">
        <f t="shared" si="0"/>
        <v>4.6808737157762126E-2</v>
      </c>
      <c r="R11" s="128">
        <v>5.7457816450114642E-2</v>
      </c>
      <c r="T11" s="86" t="s">
        <v>629</v>
      </c>
      <c r="U11" s="127">
        <f t="shared" si="1"/>
        <v>4.5218358024989726E-2</v>
      </c>
      <c r="V11" s="128">
        <v>5.7457816450114642E-2</v>
      </c>
      <c r="X11" s="86" t="s">
        <v>629</v>
      </c>
      <c r="Y11" s="127">
        <f t="shared" si="2"/>
        <v>4.7004488950276244E-2</v>
      </c>
      <c r="Z11" s="128">
        <v>5.7457816450114642E-2</v>
      </c>
    </row>
    <row r="12" spans="1:26" x14ac:dyDescent="0.25">
      <c r="A12" s="86" t="s">
        <v>586</v>
      </c>
      <c r="B12" s="109">
        <f>'Ward profiles'!B117+'Ward profiles'!G117+'Ward profiles'!B169</f>
        <v>1747</v>
      </c>
      <c r="C12" s="110">
        <f>'Ward profiles'!C117+'Ward profiles'!H117+'Ward profiles'!C169</f>
        <v>1643</v>
      </c>
      <c r="D12" s="64">
        <f>'Ward profiles'!D117+'Ward profiles'!I117+'Ward profiles'!D169</f>
        <v>3390</v>
      </c>
      <c r="F12" s="86" t="s">
        <v>630</v>
      </c>
      <c r="G12" s="109">
        <f>'Ward profiles'!B195+'Ward profiles'!G195+'Ward profiles'!B221</f>
        <v>1326</v>
      </c>
      <c r="H12" s="109">
        <f>'Ward profiles'!C195+'Ward profiles'!H195+'Ward profiles'!C221</f>
        <v>1246</v>
      </c>
      <c r="I12" s="110">
        <f>'Ward profiles'!D195+'Ward profiles'!I195+'Ward profiles'!D221</f>
        <v>2572</v>
      </c>
      <c r="K12" s="86" t="s">
        <v>630</v>
      </c>
      <c r="L12" s="109">
        <f>'Ward profiles'!B91+'Ward profiles'!B143+'Ward profiles'!G143</f>
        <v>1371</v>
      </c>
      <c r="M12" s="110">
        <f>'Ward profiles'!C91+'Ward profiles'!C143+'Ward profiles'!H143</f>
        <v>1399</v>
      </c>
      <c r="N12" s="64">
        <f>'Ward profiles'!D91+'Ward profiles'!D143+'Ward profiles'!I143</f>
        <v>2770</v>
      </c>
      <c r="O12" s="211"/>
      <c r="P12" s="86" t="s">
        <v>630</v>
      </c>
      <c r="Q12" s="127">
        <f t="shared" si="0"/>
        <v>6.0152243731923273E-2</v>
      </c>
      <c r="R12" s="128">
        <v>6.0473866776412491E-2</v>
      </c>
      <c r="T12" s="86" t="s">
        <v>630</v>
      </c>
      <c r="U12" s="127">
        <f t="shared" si="1"/>
        <v>6.2160137274331152E-2</v>
      </c>
      <c r="V12" s="128">
        <v>6.0473866776412491E-2</v>
      </c>
      <c r="X12" s="86" t="s">
        <v>630</v>
      </c>
      <c r="Y12" s="127">
        <f t="shared" si="2"/>
        <v>5.9780732044198898E-2</v>
      </c>
      <c r="Z12" s="128">
        <v>6.0473866776412491E-2</v>
      </c>
    </row>
    <row r="13" spans="1:26" x14ac:dyDescent="0.25">
      <c r="A13" s="86" t="s">
        <v>587</v>
      </c>
      <c r="B13" s="109">
        <f>'Ward profiles'!B118+'Ward profiles'!G118+'Ward profiles'!B170</f>
        <v>1712</v>
      </c>
      <c r="C13" s="110">
        <f>'Ward profiles'!C118+'Ward profiles'!H118+'Ward profiles'!C170</f>
        <v>1689</v>
      </c>
      <c r="D13" s="64">
        <f>'Ward profiles'!D118+'Ward profiles'!I118+'Ward profiles'!D170</f>
        <v>3401</v>
      </c>
      <c r="F13" s="86" t="s">
        <v>631</v>
      </c>
      <c r="G13" s="109">
        <f>'Ward profiles'!B196+'Ward profiles'!G196+'Ward profiles'!B222</f>
        <v>1311</v>
      </c>
      <c r="H13" s="109">
        <f>'Ward profiles'!C196+'Ward profiles'!H196+'Ward profiles'!C222</f>
        <v>1301</v>
      </c>
      <c r="I13" s="110">
        <f>'Ward profiles'!D196+'Ward profiles'!I196+'Ward profiles'!D222</f>
        <v>2612</v>
      </c>
      <c r="K13" s="86" t="s">
        <v>631</v>
      </c>
      <c r="L13" s="109">
        <f>'Ward profiles'!B92+'Ward profiles'!B144+'Ward profiles'!G144</f>
        <v>1556</v>
      </c>
      <c r="M13" s="110">
        <f>'Ward profiles'!C92+'Ward profiles'!C144+'Ward profiles'!H144</f>
        <v>1483</v>
      </c>
      <c r="N13" s="64">
        <f>'Ward profiles'!D92+'Ward profiles'!D144+'Ward profiles'!I144</f>
        <v>3039</v>
      </c>
      <c r="O13" s="211"/>
      <c r="P13" s="86" t="s">
        <v>631</v>
      </c>
      <c r="Q13" s="127">
        <f t="shared" si="0"/>
        <v>6.034742800361978E-2</v>
      </c>
      <c r="R13" s="128">
        <v>6.1687929919454404E-2</v>
      </c>
      <c r="T13" s="86" t="s">
        <v>631</v>
      </c>
      <c r="U13" s="127">
        <f t="shared" si="1"/>
        <v>6.3126857916233653E-2</v>
      </c>
      <c r="V13" s="128">
        <v>6.1687929919454404E-2</v>
      </c>
      <c r="X13" s="86" t="s">
        <v>631</v>
      </c>
      <c r="Y13" s="127">
        <f t="shared" si="2"/>
        <v>6.5586153314917128E-2</v>
      </c>
      <c r="Z13" s="128">
        <v>6.1687929919454404E-2</v>
      </c>
    </row>
    <row r="14" spans="1:26" x14ac:dyDescent="0.25">
      <c r="A14" s="86" t="s">
        <v>588</v>
      </c>
      <c r="B14" s="109">
        <f>'Ward profiles'!B119+'Ward profiles'!G119+'Ward profiles'!B171</f>
        <v>1691</v>
      </c>
      <c r="C14" s="110">
        <f>'Ward profiles'!C119+'Ward profiles'!H119+'Ward profiles'!C171</f>
        <v>1876</v>
      </c>
      <c r="D14" s="64">
        <f>'Ward profiles'!D119+'Ward profiles'!I119+'Ward profiles'!D171</f>
        <v>3567</v>
      </c>
      <c r="F14" s="86" t="s">
        <v>632</v>
      </c>
      <c r="G14" s="109">
        <f>'Ward profiles'!B197+'Ward profiles'!G197+'Ward profiles'!B223</f>
        <v>1356</v>
      </c>
      <c r="H14" s="109">
        <f>'Ward profiles'!C197+'Ward profiles'!H197+'Ward profiles'!C223</f>
        <v>1327</v>
      </c>
      <c r="I14" s="110">
        <f>'Ward profiles'!D197+'Ward profiles'!I197+'Ward profiles'!D223</f>
        <v>2683</v>
      </c>
      <c r="K14" s="86" t="s">
        <v>632</v>
      </c>
      <c r="L14" s="109">
        <f>'Ward profiles'!B93+'Ward profiles'!B145+'Ward profiles'!G145</f>
        <v>1409</v>
      </c>
      <c r="M14" s="110">
        <f>'Ward profiles'!C93+'Ward profiles'!C145+'Ward profiles'!H145</f>
        <v>1543</v>
      </c>
      <c r="N14" s="64">
        <f>'Ward profiles'!D93+'Ward profiles'!D145+'Ward profiles'!I145</f>
        <v>2952</v>
      </c>
      <c r="O14" s="211"/>
      <c r="P14" s="86" t="s">
        <v>632</v>
      </c>
      <c r="Q14" s="127">
        <f t="shared" si="0"/>
        <v>6.3292936103767058E-2</v>
      </c>
      <c r="R14" s="128">
        <v>6.3410547357281438E-2</v>
      </c>
      <c r="T14" s="86" t="s">
        <v>632</v>
      </c>
      <c r="U14" s="127">
        <f t="shared" si="1"/>
        <v>6.4842787055610598E-2</v>
      </c>
      <c r="V14" s="128">
        <v>6.3410547357281438E-2</v>
      </c>
      <c r="X14" s="86" t="s">
        <v>632</v>
      </c>
      <c r="Y14" s="127">
        <f t="shared" si="2"/>
        <v>6.3708563535911603E-2</v>
      </c>
      <c r="Z14" s="128">
        <v>6.3410547357281438E-2</v>
      </c>
    </row>
    <row r="15" spans="1:26" x14ac:dyDescent="0.25">
      <c r="A15" s="86" t="s">
        <v>589</v>
      </c>
      <c r="B15" s="109">
        <f>'Ward profiles'!B120+'Ward profiles'!G120+'Ward profiles'!B172</f>
        <v>1741</v>
      </c>
      <c r="C15" s="110">
        <f>'Ward profiles'!C120+'Ward profiles'!H120+'Ward profiles'!C172</f>
        <v>1977</v>
      </c>
      <c r="D15" s="64">
        <f>'Ward profiles'!D120+'Ward profiles'!I120+'Ward profiles'!D172</f>
        <v>3718</v>
      </c>
      <c r="F15" s="86" t="s">
        <v>633</v>
      </c>
      <c r="G15" s="109">
        <f>'Ward profiles'!B198+'Ward profiles'!G198+'Ward profiles'!B224</f>
        <v>1326</v>
      </c>
      <c r="H15" s="109">
        <f>'Ward profiles'!C198+'Ward profiles'!H198+'Ward profiles'!C224</f>
        <v>1339</v>
      </c>
      <c r="I15" s="110">
        <f>'Ward profiles'!D198+'Ward profiles'!I198+'Ward profiles'!D224</f>
        <v>2665</v>
      </c>
      <c r="K15" s="86" t="s">
        <v>633</v>
      </c>
      <c r="L15" s="109">
        <f>'Ward profiles'!B94+'Ward profiles'!B146+'Ward profiles'!G146</f>
        <v>1437</v>
      </c>
      <c r="M15" s="110">
        <f>'Ward profiles'!C94+'Ward profiles'!C146+'Ward profiles'!H146</f>
        <v>1568</v>
      </c>
      <c r="N15" s="64">
        <f>'Ward profiles'!D94+'Ward profiles'!D146+'Ward profiles'!I146</f>
        <v>3005</v>
      </c>
      <c r="O15" s="211"/>
      <c r="P15" s="86" t="s">
        <v>633</v>
      </c>
      <c r="Q15" s="127">
        <f t="shared" si="0"/>
        <v>6.597228383341909E-2</v>
      </c>
      <c r="R15" s="128">
        <v>6.6614733376447757E-2</v>
      </c>
      <c r="T15" s="86" t="s">
        <v>633</v>
      </c>
      <c r="U15" s="127">
        <f t="shared" si="1"/>
        <v>6.4407762766754473E-2</v>
      </c>
      <c r="V15" s="128">
        <v>6.6614733376447757E-2</v>
      </c>
      <c r="X15" s="86" t="s">
        <v>633</v>
      </c>
      <c r="Y15" s="127">
        <f t="shared" si="2"/>
        <v>6.4852382596685076E-2</v>
      </c>
      <c r="Z15" s="128">
        <v>6.6614733376447757E-2</v>
      </c>
    </row>
    <row r="16" spans="1:26" x14ac:dyDescent="0.25">
      <c r="A16" s="86" t="s">
        <v>590</v>
      </c>
      <c r="B16" s="109">
        <f>'Ward profiles'!B121+'Ward profiles'!G121+'Ward profiles'!B173</f>
        <v>1795</v>
      </c>
      <c r="C16" s="110">
        <f>'Ward profiles'!C121+'Ward profiles'!H121+'Ward profiles'!C173</f>
        <v>1913</v>
      </c>
      <c r="D16" s="64">
        <f>'Ward profiles'!D121+'Ward profiles'!I121+'Ward profiles'!D173</f>
        <v>3708</v>
      </c>
      <c r="F16" s="86" t="s">
        <v>634</v>
      </c>
      <c r="G16" s="109">
        <f>'Ward profiles'!B199+'Ward profiles'!G199+'Ward profiles'!B225</f>
        <v>1167</v>
      </c>
      <c r="H16" s="109">
        <f>'Ward profiles'!C199+'Ward profiles'!H199+'Ward profiles'!C225</f>
        <v>1340</v>
      </c>
      <c r="I16" s="110">
        <f>'Ward profiles'!D199+'Ward profiles'!I199+'Ward profiles'!D225</f>
        <v>2507</v>
      </c>
      <c r="K16" s="86" t="s">
        <v>634</v>
      </c>
      <c r="L16" s="109">
        <f>'Ward profiles'!B95+'Ward profiles'!B147+'Ward profiles'!G147</f>
        <v>1408</v>
      </c>
      <c r="M16" s="110">
        <f>'Ward profiles'!C95+'Ward profiles'!C147+'Ward profiles'!H147</f>
        <v>1494</v>
      </c>
      <c r="N16" s="64">
        <f>'Ward profiles'!D95+'Ward profiles'!D147+'Ward profiles'!I147</f>
        <v>2902</v>
      </c>
      <c r="O16" s="211"/>
      <c r="P16" s="86" t="s">
        <v>634</v>
      </c>
      <c r="Q16" s="127">
        <f t="shared" si="0"/>
        <v>6.5794843586422277E-2</v>
      </c>
      <c r="R16" s="128">
        <v>6.2040684343582807E-2</v>
      </c>
      <c r="T16" s="86" t="s">
        <v>634</v>
      </c>
      <c r="U16" s="127">
        <f t="shared" si="1"/>
        <v>6.0589216231239577E-2</v>
      </c>
      <c r="V16" s="128">
        <v>6.2040684343582807E-2</v>
      </c>
      <c r="X16" s="86" t="s">
        <v>634</v>
      </c>
      <c r="Y16" s="127">
        <f t="shared" si="2"/>
        <v>6.2629488950276244E-2</v>
      </c>
      <c r="Z16" s="128">
        <v>6.2040684343582807E-2</v>
      </c>
    </row>
    <row r="17" spans="1:26" x14ac:dyDescent="0.25">
      <c r="A17" s="86" t="s">
        <v>591</v>
      </c>
      <c r="B17" s="109">
        <f>'Ward profiles'!B122+'Ward profiles'!G122+'Ward profiles'!B174</f>
        <v>1781</v>
      </c>
      <c r="C17" s="110">
        <f>'Ward profiles'!C122+'Ward profiles'!H122+'Ward profiles'!C174</f>
        <v>1928</v>
      </c>
      <c r="D17" s="64">
        <f>'Ward profiles'!D122+'Ward profiles'!I122+'Ward profiles'!D174</f>
        <v>3709</v>
      </c>
      <c r="F17" s="86" t="s">
        <v>635</v>
      </c>
      <c r="G17" s="109">
        <f>'Ward profiles'!B200+'Ward profiles'!G200+'Ward profiles'!B226</f>
        <v>1236</v>
      </c>
      <c r="H17" s="109">
        <f>'Ward profiles'!C200+'Ward profiles'!H200+'Ward profiles'!C226</f>
        <v>1319</v>
      </c>
      <c r="I17" s="110">
        <f>'Ward profiles'!D200+'Ward profiles'!I200+'Ward profiles'!D226</f>
        <v>2555</v>
      </c>
      <c r="K17" s="86" t="s">
        <v>635</v>
      </c>
      <c r="L17" s="109">
        <f>'Ward profiles'!B96+'Ward profiles'!B148+'Ward profiles'!G148</f>
        <v>1510</v>
      </c>
      <c r="M17" s="110">
        <f>'Ward profiles'!C96+'Ward profiles'!C148+'Ward profiles'!H148</f>
        <v>1581</v>
      </c>
      <c r="N17" s="64">
        <f>'Ward profiles'!D96+'Ward profiles'!D148+'Ward profiles'!I148</f>
        <v>3091</v>
      </c>
      <c r="O17" s="211"/>
      <c r="P17" s="86" t="s">
        <v>635</v>
      </c>
      <c r="Q17" s="127">
        <f t="shared" si="0"/>
        <v>6.581258761112195E-2</v>
      </c>
      <c r="R17" s="128">
        <v>7.3469927685343051E-2</v>
      </c>
      <c r="T17" s="86" t="s">
        <v>635</v>
      </c>
      <c r="U17" s="127">
        <f t="shared" si="1"/>
        <v>6.1749281001522584E-2</v>
      </c>
      <c r="V17" s="128">
        <v>7.3469927685343051E-2</v>
      </c>
      <c r="X17" s="86" t="s">
        <v>635</v>
      </c>
      <c r="Y17" s="127">
        <f t="shared" si="2"/>
        <v>6.6708390883977897E-2</v>
      </c>
      <c r="Z17" s="128">
        <v>7.3469927685343051E-2</v>
      </c>
    </row>
    <row r="18" spans="1:26" x14ac:dyDescent="0.25">
      <c r="A18" s="86" t="s">
        <v>592</v>
      </c>
      <c r="B18" s="109">
        <f>'Ward profiles'!B123+'Ward profiles'!G123+'Ward profiles'!B175</f>
        <v>2020</v>
      </c>
      <c r="C18" s="110">
        <f>'Ward profiles'!C123+'Ward profiles'!H123+'Ward profiles'!C175</f>
        <v>2282</v>
      </c>
      <c r="D18" s="64">
        <f>'Ward profiles'!D123+'Ward profiles'!I123+'Ward profiles'!D175</f>
        <v>4302</v>
      </c>
      <c r="F18" s="86" t="s">
        <v>636</v>
      </c>
      <c r="G18" s="109">
        <f>'Ward profiles'!B201+'Ward profiles'!G201+'Ward profiles'!B227</f>
        <v>1442</v>
      </c>
      <c r="H18" s="109">
        <f>'Ward profiles'!C201+'Ward profiles'!H201+'Ward profiles'!C227</f>
        <v>1629</v>
      </c>
      <c r="I18" s="110">
        <f>'Ward profiles'!D201+'Ward profiles'!I201+'Ward profiles'!D227</f>
        <v>3071</v>
      </c>
      <c r="K18" s="86" t="s">
        <v>636</v>
      </c>
      <c r="L18" s="109">
        <f>'Ward profiles'!B97+'Ward profiles'!B149+'Ward profiles'!G149</f>
        <v>1679</v>
      </c>
      <c r="M18" s="110">
        <f>'Ward profiles'!C97+'Ward profiles'!C149+'Ward profiles'!H149</f>
        <v>1781</v>
      </c>
      <c r="N18" s="64">
        <f>'Ward profiles'!D97+'Ward profiles'!D149+'Ward profiles'!I149</f>
        <v>3460</v>
      </c>
      <c r="O18" s="211"/>
      <c r="P18" s="86" t="s">
        <v>636</v>
      </c>
      <c r="Q18" s="127">
        <f t="shared" si="0"/>
        <v>7.6334794258033606E-2</v>
      </c>
      <c r="R18" s="128">
        <v>7.8567229113998466E-2</v>
      </c>
      <c r="T18" s="86" t="s">
        <v>636</v>
      </c>
      <c r="U18" s="127">
        <f t="shared" si="1"/>
        <v>7.421997728206492E-2</v>
      </c>
      <c r="V18" s="128">
        <v>7.8567229113998466E-2</v>
      </c>
      <c r="X18" s="86" t="s">
        <v>636</v>
      </c>
      <c r="Y18" s="127">
        <f t="shared" si="2"/>
        <v>7.4671961325966846E-2</v>
      </c>
      <c r="Z18" s="128">
        <v>7.8567229113998466E-2</v>
      </c>
    </row>
    <row r="19" spans="1:26" x14ac:dyDescent="0.25">
      <c r="A19" s="86" t="s">
        <v>593</v>
      </c>
      <c r="B19" s="109">
        <f>'Ward profiles'!B124+'Ward profiles'!G124+'Ward profiles'!B176</f>
        <v>2121</v>
      </c>
      <c r="C19" s="110">
        <f>'Ward profiles'!C124+'Ward profiles'!H124+'Ward profiles'!C176</f>
        <v>2189</v>
      </c>
      <c r="D19" s="64">
        <f>'Ward profiles'!D124+'Ward profiles'!I124+'Ward profiles'!D176</f>
        <v>4310</v>
      </c>
      <c r="F19" s="86" t="s">
        <v>637</v>
      </c>
      <c r="G19" s="109">
        <f>'Ward profiles'!B202+'Ward profiles'!G202+'Ward profiles'!B228</f>
        <v>1572</v>
      </c>
      <c r="H19" s="109">
        <f>'Ward profiles'!C202+'Ward profiles'!H202+'Ward profiles'!C228</f>
        <v>1724</v>
      </c>
      <c r="I19" s="110">
        <f>'Ward profiles'!D202+'Ward profiles'!I202+'Ward profiles'!D228</f>
        <v>3296</v>
      </c>
      <c r="K19" s="86" t="s">
        <v>637</v>
      </c>
      <c r="L19" s="109">
        <f>'Ward profiles'!B98+'Ward profiles'!B150+'Ward profiles'!G150</f>
        <v>1757</v>
      </c>
      <c r="M19" s="110">
        <f>'Ward profiles'!C98+'Ward profiles'!C150+'Ward profiles'!H150</f>
        <v>1876</v>
      </c>
      <c r="N19" s="64">
        <f>'Ward profiles'!D98+'Ward profiles'!D150+'Ward profiles'!I150</f>
        <v>3633</v>
      </c>
      <c r="O19" s="211"/>
      <c r="P19" s="86" t="s">
        <v>637</v>
      </c>
      <c r="Q19" s="127">
        <f t="shared" si="0"/>
        <v>7.6476746455631073E-2</v>
      </c>
      <c r="R19" s="128">
        <v>7.1371038861779063E-2</v>
      </c>
      <c r="T19" s="86" t="s">
        <v>637</v>
      </c>
      <c r="U19" s="127">
        <f t="shared" si="1"/>
        <v>7.9657780892766511E-2</v>
      </c>
      <c r="V19" s="128">
        <v>7.1371038861779063E-2</v>
      </c>
      <c r="X19" s="86" t="s">
        <v>637</v>
      </c>
      <c r="Y19" s="127">
        <f t="shared" si="2"/>
        <v>7.8405559392265192E-2</v>
      </c>
      <c r="Z19" s="128">
        <v>7.1371038861779063E-2</v>
      </c>
    </row>
    <row r="20" spans="1:26" x14ac:dyDescent="0.25">
      <c r="A20" s="86" t="s">
        <v>594</v>
      </c>
      <c r="B20" s="109">
        <f>'Ward profiles'!B125+'Ward profiles'!G125+'Ward profiles'!B177</f>
        <v>1698</v>
      </c>
      <c r="C20" s="110">
        <f>'Ward profiles'!C125+'Ward profiles'!H125+'Ward profiles'!C177</f>
        <v>1821</v>
      </c>
      <c r="D20" s="64">
        <f>'Ward profiles'!D125+'Ward profiles'!I125+'Ward profiles'!D177</f>
        <v>3519</v>
      </c>
      <c r="F20" s="86" t="s">
        <v>638</v>
      </c>
      <c r="G20" s="109">
        <f>'Ward profiles'!B203+'Ward profiles'!G203+'Ward profiles'!B229</f>
        <v>1377</v>
      </c>
      <c r="H20" s="109">
        <f>'Ward profiles'!C203+'Ward profiles'!H203+'Ward profiles'!C229</f>
        <v>1580</v>
      </c>
      <c r="I20" s="110">
        <f>'Ward profiles'!D203+'Ward profiles'!I203+'Ward profiles'!D229</f>
        <v>2957</v>
      </c>
      <c r="K20" s="86" t="s">
        <v>638</v>
      </c>
      <c r="L20" s="109">
        <f>'Ward profiles'!B99+'Ward profiles'!B151+'Ward profiles'!G151</f>
        <v>1457</v>
      </c>
      <c r="M20" s="110">
        <f>'Ward profiles'!C99+'Ward profiles'!C151+'Ward profiles'!H151</f>
        <v>1619</v>
      </c>
      <c r="N20" s="64">
        <f>'Ward profiles'!D99+'Ward profiles'!D151+'Ward profiles'!I151</f>
        <v>3076</v>
      </c>
      <c r="O20" s="211"/>
      <c r="P20" s="86" t="s">
        <v>638</v>
      </c>
      <c r="Q20" s="127">
        <f t="shared" si="0"/>
        <v>6.2441222918182299E-2</v>
      </c>
      <c r="R20" s="128">
        <v>6.0808983479334472E-2</v>
      </c>
      <c r="T20" s="86" t="s">
        <v>638</v>
      </c>
      <c r="U20" s="127">
        <f t="shared" si="1"/>
        <v>7.1464823452642767E-2</v>
      </c>
      <c r="V20" s="128">
        <v>6.0808983479334472E-2</v>
      </c>
      <c r="X20" s="86" t="s">
        <v>638</v>
      </c>
      <c r="Y20" s="127">
        <f t="shared" si="2"/>
        <v>6.6384668508287295E-2</v>
      </c>
      <c r="Z20" s="128">
        <v>6.0808983479334472E-2</v>
      </c>
    </row>
    <row r="21" spans="1:26" x14ac:dyDescent="0.25">
      <c r="A21" s="86" t="s">
        <v>595</v>
      </c>
      <c r="B21" s="109">
        <f>'Ward profiles'!B126+'Ward profiles'!G126+'Ward profiles'!B178</f>
        <v>1393</v>
      </c>
      <c r="C21" s="110">
        <f>'Ward profiles'!C126+'Ward profiles'!H126+'Ward profiles'!C178</f>
        <v>1624</v>
      </c>
      <c r="D21" s="64">
        <f>'Ward profiles'!D126+'Ward profiles'!I126+'Ward profiles'!D178</f>
        <v>3017</v>
      </c>
      <c r="F21" s="86" t="s">
        <v>639</v>
      </c>
      <c r="G21" s="109">
        <f>'Ward profiles'!B204+'Ward profiles'!G204+'Ward profiles'!B230</f>
        <v>1105</v>
      </c>
      <c r="H21" s="109">
        <f>'Ward profiles'!C204+'Ward profiles'!H204+'Ward profiles'!C230</f>
        <v>1302</v>
      </c>
      <c r="I21" s="110">
        <f>'Ward profiles'!D204+'Ward profiles'!I204+'Ward profiles'!D230</f>
        <v>2407</v>
      </c>
      <c r="K21" s="86" t="s">
        <v>639</v>
      </c>
      <c r="L21" s="109">
        <f>'Ward profiles'!B100+'Ward profiles'!B152+'Ward profiles'!G152</f>
        <v>1198</v>
      </c>
      <c r="M21" s="110">
        <f>'Ward profiles'!C100+'Ward profiles'!C152+'Ward profiles'!H152</f>
        <v>1271</v>
      </c>
      <c r="N21" s="64">
        <f>'Ward profiles'!D100+'Ward profiles'!D152+'Ward profiles'!I152</f>
        <v>2469</v>
      </c>
      <c r="O21" s="211"/>
      <c r="P21" s="86" t="s">
        <v>639</v>
      </c>
      <c r="Q21" s="127">
        <f t="shared" si="0"/>
        <v>5.353372251894175E-2</v>
      </c>
      <c r="R21" s="128">
        <v>5.2836733494032569E-2</v>
      </c>
      <c r="T21" s="86" t="s">
        <v>639</v>
      </c>
      <c r="U21" s="127">
        <f t="shared" si="1"/>
        <v>5.8172414626483315E-2</v>
      </c>
      <c r="V21" s="128">
        <v>5.2836733494032569E-2</v>
      </c>
      <c r="X21" s="86" t="s">
        <v>639</v>
      </c>
      <c r="Y21" s="127">
        <f t="shared" si="2"/>
        <v>5.3284703038674032E-2</v>
      </c>
      <c r="Z21" s="128">
        <v>5.2836733494032569E-2</v>
      </c>
    </row>
    <row r="22" spans="1:26" x14ac:dyDescent="0.25">
      <c r="A22" s="86" t="s">
        <v>596</v>
      </c>
      <c r="B22" s="109">
        <f>'Ward profiles'!B127+'Ward profiles'!G127+'Ward profiles'!B179</f>
        <v>1245</v>
      </c>
      <c r="C22" s="110">
        <f>'Ward profiles'!C127+'Ward profiles'!H127+'Ward profiles'!C179</f>
        <v>1379</v>
      </c>
      <c r="D22" s="64">
        <f>'Ward profiles'!D127+'Ward profiles'!I127+'Ward profiles'!D179</f>
        <v>2624</v>
      </c>
      <c r="F22" s="86" t="s">
        <v>640</v>
      </c>
      <c r="G22" s="109">
        <f>'Ward profiles'!B205+'Ward profiles'!G205+'Ward profiles'!B231</f>
        <v>1014</v>
      </c>
      <c r="H22" s="109">
        <f>'Ward profiles'!C205+'Ward profiles'!H205+'Ward profiles'!C231</f>
        <v>1120</v>
      </c>
      <c r="I22" s="110">
        <f>'Ward profiles'!D205+'Ward profiles'!I205+'Ward profiles'!D231</f>
        <v>2134</v>
      </c>
      <c r="K22" s="86" t="s">
        <v>640</v>
      </c>
      <c r="L22" s="109">
        <f>'Ward profiles'!B101+'Ward profiles'!B153+'Ward profiles'!G153</f>
        <v>977</v>
      </c>
      <c r="M22" s="110">
        <f>'Ward profiles'!C101+'Ward profiles'!C153+'Ward profiles'!H153</f>
        <v>1070</v>
      </c>
      <c r="N22" s="64">
        <f>'Ward profiles'!D101+'Ward profiles'!D153+'Ward profiles'!I153</f>
        <v>2047</v>
      </c>
      <c r="O22" s="211"/>
      <c r="P22" s="86" t="s">
        <v>640</v>
      </c>
      <c r="Q22" s="127">
        <f t="shared" si="0"/>
        <v>4.6560320811966573E-2</v>
      </c>
      <c r="R22" s="128">
        <v>4.5434769827738253E-2</v>
      </c>
      <c r="T22" s="86" t="s">
        <v>640</v>
      </c>
      <c r="U22" s="127">
        <f t="shared" si="1"/>
        <v>5.1574546245498704E-2</v>
      </c>
      <c r="V22" s="128">
        <v>4.5434769827738253E-2</v>
      </c>
      <c r="X22" s="86" t="s">
        <v>640</v>
      </c>
      <c r="Y22" s="127">
        <f t="shared" si="2"/>
        <v>4.4177313535911603E-2</v>
      </c>
      <c r="Z22" s="128">
        <v>4.5434769827738253E-2</v>
      </c>
    </row>
    <row r="23" spans="1:26" x14ac:dyDescent="0.25">
      <c r="A23" s="86" t="s">
        <v>597</v>
      </c>
      <c r="B23" s="109">
        <f>'Ward profiles'!B128+'Ward profiles'!G128+'Ward profiles'!B180</f>
        <v>818</v>
      </c>
      <c r="C23" s="110">
        <f>'Ward profiles'!C128+'Ward profiles'!H128+'Ward profiles'!C180</f>
        <v>1045</v>
      </c>
      <c r="D23" s="64">
        <f>'Ward profiles'!D128+'Ward profiles'!I128+'Ward profiles'!D180</f>
        <v>1863</v>
      </c>
      <c r="F23" s="86" t="s">
        <v>641</v>
      </c>
      <c r="G23" s="109">
        <f>'Ward profiles'!B206+'Ward profiles'!G206+'Ward profiles'!B232</f>
        <v>645</v>
      </c>
      <c r="H23" s="109">
        <f>'Ward profiles'!C206+'Ward profiles'!H206+'Ward profiles'!C232</f>
        <v>772</v>
      </c>
      <c r="I23" s="110">
        <f>'Ward profiles'!D206+'Ward profiles'!I206+'Ward profiles'!D232</f>
        <v>1417</v>
      </c>
      <c r="K23" s="86" t="s">
        <v>641</v>
      </c>
      <c r="L23" s="109">
        <f>'Ward profiles'!B102+'Ward profiles'!B154+'Ward profiles'!G154</f>
        <v>626</v>
      </c>
      <c r="M23" s="110">
        <f>'Ward profiles'!C102+'Ward profiles'!C154+'Ward profiles'!H154</f>
        <v>832</v>
      </c>
      <c r="N23" s="64">
        <f>'Ward profiles'!D102+'Ward profiles'!D154+'Ward profiles'!I154</f>
        <v>1458</v>
      </c>
      <c r="O23" s="211"/>
      <c r="P23" s="86" t="s">
        <v>641</v>
      </c>
      <c r="Q23" s="127">
        <f t="shared" si="0"/>
        <v>3.3057118015508279E-2</v>
      </c>
      <c r="R23" s="128">
        <v>3.2653301193485799E-2</v>
      </c>
      <c r="T23" s="86" t="s">
        <v>641</v>
      </c>
      <c r="U23" s="127">
        <f t="shared" si="1"/>
        <v>3.424607873939628E-2</v>
      </c>
      <c r="V23" s="128">
        <v>3.2653301193485799E-2</v>
      </c>
      <c r="X23" s="86" t="s">
        <v>641</v>
      </c>
      <c r="Y23" s="127">
        <f t="shared" si="2"/>
        <v>3.146581491712707E-2</v>
      </c>
      <c r="Z23" s="128">
        <v>3.2653301193485799E-2</v>
      </c>
    </row>
    <row r="24" spans="1:26" x14ac:dyDescent="0.25">
      <c r="A24" s="86" t="s">
        <v>598</v>
      </c>
      <c r="B24" s="109">
        <f>'Ward profiles'!B129+'Ward profiles'!G129+'Ward profiles'!B181</f>
        <v>543</v>
      </c>
      <c r="C24" s="110">
        <f>'Ward profiles'!C129+'Ward profiles'!H129+'Ward profiles'!C181</f>
        <v>731</v>
      </c>
      <c r="D24" s="64">
        <f>'Ward profiles'!D129+'Ward profiles'!I129+'Ward profiles'!D181</f>
        <v>1274</v>
      </c>
      <c r="F24" s="86" t="s">
        <v>642</v>
      </c>
      <c r="G24" s="109">
        <f>'Ward profiles'!B207+'Ward profiles'!G207+'Ward profiles'!B233</f>
        <v>359</v>
      </c>
      <c r="H24" s="109">
        <f>'Ward profiles'!C207+'Ward profiles'!H207+'Ward profiles'!C233</f>
        <v>541</v>
      </c>
      <c r="I24" s="110">
        <f>'Ward profiles'!D207+'Ward profiles'!I207+'Ward profiles'!D233</f>
        <v>900</v>
      </c>
      <c r="K24" s="86" t="s">
        <v>642</v>
      </c>
      <c r="L24" s="109">
        <f>'Ward profiles'!B103+'Ward profiles'!B155+'Ward profiles'!G155</f>
        <v>439</v>
      </c>
      <c r="M24" s="110">
        <f>'Ward profiles'!C103+'Ward profiles'!C155+'Ward profiles'!H155</f>
        <v>626</v>
      </c>
      <c r="N24" s="64">
        <f>'Ward profiles'!D103+'Ward profiles'!D155+'Ward profiles'!I155</f>
        <v>1065</v>
      </c>
      <c r="O24" s="211"/>
      <c r="P24" s="86" t="s">
        <v>642</v>
      </c>
      <c r="Q24" s="127">
        <f t="shared" si="0"/>
        <v>2.2605887467395353E-2</v>
      </c>
      <c r="R24" s="128">
        <v>2.2649773649244517E-2</v>
      </c>
      <c r="T24" s="86" t="s">
        <v>642</v>
      </c>
      <c r="U24" s="127">
        <f t="shared" si="1"/>
        <v>2.175121444280639E-2</v>
      </c>
      <c r="V24" s="128">
        <v>2.2649773649244517E-2</v>
      </c>
      <c r="X24" s="86" t="s">
        <v>642</v>
      </c>
      <c r="Y24" s="127">
        <f t="shared" si="2"/>
        <v>2.2984288674033151E-2</v>
      </c>
      <c r="Z24" s="128">
        <v>2.2649773649244517E-2</v>
      </c>
    </row>
    <row r="25" spans="1:26" x14ac:dyDescent="0.25">
      <c r="A25" s="86" t="s">
        <v>599</v>
      </c>
      <c r="B25" s="109">
        <f>'Ward profiles'!B130+'Ward profiles'!G130+'Ward profiles'!B182</f>
        <v>231</v>
      </c>
      <c r="C25" s="110">
        <f>'Ward profiles'!C130+'Ward profiles'!H130+'Ward profiles'!C182</f>
        <v>406</v>
      </c>
      <c r="D25" s="64">
        <f>'Ward profiles'!D130+'Ward profiles'!I130+'Ward profiles'!D182</f>
        <v>637</v>
      </c>
      <c r="F25" s="86" t="s">
        <v>643</v>
      </c>
      <c r="G25" s="109">
        <f>'Ward profiles'!B208+'Ward profiles'!G208+'Ward profiles'!B234</f>
        <v>169</v>
      </c>
      <c r="H25" s="109">
        <f>'Ward profiles'!C208+'Ward profiles'!H208+'Ward profiles'!C234</f>
        <v>320</v>
      </c>
      <c r="I25" s="110">
        <f>'Ward profiles'!D208+'Ward profiles'!I208+'Ward profiles'!D234</f>
        <v>489</v>
      </c>
      <c r="K25" s="86" t="s">
        <v>643</v>
      </c>
      <c r="L25" s="109">
        <f>'Ward profiles'!B104+'Ward profiles'!B156+'Ward profiles'!G156</f>
        <v>236</v>
      </c>
      <c r="M25" s="110">
        <f>'Ward profiles'!C104+'Ward profiles'!C156+'Ward profiles'!H156</f>
        <v>420</v>
      </c>
      <c r="N25" s="64">
        <f>'Ward profiles'!D104+'Ward profiles'!D156+'Ward profiles'!I156</f>
        <v>656</v>
      </c>
      <c r="O25" s="211"/>
      <c r="P25" s="86" t="s">
        <v>643</v>
      </c>
      <c r="Q25" s="127">
        <f t="shared" si="0"/>
        <v>1.1302943733697677E-2</v>
      </c>
      <c r="R25" s="128">
        <v>1.1861367511317538E-2</v>
      </c>
      <c r="T25" s="86" t="s">
        <v>643</v>
      </c>
      <c r="U25" s="127">
        <f t="shared" si="1"/>
        <v>1.1818159847258139E-2</v>
      </c>
      <c r="V25" s="128">
        <v>1.1861367511317538E-2</v>
      </c>
      <c r="X25" s="86" t="s">
        <v>643</v>
      </c>
      <c r="Y25" s="127">
        <f t="shared" si="2"/>
        <v>1.4157458563535912E-2</v>
      </c>
      <c r="Z25" s="128">
        <v>1.1861367511317538E-2</v>
      </c>
    </row>
    <row r="26" spans="1:26" x14ac:dyDescent="0.25">
      <c r="A26" s="89" t="s">
        <v>600</v>
      </c>
      <c r="B26" s="111">
        <f>'Ward profiles'!B131+'Ward profiles'!G131+'Ward profiles'!B183</f>
        <v>93</v>
      </c>
      <c r="C26" s="112">
        <f>'Ward profiles'!C131+'Ward profiles'!H131+'Ward profiles'!C183</f>
        <v>160</v>
      </c>
      <c r="D26" s="79">
        <f>'Ward profiles'!D131+'Ward profiles'!I131+'Ward profiles'!D183</f>
        <v>253</v>
      </c>
      <c r="F26" s="89" t="s">
        <v>600</v>
      </c>
      <c r="G26" s="111">
        <f>'Ward profiles'!B209+'Ward profiles'!G209+'Ward profiles'!B235</f>
        <v>78</v>
      </c>
      <c r="H26" s="111">
        <f>'Ward profiles'!C209+'Ward profiles'!H209+'Ward profiles'!C235</f>
        <v>147</v>
      </c>
      <c r="I26" s="112">
        <f>'Ward profiles'!D209+'Ward profiles'!I209+'Ward profiles'!D235</f>
        <v>225</v>
      </c>
      <c r="K26" s="89" t="s">
        <v>600</v>
      </c>
      <c r="L26" s="111">
        <f>'Ward profiles'!B105+'Ward profiles'!B157+'Ward profiles'!G157</f>
        <v>90</v>
      </c>
      <c r="M26" s="112">
        <f>'Ward profiles'!C105+'Ward profiles'!C157+'Ward profiles'!H157</f>
        <v>321</v>
      </c>
      <c r="N26" s="79">
        <f>'Ward profiles'!D105+'Ward profiles'!D157+'Ward profiles'!I157</f>
        <v>411</v>
      </c>
      <c r="O26" s="211"/>
      <c r="P26" s="89" t="s">
        <v>600</v>
      </c>
      <c r="Q26" s="130">
        <f t="shared" si="0"/>
        <v>4.489238249019643E-3</v>
      </c>
      <c r="R26" s="129">
        <v>5.0737844670468574E-3</v>
      </c>
      <c r="T26" s="89" t="s">
        <v>600</v>
      </c>
      <c r="U26" s="130">
        <f t="shared" si="1"/>
        <v>5.4378036107015975E-3</v>
      </c>
      <c r="V26" s="129">
        <v>5.0737844670468574E-3</v>
      </c>
      <c r="X26" s="89" t="s">
        <v>600</v>
      </c>
      <c r="Y26" s="130">
        <f t="shared" si="2"/>
        <v>8.8699930939226523E-3</v>
      </c>
      <c r="Z26" s="129">
        <v>5.0737844670468574E-3</v>
      </c>
    </row>
    <row r="27" spans="1:26" x14ac:dyDescent="0.25">
      <c r="O27" s="213"/>
    </row>
    <row r="28" spans="1:26" ht="13" x14ac:dyDescent="0.3">
      <c r="A28" s="80" t="s">
        <v>644</v>
      </c>
      <c r="F28" s="80" t="s">
        <v>645</v>
      </c>
      <c r="K28" s="80" t="s">
        <v>646</v>
      </c>
      <c r="O28" s="213"/>
      <c r="P28" s="80" t="s">
        <v>644</v>
      </c>
      <c r="T28" s="80" t="s">
        <v>645</v>
      </c>
      <c r="X28" s="80" t="s">
        <v>646</v>
      </c>
    </row>
    <row r="29" spans="1:26" x14ac:dyDescent="0.25">
      <c r="A29" s="113"/>
      <c r="B29" s="114" t="s">
        <v>577</v>
      </c>
      <c r="C29" s="124" t="s">
        <v>579</v>
      </c>
      <c r="D29" s="116" t="s">
        <v>471</v>
      </c>
      <c r="F29" s="113"/>
      <c r="G29" s="114" t="s">
        <v>577</v>
      </c>
      <c r="H29" s="124" t="s">
        <v>579</v>
      </c>
      <c r="I29" s="116" t="s">
        <v>471</v>
      </c>
      <c r="K29" s="113"/>
      <c r="L29" s="114" t="s">
        <v>577</v>
      </c>
      <c r="M29" s="124" t="s">
        <v>579</v>
      </c>
      <c r="N29" s="116" t="s">
        <v>471</v>
      </c>
      <c r="O29" s="213"/>
      <c r="P29" s="113"/>
      <c r="Q29" s="124" t="s">
        <v>620</v>
      </c>
      <c r="R29" s="116" t="s">
        <v>564</v>
      </c>
      <c r="T29" s="113"/>
      <c r="U29" s="124" t="s">
        <v>451</v>
      </c>
      <c r="V29" s="116" t="s">
        <v>564</v>
      </c>
      <c r="X29" s="113"/>
      <c r="Y29" s="124" t="s">
        <v>621</v>
      </c>
      <c r="Z29" s="116" t="s">
        <v>564</v>
      </c>
    </row>
    <row r="30" spans="1:26" ht="13" x14ac:dyDescent="0.3">
      <c r="A30" s="81" t="s">
        <v>608</v>
      </c>
      <c r="B30" s="82">
        <f>SUM(B32:B50)</f>
        <v>25122</v>
      </c>
      <c r="C30" s="82">
        <f t="shared" ref="C30:D30" si="3">SUM(C32:C50)</f>
        <v>27163</v>
      </c>
      <c r="D30" s="83">
        <f t="shared" si="3"/>
        <v>52285</v>
      </c>
      <c r="F30" s="91" t="s">
        <v>608</v>
      </c>
      <c r="G30" s="82">
        <f>SUM(G32:G50)</f>
        <v>5674</v>
      </c>
      <c r="H30" s="82">
        <f t="shared" ref="H30:I30" si="4">SUM(H32:H50)</f>
        <v>6193</v>
      </c>
      <c r="I30" s="83">
        <f t="shared" si="4"/>
        <v>11867</v>
      </c>
      <c r="K30" s="91" t="s">
        <v>608</v>
      </c>
      <c r="L30" s="82">
        <f>SUM(L32:L50)</f>
        <v>26456</v>
      </c>
      <c r="M30" s="83">
        <f>SUM(M32:M50)</f>
        <v>27749</v>
      </c>
      <c r="N30" s="84">
        <f>SUM(N32:N50)</f>
        <v>54205</v>
      </c>
      <c r="O30" s="213"/>
      <c r="P30" s="81"/>
      <c r="Q30" s="83"/>
      <c r="R30" s="84"/>
      <c r="T30" s="81"/>
      <c r="U30" s="83"/>
      <c r="V30" s="84"/>
      <c r="X30" s="81"/>
      <c r="Y30" s="83"/>
      <c r="Z30" s="84"/>
    </row>
    <row r="31" spans="1:26" ht="13" x14ac:dyDescent="0.3">
      <c r="A31" s="81"/>
      <c r="B31" s="85"/>
      <c r="C31" s="59"/>
      <c r="D31" s="67"/>
      <c r="F31" s="81"/>
      <c r="G31" s="85"/>
      <c r="H31" s="59"/>
      <c r="I31" s="67"/>
      <c r="K31" s="81"/>
      <c r="L31" s="85"/>
      <c r="M31" s="59"/>
      <c r="N31" s="67"/>
      <c r="O31" s="213"/>
      <c r="P31" s="81"/>
      <c r="Q31" s="59"/>
      <c r="R31" s="67"/>
      <c r="T31" s="81"/>
      <c r="U31" s="59"/>
      <c r="V31" s="67"/>
      <c r="X31" s="81"/>
      <c r="Y31" s="59"/>
      <c r="Z31" s="67"/>
    </row>
    <row r="32" spans="1:26" x14ac:dyDescent="0.25">
      <c r="A32" s="86" t="s">
        <v>609</v>
      </c>
      <c r="B32" s="109">
        <f>'Ward profiles'!G9+'Ward profiles'!B35+'Ward profiles'!G35</f>
        <v>1279</v>
      </c>
      <c r="C32" s="109">
        <f>'Ward profiles'!H9+'Ward profiles'!C35+'Ward profiles'!H35</f>
        <v>1224</v>
      </c>
      <c r="D32" s="110">
        <f>'Ward profiles'!I9+'Ward profiles'!D35+'Ward profiles'!I35</f>
        <v>2503</v>
      </c>
      <c r="E32" s="42"/>
      <c r="F32" s="86" t="s">
        <v>609</v>
      </c>
      <c r="G32" s="109">
        <f>'Ward profiles'!B9</f>
        <v>328</v>
      </c>
      <c r="H32" s="109">
        <f>'Ward profiles'!C9</f>
        <v>298</v>
      </c>
      <c r="I32" s="110">
        <f>'Ward profiles'!D9</f>
        <v>626</v>
      </c>
      <c r="K32" s="86" t="s">
        <v>609</v>
      </c>
      <c r="L32" s="109">
        <f>'Ward profiles'!G217+'Ward profiles'!B243+'Ward profiles'!G243</f>
        <v>1579</v>
      </c>
      <c r="M32" s="109">
        <f>'Ward profiles'!H217+'Ward profiles'!C243+'Ward profiles'!H243</f>
        <v>1492</v>
      </c>
      <c r="N32" s="110">
        <f>'Ward profiles'!I217+'Ward profiles'!D243+'Ward profiles'!I243</f>
        <v>3071</v>
      </c>
      <c r="O32" s="213"/>
      <c r="P32" s="86" t="s">
        <v>609</v>
      </c>
      <c r="Q32" s="127">
        <f>SUM(D32/D$30)</f>
        <v>4.7872238691785404E-2</v>
      </c>
      <c r="R32" s="128">
        <v>5.3880298665412427E-2</v>
      </c>
      <c r="T32" s="86" t="s">
        <v>609</v>
      </c>
      <c r="U32" s="127">
        <f>SUM(I32/I$30)</f>
        <v>5.2751327209909833E-2</v>
      </c>
      <c r="V32" s="128">
        <v>5.3880298665412427E-2</v>
      </c>
      <c r="X32" s="86" t="s">
        <v>609</v>
      </c>
      <c r="Y32" s="127">
        <f>SUM(N32/N$30)</f>
        <v>5.665529010238908E-2</v>
      </c>
      <c r="Z32" s="128">
        <v>5.3880298665412427E-2</v>
      </c>
    </row>
    <row r="33" spans="1:26" x14ac:dyDescent="0.25">
      <c r="A33" s="87" t="s">
        <v>627</v>
      </c>
      <c r="B33" s="109">
        <f>'Ward profiles'!G10+'Ward profiles'!B36+'Ward profiles'!G36</f>
        <v>1457</v>
      </c>
      <c r="C33" s="109">
        <f>'Ward profiles'!H10+'Ward profiles'!C36+'Ward profiles'!H36</f>
        <v>1335</v>
      </c>
      <c r="D33" s="110">
        <f>'Ward profiles'!I10+'Ward profiles'!D36+'Ward profiles'!I36</f>
        <v>2792</v>
      </c>
      <c r="E33" s="42"/>
      <c r="F33" s="87" t="s">
        <v>627</v>
      </c>
      <c r="G33" s="109">
        <f>'Ward profiles'!B10</f>
        <v>358</v>
      </c>
      <c r="H33" s="109">
        <f>'Ward profiles'!C10</f>
        <v>325</v>
      </c>
      <c r="I33" s="110">
        <f>'Ward profiles'!D10</f>
        <v>683</v>
      </c>
      <c r="K33" s="87" t="s">
        <v>627</v>
      </c>
      <c r="L33" s="109">
        <f>'Ward profiles'!G218+'Ward profiles'!B244+'Ward profiles'!G244</f>
        <v>1663</v>
      </c>
      <c r="M33" s="109">
        <f>'Ward profiles'!H218+'Ward profiles'!C244+'Ward profiles'!H244</f>
        <v>1661</v>
      </c>
      <c r="N33" s="110">
        <f>'Ward profiles'!I218+'Ward profiles'!D244+'Ward profiles'!I244</f>
        <v>3324</v>
      </c>
      <c r="O33" s="210"/>
      <c r="P33" s="87" t="s">
        <v>627</v>
      </c>
      <c r="Q33" s="127">
        <f t="shared" ref="Q33:Q50" si="5">SUM(D33/D$30)</f>
        <v>5.3399636607057474E-2</v>
      </c>
      <c r="R33" s="128">
        <v>5.9609618437297902E-2</v>
      </c>
      <c r="T33" s="87" t="s">
        <v>627</v>
      </c>
      <c r="U33" s="127">
        <f t="shared" ref="U33:U50" si="6">SUM(I33/I$30)</f>
        <v>5.7554563074070954E-2</v>
      </c>
      <c r="V33" s="128">
        <v>5.9609618437297902E-2</v>
      </c>
      <c r="X33" s="87" t="s">
        <v>627</v>
      </c>
      <c r="Y33" s="127">
        <f t="shared" ref="Y33:Y50" si="7">SUM(N33/N$30)</f>
        <v>6.1322756203302277E-2</v>
      </c>
      <c r="Z33" s="128">
        <v>5.9609618437297902E-2</v>
      </c>
    </row>
    <row r="34" spans="1:26" x14ac:dyDescent="0.25">
      <c r="A34" s="88" t="s">
        <v>628</v>
      </c>
      <c r="B34" s="109">
        <f>'Ward profiles'!G11+'Ward profiles'!B37+'Ward profiles'!G37</f>
        <v>1953</v>
      </c>
      <c r="C34" s="109">
        <f>'Ward profiles'!H11+'Ward profiles'!C37+'Ward profiles'!H37</f>
        <v>1864</v>
      </c>
      <c r="D34" s="110">
        <f>'Ward profiles'!I11+'Ward profiles'!D37+'Ward profiles'!I37</f>
        <v>3817</v>
      </c>
      <c r="E34" s="42"/>
      <c r="F34" s="88" t="s">
        <v>628</v>
      </c>
      <c r="G34" s="109">
        <f>'Ward profiles'!B11</f>
        <v>383</v>
      </c>
      <c r="H34" s="109">
        <f>'Ward profiles'!C11</f>
        <v>415</v>
      </c>
      <c r="I34" s="110">
        <f>'Ward profiles'!D11</f>
        <v>798</v>
      </c>
      <c r="K34" s="88" t="s">
        <v>628</v>
      </c>
      <c r="L34" s="109">
        <f>'Ward profiles'!G219+'Ward profiles'!B245+'Ward profiles'!G245</f>
        <v>2033</v>
      </c>
      <c r="M34" s="109">
        <f>'Ward profiles'!H219+'Ward profiles'!C245+'Ward profiles'!H245</f>
        <v>2084</v>
      </c>
      <c r="N34" s="110">
        <f>'Ward profiles'!I219+'Ward profiles'!D245+'Ward profiles'!I245</f>
        <v>4117</v>
      </c>
      <c r="O34" s="214"/>
      <c r="P34" s="88" t="s">
        <v>628</v>
      </c>
      <c r="Q34" s="127">
        <f t="shared" si="5"/>
        <v>7.3003729559146982E-2</v>
      </c>
      <c r="R34" s="128">
        <v>6.0097595390675523E-2</v>
      </c>
      <c r="T34" s="88" t="s">
        <v>628</v>
      </c>
      <c r="U34" s="127">
        <f t="shared" si="6"/>
        <v>6.724530209825566E-2</v>
      </c>
      <c r="V34" s="128">
        <v>6.0097595390675523E-2</v>
      </c>
      <c r="X34" s="88" t="s">
        <v>628</v>
      </c>
      <c r="Y34" s="127">
        <f t="shared" si="7"/>
        <v>7.5952402914860259E-2</v>
      </c>
      <c r="Z34" s="128">
        <v>6.0097595390675523E-2</v>
      </c>
    </row>
    <row r="35" spans="1:26" x14ac:dyDescent="0.25">
      <c r="A35" s="86" t="s">
        <v>629</v>
      </c>
      <c r="B35" s="109">
        <f>'Ward profiles'!G12+'Ward profiles'!B38+'Ward profiles'!G38</f>
        <v>1302</v>
      </c>
      <c r="C35" s="109">
        <f>'Ward profiles'!H12+'Ward profiles'!C38+'Ward profiles'!H38</f>
        <v>1206</v>
      </c>
      <c r="D35" s="110">
        <f>'Ward profiles'!I12+'Ward profiles'!D38+'Ward profiles'!I38</f>
        <v>2508</v>
      </c>
      <c r="E35" s="42"/>
      <c r="F35" s="86" t="s">
        <v>629</v>
      </c>
      <c r="G35" s="109">
        <f>'Ward profiles'!B12</f>
        <v>250</v>
      </c>
      <c r="H35" s="109">
        <f>'Ward profiles'!C12</f>
        <v>257</v>
      </c>
      <c r="I35" s="110">
        <f>'Ward profiles'!D12</f>
        <v>507</v>
      </c>
      <c r="K35" s="86" t="s">
        <v>629</v>
      </c>
      <c r="L35" s="109">
        <f>'Ward profiles'!G220+'Ward profiles'!B246+'Ward profiles'!G246</f>
        <v>1273</v>
      </c>
      <c r="M35" s="109">
        <f>'Ward profiles'!H220+'Ward profiles'!C246+'Ward profiles'!H246</f>
        <v>1256</v>
      </c>
      <c r="N35" s="110">
        <f>'Ward profiles'!I220+'Ward profiles'!D246+'Ward profiles'!I246</f>
        <v>2529</v>
      </c>
      <c r="O35" s="215"/>
      <c r="P35" s="86" t="s">
        <v>629</v>
      </c>
      <c r="Q35" s="127">
        <f t="shared" si="5"/>
        <v>4.7967868413502916E-2</v>
      </c>
      <c r="R35" s="128">
        <v>5.7457816450114642E-2</v>
      </c>
      <c r="T35" s="86" t="s">
        <v>629</v>
      </c>
      <c r="U35" s="127">
        <f t="shared" si="6"/>
        <v>4.2723519002275216E-2</v>
      </c>
      <c r="V35" s="128">
        <v>5.7457816450114642E-2</v>
      </c>
      <c r="X35" s="86" t="s">
        <v>629</v>
      </c>
      <c r="Y35" s="127">
        <f t="shared" si="7"/>
        <v>4.6656212526519691E-2</v>
      </c>
      <c r="Z35" s="128">
        <v>5.7457816450114642E-2</v>
      </c>
    </row>
    <row r="36" spans="1:26" x14ac:dyDescent="0.25">
      <c r="A36" s="86" t="s">
        <v>630</v>
      </c>
      <c r="B36" s="109">
        <f>'Ward profiles'!G13+'Ward profiles'!B39+'Ward profiles'!G39</f>
        <v>1659</v>
      </c>
      <c r="C36" s="109">
        <f>'Ward profiles'!H13+'Ward profiles'!C39+'Ward profiles'!H39</f>
        <v>1580</v>
      </c>
      <c r="D36" s="110">
        <f>'Ward profiles'!I13+'Ward profiles'!D39+'Ward profiles'!I39</f>
        <v>3239</v>
      </c>
      <c r="E36" s="42"/>
      <c r="F36" s="86" t="s">
        <v>630</v>
      </c>
      <c r="G36" s="109">
        <f>'Ward profiles'!B13</f>
        <v>349</v>
      </c>
      <c r="H36" s="109">
        <f>'Ward profiles'!C13</f>
        <v>365</v>
      </c>
      <c r="I36" s="110">
        <f>'Ward profiles'!D13</f>
        <v>714</v>
      </c>
      <c r="K36" s="86" t="s">
        <v>630</v>
      </c>
      <c r="L36" s="109">
        <f>'Ward profiles'!G221+'Ward profiles'!B247+'Ward profiles'!G247</f>
        <v>1580</v>
      </c>
      <c r="M36" s="109">
        <f>'Ward profiles'!H221+'Ward profiles'!C247+'Ward profiles'!H247</f>
        <v>1555</v>
      </c>
      <c r="N36" s="110">
        <f>'Ward profiles'!I221+'Ward profiles'!D247+'Ward profiles'!I247</f>
        <v>3135</v>
      </c>
      <c r="O36" s="215"/>
      <c r="P36" s="86" t="s">
        <v>630</v>
      </c>
      <c r="Q36" s="127">
        <f t="shared" si="5"/>
        <v>6.1948933728602849E-2</v>
      </c>
      <c r="R36" s="128">
        <v>6.0473866776412491E-2</v>
      </c>
      <c r="T36" s="86" t="s">
        <v>630</v>
      </c>
      <c r="U36" s="127">
        <f t="shared" si="6"/>
        <v>6.0166849245807702E-2</v>
      </c>
      <c r="V36" s="128">
        <v>6.0473866776412491E-2</v>
      </c>
      <c r="X36" s="86" t="s">
        <v>630</v>
      </c>
      <c r="Y36" s="127">
        <f t="shared" si="7"/>
        <v>5.7835992989576604E-2</v>
      </c>
      <c r="Z36" s="128">
        <v>6.0473866776412491E-2</v>
      </c>
    </row>
    <row r="37" spans="1:26" x14ac:dyDescent="0.25">
      <c r="A37" s="86" t="s">
        <v>631</v>
      </c>
      <c r="B37" s="109">
        <f>'Ward profiles'!G14+'Ward profiles'!B40+'Ward profiles'!G40</f>
        <v>1623</v>
      </c>
      <c r="C37" s="109">
        <f>'Ward profiles'!H14+'Ward profiles'!C40+'Ward profiles'!H40</f>
        <v>1573</v>
      </c>
      <c r="D37" s="110">
        <f>'Ward profiles'!I14+'Ward profiles'!D40+'Ward profiles'!I40</f>
        <v>3196</v>
      </c>
      <c r="E37" s="42"/>
      <c r="F37" s="86" t="s">
        <v>631</v>
      </c>
      <c r="G37" s="109">
        <f>'Ward profiles'!B14</f>
        <v>379</v>
      </c>
      <c r="H37" s="109">
        <f>'Ward profiles'!C14</f>
        <v>374</v>
      </c>
      <c r="I37" s="110">
        <f>'Ward profiles'!D14</f>
        <v>753</v>
      </c>
      <c r="K37" s="86" t="s">
        <v>631</v>
      </c>
      <c r="L37" s="109">
        <f>'Ward profiles'!G222+'Ward profiles'!B248+'Ward profiles'!G248</f>
        <v>1729</v>
      </c>
      <c r="M37" s="109">
        <f>'Ward profiles'!H222+'Ward profiles'!C248+'Ward profiles'!H248</f>
        <v>1593</v>
      </c>
      <c r="N37" s="110">
        <f>'Ward profiles'!I222+'Ward profiles'!D248+'Ward profiles'!I248</f>
        <v>3322</v>
      </c>
      <c r="O37" s="215"/>
      <c r="P37" s="86" t="s">
        <v>631</v>
      </c>
      <c r="Q37" s="127">
        <f t="shared" si="5"/>
        <v>6.1126518121832264E-2</v>
      </c>
      <c r="R37" s="128">
        <v>6.1687929919454404E-2</v>
      </c>
      <c r="T37" s="86" t="s">
        <v>631</v>
      </c>
      <c r="U37" s="127">
        <f t="shared" si="6"/>
        <v>6.3453273784444264E-2</v>
      </c>
      <c r="V37" s="128">
        <v>6.1687929919454404E-2</v>
      </c>
      <c r="X37" s="86" t="s">
        <v>631</v>
      </c>
      <c r="Y37" s="127">
        <f t="shared" si="7"/>
        <v>6.1285859238077667E-2</v>
      </c>
      <c r="Z37" s="128">
        <v>6.1687929919454404E-2</v>
      </c>
    </row>
    <row r="38" spans="1:26" x14ac:dyDescent="0.25">
      <c r="A38" s="86" t="s">
        <v>632</v>
      </c>
      <c r="B38" s="109">
        <f>'Ward profiles'!G15+'Ward profiles'!B41+'Ward profiles'!G41</f>
        <v>1509</v>
      </c>
      <c r="C38" s="109">
        <f>'Ward profiles'!H15+'Ward profiles'!C41+'Ward profiles'!H41</f>
        <v>1526</v>
      </c>
      <c r="D38" s="110">
        <f>'Ward profiles'!I15+'Ward profiles'!D41+'Ward profiles'!I41</f>
        <v>3035</v>
      </c>
      <c r="E38" s="42"/>
      <c r="F38" s="86" t="s">
        <v>632</v>
      </c>
      <c r="G38" s="109">
        <f>'Ward profiles'!B15</f>
        <v>385</v>
      </c>
      <c r="H38" s="109">
        <f>'Ward profiles'!C15</f>
        <v>331</v>
      </c>
      <c r="I38" s="110">
        <f>'Ward profiles'!D15</f>
        <v>716</v>
      </c>
      <c r="K38" s="86" t="s">
        <v>632</v>
      </c>
      <c r="L38" s="109">
        <f>'Ward profiles'!G223+'Ward profiles'!B249+'Ward profiles'!G249</f>
        <v>1686</v>
      </c>
      <c r="M38" s="109">
        <f>'Ward profiles'!H223+'Ward profiles'!C249+'Ward profiles'!H249</f>
        <v>1823</v>
      </c>
      <c r="N38" s="110">
        <f>'Ward profiles'!I223+'Ward profiles'!D249+'Ward profiles'!I249</f>
        <v>3509</v>
      </c>
      <c r="O38" s="213"/>
      <c r="P38" s="86" t="s">
        <v>632</v>
      </c>
      <c r="Q38" s="127">
        <f t="shared" si="5"/>
        <v>5.8047241082528449E-2</v>
      </c>
      <c r="R38" s="128">
        <v>6.3410547357281438E-2</v>
      </c>
      <c r="T38" s="86" t="s">
        <v>632</v>
      </c>
      <c r="U38" s="127">
        <f t="shared" si="6"/>
        <v>6.0335383837532654E-2</v>
      </c>
      <c r="V38" s="128">
        <v>6.3410547357281438E-2</v>
      </c>
      <c r="X38" s="86" t="s">
        <v>632</v>
      </c>
      <c r="Y38" s="127">
        <f t="shared" si="7"/>
        <v>6.473572548657873E-2</v>
      </c>
      <c r="Z38" s="128">
        <v>6.3410547357281438E-2</v>
      </c>
    </row>
    <row r="39" spans="1:26" x14ac:dyDescent="0.25">
      <c r="A39" s="86" t="s">
        <v>633</v>
      </c>
      <c r="B39" s="109">
        <f>'Ward profiles'!G16+'Ward profiles'!B42+'Ward profiles'!G42</f>
        <v>1557</v>
      </c>
      <c r="C39" s="109">
        <f>'Ward profiles'!H16+'Ward profiles'!C42+'Ward profiles'!H42</f>
        <v>1660</v>
      </c>
      <c r="D39" s="110">
        <f>'Ward profiles'!I16+'Ward profiles'!D42+'Ward profiles'!I42</f>
        <v>3217</v>
      </c>
      <c r="E39" s="42"/>
      <c r="F39" s="86" t="s">
        <v>633</v>
      </c>
      <c r="G39" s="109">
        <f>'Ward profiles'!B16</f>
        <v>338</v>
      </c>
      <c r="H39" s="109">
        <f>'Ward profiles'!C16</f>
        <v>411</v>
      </c>
      <c r="I39" s="110">
        <f>'Ward profiles'!D16</f>
        <v>749</v>
      </c>
      <c r="K39" s="86" t="s">
        <v>633</v>
      </c>
      <c r="L39" s="109">
        <f>'Ward profiles'!G224+'Ward profiles'!B250+'Ward profiles'!G250</f>
        <v>1894</v>
      </c>
      <c r="M39" s="109">
        <f>'Ward profiles'!H224+'Ward profiles'!C250+'Ward profiles'!H250</f>
        <v>1973</v>
      </c>
      <c r="N39" s="110">
        <f>'Ward profiles'!I224+'Ward profiles'!D250+'Ward profiles'!I250</f>
        <v>3867</v>
      </c>
      <c r="O39" s="214"/>
      <c r="P39" s="86" t="s">
        <v>633</v>
      </c>
      <c r="Q39" s="127">
        <f t="shared" si="5"/>
        <v>6.1528162953045806E-2</v>
      </c>
      <c r="R39" s="128">
        <v>6.6614733376447757E-2</v>
      </c>
      <c r="T39" s="86" t="s">
        <v>633</v>
      </c>
      <c r="U39" s="127">
        <f t="shared" si="6"/>
        <v>6.3116204600994361E-2</v>
      </c>
      <c r="V39" s="128">
        <v>6.6614733376447757E-2</v>
      </c>
      <c r="X39" s="86" t="s">
        <v>633</v>
      </c>
      <c r="Y39" s="127">
        <f t="shared" si="7"/>
        <v>7.1340282261783974E-2</v>
      </c>
      <c r="Z39" s="128">
        <v>6.6614733376447757E-2</v>
      </c>
    </row>
    <row r="40" spans="1:26" x14ac:dyDescent="0.25">
      <c r="A40" s="86" t="s">
        <v>634</v>
      </c>
      <c r="B40" s="109">
        <f>'Ward profiles'!G17+'Ward profiles'!B43+'Ward profiles'!G43</f>
        <v>1450</v>
      </c>
      <c r="C40" s="109">
        <f>'Ward profiles'!H17+'Ward profiles'!C43+'Ward profiles'!H43</f>
        <v>1636</v>
      </c>
      <c r="D40" s="110">
        <f>'Ward profiles'!I17+'Ward profiles'!D43+'Ward profiles'!I43</f>
        <v>3086</v>
      </c>
      <c r="E40" s="42"/>
      <c r="F40" s="86" t="s">
        <v>634</v>
      </c>
      <c r="G40" s="109">
        <f>'Ward profiles'!B17</f>
        <v>349</v>
      </c>
      <c r="H40" s="109">
        <f>'Ward profiles'!C17</f>
        <v>419</v>
      </c>
      <c r="I40" s="110">
        <f>'Ward profiles'!D17</f>
        <v>768</v>
      </c>
      <c r="K40" s="86" t="s">
        <v>634</v>
      </c>
      <c r="L40" s="109">
        <f>'Ward profiles'!G225+'Ward profiles'!B251+'Ward profiles'!G251</f>
        <v>1841</v>
      </c>
      <c r="M40" s="109">
        <f>'Ward profiles'!H225+'Ward profiles'!C251+'Ward profiles'!H251</f>
        <v>1884</v>
      </c>
      <c r="N40" s="110">
        <f>'Ward profiles'!I225+'Ward profiles'!D251+'Ward profiles'!I251</f>
        <v>3725</v>
      </c>
      <c r="O40" s="213"/>
      <c r="P40" s="86" t="s">
        <v>634</v>
      </c>
      <c r="Q40" s="127">
        <f t="shared" si="5"/>
        <v>5.9022664244047049E-2</v>
      </c>
      <c r="R40" s="128">
        <v>6.2040684343582807E-2</v>
      </c>
      <c r="T40" s="86" t="s">
        <v>634</v>
      </c>
      <c r="U40" s="127">
        <f t="shared" si="6"/>
        <v>6.4717283222381392E-2</v>
      </c>
      <c r="V40" s="128">
        <v>6.2040684343582807E-2</v>
      </c>
      <c r="X40" s="86" t="s">
        <v>634</v>
      </c>
      <c r="Y40" s="127">
        <f t="shared" si="7"/>
        <v>6.8720597730836636E-2</v>
      </c>
      <c r="Z40" s="128">
        <v>6.2040684343582807E-2</v>
      </c>
    </row>
    <row r="41" spans="1:26" x14ac:dyDescent="0.25">
      <c r="A41" s="86" t="s">
        <v>635</v>
      </c>
      <c r="B41" s="109">
        <f>'Ward profiles'!G18+'Ward profiles'!B44+'Ward profiles'!G44</f>
        <v>1629</v>
      </c>
      <c r="C41" s="109">
        <f>'Ward profiles'!H18+'Ward profiles'!C44+'Ward profiles'!H44</f>
        <v>1788</v>
      </c>
      <c r="D41" s="110">
        <f>'Ward profiles'!I18+'Ward profiles'!D44+'Ward profiles'!I44</f>
        <v>3417</v>
      </c>
      <c r="E41" s="42"/>
      <c r="F41" s="86" t="s">
        <v>635</v>
      </c>
      <c r="G41" s="109">
        <f>'Ward profiles'!B18</f>
        <v>342</v>
      </c>
      <c r="H41" s="109">
        <f>'Ward profiles'!C18</f>
        <v>346</v>
      </c>
      <c r="I41" s="110">
        <f>'Ward profiles'!D18</f>
        <v>688</v>
      </c>
      <c r="K41" s="86" t="s">
        <v>635</v>
      </c>
      <c r="L41" s="109">
        <f>'Ward profiles'!G226+'Ward profiles'!B252+'Ward profiles'!G252</f>
        <v>1806</v>
      </c>
      <c r="M41" s="109">
        <f>'Ward profiles'!H226+'Ward profiles'!C252+'Ward profiles'!H252</f>
        <v>1854</v>
      </c>
      <c r="N41" s="110">
        <f>'Ward profiles'!I226+'Ward profiles'!D252+'Ward profiles'!I252</f>
        <v>3660</v>
      </c>
      <c r="O41" s="213"/>
      <c r="P41" s="86" t="s">
        <v>635</v>
      </c>
      <c r="Q41" s="127">
        <f t="shared" si="5"/>
        <v>6.5353351821746203E-2</v>
      </c>
      <c r="R41" s="128">
        <v>7.3469927685343051E-2</v>
      </c>
      <c r="T41" s="86" t="s">
        <v>635</v>
      </c>
      <c r="U41" s="127">
        <f t="shared" si="6"/>
        <v>5.797589955338333E-2</v>
      </c>
      <c r="V41" s="128">
        <v>7.3469927685343051E-2</v>
      </c>
      <c r="X41" s="86" t="s">
        <v>635</v>
      </c>
      <c r="Y41" s="127">
        <f t="shared" si="7"/>
        <v>6.752144636103681E-2</v>
      </c>
      <c r="Z41" s="128">
        <v>7.3469927685343051E-2</v>
      </c>
    </row>
    <row r="42" spans="1:26" x14ac:dyDescent="0.25">
      <c r="A42" s="86" t="s">
        <v>636</v>
      </c>
      <c r="B42" s="109">
        <f>'Ward profiles'!G19+'Ward profiles'!B45+'Ward profiles'!G45</f>
        <v>1919</v>
      </c>
      <c r="C42" s="109">
        <f>'Ward profiles'!H19+'Ward profiles'!C45+'Ward profiles'!H45</f>
        <v>2201</v>
      </c>
      <c r="D42" s="110">
        <f>'Ward profiles'!I19+'Ward profiles'!D45+'Ward profiles'!I45</f>
        <v>4120</v>
      </c>
      <c r="E42" s="42"/>
      <c r="F42" s="86" t="s">
        <v>636</v>
      </c>
      <c r="G42" s="109">
        <f>'Ward profiles'!B19</f>
        <v>395</v>
      </c>
      <c r="H42" s="109">
        <f>'Ward profiles'!C19</f>
        <v>452</v>
      </c>
      <c r="I42" s="110">
        <f>'Ward profiles'!D19</f>
        <v>847</v>
      </c>
      <c r="K42" s="86" t="s">
        <v>636</v>
      </c>
      <c r="L42" s="109">
        <f>'Ward profiles'!G227+'Ward profiles'!B253+'Ward profiles'!G253</f>
        <v>2009</v>
      </c>
      <c r="M42" s="109">
        <f>'Ward profiles'!H227+'Ward profiles'!C253+'Ward profiles'!H253</f>
        <v>2056</v>
      </c>
      <c r="N42" s="110">
        <f>'Ward profiles'!I227+'Ward profiles'!D253+'Ward profiles'!I253</f>
        <v>4065</v>
      </c>
      <c r="O42" s="213"/>
      <c r="P42" s="86" t="s">
        <v>636</v>
      </c>
      <c r="Q42" s="127">
        <f t="shared" si="5"/>
        <v>7.879889069522808E-2</v>
      </c>
      <c r="R42" s="128">
        <v>7.8567229113998466E-2</v>
      </c>
      <c r="T42" s="86" t="s">
        <v>636</v>
      </c>
      <c r="U42" s="127">
        <f t="shared" si="6"/>
        <v>7.1374399595516974E-2</v>
      </c>
      <c r="V42" s="128">
        <v>7.8567229113998466E-2</v>
      </c>
      <c r="X42" s="86" t="s">
        <v>636</v>
      </c>
      <c r="Y42" s="127">
        <f t="shared" si="7"/>
        <v>7.4993081819020382E-2</v>
      </c>
      <c r="Z42" s="128">
        <v>7.8567229113998466E-2</v>
      </c>
    </row>
    <row r="43" spans="1:26" x14ac:dyDescent="0.25">
      <c r="A43" s="86" t="s">
        <v>637</v>
      </c>
      <c r="B43" s="109">
        <f>'Ward profiles'!G20+'Ward profiles'!B46+'Ward profiles'!G46</f>
        <v>1852</v>
      </c>
      <c r="C43" s="109">
        <f>'Ward profiles'!H20+'Ward profiles'!C46+'Ward profiles'!H46</f>
        <v>2133</v>
      </c>
      <c r="D43" s="110">
        <f>'Ward profiles'!I20+'Ward profiles'!D46+'Ward profiles'!I46</f>
        <v>3985</v>
      </c>
      <c r="E43" s="42"/>
      <c r="F43" s="86" t="s">
        <v>637</v>
      </c>
      <c r="G43" s="109">
        <f>'Ward profiles'!B20</f>
        <v>438</v>
      </c>
      <c r="H43" s="109">
        <f>'Ward profiles'!C20</f>
        <v>444</v>
      </c>
      <c r="I43" s="110">
        <f>'Ward profiles'!D20</f>
        <v>882</v>
      </c>
      <c r="K43" s="86" t="s">
        <v>637</v>
      </c>
      <c r="L43" s="109">
        <f>'Ward profiles'!G228+'Ward profiles'!B254+'Ward profiles'!G254</f>
        <v>1880</v>
      </c>
      <c r="M43" s="109">
        <f>'Ward profiles'!H228+'Ward profiles'!C254+'Ward profiles'!H254</f>
        <v>2010</v>
      </c>
      <c r="N43" s="110">
        <f>'Ward profiles'!I228+'Ward profiles'!D254+'Ward profiles'!I254</f>
        <v>3890</v>
      </c>
      <c r="O43" s="213"/>
      <c r="P43" s="86" t="s">
        <v>637</v>
      </c>
      <c r="Q43" s="127">
        <f t="shared" si="5"/>
        <v>7.6216888208855318E-2</v>
      </c>
      <c r="R43" s="128">
        <v>7.1371038861779063E-2</v>
      </c>
      <c r="T43" s="86" t="s">
        <v>637</v>
      </c>
      <c r="U43" s="127">
        <f t="shared" si="6"/>
        <v>7.4323754950703633E-2</v>
      </c>
      <c r="V43" s="128">
        <v>7.1371038861779063E-2</v>
      </c>
      <c r="X43" s="86" t="s">
        <v>637</v>
      </c>
      <c r="Y43" s="127">
        <f t="shared" si="7"/>
        <v>7.176459736186698E-2</v>
      </c>
      <c r="Z43" s="128">
        <v>7.1371038861779063E-2</v>
      </c>
    </row>
    <row r="44" spans="1:26" x14ac:dyDescent="0.25">
      <c r="A44" s="86" t="s">
        <v>638</v>
      </c>
      <c r="B44" s="109">
        <f>'Ward profiles'!G21+'Ward profiles'!B47+'Ward profiles'!G47</f>
        <v>1580</v>
      </c>
      <c r="C44" s="109">
        <f>'Ward profiles'!H21+'Ward profiles'!C47+'Ward profiles'!H47</f>
        <v>1781</v>
      </c>
      <c r="D44" s="110">
        <f>'Ward profiles'!I21+'Ward profiles'!D47+'Ward profiles'!I47</f>
        <v>3361</v>
      </c>
      <c r="E44" s="42"/>
      <c r="F44" s="86" t="s">
        <v>638</v>
      </c>
      <c r="G44" s="109">
        <f>'Ward profiles'!B21</f>
        <v>368</v>
      </c>
      <c r="H44" s="109">
        <f>'Ward profiles'!C21</f>
        <v>390</v>
      </c>
      <c r="I44" s="110">
        <f>'Ward profiles'!D21</f>
        <v>758</v>
      </c>
      <c r="K44" s="86" t="s">
        <v>638</v>
      </c>
      <c r="L44" s="109">
        <f>'Ward profiles'!G229+'Ward profiles'!B255+'Ward profiles'!G255</f>
        <v>1575</v>
      </c>
      <c r="M44" s="109">
        <f>'Ward profiles'!H229+'Ward profiles'!C255+'Ward profiles'!H255</f>
        <v>1647</v>
      </c>
      <c r="N44" s="110">
        <f>'Ward profiles'!I229+'Ward profiles'!D255+'Ward profiles'!I255</f>
        <v>3222</v>
      </c>
      <c r="O44" s="213"/>
      <c r="P44" s="86" t="s">
        <v>638</v>
      </c>
      <c r="Q44" s="127">
        <f t="shared" si="5"/>
        <v>6.4282298938510091E-2</v>
      </c>
      <c r="R44" s="128">
        <v>6.0808983479334472E-2</v>
      </c>
      <c r="T44" s="86" t="s">
        <v>638</v>
      </c>
      <c r="U44" s="127">
        <f t="shared" si="6"/>
        <v>6.387461026375664E-2</v>
      </c>
      <c r="V44" s="128">
        <v>6.0808983479334472E-2</v>
      </c>
      <c r="X44" s="86" t="s">
        <v>638</v>
      </c>
      <c r="Y44" s="127">
        <f t="shared" si="7"/>
        <v>5.9441010976847154E-2</v>
      </c>
      <c r="Z44" s="128">
        <v>6.0808983479334472E-2</v>
      </c>
    </row>
    <row r="45" spans="1:26" x14ac:dyDescent="0.25">
      <c r="A45" s="86" t="s">
        <v>639</v>
      </c>
      <c r="B45" s="109">
        <f>'Ward profiles'!G22+'Ward profiles'!B48+'Ward profiles'!G48</f>
        <v>1376</v>
      </c>
      <c r="C45" s="109">
        <f>'Ward profiles'!H22+'Ward profiles'!C48+'Ward profiles'!H48</f>
        <v>1620</v>
      </c>
      <c r="D45" s="110">
        <f>'Ward profiles'!I22+'Ward profiles'!D48+'Ward profiles'!I48</f>
        <v>2996</v>
      </c>
      <c r="E45" s="42"/>
      <c r="F45" s="86" t="s">
        <v>639</v>
      </c>
      <c r="G45" s="109">
        <f>'Ward profiles'!B22</f>
        <v>302</v>
      </c>
      <c r="H45" s="109">
        <f>'Ward profiles'!C22</f>
        <v>383</v>
      </c>
      <c r="I45" s="110">
        <f>'Ward profiles'!D22</f>
        <v>685</v>
      </c>
      <c r="K45" s="86" t="s">
        <v>639</v>
      </c>
      <c r="L45" s="109">
        <f>'Ward profiles'!G230+'Ward profiles'!B256+'Ward profiles'!G256</f>
        <v>1243</v>
      </c>
      <c r="M45" s="109">
        <f>'Ward profiles'!H230+'Ward profiles'!C256+'Ward profiles'!H256</f>
        <v>1307</v>
      </c>
      <c r="N45" s="110">
        <f>'Ward profiles'!I230+'Ward profiles'!D256+'Ward profiles'!I256</f>
        <v>2550</v>
      </c>
      <c r="O45" s="213"/>
      <c r="P45" s="86" t="s">
        <v>639</v>
      </c>
      <c r="Q45" s="127">
        <f t="shared" si="5"/>
        <v>5.7301329253131875E-2</v>
      </c>
      <c r="R45" s="128">
        <v>5.2836733494032569E-2</v>
      </c>
      <c r="T45" s="86" t="s">
        <v>639</v>
      </c>
      <c r="U45" s="127">
        <f t="shared" si="6"/>
        <v>5.7723097665795906E-2</v>
      </c>
      <c r="V45" s="128">
        <v>5.2836733494032569E-2</v>
      </c>
      <c r="X45" s="86" t="s">
        <v>639</v>
      </c>
      <c r="Y45" s="127">
        <f t="shared" si="7"/>
        <v>4.7043630661378101E-2</v>
      </c>
      <c r="Z45" s="128">
        <v>5.2836733494032569E-2</v>
      </c>
    </row>
    <row r="46" spans="1:26" x14ac:dyDescent="0.25">
      <c r="A46" s="86" t="s">
        <v>640</v>
      </c>
      <c r="B46" s="109">
        <f>'Ward profiles'!G23+'Ward profiles'!B49+'Ward profiles'!G49</f>
        <v>1281</v>
      </c>
      <c r="C46" s="109">
        <f>'Ward profiles'!H23+'Ward profiles'!C49+'Ward profiles'!H49</f>
        <v>1526</v>
      </c>
      <c r="D46" s="110">
        <f>'Ward profiles'!I23+'Ward profiles'!D49+'Ward profiles'!I49</f>
        <v>2807</v>
      </c>
      <c r="E46" s="42"/>
      <c r="F46" s="86" t="s">
        <v>640</v>
      </c>
      <c r="G46" s="109">
        <f>'Ward profiles'!B23</f>
        <v>292</v>
      </c>
      <c r="H46" s="109">
        <f>'Ward profiles'!C23</f>
        <v>367</v>
      </c>
      <c r="I46" s="110">
        <f>'Ward profiles'!D23</f>
        <v>659</v>
      </c>
      <c r="K46" s="86" t="s">
        <v>640</v>
      </c>
      <c r="L46" s="109">
        <f>'Ward profiles'!G231+'Ward profiles'!B257+'Ward profiles'!G257</f>
        <v>1123</v>
      </c>
      <c r="M46" s="109">
        <f>'Ward profiles'!H231+'Ward profiles'!C257+'Ward profiles'!H257</f>
        <v>1266</v>
      </c>
      <c r="N46" s="110">
        <f>'Ward profiles'!I231+'Ward profiles'!D257+'Ward profiles'!I257</f>
        <v>2389</v>
      </c>
      <c r="O46" s="213"/>
      <c r="P46" s="86" t="s">
        <v>640</v>
      </c>
      <c r="Q46" s="127">
        <f t="shared" si="5"/>
        <v>5.3686525772210003E-2</v>
      </c>
      <c r="R46" s="128">
        <v>4.5434769827738253E-2</v>
      </c>
      <c r="T46" s="86" t="s">
        <v>640</v>
      </c>
      <c r="U46" s="127">
        <f t="shared" si="6"/>
        <v>5.5532147973371533E-2</v>
      </c>
      <c r="V46" s="128">
        <v>4.5434769827738253E-2</v>
      </c>
      <c r="X46" s="86" t="s">
        <v>640</v>
      </c>
      <c r="Y46" s="127">
        <f t="shared" si="7"/>
        <v>4.4073424960796977E-2</v>
      </c>
      <c r="Z46" s="128">
        <v>4.5434769827738253E-2</v>
      </c>
    </row>
    <row r="47" spans="1:26" x14ac:dyDescent="0.25">
      <c r="A47" s="86" t="s">
        <v>641</v>
      </c>
      <c r="B47" s="109">
        <f>'Ward profiles'!G24+'Ward profiles'!B50+'Ward profiles'!G50</f>
        <v>837</v>
      </c>
      <c r="C47" s="109">
        <f>'Ward profiles'!H24+'Ward profiles'!C50+'Ward profiles'!H50</f>
        <v>1118</v>
      </c>
      <c r="D47" s="110">
        <f>'Ward profiles'!I24+'Ward profiles'!D50+'Ward profiles'!I50</f>
        <v>1955</v>
      </c>
      <c r="E47" s="42"/>
      <c r="F47" s="86" t="s">
        <v>641</v>
      </c>
      <c r="G47" s="109">
        <f>'Ward profiles'!B24</f>
        <v>208</v>
      </c>
      <c r="H47" s="109">
        <f>'Ward profiles'!C24</f>
        <v>274</v>
      </c>
      <c r="I47" s="110">
        <f>'Ward profiles'!D24</f>
        <v>482</v>
      </c>
      <c r="K47" s="86" t="s">
        <v>641</v>
      </c>
      <c r="L47" s="109">
        <f>'Ward profiles'!G232+'Ward profiles'!B258+'Ward profiles'!G258</f>
        <v>675</v>
      </c>
      <c r="M47" s="109">
        <f>'Ward profiles'!H232+'Ward profiles'!C258+'Ward profiles'!H258</f>
        <v>957</v>
      </c>
      <c r="N47" s="110">
        <f>'Ward profiles'!I232+'Ward profiles'!D258+'Ward profiles'!I258</f>
        <v>1632</v>
      </c>
      <c r="O47" s="213"/>
      <c r="P47" s="86" t="s">
        <v>641</v>
      </c>
      <c r="Q47" s="127">
        <f t="shared" si="5"/>
        <v>3.739122119154633E-2</v>
      </c>
      <c r="R47" s="128">
        <v>3.2653301193485799E-2</v>
      </c>
      <c r="T47" s="86" t="s">
        <v>641</v>
      </c>
      <c r="U47" s="127">
        <f t="shared" si="6"/>
        <v>4.0616836605713323E-2</v>
      </c>
      <c r="V47" s="128">
        <v>3.2653301193485799E-2</v>
      </c>
      <c r="X47" s="86" t="s">
        <v>641</v>
      </c>
      <c r="Y47" s="127">
        <f t="shared" si="7"/>
        <v>3.0107923623281987E-2</v>
      </c>
      <c r="Z47" s="128">
        <v>3.2653301193485799E-2</v>
      </c>
    </row>
    <row r="48" spans="1:26" x14ac:dyDescent="0.25">
      <c r="A48" s="86" t="s">
        <v>642</v>
      </c>
      <c r="B48" s="109">
        <f>'Ward profiles'!G25+'Ward profiles'!B51+'Ward profiles'!G51</f>
        <v>503</v>
      </c>
      <c r="C48" s="109">
        <f>'Ward profiles'!H25+'Ward profiles'!C51+'Ward profiles'!H51</f>
        <v>808</v>
      </c>
      <c r="D48" s="110">
        <f>'Ward profiles'!I25+'Ward profiles'!D51+'Ward profiles'!I51</f>
        <v>1311</v>
      </c>
      <c r="E48" s="42"/>
      <c r="F48" s="86" t="s">
        <v>642</v>
      </c>
      <c r="G48" s="109">
        <f>'Ward profiles'!B25</f>
        <v>115</v>
      </c>
      <c r="H48" s="109">
        <f>'Ward profiles'!C25</f>
        <v>188</v>
      </c>
      <c r="I48" s="110">
        <f>'Ward profiles'!D25</f>
        <v>303</v>
      </c>
      <c r="K48" s="86" t="s">
        <v>642</v>
      </c>
      <c r="L48" s="109">
        <f>'Ward profiles'!G233+'Ward profiles'!B259+'Ward profiles'!G259</f>
        <v>553</v>
      </c>
      <c r="M48" s="109">
        <f>'Ward profiles'!H233+'Ward profiles'!C259+'Ward profiles'!H259</f>
        <v>724</v>
      </c>
      <c r="N48" s="110">
        <f>'Ward profiles'!I233+'Ward profiles'!D259+'Ward profiles'!I259</f>
        <v>1277</v>
      </c>
      <c r="O48" s="213"/>
      <c r="P48" s="86" t="s">
        <v>642</v>
      </c>
      <c r="Q48" s="127">
        <f t="shared" si="5"/>
        <v>2.5074113034331071E-2</v>
      </c>
      <c r="R48" s="128">
        <v>2.2649773649244517E-2</v>
      </c>
      <c r="T48" s="86" t="s">
        <v>642</v>
      </c>
      <c r="U48" s="127">
        <f t="shared" si="6"/>
        <v>2.5532990646330158E-2</v>
      </c>
      <c r="V48" s="128">
        <v>2.2649773649244517E-2</v>
      </c>
      <c r="X48" s="86" t="s">
        <v>642</v>
      </c>
      <c r="Y48" s="127">
        <f t="shared" si="7"/>
        <v>2.3558712295913661E-2</v>
      </c>
      <c r="Z48" s="128">
        <v>2.2649773649244517E-2</v>
      </c>
    </row>
    <row r="49" spans="1:26" x14ac:dyDescent="0.25">
      <c r="A49" s="86" t="s">
        <v>643</v>
      </c>
      <c r="B49" s="109">
        <f>'Ward profiles'!G26+'Ward profiles'!B52+'Ward profiles'!G52</f>
        <v>261</v>
      </c>
      <c r="C49" s="109">
        <f>'Ward profiles'!H26+'Ward profiles'!C52+'Ward profiles'!H52</f>
        <v>407</v>
      </c>
      <c r="D49" s="110">
        <f>'Ward profiles'!I26+'Ward profiles'!D52+'Ward profiles'!I52</f>
        <v>668</v>
      </c>
      <c r="E49" s="42"/>
      <c r="F49" s="86" t="s">
        <v>643</v>
      </c>
      <c r="G49" s="109">
        <f>'Ward profiles'!B26</f>
        <v>68</v>
      </c>
      <c r="H49" s="109">
        <f>'Ward profiles'!C26</f>
        <v>121</v>
      </c>
      <c r="I49" s="110">
        <f>'Ward profiles'!D26</f>
        <v>189</v>
      </c>
      <c r="K49" s="86" t="s">
        <v>643</v>
      </c>
      <c r="L49" s="109">
        <f>'Ward profiles'!G234+'Ward profiles'!B260+'Ward profiles'!G260</f>
        <v>234</v>
      </c>
      <c r="M49" s="109">
        <f>'Ward profiles'!H234+'Ward profiles'!C260+'Ward profiles'!H260</f>
        <v>414</v>
      </c>
      <c r="N49" s="110">
        <f>'Ward profiles'!I234+'Ward profiles'!D260+'Ward profiles'!I260</f>
        <v>648</v>
      </c>
      <c r="O49" s="213"/>
      <c r="P49" s="86" t="s">
        <v>643</v>
      </c>
      <c r="Q49" s="127">
        <f t="shared" si="5"/>
        <v>1.2776130821459309E-2</v>
      </c>
      <c r="R49" s="128">
        <v>1.1861367511317538E-2</v>
      </c>
      <c r="T49" s="86" t="s">
        <v>643</v>
      </c>
      <c r="U49" s="127">
        <f t="shared" si="6"/>
        <v>1.592651891800792E-2</v>
      </c>
      <c r="V49" s="128">
        <v>1.1861367511317538E-2</v>
      </c>
      <c r="X49" s="86" t="s">
        <v>643</v>
      </c>
      <c r="Y49" s="127">
        <f t="shared" si="7"/>
        <v>1.195461673277373E-2</v>
      </c>
      <c r="Z49" s="128">
        <v>1.1861367511317538E-2</v>
      </c>
    </row>
    <row r="50" spans="1:26" x14ac:dyDescent="0.25">
      <c r="A50" s="89" t="s">
        <v>600</v>
      </c>
      <c r="B50" s="111">
        <f>'Ward profiles'!G27+'Ward profiles'!B53+'Ward profiles'!G53</f>
        <v>95</v>
      </c>
      <c r="C50" s="111">
        <f>'Ward profiles'!H27+'Ward profiles'!C53+'Ward profiles'!H53</f>
        <v>177</v>
      </c>
      <c r="D50" s="112">
        <f>'Ward profiles'!I27+'Ward profiles'!D53+'Ward profiles'!I53</f>
        <v>272</v>
      </c>
      <c r="E50" s="42"/>
      <c r="F50" s="89" t="s">
        <v>600</v>
      </c>
      <c r="G50" s="111">
        <f>'Ward profiles'!B27</f>
        <v>27</v>
      </c>
      <c r="H50" s="111">
        <f>'Ward profiles'!C27</f>
        <v>33</v>
      </c>
      <c r="I50" s="112">
        <f>'Ward profiles'!D27</f>
        <v>60</v>
      </c>
      <c r="J50" s="42"/>
      <c r="K50" s="89" t="s">
        <v>600</v>
      </c>
      <c r="L50" s="111">
        <f>'Ward profiles'!G235+'Ward profiles'!B261+'Ward profiles'!G261</f>
        <v>80</v>
      </c>
      <c r="M50" s="111">
        <f>'Ward profiles'!H235+'Ward profiles'!C261+'Ward profiles'!H261</f>
        <v>193</v>
      </c>
      <c r="N50" s="112">
        <f>'Ward profiles'!I235+'Ward profiles'!D261+'Ward profiles'!I261</f>
        <v>273</v>
      </c>
      <c r="O50" s="213"/>
      <c r="P50" s="89" t="s">
        <v>600</v>
      </c>
      <c r="Q50" s="130">
        <f t="shared" si="5"/>
        <v>5.2022568614325335E-3</v>
      </c>
      <c r="R50" s="129">
        <v>5.0737844670468574E-3</v>
      </c>
      <c r="T50" s="89" t="s">
        <v>600</v>
      </c>
      <c r="U50" s="130">
        <f t="shared" si="6"/>
        <v>5.0560377517485464E-3</v>
      </c>
      <c r="V50" s="129">
        <v>5.0737844670468574E-3</v>
      </c>
      <c r="X50" s="89" t="s">
        <v>600</v>
      </c>
      <c r="Y50" s="130">
        <f t="shared" si="7"/>
        <v>5.0364357531593028E-3</v>
      </c>
      <c r="Z50" s="129">
        <v>5.0737844670468574E-3</v>
      </c>
    </row>
    <row r="51" spans="1:26" ht="13" x14ac:dyDescent="0.3">
      <c r="C51" s="42"/>
      <c r="D51" s="42"/>
      <c r="G51" s="80"/>
      <c r="O51" s="213"/>
    </row>
    <row r="52" spans="1:26" ht="13" x14ac:dyDescent="0.3">
      <c r="G52" s="80"/>
      <c r="O52" s="213"/>
    </row>
    <row r="53" spans="1:26" x14ac:dyDescent="0.25">
      <c r="G53" s="66"/>
      <c r="H53" s="101"/>
      <c r="I53" s="101"/>
      <c r="J53" s="101"/>
      <c r="O53" s="213"/>
    </row>
    <row r="54" spans="1:26" ht="13" x14ac:dyDescent="0.3">
      <c r="A54" s="80" t="s">
        <v>647</v>
      </c>
      <c r="F54" s="80" t="s">
        <v>648</v>
      </c>
      <c r="K54" s="80" t="s">
        <v>649</v>
      </c>
      <c r="O54" s="213"/>
      <c r="P54" s="80" t="s">
        <v>647</v>
      </c>
      <c r="T54" s="80" t="s">
        <v>648</v>
      </c>
      <c r="X54" s="80" t="s">
        <v>649</v>
      </c>
    </row>
    <row r="55" spans="1:26" x14ac:dyDescent="0.25">
      <c r="A55" s="189"/>
      <c r="B55" s="190" t="s">
        <v>577</v>
      </c>
      <c r="C55" s="191" t="s">
        <v>579</v>
      </c>
      <c r="D55" s="192" t="s">
        <v>471</v>
      </c>
      <c r="F55" s="113"/>
      <c r="G55" s="114" t="s">
        <v>577</v>
      </c>
      <c r="H55" s="124" t="s">
        <v>579</v>
      </c>
      <c r="I55" s="116" t="s">
        <v>471</v>
      </c>
      <c r="K55" s="113"/>
      <c r="L55" s="114" t="s">
        <v>577</v>
      </c>
      <c r="M55" s="124" t="s">
        <v>579</v>
      </c>
      <c r="N55" s="116" t="s">
        <v>471</v>
      </c>
      <c r="O55" s="213"/>
      <c r="P55" s="113"/>
      <c r="Q55" s="124" t="s">
        <v>622</v>
      </c>
      <c r="R55" s="116" t="s">
        <v>564</v>
      </c>
      <c r="T55" s="113"/>
      <c r="U55" s="124" t="s">
        <v>623</v>
      </c>
      <c r="V55" s="116" t="s">
        <v>564</v>
      </c>
      <c r="X55" s="113"/>
      <c r="Y55" s="124" t="s">
        <v>1</v>
      </c>
      <c r="Z55" s="116" t="s">
        <v>564</v>
      </c>
    </row>
    <row r="56" spans="1:26" ht="13" x14ac:dyDescent="0.3">
      <c r="A56" s="193" t="s">
        <v>608</v>
      </c>
      <c r="B56" s="194">
        <f>SUM(B58:B76)</f>
        <v>13327</v>
      </c>
      <c r="C56" s="195">
        <f>SUM(C58:C76)</f>
        <v>14210</v>
      </c>
      <c r="D56" s="196">
        <f>SUM(D58:D76)</f>
        <v>27537</v>
      </c>
      <c r="F56" s="90" t="s">
        <v>608</v>
      </c>
      <c r="G56" s="82">
        <f>SUM(G58:G76)</f>
        <v>7795</v>
      </c>
      <c r="H56" s="82">
        <f t="shared" ref="H56:I56" si="8">SUM(H58:H76)</f>
        <v>7853</v>
      </c>
      <c r="I56" s="83">
        <f t="shared" si="8"/>
        <v>15648</v>
      </c>
      <c r="K56" s="90" t="s">
        <v>608</v>
      </c>
      <c r="L56" s="82">
        <f>SUM(L58:L76)</f>
        <v>17310</v>
      </c>
      <c r="M56" s="82">
        <f t="shared" ref="M56:N56" si="9">SUM(M58:M76)</f>
        <v>18478</v>
      </c>
      <c r="N56" s="83">
        <f t="shared" si="9"/>
        <v>35788</v>
      </c>
      <c r="O56" s="213"/>
      <c r="P56" s="81"/>
      <c r="Q56" s="83"/>
      <c r="R56" s="84"/>
      <c r="T56" s="81"/>
      <c r="U56" s="83"/>
      <c r="V56" s="84"/>
      <c r="X56" s="81"/>
      <c r="Y56" s="83"/>
      <c r="Z56" s="84"/>
    </row>
    <row r="57" spans="1:26" ht="13" x14ac:dyDescent="0.3">
      <c r="A57" s="197"/>
      <c r="B57" s="198"/>
      <c r="C57" s="199"/>
      <c r="D57" s="200"/>
      <c r="F57" s="81"/>
      <c r="G57" s="85"/>
      <c r="H57" s="59"/>
      <c r="I57" s="92"/>
      <c r="K57" s="81"/>
      <c r="L57" s="85"/>
      <c r="M57" s="59"/>
      <c r="N57" s="92"/>
      <c r="O57" s="213"/>
      <c r="P57" s="81"/>
      <c r="Q57" s="59"/>
      <c r="R57" s="67"/>
      <c r="T57" s="81"/>
      <c r="U57" s="59"/>
      <c r="V57" s="67"/>
      <c r="X57" s="81"/>
      <c r="Y57" s="59"/>
      <c r="Z57" s="67"/>
    </row>
    <row r="58" spans="1:26" x14ac:dyDescent="0.25">
      <c r="A58" s="199" t="s">
        <v>609</v>
      </c>
      <c r="B58" s="201">
        <f>'Ward profiles'!B61+'Ward profiles'!G61</f>
        <v>858</v>
      </c>
      <c r="C58" s="202">
        <f>'Ward profiles'!C61+'Ward profiles'!H61</f>
        <v>760</v>
      </c>
      <c r="D58" s="203">
        <f>'Ward profiles'!D61+'Ward profiles'!I61</f>
        <v>1618</v>
      </c>
      <c r="F58" s="59" t="s">
        <v>609</v>
      </c>
      <c r="G58" s="109">
        <f>'Ward profiles'!G165</f>
        <v>377</v>
      </c>
      <c r="H58" s="109">
        <f>'Ward profiles'!H165</f>
        <v>420</v>
      </c>
      <c r="I58" s="110">
        <f>'Ward profiles'!I165</f>
        <v>797</v>
      </c>
      <c r="K58" s="59" t="s">
        <v>609</v>
      </c>
      <c r="L58" s="109">
        <f>'Ward profiles'!B269+'Ward profiles'!G269</f>
        <v>800</v>
      </c>
      <c r="M58" s="109">
        <f>'Ward profiles'!C269+'Ward profiles'!H269</f>
        <v>716</v>
      </c>
      <c r="N58" s="110">
        <f>'Ward profiles'!D269+'Ward profiles'!I269</f>
        <v>1516</v>
      </c>
      <c r="O58" s="213"/>
      <c r="P58" s="86" t="s">
        <v>609</v>
      </c>
      <c r="Q58" s="127">
        <f>SUM(D58/D$56)</f>
        <v>5.8757308348767114E-2</v>
      </c>
      <c r="R58" s="128">
        <v>5.3880298665412427E-2</v>
      </c>
      <c r="T58" s="86" t="s">
        <v>609</v>
      </c>
      <c r="U58" s="127">
        <f>SUM(I58/I$56)</f>
        <v>5.0933026584867078E-2</v>
      </c>
      <c r="V58" s="128">
        <v>5.3880298665412427E-2</v>
      </c>
      <c r="X58" s="86" t="s">
        <v>609</v>
      </c>
      <c r="Y58" s="127">
        <f>SUM(N58/N$56)</f>
        <v>4.236056778808539E-2</v>
      </c>
      <c r="Z58" s="128">
        <v>5.3880298665412427E-2</v>
      </c>
    </row>
    <row r="59" spans="1:26" x14ac:dyDescent="0.25">
      <c r="A59" s="204" t="s">
        <v>627</v>
      </c>
      <c r="B59" s="201">
        <f>'Ward profiles'!B62+'Ward profiles'!G62</f>
        <v>957</v>
      </c>
      <c r="C59" s="202">
        <f>'Ward profiles'!C62+'Ward profiles'!H62</f>
        <v>851</v>
      </c>
      <c r="D59" s="203">
        <f>'Ward profiles'!D62+'Ward profiles'!I62</f>
        <v>1808</v>
      </c>
      <c r="F59" s="69" t="s">
        <v>627</v>
      </c>
      <c r="G59" s="109">
        <f>'Ward profiles'!G166</f>
        <v>462</v>
      </c>
      <c r="H59" s="109">
        <f>'Ward profiles'!H166</f>
        <v>424</v>
      </c>
      <c r="I59" s="110">
        <f>'Ward profiles'!I166</f>
        <v>886</v>
      </c>
      <c r="K59" s="69" t="s">
        <v>627</v>
      </c>
      <c r="L59" s="109">
        <f>'Ward profiles'!B270+'Ward profiles'!G270</f>
        <v>949</v>
      </c>
      <c r="M59" s="109">
        <f>'Ward profiles'!C270+'Ward profiles'!H270</f>
        <v>932</v>
      </c>
      <c r="N59" s="110">
        <f>'Ward profiles'!D270+'Ward profiles'!I270</f>
        <v>1881</v>
      </c>
      <c r="O59" s="213"/>
      <c r="P59" s="87" t="s">
        <v>627</v>
      </c>
      <c r="Q59" s="127">
        <f t="shared" ref="Q59:Q76" si="10">SUM(D59/D$56)</f>
        <v>6.5657115880451755E-2</v>
      </c>
      <c r="R59" s="128">
        <v>5.9609618437297902E-2</v>
      </c>
      <c r="T59" s="87" t="s">
        <v>627</v>
      </c>
      <c r="U59" s="127">
        <f t="shared" ref="U59:U76" si="11">SUM(I59/I$56)</f>
        <v>5.6620654396728018E-2</v>
      </c>
      <c r="V59" s="128">
        <v>5.9609618437297902E-2</v>
      </c>
      <c r="X59" s="87" t="s">
        <v>627</v>
      </c>
      <c r="Y59" s="127">
        <f t="shared" ref="Y59:Y76" si="12">SUM(N59/N$56)</f>
        <v>5.2559517156588798E-2</v>
      </c>
      <c r="Z59" s="128">
        <v>5.9609618437297902E-2</v>
      </c>
    </row>
    <row r="60" spans="1:26" x14ac:dyDescent="0.25">
      <c r="A60" s="205" t="s">
        <v>628</v>
      </c>
      <c r="B60" s="201">
        <f>'Ward profiles'!B63+'Ward profiles'!G63</f>
        <v>1081</v>
      </c>
      <c r="C60" s="202">
        <f>'Ward profiles'!C63+'Ward profiles'!H63</f>
        <v>1019</v>
      </c>
      <c r="D60" s="203">
        <f>'Ward profiles'!D63+'Ward profiles'!I63</f>
        <v>2100</v>
      </c>
      <c r="F60" s="70" t="s">
        <v>628</v>
      </c>
      <c r="G60" s="109">
        <f>'Ward profiles'!G167</f>
        <v>603</v>
      </c>
      <c r="H60" s="109">
        <f>'Ward profiles'!H167</f>
        <v>519</v>
      </c>
      <c r="I60" s="110">
        <f>'Ward profiles'!I167</f>
        <v>1122</v>
      </c>
      <c r="K60" s="70" t="s">
        <v>628</v>
      </c>
      <c r="L60" s="109">
        <f>'Ward profiles'!B271+'Ward profiles'!G271</f>
        <v>1350</v>
      </c>
      <c r="M60" s="109">
        <f>'Ward profiles'!C271+'Ward profiles'!H271</f>
        <v>1230</v>
      </c>
      <c r="N60" s="110">
        <f>'Ward profiles'!D271+'Ward profiles'!I271</f>
        <v>2580</v>
      </c>
      <c r="O60" s="213"/>
      <c r="P60" s="88" t="s">
        <v>628</v>
      </c>
      <c r="Q60" s="127">
        <f t="shared" si="10"/>
        <v>7.6261030613356581E-2</v>
      </c>
      <c r="R60" s="128">
        <v>6.0097595390675523E-2</v>
      </c>
      <c r="T60" s="88" t="s">
        <v>628</v>
      </c>
      <c r="U60" s="127">
        <f t="shared" si="11"/>
        <v>7.1702453987730064E-2</v>
      </c>
      <c r="V60" s="128">
        <v>6.0097595390675523E-2</v>
      </c>
      <c r="X60" s="88" t="s">
        <v>628</v>
      </c>
      <c r="Y60" s="127">
        <f t="shared" si="12"/>
        <v>7.2091203755448752E-2</v>
      </c>
      <c r="Z60" s="128">
        <v>6.0097595390675523E-2</v>
      </c>
    </row>
    <row r="61" spans="1:26" x14ac:dyDescent="0.25">
      <c r="A61" s="199" t="s">
        <v>629</v>
      </c>
      <c r="B61" s="201">
        <f>'Ward profiles'!B64+'Ward profiles'!G64</f>
        <v>649</v>
      </c>
      <c r="C61" s="202">
        <f>'Ward profiles'!C64+'Ward profiles'!H64</f>
        <v>617</v>
      </c>
      <c r="D61" s="203">
        <f>'Ward profiles'!D64+'Ward profiles'!I64</f>
        <v>1266</v>
      </c>
      <c r="F61" s="59" t="s">
        <v>629</v>
      </c>
      <c r="G61" s="109">
        <f>'Ward profiles'!G168</f>
        <v>290</v>
      </c>
      <c r="H61" s="109">
        <f>'Ward profiles'!H168</f>
        <v>296</v>
      </c>
      <c r="I61" s="110">
        <f>'Ward profiles'!I168</f>
        <v>586</v>
      </c>
      <c r="K61" s="59" t="s">
        <v>629</v>
      </c>
      <c r="L61" s="109">
        <f>'Ward profiles'!B272+'Ward profiles'!G272</f>
        <v>844</v>
      </c>
      <c r="M61" s="109">
        <f>'Ward profiles'!C272+'Ward profiles'!H272</f>
        <v>817</v>
      </c>
      <c r="N61" s="110">
        <f>'Ward profiles'!D272+'Ward profiles'!I272</f>
        <v>1661</v>
      </c>
      <c r="O61" s="213"/>
      <c r="P61" s="86" t="s">
        <v>629</v>
      </c>
      <c r="Q61" s="127">
        <f t="shared" si="10"/>
        <v>4.597450702690925E-2</v>
      </c>
      <c r="R61" s="128">
        <v>5.7457816450114642E-2</v>
      </c>
      <c r="T61" s="86" t="s">
        <v>629</v>
      </c>
      <c r="U61" s="127">
        <f t="shared" si="11"/>
        <v>3.7448875255623723E-2</v>
      </c>
      <c r="V61" s="128">
        <v>5.7457816450114642E-2</v>
      </c>
      <c r="X61" s="86" t="s">
        <v>629</v>
      </c>
      <c r="Y61" s="127">
        <f t="shared" si="12"/>
        <v>4.6412205208449762E-2</v>
      </c>
      <c r="Z61" s="128">
        <v>5.7457816450114642E-2</v>
      </c>
    </row>
    <row r="62" spans="1:26" x14ac:dyDescent="0.25">
      <c r="A62" s="199" t="s">
        <v>630</v>
      </c>
      <c r="B62" s="201">
        <f>'Ward profiles'!B65+'Ward profiles'!G65</f>
        <v>751</v>
      </c>
      <c r="C62" s="202">
        <f>'Ward profiles'!C65+'Ward profiles'!H65</f>
        <v>685</v>
      </c>
      <c r="D62" s="203">
        <f>'Ward profiles'!D65+'Ward profiles'!I65</f>
        <v>1436</v>
      </c>
      <c r="F62" s="59" t="s">
        <v>630</v>
      </c>
      <c r="G62" s="109">
        <f>'Ward profiles'!G169</f>
        <v>424</v>
      </c>
      <c r="H62" s="109">
        <f>'Ward profiles'!H169</f>
        <v>387</v>
      </c>
      <c r="I62" s="110">
        <f>'Ward profiles'!I169</f>
        <v>811</v>
      </c>
      <c r="K62" s="59" t="s">
        <v>630</v>
      </c>
      <c r="L62" s="109">
        <f>'Ward profiles'!B273+'Ward profiles'!G273</f>
        <v>1012</v>
      </c>
      <c r="M62" s="109">
        <f>'Ward profiles'!C273+'Ward profiles'!H273</f>
        <v>1028</v>
      </c>
      <c r="N62" s="110">
        <f>'Ward profiles'!D273+'Ward profiles'!I273</f>
        <v>2040</v>
      </c>
      <c r="O62" s="213"/>
      <c r="P62" s="86" t="s">
        <v>630</v>
      </c>
      <c r="Q62" s="127">
        <f t="shared" si="10"/>
        <v>5.214801902894288E-2</v>
      </c>
      <c r="R62" s="128">
        <v>6.0473866776412491E-2</v>
      </c>
      <c r="T62" s="86" t="s">
        <v>630</v>
      </c>
      <c r="U62" s="127">
        <f t="shared" si="11"/>
        <v>5.1827709611451944E-2</v>
      </c>
      <c r="V62" s="128">
        <v>6.0473866776412491E-2</v>
      </c>
      <c r="X62" s="86" t="s">
        <v>630</v>
      </c>
      <c r="Y62" s="127">
        <f t="shared" si="12"/>
        <v>5.700234715547111E-2</v>
      </c>
      <c r="Z62" s="128">
        <v>6.0473866776412491E-2</v>
      </c>
    </row>
    <row r="63" spans="1:26" x14ac:dyDescent="0.25">
      <c r="A63" s="199" t="s">
        <v>631</v>
      </c>
      <c r="B63" s="201">
        <f>'Ward profiles'!B66+'Ward profiles'!G66</f>
        <v>759</v>
      </c>
      <c r="C63" s="202">
        <f>'Ward profiles'!C66+'Ward profiles'!H66</f>
        <v>814</v>
      </c>
      <c r="D63" s="203">
        <f>'Ward profiles'!D66+'Ward profiles'!I66</f>
        <v>1573</v>
      </c>
      <c r="F63" s="59" t="s">
        <v>631</v>
      </c>
      <c r="G63" s="109">
        <f>'Ward profiles'!G170</f>
        <v>570</v>
      </c>
      <c r="H63" s="109">
        <f>'Ward profiles'!H170</f>
        <v>492</v>
      </c>
      <c r="I63" s="110">
        <f>'Ward profiles'!I170</f>
        <v>1062</v>
      </c>
      <c r="K63" s="59" t="s">
        <v>631</v>
      </c>
      <c r="L63" s="109">
        <f>'Ward profiles'!B274+'Ward profiles'!G274</f>
        <v>1154</v>
      </c>
      <c r="M63" s="109">
        <f>'Ward profiles'!C274+'Ward profiles'!H274</f>
        <v>1063</v>
      </c>
      <c r="N63" s="110">
        <f>'Ward profiles'!D274+'Ward profiles'!I274</f>
        <v>2217</v>
      </c>
      <c r="O63" s="213"/>
      <c r="P63" s="86" t="s">
        <v>631</v>
      </c>
      <c r="Q63" s="127">
        <f t="shared" si="10"/>
        <v>5.7123143407052331E-2</v>
      </c>
      <c r="R63" s="128">
        <v>6.1687929919454404E-2</v>
      </c>
      <c r="T63" s="86" t="s">
        <v>631</v>
      </c>
      <c r="U63" s="127">
        <f t="shared" si="11"/>
        <v>6.7868098159509199E-2</v>
      </c>
      <c r="V63" s="128">
        <v>6.1687929919454404E-2</v>
      </c>
      <c r="X63" s="86" t="s">
        <v>631</v>
      </c>
      <c r="Y63" s="127">
        <f t="shared" si="12"/>
        <v>6.1948139041019333E-2</v>
      </c>
      <c r="Z63" s="128">
        <v>6.1687929919454404E-2</v>
      </c>
    </row>
    <row r="64" spans="1:26" x14ac:dyDescent="0.25">
      <c r="A64" s="199" t="s">
        <v>632</v>
      </c>
      <c r="B64" s="201">
        <f>'Ward profiles'!B67+'Ward profiles'!G67</f>
        <v>812</v>
      </c>
      <c r="C64" s="202">
        <f>'Ward profiles'!C67+'Ward profiles'!H67</f>
        <v>990</v>
      </c>
      <c r="D64" s="203">
        <f>'Ward profiles'!D67+'Ward profiles'!I67</f>
        <v>1802</v>
      </c>
      <c r="F64" s="59" t="s">
        <v>632</v>
      </c>
      <c r="G64" s="109">
        <f>'Ward profiles'!G171</f>
        <v>506</v>
      </c>
      <c r="H64" s="109">
        <f>'Ward profiles'!H171</f>
        <v>557</v>
      </c>
      <c r="I64" s="110">
        <f>'Ward profiles'!I171</f>
        <v>1063</v>
      </c>
      <c r="K64" s="59" t="s">
        <v>632</v>
      </c>
      <c r="L64" s="109">
        <f>'Ward profiles'!B275+'Ward profiles'!G275</f>
        <v>1087</v>
      </c>
      <c r="M64" s="109">
        <f>'Ward profiles'!C275+'Ward profiles'!H275</f>
        <v>1105</v>
      </c>
      <c r="N64" s="110">
        <f>'Ward profiles'!D275+'Ward profiles'!I275</f>
        <v>2192</v>
      </c>
      <c r="O64" s="213"/>
      <c r="P64" s="86" t="s">
        <v>632</v>
      </c>
      <c r="Q64" s="127">
        <f t="shared" si="10"/>
        <v>6.5439227221556456E-2</v>
      </c>
      <c r="R64" s="128">
        <v>6.3410547357281438E-2</v>
      </c>
      <c r="T64" s="86" t="s">
        <v>632</v>
      </c>
      <c r="U64" s="127">
        <f t="shared" si="11"/>
        <v>6.7932004089979556E-2</v>
      </c>
      <c r="V64" s="128">
        <v>6.3410547357281438E-2</v>
      </c>
      <c r="X64" s="86" t="s">
        <v>632</v>
      </c>
      <c r="Y64" s="127">
        <f t="shared" si="12"/>
        <v>6.1249580865094445E-2</v>
      </c>
      <c r="Z64" s="128">
        <v>6.3410547357281438E-2</v>
      </c>
    </row>
    <row r="65" spans="1:26" x14ac:dyDescent="0.25">
      <c r="A65" s="199" t="s">
        <v>633</v>
      </c>
      <c r="B65" s="201">
        <f>'Ward profiles'!B68+'Ward profiles'!G68</f>
        <v>871</v>
      </c>
      <c r="C65" s="202">
        <f>'Ward profiles'!C68+'Ward profiles'!H68</f>
        <v>1047</v>
      </c>
      <c r="D65" s="203">
        <f>'Ward profiles'!D68+'Ward profiles'!I68</f>
        <v>1918</v>
      </c>
      <c r="F65" s="59" t="s">
        <v>633</v>
      </c>
      <c r="G65" s="109">
        <f>'Ward profiles'!G172</f>
        <v>560</v>
      </c>
      <c r="H65" s="109">
        <f>'Ward profiles'!H172</f>
        <v>498</v>
      </c>
      <c r="I65" s="110">
        <f>'Ward profiles'!I172</f>
        <v>1058</v>
      </c>
      <c r="K65" s="59" t="s">
        <v>633</v>
      </c>
      <c r="L65" s="109">
        <f>'Ward profiles'!B276+'Ward profiles'!G276</f>
        <v>1068</v>
      </c>
      <c r="M65" s="109">
        <f>'Ward profiles'!C276+'Ward profiles'!H276</f>
        <v>1214</v>
      </c>
      <c r="N65" s="110">
        <f>'Ward profiles'!D276+'Ward profiles'!I276</f>
        <v>2282</v>
      </c>
      <c r="O65" s="213"/>
      <c r="P65" s="86" t="s">
        <v>633</v>
      </c>
      <c r="Q65" s="127">
        <f t="shared" si="10"/>
        <v>6.965174129353234E-2</v>
      </c>
      <c r="R65" s="128">
        <v>6.6614733376447757E-2</v>
      </c>
      <c r="T65" s="86" t="s">
        <v>633</v>
      </c>
      <c r="U65" s="127">
        <f t="shared" si="11"/>
        <v>6.7612474437627815E-2</v>
      </c>
      <c r="V65" s="128">
        <v>6.6614733376447757E-2</v>
      </c>
      <c r="X65" s="86" t="s">
        <v>633</v>
      </c>
      <c r="Y65" s="127">
        <f t="shared" si="12"/>
        <v>6.3764390298424053E-2</v>
      </c>
      <c r="Z65" s="128">
        <v>6.6614733376447757E-2</v>
      </c>
    </row>
    <row r="66" spans="1:26" x14ac:dyDescent="0.25">
      <c r="A66" s="199" t="s">
        <v>634</v>
      </c>
      <c r="B66" s="201">
        <f>'Ward profiles'!B69+'Ward profiles'!G69</f>
        <v>994</v>
      </c>
      <c r="C66" s="202">
        <f>'Ward profiles'!C69+'Ward profiles'!H69</f>
        <v>1036</v>
      </c>
      <c r="D66" s="203">
        <f>'Ward profiles'!D69+'Ward profiles'!I69</f>
        <v>2030</v>
      </c>
      <c r="F66" s="59" t="s">
        <v>634</v>
      </c>
      <c r="G66" s="109">
        <f>'Ward profiles'!G173</f>
        <v>522</v>
      </c>
      <c r="H66" s="109">
        <f>'Ward profiles'!H173</f>
        <v>480</v>
      </c>
      <c r="I66" s="110">
        <f>'Ward profiles'!I173</f>
        <v>1002</v>
      </c>
      <c r="K66" s="59" t="s">
        <v>634</v>
      </c>
      <c r="L66" s="109">
        <f>'Ward profiles'!B277+'Ward profiles'!G277</f>
        <v>1045</v>
      </c>
      <c r="M66" s="109">
        <f>'Ward profiles'!C277+'Ward profiles'!H277</f>
        <v>1028</v>
      </c>
      <c r="N66" s="110">
        <f>'Ward profiles'!D277+'Ward profiles'!I277</f>
        <v>2073</v>
      </c>
      <c r="O66" s="213"/>
      <c r="P66" s="86" t="s">
        <v>634</v>
      </c>
      <c r="Q66" s="127">
        <f t="shared" si="10"/>
        <v>7.3718996259578021E-2</v>
      </c>
      <c r="R66" s="128">
        <v>6.2040684343582807E-2</v>
      </c>
      <c r="T66" s="86" t="s">
        <v>634</v>
      </c>
      <c r="U66" s="127">
        <f t="shared" si="11"/>
        <v>6.4033742331288349E-2</v>
      </c>
      <c r="V66" s="128">
        <v>6.2040684343582807E-2</v>
      </c>
      <c r="X66" s="86" t="s">
        <v>634</v>
      </c>
      <c r="Y66" s="127">
        <f t="shared" si="12"/>
        <v>5.7924443947691966E-2</v>
      </c>
      <c r="Z66" s="128">
        <v>6.2040684343582807E-2</v>
      </c>
    </row>
    <row r="67" spans="1:26" x14ac:dyDescent="0.25">
      <c r="A67" s="199" t="s">
        <v>635</v>
      </c>
      <c r="B67" s="201">
        <f>'Ward profiles'!B70+'Ward profiles'!G70</f>
        <v>940</v>
      </c>
      <c r="C67" s="202">
        <f>'Ward profiles'!C70+'Ward profiles'!H70</f>
        <v>1080</v>
      </c>
      <c r="D67" s="203">
        <f>'Ward profiles'!D70+'Ward profiles'!I70</f>
        <v>2020</v>
      </c>
      <c r="F67" s="59" t="s">
        <v>635</v>
      </c>
      <c r="G67" s="109">
        <f>'Ward profiles'!G174</f>
        <v>544</v>
      </c>
      <c r="H67" s="109">
        <f>'Ward profiles'!H174</f>
        <v>532</v>
      </c>
      <c r="I67" s="110">
        <f>'Ward profiles'!I174</f>
        <v>1076</v>
      </c>
      <c r="K67" s="59" t="s">
        <v>635</v>
      </c>
      <c r="L67" s="109">
        <f>'Ward profiles'!B278+'Ward profiles'!G278</f>
        <v>1097</v>
      </c>
      <c r="M67" s="109">
        <f>'Ward profiles'!C278+'Ward profiles'!H278</f>
        <v>1244</v>
      </c>
      <c r="N67" s="110">
        <f>'Ward profiles'!D278+'Ward profiles'!I278</f>
        <v>2341</v>
      </c>
      <c r="O67" s="213"/>
      <c r="P67" s="86" t="s">
        <v>635</v>
      </c>
      <c r="Q67" s="127">
        <f t="shared" si="10"/>
        <v>7.3355848494752518E-2</v>
      </c>
      <c r="R67" s="128">
        <v>7.3469927685343051E-2</v>
      </c>
      <c r="T67" s="86" t="s">
        <v>635</v>
      </c>
      <c r="U67" s="127">
        <f t="shared" si="11"/>
        <v>6.8762781186094066E-2</v>
      </c>
      <c r="V67" s="128">
        <v>7.3469927685343051E-2</v>
      </c>
      <c r="X67" s="86" t="s">
        <v>635</v>
      </c>
      <c r="Y67" s="127">
        <f t="shared" si="12"/>
        <v>6.5412987593606794E-2</v>
      </c>
      <c r="Z67" s="128">
        <v>7.3469927685343051E-2</v>
      </c>
    </row>
    <row r="68" spans="1:26" x14ac:dyDescent="0.25">
      <c r="A68" s="199" t="s">
        <v>636</v>
      </c>
      <c r="B68" s="201">
        <f>'Ward profiles'!B71+'Ward profiles'!G71</f>
        <v>1062</v>
      </c>
      <c r="C68" s="202">
        <f>'Ward profiles'!C71+'Ward profiles'!H71</f>
        <v>1062</v>
      </c>
      <c r="D68" s="203">
        <f>'Ward profiles'!D71+'Ward profiles'!I71</f>
        <v>2124</v>
      </c>
      <c r="F68" s="59" t="s">
        <v>636</v>
      </c>
      <c r="G68" s="109">
        <f>'Ward profiles'!G175</f>
        <v>610</v>
      </c>
      <c r="H68" s="109">
        <f>'Ward profiles'!H175</f>
        <v>619</v>
      </c>
      <c r="I68" s="110">
        <f>'Ward profiles'!I175</f>
        <v>1229</v>
      </c>
      <c r="K68" s="59" t="s">
        <v>636</v>
      </c>
      <c r="L68" s="109">
        <f>'Ward profiles'!B279+'Ward profiles'!G279</f>
        <v>1299</v>
      </c>
      <c r="M68" s="109">
        <f>'Ward profiles'!C279+'Ward profiles'!H279</f>
        <v>1382</v>
      </c>
      <c r="N68" s="110">
        <f>'Ward profiles'!D279+'Ward profiles'!I279</f>
        <v>2681</v>
      </c>
      <c r="O68" s="213"/>
      <c r="P68" s="86" t="s">
        <v>636</v>
      </c>
      <c r="Q68" s="127">
        <f t="shared" si="10"/>
        <v>7.7132585248937791E-2</v>
      </c>
      <c r="R68" s="128">
        <v>7.8567229113998466E-2</v>
      </c>
      <c r="T68" s="86" t="s">
        <v>636</v>
      </c>
      <c r="U68" s="127">
        <f t="shared" si="11"/>
        <v>7.8540388548057255E-2</v>
      </c>
      <c r="V68" s="128">
        <v>7.8567229113998466E-2</v>
      </c>
      <c r="X68" s="86" t="s">
        <v>636</v>
      </c>
      <c r="Y68" s="127">
        <f t="shared" si="12"/>
        <v>7.4913378786185314E-2</v>
      </c>
      <c r="Z68" s="128">
        <v>7.8567229113998466E-2</v>
      </c>
    </row>
    <row r="69" spans="1:26" x14ac:dyDescent="0.25">
      <c r="A69" s="199" t="s">
        <v>637</v>
      </c>
      <c r="B69" s="201">
        <f>'Ward profiles'!B72+'Ward profiles'!G72</f>
        <v>951</v>
      </c>
      <c r="C69" s="202">
        <f>'Ward profiles'!C72+'Ward profiles'!H72</f>
        <v>1040</v>
      </c>
      <c r="D69" s="203">
        <f>'Ward profiles'!D72+'Ward profiles'!I72</f>
        <v>1991</v>
      </c>
      <c r="F69" s="59" t="s">
        <v>637</v>
      </c>
      <c r="G69" s="109">
        <f>'Ward profiles'!G176</f>
        <v>582</v>
      </c>
      <c r="H69" s="109">
        <f>'Ward profiles'!H176</f>
        <v>597</v>
      </c>
      <c r="I69" s="110">
        <f>'Ward profiles'!I176</f>
        <v>1179</v>
      </c>
      <c r="K69" s="59" t="s">
        <v>637</v>
      </c>
      <c r="L69" s="109">
        <f>'Ward profiles'!B280+'Ward profiles'!G280</f>
        <v>1295</v>
      </c>
      <c r="M69" s="109">
        <f>'Ward profiles'!C280+'Ward profiles'!H280</f>
        <v>1428</v>
      </c>
      <c r="N69" s="110">
        <f>'Ward profiles'!D280+'Ward profiles'!I280</f>
        <v>2723</v>
      </c>
      <c r="O69" s="213"/>
      <c r="P69" s="86" t="s">
        <v>637</v>
      </c>
      <c r="Q69" s="127">
        <f t="shared" si="10"/>
        <v>7.2302719976758537E-2</v>
      </c>
      <c r="R69" s="128">
        <v>7.1371038861779063E-2</v>
      </c>
      <c r="T69" s="86" t="s">
        <v>637</v>
      </c>
      <c r="U69" s="127">
        <f t="shared" si="11"/>
        <v>7.5345092024539873E-2</v>
      </c>
      <c r="V69" s="128">
        <v>7.1371038861779063E-2</v>
      </c>
      <c r="X69" s="86" t="s">
        <v>637</v>
      </c>
      <c r="Y69" s="127">
        <f t="shared" si="12"/>
        <v>7.6086956521739135E-2</v>
      </c>
      <c r="Z69" s="128">
        <v>7.1371038861779063E-2</v>
      </c>
    </row>
    <row r="70" spans="1:26" x14ac:dyDescent="0.25">
      <c r="A70" s="199" t="s">
        <v>638</v>
      </c>
      <c r="B70" s="201">
        <f>'Ward profiles'!B73+'Ward profiles'!G73</f>
        <v>718</v>
      </c>
      <c r="C70" s="202">
        <f>'Ward profiles'!C73+'Ward profiles'!H73</f>
        <v>835</v>
      </c>
      <c r="D70" s="203">
        <f>'Ward profiles'!D73+'Ward profiles'!I73</f>
        <v>1553</v>
      </c>
      <c r="F70" s="59" t="s">
        <v>638</v>
      </c>
      <c r="G70" s="109">
        <f>'Ward profiles'!G177</f>
        <v>477</v>
      </c>
      <c r="H70" s="109">
        <f>'Ward profiles'!H177</f>
        <v>493</v>
      </c>
      <c r="I70" s="110">
        <f>'Ward profiles'!I177</f>
        <v>970</v>
      </c>
      <c r="K70" s="59" t="s">
        <v>638</v>
      </c>
      <c r="L70" s="109">
        <f>'Ward profiles'!B281+'Ward profiles'!G281</f>
        <v>1240</v>
      </c>
      <c r="M70" s="109">
        <f>'Ward profiles'!C281+'Ward profiles'!H281</f>
        <v>1352</v>
      </c>
      <c r="N70" s="110">
        <f>'Ward profiles'!D281+'Ward profiles'!I281</f>
        <v>2592</v>
      </c>
      <c r="O70" s="213"/>
      <c r="P70" s="86" t="s">
        <v>638</v>
      </c>
      <c r="Q70" s="127">
        <f t="shared" si="10"/>
        <v>5.6396847877401311E-2</v>
      </c>
      <c r="R70" s="128">
        <v>6.0808983479334472E-2</v>
      </c>
      <c r="T70" s="86" t="s">
        <v>638</v>
      </c>
      <c r="U70" s="127">
        <f t="shared" si="11"/>
        <v>6.1988752556237217E-2</v>
      </c>
      <c r="V70" s="128">
        <v>6.0808983479334472E-2</v>
      </c>
      <c r="X70" s="86" t="s">
        <v>638</v>
      </c>
      <c r="Y70" s="127">
        <f t="shared" si="12"/>
        <v>7.2426511679892697E-2</v>
      </c>
      <c r="Z70" s="128">
        <v>6.0808983479334472E-2</v>
      </c>
    </row>
    <row r="71" spans="1:26" x14ac:dyDescent="0.25">
      <c r="A71" s="199" t="s">
        <v>639</v>
      </c>
      <c r="B71" s="201">
        <f>'Ward profiles'!B74+'Ward profiles'!G74</f>
        <v>626</v>
      </c>
      <c r="C71" s="202">
        <f>'Ward profiles'!C74+'Ward profiles'!H74</f>
        <v>708</v>
      </c>
      <c r="D71" s="203">
        <f>'Ward profiles'!D74+'Ward profiles'!I74</f>
        <v>1334</v>
      </c>
      <c r="F71" s="59" t="s">
        <v>639</v>
      </c>
      <c r="G71" s="109">
        <f>'Ward profiles'!G178</f>
        <v>400</v>
      </c>
      <c r="H71" s="109">
        <f>'Ward profiles'!H178</f>
        <v>419</v>
      </c>
      <c r="I71" s="110">
        <f>'Ward profiles'!I178</f>
        <v>819</v>
      </c>
      <c r="K71" s="59" t="s">
        <v>639</v>
      </c>
      <c r="L71" s="109">
        <f>'Ward profiles'!B282+'Ward profiles'!G282</f>
        <v>953</v>
      </c>
      <c r="M71" s="109">
        <f>'Ward profiles'!C282+'Ward profiles'!H282</f>
        <v>1144</v>
      </c>
      <c r="N71" s="110">
        <f>'Ward profiles'!D282+'Ward profiles'!I282</f>
        <v>2097</v>
      </c>
      <c r="O71" s="213"/>
      <c r="P71" s="86" t="s">
        <v>639</v>
      </c>
      <c r="Q71" s="127">
        <f t="shared" si="10"/>
        <v>4.8443911827722702E-2</v>
      </c>
      <c r="R71" s="128">
        <v>5.2836733494032569E-2</v>
      </c>
      <c r="T71" s="86" t="s">
        <v>639</v>
      </c>
      <c r="U71" s="127">
        <f t="shared" si="11"/>
        <v>5.2338957055214727E-2</v>
      </c>
      <c r="V71" s="128">
        <v>5.2836733494032569E-2</v>
      </c>
      <c r="X71" s="86" t="s">
        <v>639</v>
      </c>
      <c r="Y71" s="127">
        <f t="shared" si="12"/>
        <v>5.8595059796579863E-2</v>
      </c>
      <c r="Z71" s="128">
        <v>5.2836733494032569E-2</v>
      </c>
    </row>
    <row r="72" spans="1:26" x14ac:dyDescent="0.25">
      <c r="A72" s="199" t="s">
        <v>640</v>
      </c>
      <c r="B72" s="201">
        <f>'Ward profiles'!B75+'Ward profiles'!G75</f>
        <v>565</v>
      </c>
      <c r="C72" s="202">
        <f>'Ward profiles'!C75+'Ward profiles'!H75</f>
        <v>707</v>
      </c>
      <c r="D72" s="203">
        <f>'Ward profiles'!D75+'Ward profiles'!I75</f>
        <v>1272</v>
      </c>
      <c r="F72" s="59" t="s">
        <v>640</v>
      </c>
      <c r="G72" s="109">
        <f>'Ward profiles'!G179</f>
        <v>352</v>
      </c>
      <c r="H72" s="109">
        <f>'Ward profiles'!H179</f>
        <v>420</v>
      </c>
      <c r="I72" s="110">
        <f>'Ward profiles'!I179</f>
        <v>772</v>
      </c>
      <c r="K72" s="59" t="s">
        <v>640</v>
      </c>
      <c r="L72" s="109">
        <f>'Ward profiles'!B283+'Ward profiles'!G283</f>
        <v>838</v>
      </c>
      <c r="M72" s="109">
        <f>'Ward profiles'!C283+'Ward profiles'!H283</f>
        <v>950</v>
      </c>
      <c r="N72" s="110">
        <f>'Ward profiles'!D283+'Ward profiles'!I283</f>
        <v>1788</v>
      </c>
      <c r="O72" s="213"/>
      <c r="P72" s="86" t="s">
        <v>640</v>
      </c>
      <c r="Q72" s="127">
        <f t="shared" si="10"/>
        <v>4.6192395685804556E-2</v>
      </c>
      <c r="R72" s="128">
        <v>4.5434769827738253E-2</v>
      </c>
      <c r="T72" s="86" t="s">
        <v>640</v>
      </c>
      <c r="U72" s="127">
        <f t="shared" si="11"/>
        <v>4.9335378323108386E-2</v>
      </c>
      <c r="V72" s="128">
        <v>4.5434769827738253E-2</v>
      </c>
      <c r="X72" s="86" t="s">
        <v>640</v>
      </c>
      <c r="Y72" s="127">
        <f t="shared" si="12"/>
        <v>4.9960880742148203E-2</v>
      </c>
      <c r="Z72" s="128">
        <v>4.5434769827738253E-2</v>
      </c>
    </row>
    <row r="73" spans="1:26" x14ac:dyDescent="0.25">
      <c r="A73" s="199" t="s">
        <v>641</v>
      </c>
      <c r="B73" s="201">
        <f>'Ward profiles'!B76+'Ward profiles'!G76</f>
        <v>372</v>
      </c>
      <c r="C73" s="202">
        <f>'Ward profiles'!C76+'Ward profiles'!H76</f>
        <v>468</v>
      </c>
      <c r="D73" s="203">
        <f>'Ward profiles'!D76+'Ward profiles'!I76</f>
        <v>840</v>
      </c>
      <c r="F73" s="59" t="s">
        <v>641</v>
      </c>
      <c r="G73" s="109">
        <f>'Ward profiles'!G180</f>
        <v>253</v>
      </c>
      <c r="H73" s="109">
        <f>'Ward profiles'!H180</f>
        <v>311</v>
      </c>
      <c r="I73" s="110">
        <f>'Ward profiles'!I180</f>
        <v>564</v>
      </c>
      <c r="K73" s="59" t="s">
        <v>641</v>
      </c>
      <c r="L73" s="109">
        <f>'Ward profiles'!B284+'Ward profiles'!G284</f>
        <v>600</v>
      </c>
      <c r="M73" s="109">
        <f>'Ward profiles'!C284+'Ward profiles'!H284</f>
        <v>747</v>
      </c>
      <c r="N73" s="110">
        <f>'Ward profiles'!D284+'Ward profiles'!I284</f>
        <v>1347</v>
      </c>
      <c r="O73" s="213"/>
      <c r="P73" s="86" t="s">
        <v>641</v>
      </c>
      <c r="Q73" s="127">
        <f t="shared" si="10"/>
        <v>3.050441224534263E-2</v>
      </c>
      <c r="R73" s="128">
        <v>3.2653301193485799E-2</v>
      </c>
      <c r="T73" s="86" t="s">
        <v>641</v>
      </c>
      <c r="U73" s="127">
        <f t="shared" si="11"/>
        <v>3.6042944785276074E-2</v>
      </c>
      <c r="V73" s="128">
        <v>3.2653301193485799E-2</v>
      </c>
      <c r="X73" s="86" t="s">
        <v>641</v>
      </c>
      <c r="Y73" s="127">
        <f t="shared" si="12"/>
        <v>3.7638314518833128E-2</v>
      </c>
      <c r="Z73" s="128">
        <v>3.2653301193485799E-2</v>
      </c>
    </row>
    <row r="74" spans="1:26" x14ac:dyDescent="0.25">
      <c r="A74" s="199" t="s">
        <v>642</v>
      </c>
      <c r="B74" s="201">
        <f>'Ward profiles'!B77+'Ward profiles'!G77</f>
        <v>233</v>
      </c>
      <c r="C74" s="202">
        <f>'Ward profiles'!C77+'Ward profiles'!H77</f>
        <v>287</v>
      </c>
      <c r="D74" s="203">
        <f>'Ward profiles'!D77+'Ward profiles'!I77</f>
        <v>520</v>
      </c>
      <c r="F74" s="59" t="s">
        <v>642</v>
      </c>
      <c r="G74" s="109">
        <f>'Ward profiles'!G181</f>
        <v>147</v>
      </c>
      <c r="H74" s="109">
        <f>'Ward profiles'!H181</f>
        <v>195</v>
      </c>
      <c r="I74" s="110">
        <f>'Ward profiles'!I181</f>
        <v>342</v>
      </c>
      <c r="K74" s="59" t="s">
        <v>642</v>
      </c>
      <c r="L74" s="109">
        <f>'Ward profiles'!B285+'Ward profiles'!G285</f>
        <v>381</v>
      </c>
      <c r="M74" s="109">
        <f>'Ward profiles'!C285+'Ward profiles'!H285</f>
        <v>558</v>
      </c>
      <c r="N74" s="110">
        <f>'Ward profiles'!D285+'Ward profiles'!I285</f>
        <v>939</v>
      </c>
      <c r="O74" s="213"/>
      <c r="P74" s="86" t="s">
        <v>642</v>
      </c>
      <c r="Q74" s="127">
        <f t="shared" si="10"/>
        <v>1.888368377092639E-2</v>
      </c>
      <c r="R74" s="128">
        <v>2.2649773649244517E-2</v>
      </c>
      <c r="T74" s="86" t="s">
        <v>642</v>
      </c>
      <c r="U74" s="127">
        <f t="shared" si="11"/>
        <v>2.1855828220858894E-2</v>
      </c>
      <c r="V74" s="128">
        <v>2.2649773649244517E-2</v>
      </c>
      <c r="X74" s="86" t="s">
        <v>642</v>
      </c>
      <c r="Y74" s="127">
        <f t="shared" si="12"/>
        <v>2.6237845087738906E-2</v>
      </c>
      <c r="Z74" s="128">
        <v>2.2649773649244517E-2</v>
      </c>
    </row>
    <row r="75" spans="1:26" x14ac:dyDescent="0.25">
      <c r="A75" s="199" t="s">
        <v>643</v>
      </c>
      <c r="B75" s="201">
        <f>'Ward profiles'!B78+'Ward profiles'!G78</f>
        <v>97</v>
      </c>
      <c r="C75" s="202">
        <f>'Ward profiles'!C78+'Ward profiles'!H78</f>
        <v>145</v>
      </c>
      <c r="D75" s="203">
        <f>'Ward profiles'!D78+'Ward profiles'!I78</f>
        <v>242</v>
      </c>
      <c r="F75" s="59" t="s">
        <v>643</v>
      </c>
      <c r="G75" s="109">
        <f>'Ward profiles'!G182</f>
        <v>80</v>
      </c>
      <c r="H75" s="109">
        <f>'Ward profiles'!H182</f>
        <v>135</v>
      </c>
      <c r="I75" s="110">
        <f>'Ward profiles'!I182</f>
        <v>215</v>
      </c>
      <c r="K75" s="59" t="s">
        <v>643</v>
      </c>
      <c r="L75" s="109">
        <f>'Ward profiles'!B286+'Ward profiles'!G286</f>
        <v>214</v>
      </c>
      <c r="M75" s="109">
        <f>'Ward profiles'!C286+'Ward profiles'!H286</f>
        <v>385</v>
      </c>
      <c r="N75" s="110">
        <f>'Ward profiles'!D286+'Ward profiles'!I286</f>
        <v>599</v>
      </c>
      <c r="O75" s="213"/>
      <c r="P75" s="86" t="s">
        <v>643</v>
      </c>
      <c r="Q75" s="127">
        <f t="shared" si="10"/>
        <v>8.7881759087772814E-3</v>
      </c>
      <c r="R75" s="128">
        <v>1.1861367511317538E-2</v>
      </c>
      <c r="T75" s="86" t="s">
        <v>643</v>
      </c>
      <c r="U75" s="127">
        <f t="shared" si="11"/>
        <v>1.3739775051124744E-2</v>
      </c>
      <c r="V75" s="128">
        <v>1.1861367511317538E-2</v>
      </c>
      <c r="X75" s="86" t="s">
        <v>643</v>
      </c>
      <c r="Y75" s="127">
        <f t="shared" si="12"/>
        <v>1.673745389516039E-2</v>
      </c>
      <c r="Z75" s="128">
        <v>1.1861367511317538E-2</v>
      </c>
    </row>
    <row r="76" spans="1:26" x14ac:dyDescent="0.25">
      <c r="A76" s="206" t="s">
        <v>600</v>
      </c>
      <c r="B76" s="207">
        <f>'Ward profiles'!B79+'Ward profiles'!G79</f>
        <v>31</v>
      </c>
      <c r="C76" s="208">
        <f>'Ward profiles'!C79+'Ward profiles'!H79</f>
        <v>59</v>
      </c>
      <c r="D76" s="209">
        <f>'Ward profiles'!D79+'Ward profiles'!I79</f>
        <v>90</v>
      </c>
      <c r="F76" s="71" t="s">
        <v>600</v>
      </c>
      <c r="G76" s="111">
        <f>'Ward profiles'!G183</f>
        <v>36</v>
      </c>
      <c r="H76" s="111">
        <f>'Ward profiles'!H183</f>
        <v>59</v>
      </c>
      <c r="I76" s="112">
        <f>'Ward profiles'!I183</f>
        <v>95</v>
      </c>
      <c r="K76" s="71" t="s">
        <v>600</v>
      </c>
      <c r="L76" s="111">
        <f>'Ward profiles'!B287+'Ward profiles'!G287</f>
        <v>84</v>
      </c>
      <c r="M76" s="111">
        <f>'Ward profiles'!C287+'Ward profiles'!H287</f>
        <v>155</v>
      </c>
      <c r="N76" s="112">
        <f>'Ward profiles'!D287+'Ward profiles'!I287</f>
        <v>239</v>
      </c>
      <c r="O76" s="213"/>
      <c r="P76" s="89" t="s">
        <v>600</v>
      </c>
      <c r="Q76" s="130">
        <f t="shared" si="10"/>
        <v>3.2683298834295673E-3</v>
      </c>
      <c r="R76" s="129">
        <v>5.0737844670468574E-3</v>
      </c>
      <c r="T76" s="89" t="s">
        <v>600</v>
      </c>
      <c r="U76" s="130">
        <f t="shared" si="11"/>
        <v>6.0710633946830265E-3</v>
      </c>
      <c r="V76" s="129">
        <v>5.0737844670468574E-3</v>
      </c>
      <c r="X76" s="89" t="s">
        <v>600</v>
      </c>
      <c r="Y76" s="130">
        <f t="shared" si="12"/>
        <v>6.6782161618419581E-3</v>
      </c>
      <c r="Z76" s="129">
        <v>5.0737844670468574E-3</v>
      </c>
    </row>
    <row r="80" spans="1:26" x14ac:dyDescent="0.25">
      <c r="L80" s="42"/>
      <c r="M80" s="42"/>
      <c r="N80" s="42"/>
      <c r="O80" s="42"/>
    </row>
    <row r="98" spans="4:10" x14ac:dyDescent="0.25">
      <c r="D98" s="42"/>
    </row>
    <row r="99" spans="4:10" x14ac:dyDescent="0.25">
      <c r="J99" s="42"/>
    </row>
    <row r="123" spans="4:10" x14ac:dyDescent="0.25">
      <c r="D123" s="42"/>
    </row>
    <row r="124" spans="4:10" x14ac:dyDescent="0.25">
      <c r="J124" s="42"/>
    </row>
  </sheetData>
  <mergeCells count="1">
    <mergeCell ref="A1:I1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d2085efe-fbee-4112-b17b-61a14ccdd7b6" ContentTypeId="0x010100AB4565BB804CC848BD2EF3E87A42FE8B0A" PreviousValue="false"/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ctiveRecord xmlns="8f05d3e4-0582-485c-9ba6-ab26e7804d1a">true</ActiveRecord>
    <l2266dbc3b614dbe9f077e23aad38986 xmlns="8f05d3e4-0582-485c-9ba6-ab26e7804d1a">
      <Terms xmlns="http://schemas.microsoft.com/office/infopath/2007/PartnerControls">
        <TermInfo xmlns="http://schemas.microsoft.com/office/infopath/2007/PartnerControls">
          <TermName xmlns="http://schemas.microsoft.com/office/infopath/2007/PartnerControls">Business Solutions</TermName>
          <TermId xmlns="http://schemas.microsoft.com/office/infopath/2007/PartnerControls">c207ea59-98a4-4ee8-8cf2-b72dd11288df</TermId>
        </TermInfo>
      </Terms>
    </l2266dbc3b614dbe9f077e23aad38986>
    <TaxCatchAll xmlns="8f05d3e4-0582-485c-9ba6-ab26e7804d1a">
      <Value>11</Value>
      <Value>2</Value>
      <Value>1</Value>
    </TaxCatchAll>
    <SupercededDate xmlns="8f05d3e4-0582-485c-9ba6-ab26e7804d1a" xsi:nil="true"/>
    <TaxKeywordTaxHTField xmlns="8f05d3e4-0582-485c-9ba6-ab26e7804d1a">
      <Terms xmlns="http://schemas.microsoft.com/office/infopath/2007/PartnerControls"/>
    </TaxKeywordTaxHTField>
    <le70938a2ff1458590291c2b53873313 xmlns="8f05d3e4-0582-485c-9ba6-ab26e7804d1a">
      <Terms xmlns="http://schemas.microsoft.com/office/infopath/2007/PartnerControls">
        <TermInfo xmlns="http://schemas.microsoft.com/office/infopath/2007/PartnerControls">
          <TermName xmlns="http://schemas.microsoft.com/office/infopath/2007/PartnerControls">Chief Executives Office</TermName>
          <TermId xmlns="http://schemas.microsoft.com/office/infopath/2007/PartnerControls">ac091c47-8a3c-481c-963a-01e0af7f440f</TermId>
        </TermInfo>
      </Terms>
    </le70938a2ff1458590291c2b53873313>
    <_dlc_DocId xmlns="8f05d3e4-0582-485c-9ba6-ab26e7804d1a">NLC--1814896712-64449</_dlc_DocId>
    <_dlc_DocIdUrl xmlns="8f05d3e4-0582-485c-9ba6-ab26e7804d1a">
      <Url>https://nlcgov.sharepoint.com/sites/PEI-DATAANDINTELLIGENCE/_layouts/15/DocIdRedir.aspx?ID=NLC--1814896712-64449</Url>
      <Description>NLC--1814896712-64449</Description>
    </_dlc_DocIdUrl>
    <i0f84bba906045b4af568ee102a52dcb xmlns="1e48acc6-1d23-437a-9da0-c90f3dc2c453">
      <Terms xmlns="http://schemas.microsoft.com/office/infopath/2007/PartnerControls">
        <TermInfo xmlns="http://schemas.microsoft.com/office/infopath/2007/PartnerControls">
          <TermName xmlns="http://schemas.microsoft.com/office/infopath/2007/PartnerControls">Operational (Medium Term)</TermName>
          <TermId xmlns="http://schemas.microsoft.com/office/infopath/2007/PartnerControls">09995d55-1538-4d6d-bb62-7ade7fbeed34</TermId>
        </TermInfo>
      </Terms>
    </i0f84bba906045b4af568ee102a52dcb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erformance Document" ma:contentTypeID="0x010100AB4565BB804CC848BD2EF3E87A42FE8B0A00F4DBE206E4AD214891C46B847905DC07" ma:contentTypeVersion="26" ma:contentTypeDescription="" ma:contentTypeScope="" ma:versionID="652e4ae93a287e89836626baa71c0078">
  <xsd:schema xmlns:xsd="http://www.w3.org/2001/XMLSchema" xmlns:xs="http://www.w3.org/2001/XMLSchema" xmlns:p="http://schemas.microsoft.com/office/2006/metadata/properties" xmlns:ns2="8f05d3e4-0582-485c-9ba6-ab26e7804d1a" xmlns:ns3="1e48acc6-1d23-437a-9da0-c90f3dc2c453" targetNamespace="http://schemas.microsoft.com/office/2006/metadata/properties" ma:root="true" ma:fieldsID="27952e57c45a3d65b049b640bb29f89e" ns2:_="" ns3:_="">
    <xsd:import namespace="8f05d3e4-0582-485c-9ba6-ab26e7804d1a"/>
    <xsd:import namespace="1e48acc6-1d23-437a-9da0-c90f3dc2c453"/>
    <xsd:element name="properties">
      <xsd:complexType>
        <xsd:sequence>
          <xsd:element name="documentManagement">
            <xsd:complexType>
              <xsd:all>
                <xsd:element ref="ns2:ActiveRecord" minOccurs="0"/>
                <xsd:element ref="ns2:SupercededDate" minOccurs="0"/>
                <xsd:element ref="ns2:TaxKeywordTaxHTField" minOccurs="0"/>
                <xsd:element ref="ns2:TaxCatchAll" minOccurs="0"/>
                <xsd:element ref="ns2:TaxCatchAllLabel" minOccurs="0"/>
                <xsd:element ref="ns2:le70938a2ff1458590291c2b53873313" minOccurs="0"/>
                <xsd:element ref="ns2:l2266dbc3b614dbe9f077e23aad38986" minOccurs="0"/>
                <xsd:element ref="ns2:_dlc_DocId" minOccurs="0"/>
                <xsd:element ref="ns2:_dlc_DocIdUrl" minOccurs="0"/>
                <xsd:element ref="ns2:_dlc_DocIdPersistId" minOccurs="0"/>
                <xsd:element ref="ns3:i0f84bba906045b4af568ee102a52dc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05d3e4-0582-485c-9ba6-ab26e7804d1a" elementFormDefault="qualified">
    <xsd:import namespace="http://schemas.microsoft.com/office/2006/documentManagement/types"/>
    <xsd:import namespace="http://schemas.microsoft.com/office/infopath/2007/PartnerControls"/>
    <xsd:element name="ActiveRecord" ma:index="2" nillable="true" ma:displayName="Active Document" ma:default="1" ma:internalName="ActiveRecord">
      <xsd:simpleType>
        <xsd:restriction base="dms:Boolean"/>
      </xsd:simpleType>
    </xsd:element>
    <xsd:element name="SupercededDate" ma:index="4" nillable="true" ma:displayName="Superceded Date" ma:format="DateOnly" ma:internalName="SupercededDate">
      <xsd:simpleType>
        <xsd:restriction base="dms:DateTime"/>
      </xsd:simpleType>
    </xsd:element>
    <xsd:element name="TaxKeywordTaxHTField" ma:index="8" nillable="true" ma:taxonomy="true" ma:internalName="TaxKeywordTaxHTField" ma:taxonomyFieldName="TaxKeyword" ma:displayName="Enterprise Keywords" ma:fieldId="{23f27201-bee3-471e-b2e7-b64fd8b7ca38}" ma:taxonomyMulti="true" ma:sspId="d2085efe-fbee-4112-b17b-61a14ccdd7b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305f0dfd-fff4-44b4-80f8-1caca4c745b5}" ma:internalName="TaxCatchAll" ma:showField="CatchAllData" ma:web="1e48acc6-1d23-437a-9da0-c90f3dc2c4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305f0dfd-fff4-44b4-80f8-1caca4c745b5}" ma:internalName="TaxCatchAllLabel" ma:readOnly="true" ma:showField="CatchAllDataLabel" ma:web="1e48acc6-1d23-437a-9da0-c90f3dc2c4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e70938a2ff1458590291c2b53873313" ma:index="13" nillable="true" ma:taxonomy="true" ma:internalName="le70938a2ff1458590291c2b53873313" ma:taxonomyFieldName="Service1" ma:displayName="Service" ma:default="1;#Chief Executives Office|ac091c47-8a3c-481c-963a-01e0af7f440f" ma:fieldId="{5e70938a-2ff1-4585-9029-1c2b53873313}" ma:sspId="d2085efe-fbee-4112-b17b-61a14ccdd7b6" ma:termSetId="f027e596-12c9-4f9a-8093-fd23840c060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2266dbc3b614dbe9f077e23aad38986" ma:index="15" nillable="true" ma:taxonomy="true" ma:internalName="l2266dbc3b614dbe9f077e23aad38986" ma:taxonomyFieldName="BusinessUnit" ma:displayName="Business Unit" ma:readOnly="false" ma:default="2;#Business Solutions|c207ea59-98a4-4ee8-8cf2-b72dd11288df" ma:fieldId="{52266dbc-3b61-4dbe-9f07-7e23aad38986}" ma:sspId="d2085efe-fbee-4112-b17b-61a14ccdd7b6" ma:termSetId="f027e596-12c9-4f9a-8093-fd23840c060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1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48acc6-1d23-437a-9da0-c90f3dc2c453" elementFormDefault="qualified">
    <xsd:import namespace="http://schemas.microsoft.com/office/2006/documentManagement/types"/>
    <xsd:import namespace="http://schemas.microsoft.com/office/infopath/2007/PartnerControls"/>
    <xsd:element name="i0f84bba906045b4af568ee102a52dcb" ma:index="21" nillable="true" ma:taxonomy="true" ma:internalName="i0f84bba906045b4af568ee102a52dcb" ma:taxonomyFieldName="RevIMBCS" ma:displayName="Retention Term" ma:indexed="true" ma:default="11;#Operational (Medium Term)|09995d55-1538-4d6d-bb62-7ade7fbeed34" ma:fieldId="{20f84bba-9060-45b4-af56-8ee102a52dcb}" ma:sspId="d2085efe-fbee-4112-b17b-61a14ccdd7b6" ma:termSetId="65e0ccf4-ee27-4865-88b2-fcad8719c10e" ma:anchorId="e31817d7-3a5d-49c9-9ac1-ce95ae24565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7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D7F5B5-1976-4153-948E-87B98E7345B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D62339B6-8783-49D6-B8BB-56430E3605D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6D56AAD-0CF6-4D81-A5DE-EE01F4F7E2B3}">
  <ds:schemaRefs>
    <ds:schemaRef ds:uri="http://www.w3.org/XML/1998/namespace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f05d3e4-0582-485c-9ba6-ab26e7804d1a"/>
    <ds:schemaRef ds:uri="http://purl.org/dc/elements/1.1/"/>
    <ds:schemaRef ds:uri="1e48acc6-1d23-437a-9da0-c90f3dc2c453"/>
  </ds:schemaRefs>
</ds:datastoreItem>
</file>

<file path=customXml/itemProps4.xml><?xml version="1.0" encoding="utf-8"?>
<ds:datastoreItem xmlns:ds="http://schemas.openxmlformats.org/officeDocument/2006/customXml" ds:itemID="{156B1984-6DE0-477D-B042-0B8E2558E8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05d3e4-0582-485c-9ba6-ab26e7804d1a"/>
    <ds:schemaRef ds:uri="1e48acc6-1d23-437a-9da0-c90f3dc2c4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09A55912-475E-4B13-9F0C-68A5F15B59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Sheet1</vt:lpstr>
      <vt:lpstr>All</vt:lpstr>
      <vt:lpstr>Males</vt:lpstr>
      <vt:lpstr>Females</vt:lpstr>
      <vt:lpstr>5yr age all</vt:lpstr>
      <vt:lpstr>5yr age males</vt:lpstr>
      <vt:lpstr>5yr age females</vt:lpstr>
      <vt:lpstr>CB abbrv and graphs</vt:lpstr>
      <vt:lpstr>CB 5yr graphs</vt:lpstr>
      <vt:lpstr>Ward profiles</vt:lpstr>
      <vt:lpstr>HSC Localities</vt:lpstr>
      <vt:lpstr>CB and HSCP popn</vt:lpstr>
      <vt:lpstr>Age grp chart</vt:lpstr>
      <vt:lpstr>Females!data</vt:lpstr>
      <vt:lpstr>Males!data</vt:lpstr>
      <vt:lpstr>All!DZList</vt:lpstr>
      <vt:lpstr>'Age grp chart'!Print_Area</vt:lpstr>
      <vt:lpstr>'5yr age all'!Print_Titles</vt:lpstr>
      <vt:lpstr>'5yr age females'!Print_Titles</vt:lpstr>
      <vt:lpstr>'5yr age males'!Print_Titles</vt:lpstr>
    </vt:vector>
  </TitlesOfParts>
  <Manager/>
  <Company>North Lanarkshire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Adele Trainer</dc:creator>
  <cp:keywords/>
  <dc:description/>
  <cp:lastModifiedBy>Lesley Mann</cp:lastModifiedBy>
  <cp:revision/>
  <dcterms:created xsi:type="dcterms:W3CDTF">2007-09-10T11:22:11Z</dcterms:created>
  <dcterms:modified xsi:type="dcterms:W3CDTF">2022-09-15T14:47:45Z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0x010100AB4565BB804CC848BD2EF3E87A42FE8B0A00F4DBE206E4AD214891C46B847905DC07</vt:lpwstr>
  </property>
  <property fmtid="{D5CDD505-2E9C-101B-9397-08002B2CF9AE}" pid="3" name="i0f84bba906045b4af568ee102a52dcb">
    <vt:lpwstr>Operational (Medium Term)|09995d55-1538-4d6d-bb62-7ade7fbeed34</vt:lpwstr>
  </property>
  <property fmtid="{D5CDD505-2E9C-101B-9397-08002B2CF9AE}" pid="4" name="TaxKeyword">
    <vt:lpwstr/>
  </property>
  <property fmtid="{D5CDD505-2E9C-101B-9397-08002B2CF9AE}" pid="5" name="BusinessUnit">
    <vt:lpwstr>2;#Business Solutions|c207ea59-98a4-4ee8-8cf2-b72dd11288df</vt:lpwstr>
  </property>
  <property fmtid="{D5CDD505-2E9C-101B-9397-08002B2CF9AE}" pid="6" name="Service1">
    <vt:lpwstr>1;#Chief Executives Office|ac091c47-8a3c-481c-963a-01e0af7f440f</vt:lpwstr>
  </property>
  <property fmtid="{D5CDD505-2E9C-101B-9397-08002B2CF9AE}" pid="7" name="RevIMBCS">
    <vt:lpwstr>11;#Operational (Medium Term)|09995d55-1538-4d6d-bb62-7ade7fbeed34</vt:lpwstr>
  </property>
  <property fmtid="{D5CDD505-2E9C-101B-9397-08002B2CF9AE}" pid="8" name="_dlc_DocIdItemGuid">
    <vt:lpwstr>bdcf3aeb-83a4-43fc-bf20-415df2425813</vt:lpwstr>
  </property>
  <property fmtid="{D5CDD505-2E9C-101B-9397-08002B2CF9AE}" pid="9" name="MSIP_Label_3c381991-eab8-4fff-8f2f-4f88109aa1cd_Enabled">
    <vt:lpwstr>true</vt:lpwstr>
  </property>
  <property fmtid="{D5CDD505-2E9C-101B-9397-08002B2CF9AE}" pid="10" name="MSIP_Label_3c381991-eab8-4fff-8f2f-4f88109aa1cd_SetDate">
    <vt:lpwstr>2021-09-10T08:40:51Z</vt:lpwstr>
  </property>
  <property fmtid="{D5CDD505-2E9C-101B-9397-08002B2CF9AE}" pid="11" name="MSIP_Label_3c381991-eab8-4fff-8f2f-4f88109aa1cd_Method">
    <vt:lpwstr>Privileged</vt:lpwstr>
  </property>
  <property fmtid="{D5CDD505-2E9C-101B-9397-08002B2CF9AE}" pid="12" name="MSIP_Label_3c381991-eab8-4fff-8f2f-4f88109aa1cd_Name">
    <vt:lpwstr>Official</vt:lpwstr>
  </property>
  <property fmtid="{D5CDD505-2E9C-101B-9397-08002B2CF9AE}" pid="13" name="MSIP_Label_3c381991-eab8-4fff-8f2f-4f88109aa1cd_SiteId">
    <vt:lpwstr>a98f953b-d618-4b43-8a65-0382681bd283</vt:lpwstr>
  </property>
  <property fmtid="{D5CDD505-2E9C-101B-9397-08002B2CF9AE}" pid="14" name="MSIP_Label_3c381991-eab8-4fff-8f2f-4f88109aa1cd_ActionId">
    <vt:lpwstr>1d5379ea-791c-4272-96d8-f38ae5a94e31</vt:lpwstr>
  </property>
  <property fmtid="{D5CDD505-2E9C-101B-9397-08002B2CF9AE}" pid="15" name="MSIP_Label_3c381991-eab8-4fff-8f2f-4f88109aa1cd_ContentBits">
    <vt:lpwstr>0</vt:lpwstr>
  </property>
  <property fmtid="{D5CDD505-2E9C-101B-9397-08002B2CF9AE}" pid="16" name="MediaServiceImageTags">
    <vt:lpwstr/>
  </property>
  <property fmtid="{D5CDD505-2E9C-101B-9397-08002B2CF9AE}" pid="17" name="lcf76f155ced4ddcb4097134ff3c332f">
    <vt:lpwstr/>
  </property>
</Properties>
</file>