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ilchristS\AppData\Local\Microsoft\Windows\INetCache\Content.Outlook\2NPH3D38\"/>
    </mc:Choice>
  </mc:AlternateContent>
  <xr:revisionPtr revIDLastSave="0" documentId="13_ncr:1_{D9F5766F-3474-424D-8B20-C3F225207EBE}" xr6:coauthVersionLast="47" xr6:coauthVersionMax="47" xr10:uidLastSave="{00000000-0000-0000-0000-000000000000}"/>
  <bookViews>
    <workbookView xWindow="28665" yWindow="-135" windowWidth="51870" windowHeight="21150" xr2:uid="{B698147B-C88E-429D-912E-69F8F737C294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61" i="1" s="1"/>
  <c r="D60" i="1"/>
  <c r="D61" i="1" s="1"/>
  <c r="E60" i="1"/>
  <c r="E61" i="1" s="1"/>
  <c r="F60" i="1"/>
  <c r="F61" i="1" s="1"/>
  <c r="G60" i="1"/>
  <c r="G61" i="1" s="1"/>
  <c r="B60" i="1"/>
  <c r="B61" i="1" s="1"/>
  <c r="M88" i="1"/>
  <c r="K88" i="1"/>
  <c r="I88" i="1"/>
  <c r="G88" i="1"/>
  <c r="E88" i="1"/>
  <c r="C88" i="1"/>
  <c r="M87" i="1"/>
  <c r="K87" i="1"/>
  <c r="I87" i="1"/>
  <c r="G87" i="1"/>
  <c r="E87" i="1"/>
  <c r="C87" i="1"/>
  <c r="M86" i="1"/>
  <c r="K86" i="1"/>
  <c r="I86" i="1"/>
  <c r="G86" i="1"/>
  <c r="E86" i="1"/>
  <c r="C86" i="1"/>
  <c r="M85" i="1"/>
  <c r="K85" i="1"/>
  <c r="I85" i="1"/>
  <c r="G85" i="1"/>
  <c r="E85" i="1"/>
  <c r="C85" i="1"/>
  <c r="M84" i="1"/>
  <c r="K84" i="1"/>
  <c r="I84" i="1"/>
  <c r="G84" i="1"/>
  <c r="E84" i="1"/>
  <c r="C84" i="1"/>
  <c r="M83" i="1"/>
  <c r="K83" i="1"/>
  <c r="I83" i="1"/>
  <c r="G83" i="1"/>
  <c r="E83" i="1"/>
  <c r="C83" i="1"/>
  <c r="M82" i="1"/>
  <c r="K82" i="1"/>
  <c r="I82" i="1"/>
  <c r="G82" i="1"/>
  <c r="E82" i="1"/>
  <c r="C82" i="1"/>
  <c r="M81" i="1"/>
  <c r="K81" i="1"/>
  <c r="I81" i="1"/>
  <c r="G81" i="1"/>
  <c r="E81" i="1"/>
  <c r="C81" i="1"/>
  <c r="M80" i="1"/>
  <c r="K80" i="1"/>
  <c r="I80" i="1"/>
  <c r="G80" i="1"/>
  <c r="E80" i="1"/>
  <c r="C80" i="1"/>
  <c r="M79" i="1"/>
  <c r="K79" i="1"/>
  <c r="I79" i="1"/>
  <c r="G79" i="1"/>
  <c r="E79" i="1"/>
  <c r="C79" i="1"/>
  <c r="M78" i="1"/>
  <c r="K78" i="1"/>
  <c r="I78" i="1"/>
  <c r="G78" i="1"/>
  <c r="E78" i="1"/>
  <c r="C78" i="1"/>
  <c r="M77" i="1"/>
  <c r="K77" i="1"/>
  <c r="I77" i="1"/>
  <c r="G77" i="1"/>
  <c r="E77" i="1"/>
  <c r="C77" i="1"/>
  <c r="M76" i="1"/>
  <c r="K76" i="1"/>
  <c r="I76" i="1"/>
  <c r="G76" i="1"/>
  <c r="E76" i="1"/>
  <c r="C76" i="1"/>
  <c r="M75" i="1"/>
  <c r="K75" i="1"/>
  <c r="I75" i="1"/>
  <c r="G75" i="1"/>
  <c r="E75" i="1"/>
  <c r="C75" i="1"/>
  <c r="M74" i="1"/>
  <c r="K74" i="1"/>
  <c r="I74" i="1"/>
  <c r="G74" i="1"/>
  <c r="E74" i="1"/>
  <c r="C74" i="1"/>
  <c r="M73" i="1"/>
  <c r="K73" i="1"/>
  <c r="I73" i="1"/>
  <c r="I90" i="1" s="1"/>
  <c r="G73" i="1"/>
  <c r="E73" i="1"/>
  <c r="C73" i="1"/>
  <c r="M72" i="1"/>
  <c r="K72" i="1"/>
  <c r="I72" i="1"/>
  <c r="G72" i="1"/>
  <c r="E72" i="1"/>
  <c r="C72" i="1"/>
  <c r="M71" i="1"/>
  <c r="K71" i="1"/>
  <c r="I71" i="1"/>
  <c r="G71" i="1"/>
  <c r="E71" i="1"/>
  <c r="C71" i="1"/>
  <c r="M70" i="1"/>
  <c r="K70" i="1"/>
  <c r="I70" i="1"/>
  <c r="G70" i="1"/>
  <c r="E70" i="1"/>
  <c r="C70" i="1"/>
  <c r="M69" i="1"/>
  <c r="K69" i="1"/>
  <c r="I69" i="1"/>
  <c r="G69" i="1"/>
  <c r="E69" i="1"/>
  <c r="C69" i="1"/>
  <c r="M68" i="1"/>
  <c r="K68" i="1"/>
  <c r="I68" i="1"/>
  <c r="G68" i="1"/>
  <c r="E68" i="1"/>
  <c r="E90" i="1" s="1"/>
  <c r="C68" i="1"/>
  <c r="C90" i="1" s="1"/>
  <c r="G29" i="1"/>
  <c r="G30" i="1" s="1"/>
  <c r="F29" i="1"/>
  <c r="F30" i="1" s="1"/>
  <c r="E29" i="1"/>
  <c r="E30" i="1" s="1"/>
  <c r="D29" i="1"/>
  <c r="D30" i="1" s="1"/>
  <c r="C29" i="1"/>
  <c r="C30" i="1" s="1"/>
  <c r="B29" i="1"/>
  <c r="B30" i="1" s="1"/>
  <c r="M90" i="1" l="1"/>
  <c r="K90" i="1"/>
  <c r="G90" i="1"/>
</calcChain>
</file>

<file path=xl/sharedStrings.xml><?xml version="1.0" encoding="utf-8"?>
<sst xmlns="http://schemas.openxmlformats.org/spreadsheetml/2006/main" count="56" uniqueCount="16">
  <si>
    <t xml:space="preserve">A) Sites Removed from Register </t>
  </si>
  <si>
    <t>Vacant</t>
  </si>
  <si>
    <t>Derelict</t>
  </si>
  <si>
    <t xml:space="preserve">Vacant &amp; Derelict </t>
  </si>
  <si>
    <t>Year</t>
  </si>
  <si>
    <t>Area (ha)</t>
  </si>
  <si>
    <t>Sites</t>
  </si>
  <si>
    <t>Total</t>
  </si>
  <si>
    <t>Average</t>
  </si>
  <si>
    <t>Note: Includes definitional change.</t>
  </si>
  <si>
    <t>B) Sites Added to Register</t>
  </si>
  <si>
    <t>c) Net Change</t>
  </si>
  <si>
    <t>Change</t>
  </si>
  <si>
    <t xml:space="preserve">Note: Net change includes variety of changes such as removal and addition of sites as well as resizing of sites. </t>
  </si>
  <si>
    <t>2003-25</t>
  </si>
  <si>
    <t>North Lanarkshire - Changes to Register of Vacant and Derelict Land 2003-2025 Draft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</si>
</sst>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0" fontId="3" fillId="0" borderId="9" xfId="0" applyFont="1" applyBorder="1"/>
    <xf numFmtId="2" fontId="3" fillId="0" borderId="9" xfId="0" applyNumberFormat="1" applyFont="1" applyBorder="1" applyAlignment="1">
      <alignment horizontal="right"/>
    </xf>
    <xf numFmtId="2" fontId="3" fillId="0" borderId="11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11" xfId="0" applyNumberFormat="1" applyFont="1" applyBorder="1" applyAlignment="1">
      <alignment horizontal="right"/>
    </xf>
    <xf numFmtId="0" fontId="4" fillId="0" borderId="0" xfId="0" applyFont="1"/>
    <xf numFmtId="0" fontId="2" fillId="0" borderId="1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2" fontId="2" fillId="0" borderId="7" xfId="0" applyNumberFormat="1" applyFont="1" applyBorder="1"/>
    <xf numFmtId="2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3" xfId="0" applyFill="1" applyBorder="1"/>
    <xf numFmtId="0" fontId="0" fillId="2" borderId="12" xfId="0" applyFill="1" applyBorder="1"/>
    <xf numFmtId="0" fontId="0" fillId="2" borderId="0" xfId="0" applyFill="1"/>
    <xf numFmtId="0" fontId="0" fillId="2" borderId="7" xfId="0" applyFill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2" borderId="4" xfId="0" applyFill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2" fillId="3" borderId="13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0" fillId="2" borderId="14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Take-Up</a:t>
            </a:r>
            <a:r>
              <a:rPr lang="en-US" baseline="0"/>
              <a:t> of VDL </a:t>
            </a:r>
            <a:r>
              <a:rPr lang="en-US"/>
              <a:t>by Site Area (2003-2025)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88955826365139E-2"/>
          <c:y val="9.9303939208856745E-2"/>
          <c:w val="0.93328412129574434"/>
          <c:h val="0.77755447565684799"/>
        </c:manualLayout>
      </c:layout>
      <c:lineChart>
        <c:grouping val="standard"/>
        <c:varyColors val="0"/>
        <c:ser>
          <c:idx val="0"/>
          <c:order val="0"/>
          <c:tx>
            <c:strRef>
              <c:f>'2025'!$B$4:$B$5</c:f>
              <c:strCache>
                <c:ptCount val="2"/>
                <c:pt idx="0">
                  <c:v>Vacant</c:v>
                </c:pt>
                <c:pt idx="1">
                  <c:v>Area (ha)</c:v>
                </c:pt>
              </c:strCache>
            </c:strRef>
          </c:tx>
          <c:spPr>
            <a:ln w="571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'2025'!$A$6:$A$28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'2025'!$B$6:$B$28</c:f>
              <c:numCache>
                <c:formatCode>General</c:formatCode>
                <c:ptCount val="23"/>
                <c:pt idx="0">
                  <c:v>46.01</c:v>
                </c:pt>
                <c:pt idx="1">
                  <c:v>63.3</c:v>
                </c:pt>
                <c:pt idx="2">
                  <c:v>49.83</c:v>
                </c:pt>
                <c:pt idx="3">
                  <c:v>42.59</c:v>
                </c:pt>
                <c:pt idx="4">
                  <c:v>23.9</c:v>
                </c:pt>
                <c:pt idx="5">
                  <c:v>37.44</c:v>
                </c:pt>
                <c:pt idx="6">
                  <c:v>48.37</c:v>
                </c:pt>
                <c:pt idx="7">
                  <c:v>24.5</c:v>
                </c:pt>
                <c:pt idx="8">
                  <c:v>43.16</c:v>
                </c:pt>
                <c:pt idx="9">
                  <c:v>39.020000000000003</c:v>
                </c:pt>
                <c:pt idx="10">
                  <c:v>23.5</c:v>
                </c:pt>
                <c:pt idx="11">
                  <c:v>2.48</c:v>
                </c:pt>
                <c:pt idx="12">
                  <c:v>6.7</c:v>
                </c:pt>
                <c:pt idx="13">
                  <c:v>10.14</c:v>
                </c:pt>
                <c:pt idx="14">
                  <c:v>6.7</c:v>
                </c:pt>
                <c:pt idx="15">
                  <c:v>7.65</c:v>
                </c:pt>
                <c:pt idx="16">
                  <c:v>2.2599999999999998</c:v>
                </c:pt>
                <c:pt idx="17">
                  <c:v>11.43</c:v>
                </c:pt>
                <c:pt idx="18">
                  <c:v>8.67</c:v>
                </c:pt>
                <c:pt idx="19">
                  <c:v>7.29</c:v>
                </c:pt>
                <c:pt idx="20">
                  <c:v>9.1</c:v>
                </c:pt>
                <c:pt idx="21">
                  <c:v>6.75</c:v>
                </c:pt>
                <c:pt idx="22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4-48B2-9C39-6655B494CA75}"/>
            </c:ext>
          </c:extLst>
        </c:ser>
        <c:ser>
          <c:idx val="1"/>
          <c:order val="1"/>
          <c:tx>
            <c:strRef>
              <c:f>'2025'!$D$4:$D$5</c:f>
              <c:strCache>
                <c:ptCount val="2"/>
                <c:pt idx="0">
                  <c:v>Derelict</c:v>
                </c:pt>
                <c:pt idx="1">
                  <c:v>Area (ha)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'2025'!$A$6:$A$28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'2025'!$D$6:$D$28</c:f>
              <c:numCache>
                <c:formatCode>General</c:formatCode>
                <c:ptCount val="23"/>
                <c:pt idx="0">
                  <c:v>56.87</c:v>
                </c:pt>
                <c:pt idx="1">
                  <c:v>155.26</c:v>
                </c:pt>
                <c:pt idx="2">
                  <c:v>55.87</c:v>
                </c:pt>
                <c:pt idx="3">
                  <c:v>16.59</c:v>
                </c:pt>
                <c:pt idx="4">
                  <c:v>35.79</c:v>
                </c:pt>
                <c:pt idx="5">
                  <c:v>35.630000000000003</c:v>
                </c:pt>
                <c:pt idx="6">
                  <c:v>46.57</c:v>
                </c:pt>
                <c:pt idx="7">
                  <c:v>67.95</c:v>
                </c:pt>
                <c:pt idx="8">
                  <c:v>100.04</c:v>
                </c:pt>
                <c:pt idx="9">
                  <c:v>59.01</c:v>
                </c:pt>
                <c:pt idx="10">
                  <c:v>97.53</c:v>
                </c:pt>
                <c:pt idx="11">
                  <c:v>56.47</c:v>
                </c:pt>
                <c:pt idx="12">
                  <c:v>38.4</c:v>
                </c:pt>
                <c:pt idx="13">
                  <c:v>45.9</c:v>
                </c:pt>
                <c:pt idx="14">
                  <c:v>22.75</c:v>
                </c:pt>
                <c:pt idx="15">
                  <c:v>39.94</c:v>
                </c:pt>
                <c:pt idx="16">
                  <c:v>25.2</c:v>
                </c:pt>
                <c:pt idx="17">
                  <c:v>12.87</c:v>
                </c:pt>
                <c:pt idx="18">
                  <c:v>23.48</c:v>
                </c:pt>
                <c:pt idx="19">
                  <c:v>48.15</c:v>
                </c:pt>
                <c:pt idx="20">
                  <c:v>29.55</c:v>
                </c:pt>
                <c:pt idx="21">
                  <c:v>35.729999999999997</c:v>
                </c:pt>
                <c:pt idx="22">
                  <c:v>21.76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24-48B2-9C39-6655B494CA75}"/>
            </c:ext>
          </c:extLst>
        </c:ser>
        <c:ser>
          <c:idx val="2"/>
          <c:order val="2"/>
          <c:tx>
            <c:strRef>
              <c:f>'2025'!$F$4:$F$5</c:f>
              <c:strCache>
                <c:ptCount val="2"/>
                <c:pt idx="0">
                  <c:v>Vacant &amp; Derelict </c:v>
                </c:pt>
                <c:pt idx="1">
                  <c:v>Area (ha)</c:v>
                </c:pt>
              </c:strCache>
            </c:strRef>
          </c:tx>
          <c:spPr>
            <a:ln w="5715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'2025'!$A$6:$A$28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'2025'!$F$6:$F$28</c:f>
              <c:numCache>
                <c:formatCode>General</c:formatCode>
                <c:ptCount val="23"/>
                <c:pt idx="0">
                  <c:v>102.88</c:v>
                </c:pt>
                <c:pt idx="1">
                  <c:v>218.56</c:v>
                </c:pt>
                <c:pt idx="2">
                  <c:v>105.7</c:v>
                </c:pt>
                <c:pt idx="3">
                  <c:v>59.18</c:v>
                </c:pt>
                <c:pt idx="4">
                  <c:v>59.69</c:v>
                </c:pt>
                <c:pt idx="5">
                  <c:v>73.08</c:v>
                </c:pt>
                <c:pt idx="6">
                  <c:v>94.97</c:v>
                </c:pt>
                <c:pt idx="7">
                  <c:v>73.650000000000006</c:v>
                </c:pt>
                <c:pt idx="8">
                  <c:v>143.26</c:v>
                </c:pt>
                <c:pt idx="9">
                  <c:v>98.04</c:v>
                </c:pt>
                <c:pt idx="10">
                  <c:v>121.03</c:v>
                </c:pt>
                <c:pt idx="11">
                  <c:v>58.95</c:v>
                </c:pt>
                <c:pt idx="12">
                  <c:v>45.11</c:v>
                </c:pt>
                <c:pt idx="13">
                  <c:v>56.04</c:v>
                </c:pt>
                <c:pt idx="14">
                  <c:v>29.46</c:v>
                </c:pt>
                <c:pt idx="15">
                  <c:v>47.58</c:v>
                </c:pt>
                <c:pt idx="16">
                  <c:v>27.45</c:v>
                </c:pt>
                <c:pt idx="17">
                  <c:v>24.31</c:v>
                </c:pt>
                <c:pt idx="18">
                  <c:v>32.159999999999997</c:v>
                </c:pt>
                <c:pt idx="19">
                  <c:v>55.44</c:v>
                </c:pt>
                <c:pt idx="20">
                  <c:v>38.659999999999997</c:v>
                </c:pt>
                <c:pt idx="21">
                  <c:v>42.48</c:v>
                </c:pt>
                <c:pt idx="22">
                  <c:v>25.04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24-48B2-9C39-6655B494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202160"/>
        <c:axId val="83862496"/>
      </c:lineChart>
      <c:catAx>
        <c:axId val="52820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62496"/>
        <c:crosses val="autoZero"/>
        <c:auto val="1"/>
        <c:lblAlgn val="ctr"/>
        <c:lblOffset val="100"/>
        <c:noMultiLvlLbl val="0"/>
      </c:catAx>
      <c:valAx>
        <c:axId val="83862496"/>
        <c:scaling>
          <c:orientation val="minMax"/>
          <c:max val="2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20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Take-Up of VDL by Number of Sites (2003-2025)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433837393533116E-2"/>
          <c:y val="0.10308789245655671"/>
          <c:w val="0.92393880618103819"/>
          <c:h val="0.77576440310455397"/>
        </c:manualLayout>
      </c:layout>
      <c:lineChart>
        <c:grouping val="standard"/>
        <c:varyColors val="0"/>
        <c:ser>
          <c:idx val="0"/>
          <c:order val="0"/>
          <c:tx>
            <c:strRef>
              <c:f>'2025'!$C$4:$C$5</c:f>
              <c:strCache>
                <c:ptCount val="2"/>
                <c:pt idx="0">
                  <c:v>Vacant</c:v>
                </c:pt>
                <c:pt idx="1">
                  <c:v>Sites</c:v>
                </c:pt>
              </c:strCache>
            </c:strRef>
          </c:tx>
          <c:spPr>
            <a:ln w="571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'2025'!$A$6:$A$28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'2025'!$C$6:$C$28</c:f>
              <c:numCache>
                <c:formatCode>General</c:formatCode>
                <c:ptCount val="23"/>
                <c:pt idx="0">
                  <c:v>29</c:v>
                </c:pt>
                <c:pt idx="1">
                  <c:v>40</c:v>
                </c:pt>
                <c:pt idx="2">
                  <c:v>13</c:v>
                </c:pt>
                <c:pt idx="3">
                  <c:v>25</c:v>
                </c:pt>
                <c:pt idx="4">
                  <c:v>27</c:v>
                </c:pt>
                <c:pt idx="5">
                  <c:v>31</c:v>
                </c:pt>
                <c:pt idx="6">
                  <c:v>18</c:v>
                </c:pt>
                <c:pt idx="7">
                  <c:v>14</c:v>
                </c:pt>
                <c:pt idx="8">
                  <c:v>34</c:v>
                </c:pt>
                <c:pt idx="9">
                  <c:v>41</c:v>
                </c:pt>
                <c:pt idx="10">
                  <c:v>20</c:v>
                </c:pt>
                <c:pt idx="11">
                  <c:v>5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3</c:v>
                </c:pt>
                <c:pt idx="2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A-47A8-A648-74EA9FEDFA0F}"/>
            </c:ext>
          </c:extLst>
        </c:ser>
        <c:ser>
          <c:idx val="1"/>
          <c:order val="1"/>
          <c:tx>
            <c:strRef>
              <c:f>'2025'!$E$4:$E$5</c:f>
              <c:strCache>
                <c:ptCount val="2"/>
                <c:pt idx="0">
                  <c:v>Derelict</c:v>
                </c:pt>
                <c:pt idx="1">
                  <c:v>Sites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'2025'!$A$6:$A$28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'2025'!$E$6:$E$28</c:f>
              <c:numCache>
                <c:formatCode>General</c:formatCode>
                <c:ptCount val="23"/>
                <c:pt idx="0">
                  <c:v>27</c:v>
                </c:pt>
                <c:pt idx="1">
                  <c:v>30</c:v>
                </c:pt>
                <c:pt idx="2">
                  <c:v>31</c:v>
                </c:pt>
                <c:pt idx="3">
                  <c:v>13</c:v>
                </c:pt>
                <c:pt idx="4">
                  <c:v>35</c:v>
                </c:pt>
                <c:pt idx="5">
                  <c:v>17</c:v>
                </c:pt>
                <c:pt idx="6">
                  <c:v>30</c:v>
                </c:pt>
                <c:pt idx="7">
                  <c:v>33</c:v>
                </c:pt>
                <c:pt idx="8">
                  <c:v>42</c:v>
                </c:pt>
                <c:pt idx="9">
                  <c:v>43</c:v>
                </c:pt>
                <c:pt idx="10">
                  <c:v>31</c:v>
                </c:pt>
                <c:pt idx="11">
                  <c:v>37</c:v>
                </c:pt>
                <c:pt idx="12">
                  <c:v>30</c:v>
                </c:pt>
                <c:pt idx="13">
                  <c:v>48</c:v>
                </c:pt>
                <c:pt idx="14">
                  <c:v>31</c:v>
                </c:pt>
                <c:pt idx="15">
                  <c:v>40</c:v>
                </c:pt>
                <c:pt idx="16">
                  <c:v>36</c:v>
                </c:pt>
                <c:pt idx="17">
                  <c:v>15</c:v>
                </c:pt>
                <c:pt idx="18">
                  <c:v>24</c:v>
                </c:pt>
                <c:pt idx="19">
                  <c:v>36</c:v>
                </c:pt>
                <c:pt idx="20">
                  <c:v>44</c:v>
                </c:pt>
                <c:pt idx="21">
                  <c:v>33</c:v>
                </c:pt>
                <c:pt idx="2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4A-47A8-A648-74EA9FEDFA0F}"/>
            </c:ext>
          </c:extLst>
        </c:ser>
        <c:ser>
          <c:idx val="2"/>
          <c:order val="2"/>
          <c:tx>
            <c:strRef>
              <c:f>'2025'!$G$4:$G$5</c:f>
              <c:strCache>
                <c:ptCount val="2"/>
                <c:pt idx="0">
                  <c:v>Vacant &amp; Derelict </c:v>
                </c:pt>
                <c:pt idx="1">
                  <c:v>Sites</c:v>
                </c:pt>
              </c:strCache>
            </c:strRef>
          </c:tx>
          <c:spPr>
            <a:ln w="5715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'2025'!$A$6:$A$28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'2025'!$G$6:$G$28</c:f>
              <c:numCache>
                <c:formatCode>General</c:formatCode>
                <c:ptCount val="23"/>
                <c:pt idx="0">
                  <c:v>56</c:v>
                </c:pt>
                <c:pt idx="1">
                  <c:v>70</c:v>
                </c:pt>
                <c:pt idx="2">
                  <c:v>63</c:v>
                </c:pt>
                <c:pt idx="3">
                  <c:v>38</c:v>
                </c:pt>
                <c:pt idx="4">
                  <c:v>61</c:v>
                </c:pt>
                <c:pt idx="5">
                  <c:v>48</c:v>
                </c:pt>
                <c:pt idx="6">
                  <c:v>48</c:v>
                </c:pt>
                <c:pt idx="7">
                  <c:v>39</c:v>
                </c:pt>
                <c:pt idx="8">
                  <c:v>76</c:v>
                </c:pt>
                <c:pt idx="9">
                  <c:v>84</c:v>
                </c:pt>
                <c:pt idx="10">
                  <c:v>51</c:v>
                </c:pt>
                <c:pt idx="11">
                  <c:v>42</c:v>
                </c:pt>
                <c:pt idx="12">
                  <c:v>41</c:v>
                </c:pt>
                <c:pt idx="13">
                  <c:v>58</c:v>
                </c:pt>
                <c:pt idx="14">
                  <c:v>39</c:v>
                </c:pt>
                <c:pt idx="15">
                  <c:v>50</c:v>
                </c:pt>
                <c:pt idx="16">
                  <c:v>40</c:v>
                </c:pt>
                <c:pt idx="17">
                  <c:v>21</c:v>
                </c:pt>
                <c:pt idx="18">
                  <c:v>30</c:v>
                </c:pt>
                <c:pt idx="19">
                  <c:v>44</c:v>
                </c:pt>
                <c:pt idx="20">
                  <c:v>54</c:v>
                </c:pt>
                <c:pt idx="21">
                  <c:v>36</c:v>
                </c:pt>
                <c:pt idx="2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4A-47A8-A648-74EA9FEDF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356176"/>
        <c:axId val="153853728"/>
      </c:lineChart>
      <c:catAx>
        <c:axId val="56135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853728"/>
        <c:crosses val="autoZero"/>
        <c:auto val="1"/>
        <c:lblAlgn val="ctr"/>
        <c:lblOffset val="100"/>
        <c:noMultiLvlLbl val="0"/>
      </c:catAx>
      <c:valAx>
        <c:axId val="15385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35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Net Change in VDL by Number of Sites (2003-2025)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'2025'!$D$65:$D$66</c:f>
              <c:strCache>
                <c:ptCount val="2"/>
                <c:pt idx="0">
                  <c:v>Vacant</c:v>
                </c:pt>
                <c:pt idx="1">
                  <c:v>Sites</c:v>
                </c:pt>
              </c:strCache>
            </c:strRef>
          </c:tx>
          <c:spPr>
            <a:ln w="571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'2025'!$A$67:$A$89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'2025'!$D$67:$D$89</c:f>
              <c:numCache>
                <c:formatCode>General</c:formatCode>
                <c:ptCount val="23"/>
                <c:pt idx="0">
                  <c:v>201</c:v>
                </c:pt>
                <c:pt idx="1">
                  <c:v>183</c:v>
                </c:pt>
                <c:pt idx="2">
                  <c:v>182</c:v>
                </c:pt>
                <c:pt idx="3">
                  <c:v>172</c:v>
                </c:pt>
                <c:pt idx="4">
                  <c:v>177</c:v>
                </c:pt>
                <c:pt idx="5">
                  <c:v>185</c:v>
                </c:pt>
                <c:pt idx="6">
                  <c:v>222</c:v>
                </c:pt>
                <c:pt idx="7">
                  <c:v>224</c:v>
                </c:pt>
                <c:pt idx="8">
                  <c:v>200</c:v>
                </c:pt>
                <c:pt idx="9">
                  <c:v>153</c:v>
                </c:pt>
                <c:pt idx="10">
                  <c:v>106</c:v>
                </c:pt>
                <c:pt idx="11">
                  <c:v>111</c:v>
                </c:pt>
                <c:pt idx="12">
                  <c:v>99</c:v>
                </c:pt>
                <c:pt idx="13">
                  <c:v>93</c:v>
                </c:pt>
                <c:pt idx="14">
                  <c:v>95</c:v>
                </c:pt>
                <c:pt idx="15">
                  <c:v>104</c:v>
                </c:pt>
                <c:pt idx="16">
                  <c:v>116</c:v>
                </c:pt>
                <c:pt idx="17">
                  <c:v>111</c:v>
                </c:pt>
                <c:pt idx="18">
                  <c:v>106</c:v>
                </c:pt>
                <c:pt idx="19">
                  <c:v>101</c:v>
                </c:pt>
                <c:pt idx="20">
                  <c:v>90</c:v>
                </c:pt>
                <c:pt idx="21">
                  <c:v>83</c:v>
                </c:pt>
                <c:pt idx="2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E-4369-A231-8C83FAF15B3D}"/>
            </c:ext>
          </c:extLst>
        </c:ser>
        <c:ser>
          <c:idx val="1"/>
          <c:order val="1"/>
          <c:tx>
            <c:strRef>
              <c:f>'2025'!$H$65:$H$66</c:f>
              <c:strCache>
                <c:ptCount val="2"/>
                <c:pt idx="0">
                  <c:v>Derelict</c:v>
                </c:pt>
                <c:pt idx="1">
                  <c:v>Sites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'2025'!$A$67:$A$89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'2025'!$H$67:$H$89</c:f>
              <c:numCache>
                <c:formatCode>General</c:formatCode>
                <c:ptCount val="23"/>
                <c:pt idx="0">
                  <c:v>213</c:v>
                </c:pt>
                <c:pt idx="1">
                  <c:v>209</c:v>
                </c:pt>
                <c:pt idx="2">
                  <c:v>204</c:v>
                </c:pt>
                <c:pt idx="3">
                  <c:v>217</c:v>
                </c:pt>
                <c:pt idx="4">
                  <c:v>232</c:v>
                </c:pt>
                <c:pt idx="5">
                  <c:v>258</c:v>
                </c:pt>
                <c:pt idx="6">
                  <c:v>267</c:v>
                </c:pt>
                <c:pt idx="7">
                  <c:v>256</c:v>
                </c:pt>
                <c:pt idx="8">
                  <c:v>277</c:v>
                </c:pt>
                <c:pt idx="9">
                  <c:v>314</c:v>
                </c:pt>
                <c:pt idx="10">
                  <c:v>366</c:v>
                </c:pt>
                <c:pt idx="11">
                  <c:v>380</c:v>
                </c:pt>
                <c:pt idx="12">
                  <c:v>394</c:v>
                </c:pt>
                <c:pt idx="13">
                  <c:v>394</c:v>
                </c:pt>
                <c:pt idx="14">
                  <c:v>403</c:v>
                </c:pt>
                <c:pt idx="15">
                  <c:v>403</c:v>
                </c:pt>
                <c:pt idx="16">
                  <c:v>400</c:v>
                </c:pt>
                <c:pt idx="17">
                  <c:v>404</c:v>
                </c:pt>
                <c:pt idx="18">
                  <c:v>398</c:v>
                </c:pt>
                <c:pt idx="19">
                  <c:v>373</c:v>
                </c:pt>
                <c:pt idx="20">
                  <c:v>365</c:v>
                </c:pt>
                <c:pt idx="21">
                  <c:v>346</c:v>
                </c:pt>
                <c:pt idx="22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EE-4369-A231-8C83FAF15B3D}"/>
            </c:ext>
          </c:extLst>
        </c:ser>
        <c:ser>
          <c:idx val="2"/>
          <c:order val="2"/>
          <c:tx>
            <c:strRef>
              <c:f>'2025'!$L$65:$L$66</c:f>
              <c:strCache>
                <c:ptCount val="2"/>
                <c:pt idx="0">
                  <c:v>Vacant &amp; Derelict </c:v>
                </c:pt>
                <c:pt idx="1">
                  <c:v>Sites</c:v>
                </c:pt>
              </c:strCache>
            </c:strRef>
          </c:tx>
          <c:spPr>
            <a:ln w="5715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'2025'!$A$67:$A$89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'2025'!$L$67:$L$89</c:f>
              <c:numCache>
                <c:formatCode>General</c:formatCode>
                <c:ptCount val="23"/>
                <c:pt idx="0">
                  <c:v>414</c:v>
                </c:pt>
                <c:pt idx="1">
                  <c:v>392</c:v>
                </c:pt>
                <c:pt idx="2">
                  <c:v>384</c:v>
                </c:pt>
                <c:pt idx="3">
                  <c:v>389</c:v>
                </c:pt>
                <c:pt idx="4">
                  <c:v>408</c:v>
                </c:pt>
                <c:pt idx="5">
                  <c:v>443</c:v>
                </c:pt>
                <c:pt idx="6">
                  <c:v>489</c:v>
                </c:pt>
                <c:pt idx="7">
                  <c:v>480</c:v>
                </c:pt>
                <c:pt idx="8">
                  <c:v>477</c:v>
                </c:pt>
                <c:pt idx="9">
                  <c:v>467</c:v>
                </c:pt>
                <c:pt idx="10">
                  <c:v>472</c:v>
                </c:pt>
                <c:pt idx="11">
                  <c:v>491</c:v>
                </c:pt>
                <c:pt idx="12">
                  <c:v>493</c:v>
                </c:pt>
                <c:pt idx="13">
                  <c:v>487</c:v>
                </c:pt>
                <c:pt idx="14">
                  <c:v>498</c:v>
                </c:pt>
                <c:pt idx="15">
                  <c:v>507</c:v>
                </c:pt>
                <c:pt idx="16">
                  <c:v>516</c:v>
                </c:pt>
                <c:pt idx="17">
                  <c:v>515</c:v>
                </c:pt>
                <c:pt idx="18">
                  <c:v>504</c:v>
                </c:pt>
                <c:pt idx="19">
                  <c:v>474</c:v>
                </c:pt>
                <c:pt idx="20">
                  <c:v>455</c:v>
                </c:pt>
                <c:pt idx="21">
                  <c:v>429</c:v>
                </c:pt>
                <c:pt idx="22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EE-4369-A231-8C83FAF15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645536"/>
        <c:axId val="155581664"/>
      </c:lineChart>
      <c:catAx>
        <c:axId val="5586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581664"/>
        <c:crosses val="autoZero"/>
        <c:auto val="1"/>
        <c:lblAlgn val="ctr"/>
        <c:lblOffset val="100"/>
        <c:noMultiLvlLbl val="0"/>
      </c:catAx>
      <c:valAx>
        <c:axId val="15558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64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Net Change in VDL by Area (2003-2025)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'2025'!$B$65:$B$66</c:f>
              <c:strCache>
                <c:ptCount val="2"/>
                <c:pt idx="0">
                  <c:v>Vacant</c:v>
                </c:pt>
                <c:pt idx="1">
                  <c:v>Area (ha)</c:v>
                </c:pt>
              </c:strCache>
            </c:strRef>
          </c:tx>
          <c:spPr>
            <a:ln w="571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'2025'!$A$67:$A$89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'2025'!$B$67:$B$89</c:f>
              <c:numCache>
                <c:formatCode>General</c:formatCode>
                <c:ptCount val="23"/>
                <c:pt idx="0">
                  <c:v>469.17</c:v>
                </c:pt>
                <c:pt idx="1">
                  <c:v>376.19</c:v>
                </c:pt>
                <c:pt idx="2">
                  <c:v>372.74</c:v>
                </c:pt>
                <c:pt idx="3">
                  <c:v>343.18</c:v>
                </c:pt>
                <c:pt idx="4">
                  <c:v>344.62</c:v>
                </c:pt>
                <c:pt idx="5">
                  <c:v>337.42</c:v>
                </c:pt>
                <c:pt idx="6">
                  <c:v>355.99</c:v>
                </c:pt>
                <c:pt idx="7">
                  <c:v>338.23</c:v>
                </c:pt>
                <c:pt idx="8">
                  <c:v>292.98</c:v>
                </c:pt>
                <c:pt idx="9">
                  <c:v>247.12</c:v>
                </c:pt>
                <c:pt idx="10">
                  <c:v>178.51</c:v>
                </c:pt>
                <c:pt idx="11">
                  <c:v>179.09</c:v>
                </c:pt>
                <c:pt idx="12">
                  <c:v>166.55</c:v>
                </c:pt>
                <c:pt idx="13">
                  <c:v>152.97999999999999</c:v>
                </c:pt>
                <c:pt idx="14">
                  <c:v>153.53</c:v>
                </c:pt>
                <c:pt idx="15">
                  <c:v>155.1</c:v>
                </c:pt>
                <c:pt idx="16">
                  <c:v>178.35</c:v>
                </c:pt>
                <c:pt idx="17">
                  <c:v>168.56</c:v>
                </c:pt>
                <c:pt idx="18">
                  <c:v>159.69</c:v>
                </c:pt>
                <c:pt idx="19">
                  <c:v>153.66</c:v>
                </c:pt>
                <c:pt idx="20">
                  <c:v>144.18</c:v>
                </c:pt>
                <c:pt idx="21" formatCode="0.00">
                  <c:v>133.48867190000001</c:v>
                </c:pt>
                <c:pt idx="22">
                  <c:v>128.83000000000001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4-46CF-9557-7B3072F432AB}"/>
            </c:ext>
          </c:extLst>
        </c:ser>
        <c:ser>
          <c:idx val="1"/>
          <c:order val="1"/>
          <c:tx>
            <c:strRef>
              <c:f>'2025'!$F$65:$F$66</c:f>
              <c:strCache>
                <c:ptCount val="2"/>
                <c:pt idx="0">
                  <c:v>Derelict</c:v>
                </c:pt>
                <c:pt idx="1">
                  <c:v>Area (ha)</c:v>
                </c:pt>
              </c:strCache>
            </c:strRef>
          </c:tx>
          <c:spPr>
            <a:ln w="571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'2025'!$A$67:$A$89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'2025'!$F$67:$F$89</c:f>
              <c:numCache>
                <c:formatCode>General</c:formatCode>
                <c:ptCount val="23"/>
                <c:pt idx="0">
                  <c:v>1040.08</c:v>
                </c:pt>
                <c:pt idx="1">
                  <c:v>944.89</c:v>
                </c:pt>
                <c:pt idx="2">
                  <c:v>944.52</c:v>
                </c:pt>
                <c:pt idx="3">
                  <c:v>987.05</c:v>
                </c:pt>
                <c:pt idx="4">
                  <c:v>1054.95</c:v>
                </c:pt>
                <c:pt idx="5">
                  <c:v>1064.31</c:v>
                </c:pt>
                <c:pt idx="6">
                  <c:v>1123.49</c:v>
                </c:pt>
                <c:pt idx="7">
                  <c:v>1102.97</c:v>
                </c:pt>
                <c:pt idx="8">
                  <c:v>1147.4100000000001</c:v>
                </c:pt>
                <c:pt idx="9">
                  <c:v>1141.8</c:v>
                </c:pt>
                <c:pt idx="10">
                  <c:v>1131.83</c:v>
                </c:pt>
                <c:pt idx="11">
                  <c:v>1128.53</c:v>
                </c:pt>
                <c:pt idx="12">
                  <c:v>1109.3499999999999</c:v>
                </c:pt>
                <c:pt idx="13">
                  <c:v>1078.31</c:v>
                </c:pt>
                <c:pt idx="14">
                  <c:v>1137.8900000000001</c:v>
                </c:pt>
                <c:pt idx="15">
                  <c:v>1189.3900000000001</c:v>
                </c:pt>
                <c:pt idx="16">
                  <c:v>1218.24</c:v>
                </c:pt>
                <c:pt idx="17">
                  <c:v>1211.19</c:v>
                </c:pt>
                <c:pt idx="18">
                  <c:v>1203.8800000000001</c:v>
                </c:pt>
                <c:pt idx="19">
                  <c:v>1156.67</c:v>
                </c:pt>
                <c:pt idx="20">
                  <c:v>1147.83</c:v>
                </c:pt>
                <c:pt idx="21" formatCode="0.00">
                  <c:v>1121.119713</c:v>
                </c:pt>
                <c:pt idx="22">
                  <c:v>1099.23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B4-46CF-9557-7B3072F432AB}"/>
            </c:ext>
          </c:extLst>
        </c:ser>
        <c:ser>
          <c:idx val="2"/>
          <c:order val="2"/>
          <c:tx>
            <c:strRef>
              <c:f>'2025'!$J$65:$J$66</c:f>
              <c:strCache>
                <c:ptCount val="2"/>
                <c:pt idx="0">
                  <c:v>Vacant &amp; Derelict </c:v>
                </c:pt>
                <c:pt idx="1">
                  <c:v>Area (ha)</c:v>
                </c:pt>
              </c:strCache>
            </c:strRef>
          </c:tx>
          <c:spPr>
            <a:ln w="5715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'2025'!$A$67:$A$89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'2025'!$J$67:$J$89</c:f>
              <c:numCache>
                <c:formatCode>General</c:formatCode>
                <c:ptCount val="23"/>
                <c:pt idx="0">
                  <c:v>1509.25</c:v>
                </c:pt>
                <c:pt idx="1">
                  <c:v>1321.08</c:v>
                </c:pt>
                <c:pt idx="2">
                  <c:v>1317.26</c:v>
                </c:pt>
                <c:pt idx="3">
                  <c:v>1330.23</c:v>
                </c:pt>
                <c:pt idx="4">
                  <c:v>1399.57</c:v>
                </c:pt>
                <c:pt idx="5">
                  <c:v>1401.73</c:v>
                </c:pt>
                <c:pt idx="6">
                  <c:v>1479.48</c:v>
                </c:pt>
                <c:pt idx="7">
                  <c:v>1441.2</c:v>
                </c:pt>
                <c:pt idx="8">
                  <c:v>1440.4</c:v>
                </c:pt>
                <c:pt idx="9">
                  <c:v>1388.92</c:v>
                </c:pt>
                <c:pt idx="10">
                  <c:v>1310.3499999999999</c:v>
                </c:pt>
                <c:pt idx="11">
                  <c:v>1307.6099999999999</c:v>
                </c:pt>
                <c:pt idx="12">
                  <c:v>1274.72</c:v>
                </c:pt>
                <c:pt idx="13">
                  <c:v>1231.28</c:v>
                </c:pt>
                <c:pt idx="14">
                  <c:v>1291.42</c:v>
                </c:pt>
                <c:pt idx="15">
                  <c:v>1344.5</c:v>
                </c:pt>
                <c:pt idx="16">
                  <c:v>1396.59</c:v>
                </c:pt>
                <c:pt idx="17">
                  <c:v>1379.75</c:v>
                </c:pt>
                <c:pt idx="18">
                  <c:v>1363.56</c:v>
                </c:pt>
                <c:pt idx="19">
                  <c:v>1310.33</c:v>
                </c:pt>
                <c:pt idx="20">
                  <c:v>1292.01</c:v>
                </c:pt>
                <c:pt idx="21" formatCode="0.00">
                  <c:v>1254.6083849108363</c:v>
                </c:pt>
                <c:pt idx="22">
                  <c:v>1228.06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B4-46CF-9557-7B3072F43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355296"/>
        <c:axId val="83865856"/>
      </c:lineChart>
      <c:catAx>
        <c:axId val="60135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65856"/>
        <c:crosses val="autoZero"/>
        <c:auto val="1"/>
        <c:lblAlgn val="ctr"/>
        <c:lblOffset val="100"/>
        <c:noMultiLvlLbl val="0"/>
      </c:catAx>
      <c:valAx>
        <c:axId val="8386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35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VDL by Site Area (2003-2025)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'2025'!$B$35:$B$36</c:f>
              <c:strCache>
                <c:ptCount val="2"/>
                <c:pt idx="0">
                  <c:v>Vacant</c:v>
                </c:pt>
                <c:pt idx="1">
                  <c:v>Area (ha)</c:v>
                </c:pt>
              </c:strCache>
            </c:strRef>
          </c:tx>
          <c:spPr>
            <a:ln w="571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'2025'!$A$37:$A$59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'2025'!$B$37:$B$59</c:f>
              <c:numCache>
                <c:formatCode>General</c:formatCode>
                <c:ptCount val="23"/>
                <c:pt idx="0">
                  <c:v>5.48</c:v>
                </c:pt>
                <c:pt idx="1">
                  <c:v>17.46</c:v>
                </c:pt>
                <c:pt idx="2">
                  <c:v>48.19</c:v>
                </c:pt>
                <c:pt idx="3">
                  <c:v>30.41</c:v>
                </c:pt>
                <c:pt idx="4">
                  <c:v>46.04</c:v>
                </c:pt>
                <c:pt idx="5">
                  <c:v>19.87</c:v>
                </c:pt>
                <c:pt idx="6">
                  <c:v>45.55</c:v>
                </c:pt>
                <c:pt idx="7">
                  <c:v>3.37</c:v>
                </c:pt>
                <c:pt idx="8">
                  <c:v>10.130000000000001</c:v>
                </c:pt>
                <c:pt idx="9">
                  <c:v>2.56</c:v>
                </c:pt>
                <c:pt idx="10">
                  <c:v>2.9</c:v>
                </c:pt>
                <c:pt idx="11">
                  <c:v>4</c:v>
                </c:pt>
                <c:pt idx="12">
                  <c:v>0.13</c:v>
                </c:pt>
                <c:pt idx="13">
                  <c:v>1.38</c:v>
                </c:pt>
                <c:pt idx="14">
                  <c:v>6.87</c:v>
                </c:pt>
                <c:pt idx="15">
                  <c:v>11.94</c:v>
                </c:pt>
                <c:pt idx="16">
                  <c:v>25.56</c:v>
                </c:pt>
                <c:pt idx="17">
                  <c:v>3.4</c:v>
                </c:pt>
                <c:pt idx="18">
                  <c:v>2.58</c:v>
                </c:pt>
                <c:pt idx="19">
                  <c:v>1.79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9-4CCE-A4E2-222CEC01FCAA}"/>
            </c:ext>
          </c:extLst>
        </c:ser>
        <c:ser>
          <c:idx val="1"/>
          <c:order val="1"/>
          <c:tx>
            <c:strRef>
              <c:f>'2025'!$D$35:$D$36</c:f>
              <c:strCache>
                <c:ptCount val="2"/>
                <c:pt idx="0">
                  <c:v>Derelict</c:v>
                </c:pt>
                <c:pt idx="1">
                  <c:v>Area (ha)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'2025'!$A$37:$A$59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'2025'!$D$37:$D$59</c:f>
              <c:numCache>
                <c:formatCode>General</c:formatCode>
                <c:ptCount val="23"/>
                <c:pt idx="0">
                  <c:v>4.7</c:v>
                </c:pt>
                <c:pt idx="1">
                  <c:v>13.6</c:v>
                </c:pt>
                <c:pt idx="2">
                  <c:v>43.24</c:v>
                </c:pt>
                <c:pt idx="3">
                  <c:v>42.57</c:v>
                </c:pt>
                <c:pt idx="4">
                  <c:v>83.44</c:v>
                </c:pt>
                <c:pt idx="5">
                  <c:v>25.94</c:v>
                </c:pt>
                <c:pt idx="6">
                  <c:v>127.5</c:v>
                </c:pt>
                <c:pt idx="7">
                  <c:v>49.37</c:v>
                </c:pt>
                <c:pt idx="8">
                  <c:v>131.54</c:v>
                </c:pt>
                <c:pt idx="9">
                  <c:v>42.62</c:v>
                </c:pt>
                <c:pt idx="10">
                  <c:v>37.49</c:v>
                </c:pt>
                <c:pt idx="11">
                  <c:v>49.61</c:v>
                </c:pt>
                <c:pt idx="12">
                  <c:v>10.18</c:v>
                </c:pt>
                <c:pt idx="13">
                  <c:v>11.25</c:v>
                </c:pt>
                <c:pt idx="14">
                  <c:v>74.099999999999994</c:v>
                </c:pt>
                <c:pt idx="15">
                  <c:v>75.37</c:v>
                </c:pt>
                <c:pt idx="16">
                  <c:v>22.94</c:v>
                </c:pt>
                <c:pt idx="17">
                  <c:v>3.53</c:v>
                </c:pt>
                <c:pt idx="18">
                  <c:v>13.45</c:v>
                </c:pt>
                <c:pt idx="19">
                  <c:v>0</c:v>
                </c:pt>
                <c:pt idx="20">
                  <c:v>21.02</c:v>
                </c:pt>
                <c:pt idx="21" formatCode="0.00">
                  <c:v>5.1750285534590006</c:v>
                </c:pt>
                <c:pt idx="22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B9-4CCE-A4E2-222CEC01FCAA}"/>
            </c:ext>
          </c:extLst>
        </c:ser>
        <c:ser>
          <c:idx val="2"/>
          <c:order val="2"/>
          <c:tx>
            <c:strRef>
              <c:f>'2025'!$F$35:$F$36</c:f>
              <c:strCache>
                <c:ptCount val="2"/>
                <c:pt idx="0">
                  <c:v>Vacant &amp; Derelict </c:v>
                </c:pt>
                <c:pt idx="1">
                  <c:v>Area (ha)</c:v>
                </c:pt>
              </c:strCache>
            </c:strRef>
          </c:tx>
          <c:spPr>
            <a:ln w="5715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'2025'!$A$37:$A$59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'2025'!$F$37:$F$59</c:f>
              <c:numCache>
                <c:formatCode>General</c:formatCode>
                <c:ptCount val="23"/>
                <c:pt idx="0">
                  <c:v>10.18</c:v>
                </c:pt>
                <c:pt idx="1">
                  <c:v>31.06</c:v>
                </c:pt>
                <c:pt idx="2">
                  <c:v>91.43</c:v>
                </c:pt>
                <c:pt idx="3">
                  <c:v>72.98</c:v>
                </c:pt>
                <c:pt idx="4">
                  <c:v>129.47999999999999</c:v>
                </c:pt>
                <c:pt idx="5">
                  <c:v>45.81</c:v>
                </c:pt>
                <c:pt idx="6">
                  <c:v>173.06</c:v>
                </c:pt>
                <c:pt idx="7">
                  <c:v>30.95</c:v>
                </c:pt>
                <c:pt idx="8">
                  <c:v>141.66999999999999</c:v>
                </c:pt>
                <c:pt idx="9">
                  <c:v>45.18</c:v>
                </c:pt>
                <c:pt idx="10">
                  <c:v>40.39</c:v>
                </c:pt>
                <c:pt idx="11">
                  <c:v>53.61</c:v>
                </c:pt>
                <c:pt idx="12">
                  <c:v>10.31</c:v>
                </c:pt>
                <c:pt idx="13">
                  <c:v>12.63</c:v>
                </c:pt>
                <c:pt idx="14">
                  <c:v>80.97</c:v>
                </c:pt>
                <c:pt idx="15">
                  <c:v>87.31</c:v>
                </c:pt>
                <c:pt idx="16">
                  <c:v>48.5</c:v>
                </c:pt>
                <c:pt idx="17">
                  <c:v>6.94</c:v>
                </c:pt>
                <c:pt idx="18">
                  <c:v>16.02</c:v>
                </c:pt>
                <c:pt idx="19">
                  <c:v>1.79</c:v>
                </c:pt>
                <c:pt idx="20">
                  <c:v>21.02</c:v>
                </c:pt>
                <c:pt idx="21" formatCode="0.00">
                  <c:v>5.1750285534590006</c:v>
                </c:pt>
                <c:pt idx="22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B9-4CCE-A4E2-222CEC01F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539760"/>
        <c:axId val="22969040"/>
      </c:lineChart>
      <c:catAx>
        <c:axId val="54453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69040"/>
        <c:crosses val="autoZero"/>
        <c:auto val="1"/>
        <c:lblAlgn val="ctr"/>
        <c:lblOffset val="100"/>
        <c:noMultiLvlLbl val="0"/>
      </c:catAx>
      <c:valAx>
        <c:axId val="22969040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53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VDL by Number of Sites (2003-2025)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'2025'!$C$35:$C$36</c:f>
              <c:strCache>
                <c:ptCount val="2"/>
                <c:pt idx="0">
                  <c:v>Vacant</c:v>
                </c:pt>
                <c:pt idx="1">
                  <c:v>Sites</c:v>
                </c:pt>
              </c:strCache>
            </c:strRef>
          </c:tx>
          <c:spPr>
            <a:ln w="571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'2025'!$A$37:$A$59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'2025'!$C$37:$C$59</c:f>
              <c:numCache>
                <c:formatCode>General</c:formatCode>
                <c:ptCount val="23"/>
                <c:pt idx="0">
                  <c:v>5</c:v>
                </c:pt>
                <c:pt idx="1">
                  <c:v>20</c:v>
                </c:pt>
                <c:pt idx="2">
                  <c:v>25</c:v>
                </c:pt>
                <c:pt idx="3">
                  <c:v>16</c:v>
                </c:pt>
                <c:pt idx="4">
                  <c:v>31</c:v>
                </c:pt>
                <c:pt idx="5">
                  <c:v>27</c:v>
                </c:pt>
                <c:pt idx="6">
                  <c:v>49</c:v>
                </c:pt>
                <c:pt idx="7">
                  <c:v>10</c:v>
                </c:pt>
                <c:pt idx="8">
                  <c:v>14</c:v>
                </c:pt>
                <c:pt idx="9">
                  <c:v>7</c:v>
                </c:pt>
                <c:pt idx="10">
                  <c:v>7</c:v>
                </c:pt>
                <c:pt idx="11">
                  <c:v>13</c:v>
                </c:pt>
                <c:pt idx="12">
                  <c:v>1</c:v>
                </c:pt>
                <c:pt idx="13">
                  <c:v>4</c:v>
                </c:pt>
                <c:pt idx="14">
                  <c:v>8</c:v>
                </c:pt>
                <c:pt idx="15">
                  <c:v>17</c:v>
                </c:pt>
                <c:pt idx="16">
                  <c:v>15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0D-43A8-AD06-0684027AED19}"/>
            </c:ext>
          </c:extLst>
        </c:ser>
        <c:ser>
          <c:idx val="1"/>
          <c:order val="1"/>
          <c:tx>
            <c:strRef>
              <c:f>'2025'!$E$35:$E$36</c:f>
              <c:strCache>
                <c:ptCount val="2"/>
                <c:pt idx="0">
                  <c:v>Derelict</c:v>
                </c:pt>
                <c:pt idx="1">
                  <c:v>Sites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'2025'!$A$37:$A$59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'2025'!$E$37:$E$59</c:f>
              <c:numCache>
                <c:formatCode>General</c:formatCode>
                <c:ptCount val="23"/>
                <c:pt idx="0">
                  <c:v>8</c:v>
                </c:pt>
                <c:pt idx="1">
                  <c:v>12</c:v>
                </c:pt>
                <c:pt idx="2">
                  <c:v>19</c:v>
                </c:pt>
                <c:pt idx="3">
                  <c:v>19</c:v>
                </c:pt>
                <c:pt idx="4">
                  <c:v>35</c:v>
                </c:pt>
                <c:pt idx="5">
                  <c:v>32</c:v>
                </c:pt>
                <c:pt idx="6">
                  <c:v>24</c:v>
                </c:pt>
                <c:pt idx="7">
                  <c:v>16</c:v>
                </c:pt>
                <c:pt idx="8">
                  <c:v>37</c:v>
                </c:pt>
                <c:pt idx="9">
                  <c:v>38</c:v>
                </c:pt>
                <c:pt idx="10">
                  <c:v>32</c:v>
                </c:pt>
                <c:pt idx="11">
                  <c:v>29</c:v>
                </c:pt>
                <c:pt idx="12">
                  <c:v>14</c:v>
                </c:pt>
                <c:pt idx="13">
                  <c:v>21</c:v>
                </c:pt>
                <c:pt idx="14">
                  <c:v>26</c:v>
                </c:pt>
                <c:pt idx="15">
                  <c:v>15</c:v>
                </c:pt>
                <c:pt idx="16">
                  <c:v>16</c:v>
                </c:pt>
                <c:pt idx="17">
                  <c:v>4</c:v>
                </c:pt>
                <c:pt idx="18">
                  <c:v>8</c:v>
                </c:pt>
                <c:pt idx="19">
                  <c:v>0</c:v>
                </c:pt>
                <c:pt idx="20">
                  <c:v>16</c:v>
                </c:pt>
                <c:pt idx="21">
                  <c:v>5</c:v>
                </c:pt>
                <c:pt idx="2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0D-43A8-AD06-0684027AED19}"/>
            </c:ext>
          </c:extLst>
        </c:ser>
        <c:ser>
          <c:idx val="2"/>
          <c:order val="2"/>
          <c:tx>
            <c:strRef>
              <c:f>'2025'!$G$35:$G$36</c:f>
              <c:strCache>
                <c:ptCount val="2"/>
                <c:pt idx="0">
                  <c:v>Vacant &amp; Derelict </c:v>
                </c:pt>
                <c:pt idx="1">
                  <c:v>Sites</c:v>
                </c:pt>
              </c:strCache>
            </c:strRef>
          </c:tx>
          <c:spPr>
            <a:ln w="5715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'2025'!$A$37:$A$59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'2025'!$G$37:$G$59</c:f>
              <c:numCache>
                <c:formatCode>General</c:formatCode>
                <c:ptCount val="23"/>
                <c:pt idx="0">
                  <c:v>13</c:v>
                </c:pt>
                <c:pt idx="1">
                  <c:v>32</c:v>
                </c:pt>
                <c:pt idx="2">
                  <c:v>44</c:v>
                </c:pt>
                <c:pt idx="3">
                  <c:v>34</c:v>
                </c:pt>
                <c:pt idx="4">
                  <c:v>65</c:v>
                </c:pt>
                <c:pt idx="5">
                  <c:v>59</c:v>
                </c:pt>
                <c:pt idx="6">
                  <c:v>73</c:v>
                </c:pt>
                <c:pt idx="7">
                  <c:v>26</c:v>
                </c:pt>
                <c:pt idx="8">
                  <c:v>51</c:v>
                </c:pt>
                <c:pt idx="9">
                  <c:v>45</c:v>
                </c:pt>
                <c:pt idx="10">
                  <c:v>39</c:v>
                </c:pt>
                <c:pt idx="11">
                  <c:v>42</c:v>
                </c:pt>
                <c:pt idx="12">
                  <c:v>15</c:v>
                </c:pt>
                <c:pt idx="13">
                  <c:v>25</c:v>
                </c:pt>
                <c:pt idx="14">
                  <c:v>34</c:v>
                </c:pt>
                <c:pt idx="15">
                  <c:v>32</c:v>
                </c:pt>
                <c:pt idx="16">
                  <c:v>31</c:v>
                </c:pt>
                <c:pt idx="17">
                  <c:v>6</c:v>
                </c:pt>
                <c:pt idx="18">
                  <c:v>10</c:v>
                </c:pt>
                <c:pt idx="19">
                  <c:v>1</c:v>
                </c:pt>
                <c:pt idx="20">
                  <c:v>16</c:v>
                </c:pt>
                <c:pt idx="21">
                  <c:v>5</c:v>
                </c:pt>
                <c:pt idx="2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0D-43A8-AD06-0684027AE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717808"/>
        <c:axId val="155580704"/>
      </c:lineChart>
      <c:catAx>
        <c:axId val="55471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580704"/>
        <c:crosses val="autoZero"/>
        <c:auto val="1"/>
        <c:lblAlgn val="ctr"/>
        <c:lblOffset val="100"/>
        <c:noMultiLvlLbl val="0"/>
      </c:catAx>
      <c:valAx>
        <c:axId val="15558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71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20</xdr:col>
      <xdr:colOff>205741</xdr:colOff>
      <xdr:row>30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FD274895-B676-4F7D-9F8E-D7F27F4AC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13334</xdr:colOff>
      <xdr:row>3</xdr:row>
      <xdr:rowOff>17143</xdr:rowOff>
    </xdr:from>
    <xdr:to>
      <xdr:col>33</xdr:col>
      <xdr:colOff>45720</xdr:colOff>
      <xdr:row>29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F91F7E-C7FC-4215-88CF-2380057915FA}"/>
            </a:ext>
            <a:ext uri="{147F2762-F138-4A5C-976F-8EAC2B608ADB}">
              <a16:predDERef xmlns:a16="http://schemas.microsoft.com/office/drawing/2014/main" pred="{FD274895-B676-4F7D-9F8E-D7F27F4AC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607696</xdr:colOff>
      <xdr:row>64</xdr:row>
      <xdr:rowOff>8571</xdr:rowOff>
    </xdr:from>
    <xdr:to>
      <xdr:col>35</xdr:col>
      <xdr:colOff>531495</xdr:colOff>
      <xdr:row>89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2D7F93-B696-4042-A50E-F5383B24B75C}"/>
            </a:ext>
            <a:ext uri="{147F2762-F138-4A5C-976F-8EAC2B608ADB}">
              <a16:predDERef xmlns:a16="http://schemas.microsoft.com/office/drawing/2014/main" pred="{0BF91F7E-C7FC-4215-88CF-238005791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209550</xdr:colOff>
      <xdr:row>64</xdr:row>
      <xdr:rowOff>24765</xdr:rowOff>
    </xdr:from>
    <xdr:to>
      <xdr:col>24</xdr:col>
      <xdr:colOff>266700</xdr:colOff>
      <xdr:row>89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4D1045-DEE2-4A8D-BF8B-B051FA93208E}"/>
            </a:ext>
            <a:ext uri="{147F2762-F138-4A5C-976F-8EAC2B608ADB}">
              <a16:predDERef xmlns:a16="http://schemas.microsoft.com/office/drawing/2014/main" pred="{D12D7F93-B696-4042-A50E-F5383B24B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548640</xdr:colOff>
      <xdr:row>34</xdr:row>
      <xdr:rowOff>17145</xdr:rowOff>
    </xdr:from>
    <xdr:to>
      <xdr:col>20</xdr:col>
      <xdr:colOff>247650</xdr:colOff>
      <xdr:row>60</xdr:row>
      <xdr:rowOff>179070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BEC597-E6AA-4DA8-A1C8-2B4047666123}"/>
            </a:ext>
            <a:ext uri="{147F2762-F138-4A5C-976F-8EAC2B608ADB}">
              <a16:predDERef xmlns:a16="http://schemas.microsoft.com/office/drawing/2014/main" pred="{134D1045-DEE2-4A8D-BF8B-B051FA932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30480</xdr:colOff>
      <xdr:row>33</xdr:row>
      <xdr:rowOff>189547</xdr:rowOff>
    </xdr:from>
    <xdr:to>
      <xdr:col>33</xdr:col>
      <xdr:colOff>24765</xdr:colOff>
      <xdr:row>60</xdr:row>
      <xdr:rowOff>148590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CEF43ED-D756-4041-BB99-81DE675C4472}"/>
            </a:ext>
            <a:ext uri="{147F2762-F138-4A5C-976F-8EAC2B608ADB}">
              <a16:predDERef xmlns:a16="http://schemas.microsoft.com/office/drawing/2014/main" pred="{4ABEC597-E6AA-4DA8-A1C8-2B4047666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75DA-8950-485A-8C48-53A0ECA34D15}">
  <dimension ref="A1:P96"/>
  <sheetViews>
    <sheetView tabSelected="1" topLeftCell="A42" zoomScaleNormal="100" workbookViewId="0">
      <selection activeCell="W96" sqref="W96"/>
    </sheetView>
  </sheetViews>
  <sheetFormatPr defaultRowHeight="14.4" x14ac:dyDescent="0.3"/>
  <cols>
    <col min="2" max="2" width="9.77734375" customWidth="1"/>
    <col min="7" max="7" width="9.44140625" customWidth="1"/>
  </cols>
  <sheetData>
    <row r="1" spans="1:13" ht="15.6" x14ac:dyDescent="0.3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72"/>
      <c r="M1" s="72"/>
    </row>
    <row r="2" spans="1:13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72"/>
      <c r="M2" s="72"/>
    </row>
    <row r="3" spans="1:13" ht="15" thickBot="1" x14ac:dyDescent="0.3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72"/>
      <c r="M3" s="72"/>
    </row>
    <row r="4" spans="1:13" ht="30" customHeight="1" thickBot="1" x14ac:dyDescent="0.35">
      <c r="A4" s="43"/>
      <c r="B4" s="42" t="s">
        <v>1</v>
      </c>
      <c r="C4" s="42" t="s">
        <v>1</v>
      </c>
      <c r="D4" s="42" t="s">
        <v>2</v>
      </c>
      <c r="E4" s="42" t="s">
        <v>2</v>
      </c>
      <c r="F4" s="42" t="s">
        <v>3</v>
      </c>
      <c r="G4" s="30" t="s">
        <v>3</v>
      </c>
      <c r="H4" s="2"/>
      <c r="I4" s="2"/>
      <c r="J4" s="2"/>
      <c r="K4" s="2"/>
      <c r="L4" s="72"/>
      <c r="M4" s="72"/>
    </row>
    <row r="5" spans="1:13" ht="15" thickBot="1" x14ac:dyDescent="0.35">
      <c r="A5" s="36" t="s">
        <v>4</v>
      </c>
      <c r="B5" s="37" t="s">
        <v>5</v>
      </c>
      <c r="C5" s="44" t="s">
        <v>6</v>
      </c>
      <c r="D5" s="37" t="s">
        <v>5</v>
      </c>
      <c r="E5" s="51" t="s">
        <v>6</v>
      </c>
      <c r="F5" s="37" t="s">
        <v>5</v>
      </c>
      <c r="G5" s="44" t="s">
        <v>6</v>
      </c>
      <c r="H5" s="2"/>
      <c r="I5" s="2"/>
      <c r="K5" s="2"/>
      <c r="L5" s="72"/>
      <c r="M5" s="72"/>
    </row>
    <row r="6" spans="1:13" x14ac:dyDescent="0.3">
      <c r="A6" s="5">
        <v>2003</v>
      </c>
      <c r="B6" s="6">
        <v>46.01</v>
      </c>
      <c r="C6" s="49">
        <v>29</v>
      </c>
      <c r="D6" s="6">
        <v>56.87</v>
      </c>
      <c r="E6" s="49">
        <v>27</v>
      </c>
      <c r="F6" s="8">
        <v>102.88</v>
      </c>
      <c r="G6" s="45">
        <v>56</v>
      </c>
      <c r="H6" s="2"/>
      <c r="I6" s="2"/>
      <c r="J6" s="2"/>
      <c r="K6" s="2"/>
      <c r="L6" s="72"/>
      <c r="M6" s="72"/>
    </row>
    <row r="7" spans="1:13" x14ac:dyDescent="0.3">
      <c r="A7" s="7">
        <v>2004</v>
      </c>
      <c r="B7" s="8">
        <v>63.3</v>
      </c>
      <c r="C7" s="45">
        <v>40</v>
      </c>
      <c r="D7" s="8">
        <v>155.26</v>
      </c>
      <c r="E7" s="45">
        <v>30</v>
      </c>
      <c r="F7" s="8">
        <v>218.56</v>
      </c>
      <c r="G7" s="45">
        <v>70</v>
      </c>
      <c r="H7" s="2"/>
      <c r="I7" s="2"/>
      <c r="J7" s="2"/>
      <c r="K7" s="2"/>
      <c r="L7" s="72"/>
      <c r="M7" s="72"/>
    </row>
    <row r="8" spans="1:13" x14ac:dyDescent="0.3">
      <c r="A8" s="7">
        <v>2005</v>
      </c>
      <c r="B8" s="8">
        <v>49.83</v>
      </c>
      <c r="C8" s="45">
        <v>13</v>
      </c>
      <c r="D8" s="8">
        <v>55.87</v>
      </c>
      <c r="E8" s="45">
        <v>31</v>
      </c>
      <c r="F8" s="8">
        <v>105.7</v>
      </c>
      <c r="G8" s="45">
        <v>63</v>
      </c>
      <c r="H8" s="2"/>
      <c r="I8" s="2"/>
      <c r="J8" s="2"/>
      <c r="K8" s="2"/>
      <c r="L8" s="72"/>
      <c r="M8" s="72"/>
    </row>
    <row r="9" spans="1:13" x14ac:dyDescent="0.3">
      <c r="A9" s="7">
        <v>2006</v>
      </c>
      <c r="B9" s="8">
        <v>42.59</v>
      </c>
      <c r="C9" s="45">
        <v>25</v>
      </c>
      <c r="D9" s="8">
        <v>16.59</v>
      </c>
      <c r="E9" s="45">
        <v>13</v>
      </c>
      <c r="F9" s="8">
        <v>59.18</v>
      </c>
      <c r="G9" s="45">
        <v>38</v>
      </c>
      <c r="H9" s="2"/>
      <c r="I9" s="2"/>
      <c r="J9" s="2"/>
      <c r="K9" s="2"/>
      <c r="L9" s="72"/>
      <c r="M9" s="72"/>
    </row>
    <row r="10" spans="1:13" x14ac:dyDescent="0.3">
      <c r="A10" s="7">
        <v>2007</v>
      </c>
      <c r="B10" s="8">
        <v>23.9</v>
      </c>
      <c r="C10" s="45">
        <v>27</v>
      </c>
      <c r="D10" s="8">
        <v>35.79</v>
      </c>
      <c r="E10" s="45">
        <v>35</v>
      </c>
      <c r="F10" s="8">
        <v>59.69</v>
      </c>
      <c r="G10" s="45">
        <v>61</v>
      </c>
      <c r="H10" s="2"/>
      <c r="I10" s="2"/>
      <c r="J10" s="2"/>
      <c r="K10" s="2"/>
      <c r="L10" s="72"/>
      <c r="M10" s="72"/>
    </row>
    <row r="11" spans="1:13" x14ac:dyDescent="0.3">
      <c r="A11" s="7">
        <v>2008</v>
      </c>
      <c r="B11" s="8">
        <v>37.44</v>
      </c>
      <c r="C11" s="45">
        <v>31</v>
      </c>
      <c r="D11" s="8">
        <v>35.630000000000003</v>
      </c>
      <c r="E11" s="45">
        <v>17</v>
      </c>
      <c r="F11" s="8">
        <v>73.08</v>
      </c>
      <c r="G11" s="45">
        <v>48</v>
      </c>
      <c r="H11" s="2"/>
      <c r="I11" s="2"/>
      <c r="J11" s="2"/>
      <c r="K11" s="2"/>
      <c r="L11" s="72"/>
      <c r="M11" s="72"/>
    </row>
    <row r="12" spans="1:13" x14ac:dyDescent="0.3">
      <c r="A12" s="7">
        <v>2009</v>
      </c>
      <c r="B12" s="8">
        <v>48.37</v>
      </c>
      <c r="C12" s="45">
        <v>18</v>
      </c>
      <c r="D12" s="8">
        <v>46.57</v>
      </c>
      <c r="E12" s="45">
        <v>30</v>
      </c>
      <c r="F12" s="8">
        <v>94.97</v>
      </c>
      <c r="G12" s="45">
        <v>48</v>
      </c>
      <c r="H12" s="2"/>
      <c r="I12" s="2"/>
      <c r="J12" s="2"/>
      <c r="K12" s="2"/>
      <c r="L12" s="72"/>
      <c r="M12" s="72"/>
    </row>
    <row r="13" spans="1:13" x14ac:dyDescent="0.3">
      <c r="A13" s="7">
        <v>2010</v>
      </c>
      <c r="B13" s="8">
        <v>24.5</v>
      </c>
      <c r="C13" s="45">
        <v>14</v>
      </c>
      <c r="D13" s="8">
        <v>67.95</v>
      </c>
      <c r="E13" s="45">
        <v>33</v>
      </c>
      <c r="F13" s="8">
        <v>73.650000000000006</v>
      </c>
      <c r="G13" s="45">
        <v>39</v>
      </c>
      <c r="H13" s="2"/>
      <c r="I13" s="2"/>
      <c r="J13" s="2"/>
      <c r="K13" s="2"/>
      <c r="L13" s="72"/>
      <c r="M13" s="72"/>
    </row>
    <row r="14" spans="1:13" x14ac:dyDescent="0.3">
      <c r="A14" s="7">
        <v>2011</v>
      </c>
      <c r="B14" s="8">
        <v>43.16</v>
      </c>
      <c r="C14" s="45">
        <v>34</v>
      </c>
      <c r="D14" s="8">
        <v>100.04</v>
      </c>
      <c r="E14" s="45">
        <v>42</v>
      </c>
      <c r="F14" s="8">
        <v>143.26</v>
      </c>
      <c r="G14" s="45">
        <v>76</v>
      </c>
      <c r="H14" s="2"/>
      <c r="I14" s="2"/>
      <c r="J14" s="2"/>
      <c r="K14" s="2"/>
      <c r="L14" s="72"/>
      <c r="M14" s="72"/>
    </row>
    <row r="15" spans="1:13" x14ac:dyDescent="0.3">
      <c r="A15" s="7">
        <v>2012</v>
      </c>
      <c r="B15" s="8">
        <v>39.020000000000003</v>
      </c>
      <c r="C15" s="45">
        <v>41</v>
      </c>
      <c r="D15" s="8">
        <v>59.01</v>
      </c>
      <c r="E15" s="45">
        <v>43</v>
      </c>
      <c r="F15" s="8">
        <v>98.04</v>
      </c>
      <c r="G15" s="45">
        <v>84</v>
      </c>
      <c r="H15" s="2"/>
      <c r="I15" s="2"/>
      <c r="J15" s="2"/>
      <c r="K15" s="2"/>
      <c r="L15" s="72"/>
      <c r="M15" s="72"/>
    </row>
    <row r="16" spans="1:13" x14ac:dyDescent="0.3">
      <c r="A16" s="7">
        <v>2013</v>
      </c>
      <c r="B16" s="8">
        <v>23.5</v>
      </c>
      <c r="C16" s="45">
        <v>20</v>
      </c>
      <c r="D16" s="8">
        <v>97.53</v>
      </c>
      <c r="E16" s="45">
        <v>31</v>
      </c>
      <c r="F16" s="8">
        <v>121.03</v>
      </c>
      <c r="G16" s="45">
        <v>51</v>
      </c>
      <c r="H16" s="2"/>
      <c r="I16" s="2"/>
      <c r="J16" s="2"/>
      <c r="K16" s="2"/>
      <c r="L16" s="72"/>
      <c r="M16" s="72"/>
    </row>
    <row r="17" spans="1:13" x14ac:dyDescent="0.3">
      <c r="A17" s="7">
        <v>2014</v>
      </c>
      <c r="B17" s="8">
        <v>2.48</v>
      </c>
      <c r="C17" s="45">
        <v>5</v>
      </c>
      <c r="D17" s="8">
        <v>56.47</v>
      </c>
      <c r="E17" s="45">
        <v>37</v>
      </c>
      <c r="F17" s="8">
        <v>58.95</v>
      </c>
      <c r="G17" s="45">
        <v>42</v>
      </c>
      <c r="H17" s="2"/>
      <c r="I17" s="2"/>
      <c r="J17" s="2"/>
      <c r="K17" s="2"/>
      <c r="L17" s="72"/>
      <c r="M17" s="72"/>
    </row>
    <row r="18" spans="1:13" x14ac:dyDescent="0.3">
      <c r="A18" s="7">
        <v>2015</v>
      </c>
      <c r="B18" s="8">
        <v>6.7</v>
      </c>
      <c r="C18" s="45">
        <v>11</v>
      </c>
      <c r="D18" s="8">
        <v>38.4</v>
      </c>
      <c r="E18" s="45">
        <v>30</v>
      </c>
      <c r="F18" s="8">
        <v>45.11</v>
      </c>
      <c r="G18" s="45">
        <v>41</v>
      </c>
      <c r="H18" s="2"/>
      <c r="I18" s="2"/>
      <c r="J18" s="2"/>
      <c r="K18" s="2"/>
      <c r="L18" s="72"/>
      <c r="M18" s="72"/>
    </row>
    <row r="19" spans="1:13" x14ac:dyDescent="0.3">
      <c r="A19" s="7">
        <v>2016</v>
      </c>
      <c r="B19" s="8">
        <v>10.14</v>
      </c>
      <c r="C19" s="45">
        <v>10</v>
      </c>
      <c r="D19" s="8">
        <v>45.9</v>
      </c>
      <c r="E19" s="45">
        <v>48</v>
      </c>
      <c r="F19" s="8">
        <v>56.04</v>
      </c>
      <c r="G19" s="45">
        <v>58</v>
      </c>
      <c r="H19" s="2"/>
      <c r="I19" s="2"/>
      <c r="J19" s="2"/>
      <c r="K19" s="2"/>
      <c r="L19" s="72"/>
      <c r="M19" s="72"/>
    </row>
    <row r="20" spans="1:13" x14ac:dyDescent="0.3">
      <c r="A20" s="7">
        <v>2017</v>
      </c>
      <c r="B20" s="8">
        <v>6.7</v>
      </c>
      <c r="C20" s="45">
        <v>8</v>
      </c>
      <c r="D20" s="8">
        <v>22.75</v>
      </c>
      <c r="E20" s="45">
        <v>31</v>
      </c>
      <c r="F20" s="8">
        <v>29.46</v>
      </c>
      <c r="G20" s="45">
        <v>39</v>
      </c>
      <c r="H20" s="2"/>
      <c r="I20" s="2"/>
      <c r="J20" s="2"/>
      <c r="K20" s="2"/>
      <c r="L20" s="72"/>
      <c r="M20" s="72"/>
    </row>
    <row r="21" spans="1:13" x14ac:dyDescent="0.3">
      <c r="A21" s="7">
        <v>2018</v>
      </c>
      <c r="B21" s="9">
        <v>7.65</v>
      </c>
      <c r="C21" s="45">
        <v>10</v>
      </c>
      <c r="D21" s="9">
        <v>39.94</v>
      </c>
      <c r="E21" s="45">
        <v>40</v>
      </c>
      <c r="F21" s="9">
        <v>47.58</v>
      </c>
      <c r="G21" s="45">
        <v>50</v>
      </c>
      <c r="H21" s="2"/>
      <c r="I21" s="2"/>
      <c r="J21" s="2"/>
      <c r="K21" s="2"/>
      <c r="L21" s="72"/>
      <c r="M21" s="72"/>
    </row>
    <row r="22" spans="1:13" x14ac:dyDescent="0.3">
      <c r="A22" s="7">
        <v>2019</v>
      </c>
      <c r="B22" s="9">
        <v>2.2599999999999998</v>
      </c>
      <c r="C22" s="45">
        <v>4</v>
      </c>
      <c r="D22" s="9">
        <v>25.2</v>
      </c>
      <c r="E22" s="45">
        <v>36</v>
      </c>
      <c r="F22" s="9">
        <v>27.45</v>
      </c>
      <c r="G22" s="45">
        <v>40</v>
      </c>
      <c r="H22" s="2"/>
      <c r="I22" s="2"/>
      <c r="J22" s="2"/>
      <c r="K22" s="2"/>
      <c r="L22" s="72"/>
      <c r="M22" s="72"/>
    </row>
    <row r="23" spans="1:13" x14ac:dyDescent="0.3">
      <c r="A23" s="7">
        <v>2020</v>
      </c>
      <c r="B23" s="9">
        <v>11.43</v>
      </c>
      <c r="C23" s="45">
        <v>6</v>
      </c>
      <c r="D23" s="9">
        <v>12.87</v>
      </c>
      <c r="E23" s="45">
        <v>15</v>
      </c>
      <c r="F23" s="9">
        <v>24.31</v>
      </c>
      <c r="G23" s="45">
        <v>21</v>
      </c>
      <c r="H23" s="2"/>
      <c r="I23" s="2"/>
      <c r="J23" s="2"/>
      <c r="K23" s="2"/>
      <c r="L23" s="72"/>
      <c r="M23" s="72"/>
    </row>
    <row r="24" spans="1:13" x14ac:dyDescent="0.3">
      <c r="A24" s="7">
        <v>2021</v>
      </c>
      <c r="B24" s="9">
        <v>8.67</v>
      </c>
      <c r="C24" s="45">
        <v>6</v>
      </c>
      <c r="D24" s="9">
        <v>23.48</v>
      </c>
      <c r="E24" s="45">
        <v>24</v>
      </c>
      <c r="F24" s="9">
        <v>32.159999999999997</v>
      </c>
      <c r="G24" s="45">
        <v>30</v>
      </c>
      <c r="H24" s="2"/>
      <c r="I24" s="2"/>
      <c r="J24" s="2"/>
      <c r="K24" s="2"/>
      <c r="L24" s="72"/>
      <c r="M24" s="72"/>
    </row>
    <row r="25" spans="1:13" x14ac:dyDescent="0.3">
      <c r="A25" s="7">
        <v>2022</v>
      </c>
      <c r="B25" s="9">
        <v>7.29</v>
      </c>
      <c r="C25" s="45">
        <v>8</v>
      </c>
      <c r="D25" s="9">
        <v>48.15</v>
      </c>
      <c r="E25" s="45">
        <v>36</v>
      </c>
      <c r="F25" s="9">
        <v>55.44</v>
      </c>
      <c r="G25" s="45">
        <v>44</v>
      </c>
      <c r="H25" s="2"/>
      <c r="I25" s="2"/>
      <c r="J25" s="2"/>
      <c r="K25" s="2"/>
      <c r="L25" s="2"/>
      <c r="M25" s="2"/>
    </row>
    <row r="26" spans="1:13" x14ac:dyDescent="0.3">
      <c r="A26" s="7">
        <v>2023</v>
      </c>
      <c r="B26" s="9">
        <v>9.1</v>
      </c>
      <c r="C26" s="45">
        <v>10</v>
      </c>
      <c r="D26" s="9">
        <v>29.55</v>
      </c>
      <c r="E26" s="45">
        <v>44</v>
      </c>
      <c r="F26" s="9">
        <v>38.659999999999997</v>
      </c>
      <c r="G26" s="45">
        <v>54</v>
      </c>
      <c r="H26" s="2"/>
      <c r="I26" s="2"/>
      <c r="J26" s="2"/>
      <c r="K26" s="2"/>
      <c r="L26" s="72"/>
      <c r="M26" s="72"/>
    </row>
    <row r="27" spans="1:13" x14ac:dyDescent="0.3">
      <c r="A27" s="7">
        <v>2024</v>
      </c>
      <c r="B27" s="9">
        <v>6.75</v>
      </c>
      <c r="C27" s="45">
        <v>3</v>
      </c>
      <c r="D27" s="9">
        <v>35.729999999999997</v>
      </c>
      <c r="E27" s="45">
        <v>33</v>
      </c>
      <c r="F27" s="9">
        <v>42.48</v>
      </c>
      <c r="G27" s="45">
        <v>36</v>
      </c>
      <c r="H27" s="2"/>
      <c r="I27" s="2"/>
      <c r="J27" s="2"/>
      <c r="K27" s="2"/>
      <c r="L27" s="2"/>
      <c r="M27" s="2"/>
    </row>
    <row r="28" spans="1:13" ht="15" thickBot="1" x14ac:dyDescent="0.35">
      <c r="A28" s="25">
        <v>2025</v>
      </c>
      <c r="B28" s="26">
        <v>3.28</v>
      </c>
      <c r="C28" s="46">
        <v>4</v>
      </c>
      <c r="D28" s="26">
        <v>21.76</v>
      </c>
      <c r="E28" s="46">
        <v>26</v>
      </c>
      <c r="F28" s="26">
        <v>25.04</v>
      </c>
      <c r="G28" s="46">
        <v>30</v>
      </c>
      <c r="H28" s="2"/>
      <c r="I28" s="2"/>
      <c r="J28" s="2"/>
      <c r="K28" s="2"/>
      <c r="L28" s="72"/>
      <c r="M28" s="72"/>
    </row>
    <row r="29" spans="1:13" ht="15" thickBot="1" x14ac:dyDescent="0.35">
      <c r="A29" s="62" t="s">
        <v>7</v>
      </c>
      <c r="B29" s="11">
        <f t="shared" ref="B29:G29" si="0">SUM(B6:B28)</f>
        <v>524.06999999999994</v>
      </c>
      <c r="C29" s="50">
        <f t="shared" si="0"/>
        <v>377</v>
      </c>
      <c r="D29" s="11">
        <f t="shared" si="0"/>
        <v>1127.31</v>
      </c>
      <c r="E29" s="47">
        <f t="shared" si="0"/>
        <v>732</v>
      </c>
      <c r="F29" s="12">
        <f t="shared" si="0"/>
        <v>1632.72</v>
      </c>
      <c r="G29" s="47">
        <f t="shared" si="0"/>
        <v>1119</v>
      </c>
      <c r="H29" s="2"/>
      <c r="I29" s="2"/>
      <c r="J29" s="2"/>
      <c r="K29" s="2"/>
      <c r="L29" s="72"/>
      <c r="M29" s="72"/>
    </row>
    <row r="30" spans="1:13" ht="15" thickBot="1" x14ac:dyDescent="0.35">
      <c r="A30" s="63" t="s">
        <v>8</v>
      </c>
      <c r="B30" s="13">
        <f t="shared" ref="B30:G30" si="1">B29/23</f>
        <v>22.785652173913039</v>
      </c>
      <c r="C30" s="48">
        <f t="shared" si="1"/>
        <v>16.391304347826086</v>
      </c>
      <c r="D30" s="14">
        <f t="shared" si="1"/>
        <v>49.013478260869562</v>
      </c>
      <c r="E30" s="52">
        <f t="shared" si="1"/>
        <v>31.826086956521738</v>
      </c>
      <c r="F30" s="15">
        <f t="shared" si="1"/>
        <v>70.987826086956517</v>
      </c>
      <c r="G30" s="48">
        <f t="shared" si="1"/>
        <v>48.652173913043477</v>
      </c>
      <c r="H30" s="2"/>
      <c r="I30" s="2"/>
      <c r="J30" s="2"/>
      <c r="K30" s="2"/>
      <c r="L30" s="72"/>
      <c r="M30" s="72"/>
    </row>
    <row r="31" spans="1:13" x14ac:dyDescent="0.3">
      <c r="A31" s="16" t="s">
        <v>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72"/>
      <c r="M31" s="72"/>
    </row>
    <row r="32" spans="1:13" x14ac:dyDescent="0.3">
      <c r="A32" s="16"/>
      <c r="B32" s="2"/>
      <c r="C32" s="2"/>
      <c r="D32" s="2"/>
      <c r="E32" s="2"/>
      <c r="F32" s="2"/>
      <c r="G32" s="2"/>
      <c r="H32" s="2"/>
      <c r="I32" s="2"/>
      <c r="J32" s="2"/>
      <c r="K32" s="2"/>
      <c r="L32" s="72"/>
      <c r="M32" s="72"/>
    </row>
    <row r="33" spans="1:1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72"/>
      <c r="M33" s="72"/>
    </row>
    <row r="34" spans="1:13" ht="15" thickBot="1" x14ac:dyDescent="0.35">
      <c r="A34" s="3" t="s">
        <v>10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72"/>
      <c r="M34" s="72"/>
    </row>
    <row r="35" spans="1:13" ht="36" customHeight="1" x14ac:dyDescent="0.3">
      <c r="A35" s="41"/>
      <c r="B35" s="29" t="s">
        <v>1</v>
      </c>
      <c r="C35" s="30" t="s">
        <v>1</v>
      </c>
      <c r="D35" s="29" t="s">
        <v>2</v>
      </c>
      <c r="E35" s="30" t="s">
        <v>2</v>
      </c>
      <c r="F35" s="42" t="s">
        <v>3</v>
      </c>
      <c r="G35" s="30" t="s">
        <v>3</v>
      </c>
      <c r="H35" s="2"/>
      <c r="I35" s="2"/>
      <c r="J35" s="2"/>
      <c r="K35" s="2"/>
      <c r="L35" s="72"/>
      <c r="M35" s="72"/>
    </row>
    <row r="36" spans="1:13" ht="15" thickBot="1" x14ac:dyDescent="0.35">
      <c r="A36" s="40" t="s">
        <v>4</v>
      </c>
      <c r="B36" s="4" t="s">
        <v>5</v>
      </c>
      <c r="C36" s="53" t="s">
        <v>6</v>
      </c>
      <c r="D36" s="4" t="s">
        <v>5</v>
      </c>
      <c r="E36" s="53" t="s">
        <v>6</v>
      </c>
      <c r="F36" s="17" t="s">
        <v>5</v>
      </c>
      <c r="G36" s="53" t="s">
        <v>6</v>
      </c>
      <c r="H36" s="2"/>
      <c r="I36" s="2"/>
      <c r="J36" s="2"/>
      <c r="K36" s="2"/>
      <c r="L36" s="72"/>
      <c r="M36" s="72"/>
    </row>
    <row r="37" spans="1:13" x14ac:dyDescent="0.3">
      <c r="A37" s="5">
        <v>2003</v>
      </c>
      <c r="B37" s="6">
        <v>5.48</v>
      </c>
      <c r="C37" s="49">
        <v>5</v>
      </c>
      <c r="D37" s="6">
        <v>4.7</v>
      </c>
      <c r="E37" s="49">
        <v>8</v>
      </c>
      <c r="F37" s="6">
        <v>10.18</v>
      </c>
      <c r="G37" s="49">
        <v>13</v>
      </c>
      <c r="H37" s="2"/>
      <c r="I37" s="2"/>
      <c r="J37" s="2"/>
      <c r="K37" s="2"/>
      <c r="L37" s="72"/>
      <c r="M37" s="72"/>
    </row>
    <row r="38" spans="1:13" x14ac:dyDescent="0.3">
      <c r="A38" s="7">
        <v>2004</v>
      </c>
      <c r="B38" s="8">
        <v>17.46</v>
      </c>
      <c r="C38" s="45">
        <v>20</v>
      </c>
      <c r="D38" s="8">
        <v>13.6</v>
      </c>
      <c r="E38" s="45">
        <v>12</v>
      </c>
      <c r="F38" s="8">
        <v>31.06</v>
      </c>
      <c r="G38" s="45">
        <v>32</v>
      </c>
      <c r="H38" s="2"/>
      <c r="I38" s="2"/>
      <c r="J38" s="2"/>
      <c r="K38" s="2"/>
      <c r="L38" s="72"/>
      <c r="M38" s="72"/>
    </row>
    <row r="39" spans="1:13" x14ac:dyDescent="0.3">
      <c r="A39" s="7">
        <v>2005</v>
      </c>
      <c r="B39" s="8">
        <v>48.19</v>
      </c>
      <c r="C39" s="45">
        <v>25</v>
      </c>
      <c r="D39" s="8">
        <v>43.24</v>
      </c>
      <c r="E39" s="45">
        <v>19</v>
      </c>
      <c r="F39" s="8">
        <v>91.43</v>
      </c>
      <c r="G39" s="45">
        <v>44</v>
      </c>
      <c r="H39" s="2"/>
      <c r="I39" s="2"/>
      <c r="J39" s="2"/>
      <c r="K39" s="2"/>
      <c r="L39" s="72"/>
      <c r="M39" s="72"/>
    </row>
    <row r="40" spans="1:13" x14ac:dyDescent="0.3">
      <c r="A40" s="7">
        <v>2006</v>
      </c>
      <c r="B40" s="8">
        <v>30.41</v>
      </c>
      <c r="C40" s="45">
        <v>16</v>
      </c>
      <c r="D40" s="8">
        <v>42.57</v>
      </c>
      <c r="E40" s="45">
        <v>19</v>
      </c>
      <c r="F40" s="8">
        <v>72.98</v>
      </c>
      <c r="G40" s="45">
        <v>34</v>
      </c>
      <c r="H40" s="2"/>
      <c r="I40" s="2"/>
      <c r="J40" s="2"/>
      <c r="K40" s="2"/>
      <c r="L40" s="72"/>
      <c r="M40" s="72"/>
    </row>
    <row r="41" spans="1:13" x14ac:dyDescent="0.3">
      <c r="A41" s="7">
        <v>2007</v>
      </c>
      <c r="B41" s="8">
        <v>46.04</v>
      </c>
      <c r="C41" s="45">
        <v>31</v>
      </c>
      <c r="D41" s="8">
        <v>83.44</v>
      </c>
      <c r="E41" s="45">
        <v>35</v>
      </c>
      <c r="F41" s="8">
        <v>129.47999999999999</v>
      </c>
      <c r="G41" s="45">
        <v>65</v>
      </c>
      <c r="H41" s="2"/>
      <c r="I41" s="2"/>
      <c r="J41" s="2"/>
      <c r="K41" s="2"/>
      <c r="L41" s="72"/>
      <c r="M41" s="72"/>
    </row>
    <row r="42" spans="1:13" x14ac:dyDescent="0.3">
      <c r="A42" s="7">
        <v>2008</v>
      </c>
      <c r="B42" s="8">
        <v>19.87</v>
      </c>
      <c r="C42" s="45">
        <v>27</v>
      </c>
      <c r="D42" s="8">
        <v>25.94</v>
      </c>
      <c r="E42" s="45">
        <v>32</v>
      </c>
      <c r="F42" s="8">
        <v>45.81</v>
      </c>
      <c r="G42" s="45">
        <v>59</v>
      </c>
      <c r="H42" s="2"/>
      <c r="I42" s="2"/>
      <c r="J42" s="2"/>
      <c r="K42" s="2"/>
      <c r="L42" s="72"/>
      <c r="M42" s="72"/>
    </row>
    <row r="43" spans="1:13" x14ac:dyDescent="0.3">
      <c r="A43" s="7">
        <v>2009</v>
      </c>
      <c r="B43" s="8">
        <v>45.55</v>
      </c>
      <c r="C43" s="45">
        <v>49</v>
      </c>
      <c r="D43" s="8">
        <v>127.5</v>
      </c>
      <c r="E43" s="45">
        <v>24</v>
      </c>
      <c r="F43" s="8">
        <v>173.06</v>
      </c>
      <c r="G43" s="45">
        <v>73</v>
      </c>
      <c r="H43" s="2"/>
      <c r="I43" s="2"/>
      <c r="J43" s="2"/>
      <c r="K43" s="2"/>
      <c r="L43" s="72"/>
      <c r="M43" s="72"/>
    </row>
    <row r="44" spans="1:13" x14ac:dyDescent="0.3">
      <c r="A44" s="7">
        <v>2010</v>
      </c>
      <c r="B44" s="8">
        <v>3.37</v>
      </c>
      <c r="C44" s="45">
        <v>10</v>
      </c>
      <c r="D44" s="8">
        <v>49.37</v>
      </c>
      <c r="E44" s="45">
        <v>16</v>
      </c>
      <c r="F44" s="8">
        <v>30.95</v>
      </c>
      <c r="G44" s="45">
        <v>26</v>
      </c>
      <c r="H44" s="2"/>
      <c r="I44" s="2"/>
      <c r="J44" s="2"/>
      <c r="K44" s="2"/>
      <c r="L44" s="72"/>
      <c r="M44" s="72"/>
    </row>
    <row r="45" spans="1:13" x14ac:dyDescent="0.3">
      <c r="A45" s="7">
        <v>2011</v>
      </c>
      <c r="B45" s="8">
        <v>10.130000000000001</v>
      </c>
      <c r="C45" s="45">
        <v>14</v>
      </c>
      <c r="D45" s="8">
        <v>131.54</v>
      </c>
      <c r="E45" s="45">
        <v>37</v>
      </c>
      <c r="F45" s="8">
        <v>141.66999999999999</v>
      </c>
      <c r="G45" s="45">
        <v>51</v>
      </c>
      <c r="H45" s="2"/>
      <c r="I45" s="2"/>
      <c r="J45" s="2"/>
      <c r="K45" s="2"/>
      <c r="L45" s="72"/>
      <c r="M45" s="72"/>
    </row>
    <row r="46" spans="1:13" x14ac:dyDescent="0.3">
      <c r="A46" s="7">
        <v>2012</v>
      </c>
      <c r="B46" s="8">
        <v>2.56</v>
      </c>
      <c r="C46" s="45">
        <v>7</v>
      </c>
      <c r="D46" s="8">
        <v>42.62</v>
      </c>
      <c r="E46" s="45">
        <v>38</v>
      </c>
      <c r="F46" s="8">
        <v>45.18</v>
      </c>
      <c r="G46" s="45">
        <v>45</v>
      </c>
      <c r="H46" s="2"/>
      <c r="I46" s="2"/>
      <c r="J46" s="2"/>
      <c r="K46" s="2"/>
      <c r="L46" s="72"/>
      <c r="M46" s="72"/>
    </row>
    <row r="47" spans="1:13" x14ac:dyDescent="0.3">
      <c r="A47" s="7">
        <v>2013</v>
      </c>
      <c r="B47" s="9">
        <v>2.9</v>
      </c>
      <c r="C47" s="45">
        <v>7</v>
      </c>
      <c r="D47" s="9">
        <v>37.49</v>
      </c>
      <c r="E47" s="45">
        <v>32</v>
      </c>
      <c r="F47" s="9">
        <v>40.39</v>
      </c>
      <c r="G47" s="45">
        <v>39</v>
      </c>
      <c r="H47" s="2"/>
      <c r="I47" s="2"/>
      <c r="J47" s="2"/>
      <c r="K47" s="2"/>
      <c r="L47" s="72"/>
      <c r="M47" s="72"/>
    </row>
    <row r="48" spans="1:13" x14ac:dyDescent="0.3">
      <c r="A48" s="7">
        <v>2014</v>
      </c>
      <c r="B48" s="8">
        <v>4</v>
      </c>
      <c r="C48" s="45">
        <v>13</v>
      </c>
      <c r="D48" s="8">
        <v>49.61</v>
      </c>
      <c r="E48" s="45">
        <v>29</v>
      </c>
      <c r="F48" s="8">
        <v>53.61</v>
      </c>
      <c r="G48" s="45">
        <v>42</v>
      </c>
      <c r="H48" s="2"/>
      <c r="I48" s="2"/>
      <c r="J48" s="2"/>
      <c r="K48" s="2"/>
      <c r="L48" s="72"/>
      <c r="M48" s="72"/>
    </row>
    <row r="49" spans="1:16" x14ac:dyDescent="0.3">
      <c r="A49" s="7">
        <v>2015</v>
      </c>
      <c r="B49" s="8">
        <v>0.13</v>
      </c>
      <c r="C49" s="45">
        <v>1</v>
      </c>
      <c r="D49" s="8">
        <v>10.18</v>
      </c>
      <c r="E49" s="45">
        <v>14</v>
      </c>
      <c r="F49" s="8">
        <v>10.31</v>
      </c>
      <c r="G49" s="45">
        <v>15</v>
      </c>
      <c r="H49" s="2"/>
      <c r="I49" s="2"/>
      <c r="J49" s="2"/>
      <c r="K49" s="2"/>
      <c r="L49" s="72"/>
      <c r="M49" s="72"/>
    </row>
    <row r="50" spans="1:16" x14ac:dyDescent="0.3">
      <c r="A50" s="7">
        <v>2016</v>
      </c>
      <c r="B50" s="8">
        <v>1.38</v>
      </c>
      <c r="C50" s="45">
        <v>4</v>
      </c>
      <c r="D50" s="8">
        <v>11.25</v>
      </c>
      <c r="E50" s="45">
        <v>21</v>
      </c>
      <c r="F50" s="8">
        <v>12.63</v>
      </c>
      <c r="G50" s="45">
        <v>25</v>
      </c>
      <c r="H50" s="2"/>
      <c r="I50" s="2"/>
      <c r="J50" s="2"/>
      <c r="K50" s="2"/>
      <c r="L50" s="72"/>
      <c r="M50" s="72"/>
    </row>
    <row r="51" spans="1:16" x14ac:dyDescent="0.3">
      <c r="A51" s="7">
        <v>2017</v>
      </c>
      <c r="B51" s="8">
        <v>6.87</v>
      </c>
      <c r="C51" s="45">
        <v>8</v>
      </c>
      <c r="D51" s="8">
        <v>74.099999999999994</v>
      </c>
      <c r="E51" s="45">
        <v>26</v>
      </c>
      <c r="F51" s="8">
        <v>80.97</v>
      </c>
      <c r="G51" s="45">
        <v>34</v>
      </c>
      <c r="H51" s="2"/>
      <c r="I51" s="2"/>
      <c r="J51" s="2"/>
      <c r="K51" s="2"/>
      <c r="L51" s="72"/>
      <c r="M51" s="72"/>
    </row>
    <row r="52" spans="1:16" x14ac:dyDescent="0.3">
      <c r="A52" s="7">
        <v>2018</v>
      </c>
      <c r="B52" s="8">
        <v>11.94</v>
      </c>
      <c r="C52" s="45">
        <v>17</v>
      </c>
      <c r="D52" s="8">
        <v>75.37</v>
      </c>
      <c r="E52" s="45">
        <v>15</v>
      </c>
      <c r="F52" s="8">
        <v>87.31</v>
      </c>
      <c r="G52" s="45">
        <v>32</v>
      </c>
      <c r="H52" s="2"/>
      <c r="I52" s="2"/>
      <c r="J52" s="2"/>
      <c r="K52" s="2"/>
      <c r="L52" s="72"/>
      <c r="M52" s="72"/>
    </row>
    <row r="53" spans="1:16" x14ac:dyDescent="0.3">
      <c r="A53" s="7">
        <v>2019</v>
      </c>
      <c r="B53" s="8">
        <v>25.56</v>
      </c>
      <c r="C53" s="45">
        <v>15</v>
      </c>
      <c r="D53" s="8">
        <v>22.94</v>
      </c>
      <c r="E53" s="45">
        <v>16</v>
      </c>
      <c r="F53" s="8">
        <v>48.5</v>
      </c>
      <c r="G53" s="45">
        <v>31</v>
      </c>
      <c r="H53" s="2"/>
      <c r="I53" s="2"/>
      <c r="J53" s="2"/>
      <c r="K53" s="2"/>
      <c r="L53" s="72"/>
      <c r="M53" s="72"/>
    </row>
    <row r="54" spans="1:16" x14ac:dyDescent="0.3">
      <c r="A54" s="7">
        <v>2020</v>
      </c>
      <c r="B54" s="8">
        <v>3.4</v>
      </c>
      <c r="C54" s="45">
        <v>2</v>
      </c>
      <c r="D54" s="8">
        <v>3.53</v>
      </c>
      <c r="E54" s="45">
        <v>4</v>
      </c>
      <c r="F54" s="8">
        <v>6.94</v>
      </c>
      <c r="G54" s="45">
        <v>6</v>
      </c>
      <c r="H54" s="2"/>
      <c r="I54" s="2"/>
      <c r="J54" s="2"/>
      <c r="K54" s="2"/>
      <c r="L54" s="73"/>
      <c r="M54" s="73"/>
    </row>
    <row r="55" spans="1:16" x14ac:dyDescent="0.3">
      <c r="A55" s="7">
        <v>2021</v>
      </c>
      <c r="B55" s="8">
        <v>2.58</v>
      </c>
      <c r="C55" s="45">
        <v>2</v>
      </c>
      <c r="D55" s="8">
        <v>13.45</v>
      </c>
      <c r="E55" s="45">
        <v>8</v>
      </c>
      <c r="F55" s="8">
        <v>16.02</v>
      </c>
      <c r="G55" s="45">
        <v>10</v>
      </c>
      <c r="H55" s="2"/>
      <c r="I55" s="2"/>
      <c r="J55" s="2"/>
      <c r="K55" s="2"/>
      <c r="L55" s="72"/>
      <c r="M55" s="72"/>
    </row>
    <row r="56" spans="1:16" x14ac:dyDescent="0.3">
      <c r="A56" s="7">
        <v>2022</v>
      </c>
      <c r="B56" s="8">
        <v>1.79</v>
      </c>
      <c r="C56" s="45">
        <v>1</v>
      </c>
      <c r="D56" s="8">
        <v>0</v>
      </c>
      <c r="E56" s="45">
        <v>0</v>
      </c>
      <c r="F56" s="8">
        <v>1.79</v>
      </c>
      <c r="G56" s="45">
        <v>1</v>
      </c>
      <c r="H56" s="2"/>
      <c r="I56" s="2"/>
      <c r="J56" s="2"/>
      <c r="K56" s="2"/>
      <c r="L56" s="72"/>
      <c r="M56" s="72"/>
    </row>
    <row r="57" spans="1:16" x14ac:dyDescent="0.3">
      <c r="A57" s="7">
        <v>2023</v>
      </c>
      <c r="B57" s="8">
        <v>0</v>
      </c>
      <c r="C57" s="45">
        <v>0</v>
      </c>
      <c r="D57" s="8">
        <v>21.02</v>
      </c>
      <c r="E57" s="45">
        <v>16</v>
      </c>
      <c r="F57" s="8">
        <v>21.02</v>
      </c>
      <c r="G57" s="45">
        <v>16</v>
      </c>
      <c r="H57" s="2"/>
      <c r="I57" s="2"/>
      <c r="J57" s="2"/>
      <c r="K57" s="2"/>
      <c r="L57" s="72"/>
      <c r="M57" s="72"/>
    </row>
    <row r="58" spans="1:16" x14ac:dyDescent="0.3">
      <c r="A58" s="7">
        <v>2024</v>
      </c>
      <c r="B58" s="9">
        <v>0</v>
      </c>
      <c r="C58" s="45">
        <v>0</v>
      </c>
      <c r="D58" s="27">
        <v>5.1750285534590006</v>
      </c>
      <c r="E58" s="45">
        <v>5</v>
      </c>
      <c r="F58" s="27">
        <v>5.1750285534590006</v>
      </c>
      <c r="G58" s="45">
        <v>5</v>
      </c>
      <c r="H58" s="2"/>
      <c r="I58" s="2"/>
      <c r="J58" s="2"/>
      <c r="K58" s="2"/>
      <c r="L58" s="72"/>
      <c r="M58" s="72"/>
    </row>
    <row r="59" spans="1:16" ht="15" thickBot="1" x14ac:dyDescent="0.35">
      <c r="A59" s="38">
        <v>2025</v>
      </c>
      <c r="B59" s="39">
        <v>0</v>
      </c>
      <c r="C59" s="54">
        <v>0</v>
      </c>
      <c r="D59" s="39">
        <v>0.85</v>
      </c>
      <c r="E59" s="54">
        <v>2</v>
      </c>
      <c r="F59" s="39">
        <v>0.85</v>
      </c>
      <c r="G59" s="54">
        <v>2</v>
      </c>
      <c r="H59" s="2"/>
      <c r="I59" s="2"/>
      <c r="J59" s="2"/>
      <c r="K59" s="2"/>
      <c r="L59" s="2"/>
      <c r="M59" s="2"/>
    </row>
    <row r="60" spans="1:16" ht="15" thickBot="1" x14ac:dyDescent="0.35">
      <c r="A60" s="62" t="s">
        <v>7</v>
      </c>
      <c r="B60" s="11">
        <f>SUM(B37:B59)</f>
        <v>289.61</v>
      </c>
      <c r="C60" s="65">
        <f t="shared" ref="C60:G60" si="2">SUM(C37:C59)</f>
        <v>274</v>
      </c>
      <c r="D60" s="12">
        <f t="shared" si="2"/>
        <v>889.48502855345907</v>
      </c>
      <c r="E60" s="66">
        <f t="shared" si="2"/>
        <v>428</v>
      </c>
      <c r="F60" s="11">
        <f t="shared" si="2"/>
        <v>1157.3150285534589</v>
      </c>
      <c r="G60" s="65">
        <f t="shared" si="2"/>
        <v>700</v>
      </c>
      <c r="H60" s="2"/>
      <c r="I60" s="2"/>
      <c r="J60" s="2"/>
      <c r="K60" s="2"/>
      <c r="L60" s="72"/>
      <c r="M60" s="72"/>
    </row>
    <row r="61" spans="1:16" ht="15" thickBot="1" x14ac:dyDescent="0.35">
      <c r="A61" s="64" t="s">
        <v>8</v>
      </c>
      <c r="B61" s="13">
        <f>B60/23</f>
        <v>12.591739130434783</v>
      </c>
      <c r="C61" s="48">
        <f t="shared" ref="C61:G61" si="3">C60/23</f>
        <v>11.913043478260869</v>
      </c>
      <c r="D61" s="15">
        <f t="shared" si="3"/>
        <v>38.673262111019959</v>
      </c>
      <c r="E61" s="55">
        <f t="shared" si="3"/>
        <v>18.608695652173914</v>
      </c>
      <c r="F61" s="13">
        <f t="shared" si="3"/>
        <v>50.318044719715601</v>
      </c>
      <c r="G61" s="48">
        <f t="shared" si="3"/>
        <v>30.434782608695652</v>
      </c>
      <c r="H61" s="2"/>
      <c r="I61" s="3"/>
      <c r="J61" s="3"/>
      <c r="K61" s="3"/>
      <c r="L61" s="3"/>
      <c r="M61" s="3"/>
      <c r="N61" s="3"/>
      <c r="O61" s="3"/>
      <c r="P61" s="3"/>
    </row>
    <row r="62" spans="1:1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6" ht="15" thickBot="1" x14ac:dyDescent="0.35">
      <c r="A64" s="3" t="s">
        <v>11</v>
      </c>
      <c r="B64" s="2"/>
      <c r="C64" s="2"/>
      <c r="D64" s="2"/>
      <c r="E64" s="2"/>
      <c r="F64" s="2"/>
      <c r="G64" s="2"/>
    </row>
    <row r="65" spans="1:13" ht="34.200000000000003" customHeight="1" x14ac:dyDescent="0.3">
      <c r="A65" s="60"/>
      <c r="B65" s="29" t="s">
        <v>1</v>
      </c>
      <c r="C65" s="42"/>
      <c r="D65" s="42" t="s">
        <v>1</v>
      </c>
      <c r="E65" s="30"/>
      <c r="F65" s="29" t="s">
        <v>2</v>
      </c>
      <c r="G65" s="42"/>
      <c r="H65" s="42" t="s">
        <v>2</v>
      </c>
      <c r="I65" s="30"/>
      <c r="J65" s="42" t="s">
        <v>3</v>
      </c>
      <c r="K65" s="42"/>
      <c r="L65" s="42" t="s">
        <v>3</v>
      </c>
      <c r="M65" s="30"/>
    </row>
    <row r="66" spans="1:13" ht="15" thickBot="1" x14ac:dyDescent="0.35">
      <c r="A66" s="19" t="s">
        <v>4</v>
      </c>
      <c r="B66" s="4" t="s">
        <v>5</v>
      </c>
      <c r="C66" s="17" t="s">
        <v>12</v>
      </c>
      <c r="D66" s="56" t="s">
        <v>6</v>
      </c>
      <c r="E66" s="53" t="s">
        <v>12</v>
      </c>
      <c r="F66" s="4" t="s">
        <v>5</v>
      </c>
      <c r="G66" s="17" t="s">
        <v>12</v>
      </c>
      <c r="H66" s="56" t="s">
        <v>6</v>
      </c>
      <c r="I66" s="53" t="s">
        <v>12</v>
      </c>
      <c r="J66" s="17" t="s">
        <v>5</v>
      </c>
      <c r="K66" s="17" t="s">
        <v>12</v>
      </c>
      <c r="L66" s="56" t="s">
        <v>6</v>
      </c>
      <c r="M66" s="53" t="s">
        <v>12</v>
      </c>
    </row>
    <row r="67" spans="1:13" x14ac:dyDescent="0.3">
      <c r="A67" s="5">
        <v>2003</v>
      </c>
      <c r="B67" s="6">
        <v>469.17</v>
      </c>
      <c r="C67" s="67"/>
      <c r="D67" s="57">
        <v>201</v>
      </c>
      <c r="E67" s="68"/>
      <c r="F67" s="18">
        <v>1040.08</v>
      </c>
      <c r="G67" s="69"/>
      <c r="H67" s="24">
        <v>213</v>
      </c>
      <c r="I67" s="70"/>
      <c r="J67" s="6">
        <v>1509.25</v>
      </c>
      <c r="K67" s="67"/>
      <c r="L67" s="57">
        <v>414</v>
      </c>
      <c r="M67" s="68"/>
    </row>
    <row r="68" spans="1:13" x14ac:dyDescent="0.3">
      <c r="A68" s="7">
        <v>2004</v>
      </c>
      <c r="B68" s="8">
        <v>376.19</v>
      </c>
      <c r="C68" s="18">
        <f>SUM(B68-B67)</f>
        <v>-92.980000000000018</v>
      </c>
      <c r="D68" s="24">
        <v>183</v>
      </c>
      <c r="E68" s="45">
        <f>SUM(D68-D67)</f>
        <v>-18</v>
      </c>
      <c r="F68" s="18">
        <v>944.89</v>
      </c>
      <c r="G68" s="18">
        <f>SUM(F68-F67)</f>
        <v>-95.189999999999941</v>
      </c>
      <c r="H68" s="24">
        <v>209</v>
      </c>
      <c r="I68" s="24">
        <f>SUM(H68-H67)</f>
        <v>-4</v>
      </c>
      <c r="J68" s="8">
        <v>1321.08</v>
      </c>
      <c r="K68" s="18">
        <f>SUM(J68-J67)</f>
        <v>-188.17000000000007</v>
      </c>
      <c r="L68" s="24">
        <v>392</v>
      </c>
      <c r="M68" s="45">
        <f>SUM(L68-L67)</f>
        <v>-22</v>
      </c>
    </row>
    <row r="69" spans="1:13" x14ac:dyDescent="0.3">
      <c r="A69" s="7">
        <v>2005</v>
      </c>
      <c r="B69" s="8">
        <v>372.74</v>
      </c>
      <c r="C69" s="18">
        <f t="shared" ref="C69:C86" si="4">SUM(B69-B68)</f>
        <v>-3.4499999999999886</v>
      </c>
      <c r="D69" s="24">
        <v>182</v>
      </c>
      <c r="E69" s="45">
        <f t="shared" ref="E69:E86" si="5">SUM(D69-D68)</f>
        <v>-1</v>
      </c>
      <c r="F69" s="18">
        <v>944.52</v>
      </c>
      <c r="G69" s="18">
        <f t="shared" ref="G69:G86" si="6">SUM(F69-F68)</f>
        <v>-0.37000000000000455</v>
      </c>
      <c r="H69" s="24">
        <v>204</v>
      </c>
      <c r="I69" s="24">
        <f t="shared" ref="I69:I86" si="7">SUM(H69-H68)</f>
        <v>-5</v>
      </c>
      <c r="J69" s="8">
        <v>1317.26</v>
      </c>
      <c r="K69" s="18">
        <f t="shared" ref="K69:K86" si="8">SUM(J69-J68)</f>
        <v>-3.8199999999999363</v>
      </c>
      <c r="L69" s="24">
        <v>384</v>
      </c>
      <c r="M69" s="45">
        <f t="shared" ref="M69:M86" si="9">SUM(L69-L68)</f>
        <v>-8</v>
      </c>
    </row>
    <row r="70" spans="1:13" x14ac:dyDescent="0.3">
      <c r="A70" s="7">
        <v>2006</v>
      </c>
      <c r="B70" s="8">
        <v>343.18</v>
      </c>
      <c r="C70" s="18">
        <f t="shared" si="4"/>
        <v>-29.560000000000002</v>
      </c>
      <c r="D70" s="24">
        <v>172</v>
      </c>
      <c r="E70" s="45">
        <f t="shared" si="5"/>
        <v>-10</v>
      </c>
      <c r="F70" s="18">
        <v>987.05</v>
      </c>
      <c r="G70" s="18">
        <f t="shared" si="6"/>
        <v>42.529999999999973</v>
      </c>
      <c r="H70" s="24">
        <v>217</v>
      </c>
      <c r="I70" s="24">
        <f t="shared" si="7"/>
        <v>13</v>
      </c>
      <c r="J70" s="8">
        <v>1330.23</v>
      </c>
      <c r="K70" s="18">
        <f t="shared" si="8"/>
        <v>12.970000000000027</v>
      </c>
      <c r="L70" s="24">
        <v>389</v>
      </c>
      <c r="M70" s="45">
        <f t="shared" si="9"/>
        <v>5</v>
      </c>
    </row>
    <row r="71" spans="1:13" x14ac:dyDescent="0.3">
      <c r="A71" s="7">
        <v>2007</v>
      </c>
      <c r="B71" s="8">
        <v>344.62</v>
      </c>
      <c r="C71" s="18">
        <f t="shared" si="4"/>
        <v>1.4399999999999977</v>
      </c>
      <c r="D71" s="24">
        <v>177</v>
      </c>
      <c r="E71" s="45">
        <f t="shared" si="5"/>
        <v>5</v>
      </c>
      <c r="F71" s="18">
        <v>1054.95</v>
      </c>
      <c r="G71" s="18">
        <f t="shared" si="6"/>
        <v>67.900000000000091</v>
      </c>
      <c r="H71" s="24">
        <v>232</v>
      </c>
      <c r="I71" s="24">
        <f t="shared" si="7"/>
        <v>15</v>
      </c>
      <c r="J71" s="8">
        <v>1399.57</v>
      </c>
      <c r="K71" s="18">
        <f t="shared" si="8"/>
        <v>69.339999999999918</v>
      </c>
      <c r="L71" s="24">
        <v>408</v>
      </c>
      <c r="M71" s="45">
        <f t="shared" si="9"/>
        <v>19</v>
      </c>
    </row>
    <row r="72" spans="1:13" x14ac:dyDescent="0.3">
      <c r="A72" s="7">
        <v>2008</v>
      </c>
      <c r="B72" s="9">
        <v>337.42</v>
      </c>
      <c r="C72" s="18">
        <f t="shared" si="4"/>
        <v>-7.1999999999999886</v>
      </c>
      <c r="D72" s="24">
        <v>185</v>
      </c>
      <c r="E72" s="45">
        <f t="shared" si="5"/>
        <v>8</v>
      </c>
      <c r="F72" s="2">
        <v>1064.31</v>
      </c>
      <c r="G72" s="18">
        <f t="shared" si="6"/>
        <v>9.3599999999999</v>
      </c>
      <c r="H72" s="24">
        <v>258</v>
      </c>
      <c r="I72" s="24">
        <f t="shared" si="7"/>
        <v>26</v>
      </c>
      <c r="J72" s="9">
        <v>1401.73</v>
      </c>
      <c r="K72" s="18">
        <f t="shared" si="8"/>
        <v>2.1600000000000819</v>
      </c>
      <c r="L72" s="24">
        <v>443</v>
      </c>
      <c r="M72" s="45">
        <f t="shared" si="9"/>
        <v>35</v>
      </c>
    </row>
    <row r="73" spans="1:13" x14ac:dyDescent="0.3">
      <c r="A73" s="7">
        <v>2009</v>
      </c>
      <c r="B73" s="9">
        <v>355.99</v>
      </c>
      <c r="C73" s="18">
        <f t="shared" si="4"/>
        <v>18.569999999999993</v>
      </c>
      <c r="D73" s="24">
        <v>222</v>
      </c>
      <c r="E73" s="45">
        <f t="shared" si="5"/>
        <v>37</v>
      </c>
      <c r="F73" s="2">
        <v>1123.49</v>
      </c>
      <c r="G73" s="18">
        <f t="shared" si="6"/>
        <v>59.180000000000064</v>
      </c>
      <c r="H73" s="24">
        <v>267</v>
      </c>
      <c r="I73" s="24">
        <f t="shared" si="7"/>
        <v>9</v>
      </c>
      <c r="J73" s="9">
        <v>1479.48</v>
      </c>
      <c r="K73" s="18">
        <f t="shared" si="8"/>
        <v>77.75</v>
      </c>
      <c r="L73" s="24">
        <v>489</v>
      </c>
      <c r="M73" s="45">
        <f t="shared" si="9"/>
        <v>46</v>
      </c>
    </row>
    <row r="74" spans="1:13" x14ac:dyDescent="0.3">
      <c r="A74" s="7">
        <v>2010</v>
      </c>
      <c r="B74" s="9">
        <v>338.23</v>
      </c>
      <c r="C74" s="18">
        <f t="shared" si="4"/>
        <v>-17.759999999999991</v>
      </c>
      <c r="D74" s="24">
        <v>224</v>
      </c>
      <c r="E74" s="45">
        <f t="shared" si="5"/>
        <v>2</v>
      </c>
      <c r="F74" s="2">
        <v>1102.97</v>
      </c>
      <c r="G74" s="18">
        <f t="shared" si="6"/>
        <v>-20.519999999999982</v>
      </c>
      <c r="H74" s="24">
        <v>256</v>
      </c>
      <c r="I74" s="24">
        <f t="shared" si="7"/>
        <v>-11</v>
      </c>
      <c r="J74" s="9">
        <v>1441.2</v>
      </c>
      <c r="K74" s="18">
        <f t="shared" si="8"/>
        <v>-38.279999999999973</v>
      </c>
      <c r="L74" s="24">
        <v>480</v>
      </c>
      <c r="M74" s="45">
        <f t="shared" si="9"/>
        <v>-9</v>
      </c>
    </row>
    <row r="75" spans="1:13" x14ac:dyDescent="0.3">
      <c r="A75" s="7">
        <v>2011</v>
      </c>
      <c r="B75" s="9">
        <v>292.98</v>
      </c>
      <c r="C75" s="18">
        <f t="shared" si="4"/>
        <v>-45.25</v>
      </c>
      <c r="D75" s="24">
        <v>200</v>
      </c>
      <c r="E75" s="45">
        <f t="shared" si="5"/>
        <v>-24</v>
      </c>
      <c r="F75" s="2">
        <v>1147.4100000000001</v>
      </c>
      <c r="G75" s="18">
        <f t="shared" si="6"/>
        <v>44.440000000000055</v>
      </c>
      <c r="H75" s="24">
        <v>277</v>
      </c>
      <c r="I75" s="24">
        <f t="shared" si="7"/>
        <v>21</v>
      </c>
      <c r="J75" s="9">
        <v>1440.4</v>
      </c>
      <c r="K75" s="18">
        <f t="shared" si="8"/>
        <v>-0.79999999999995453</v>
      </c>
      <c r="L75" s="24">
        <v>477</v>
      </c>
      <c r="M75" s="45">
        <f t="shared" si="9"/>
        <v>-3</v>
      </c>
    </row>
    <row r="76" spans="1:13" x14ac:dyDescent="0.3">
      <c r="A76" s="7">
        <v>2012</v>
      </c>
      <c r="B76" s="9">
        <v>247.12</v>
      </c>
      <c r="C76" s="18">
        <f t="shared" si="4"/>
        <v>-45.860000000000014</v>
      </c>
      <c r="D76" s="24">
        <v>153</v>
      </c>
      <c r="E76" s="45">
        <f t="shared" si="5"/>
        <v>-47</v>
      </c>
      <c r="F76" s="2">
        <v>1141.8</v>
      </c>
      <c r="G76" s="18">
        <f t="shared" si="6"/>
        <v>-5.6100000000001273</v>
      </c>
      <c r="H76" s="24">
        <v>314</v>
      </c>
      <c r="I76" s="24">
        <f t="shared" si="7"/>
        <v>37</v>
      </c>
      <c r="J76" s="9">
        <v>1388.92</v>
      </c>
      <c r="K76" s="18">
        <f t="shared" si="8"/>
        <v>-51.480000000000018</v>
      </c>
      <c r="L76" s="24">
        <v>467</v>
      </c>
      <c r="M76" s="45">
        <f t="shared" si="9"/>
        <v>-10</v>
      </c>
    </row>
    <row r="77" spans="1:13" x14ac:dyDescent="0.3">
      <c r="A77" s="7">
        <v>2013</v>
      </c>
      <c r="B77" s="9">
        <v>178.51</v>
      </c>
      <c r="C77" s="18">
        <f t="shared" si="4"/>
        <v>-68.610000000000014</v>
      </c>
      <c r="D77" s="24">
        <v>106</v>
      </c>
      <c r="E77" s="45">
        <f t="shared" si="5"/>
        <v>-47</v>
      </c>
      <c r="F77" s="2">
        <v>1131.83</v>
      </c>
      <c r="G77" s="18">
        <f t="shared" si="6"/>
        <v>-9.9700000000000273</v>
      </c>
      <c r="H77" s="24">
        <v>366</v>
      </c>
      <c r="I77" s="24">
        <f t="shared" si="7"/>
        <v>52</v>
      </c>
      <c r="J77" s="9">
        <v>1310.3499999999999</v>
      </c>
      <c r="K77" s="18">
        <f t="shared" si="8"/>
        <v>-78.570000000000164</v>
      </c>
      <c r="L77" s="24">
        <v>472</v>
      </c>
      <c r="M77" s="45">
        <f t="shared" si="9"/>
        <v>5</v>
      </c>
    </row>
    <row r="78" spans="1:13" x14ac:dyDescent="0.3">
      <c r="A78" s="7">
        <v>2014</v>
      </c>
      <c r="B78" s="9">
        <v>179.09</v>
      </c>
      <c r="C78" s="18">
        <f t="shared" si="4"/>
        <v>0.58000000000001251</v>
      </c>
      <c r="D78" s="24">
        <v>111</v>
      </c>
      <c r="E78" s="45">
        <f t="shared" si="5"/>
        <v>5</v>
      </c>
      <c r="F78" s="2">
        <v>1128.53</v>
      </c>
      <c r="G78" s="18">
        <f t="shared" si="6"/>
        <v>-3.2999999999999545</v>
      </c>
      <c r="H78" s="24">
        <v>380</v>
      </c>
      <c r="I78" s="24">
        <f t="shared" si="7"/>
        <v>14</v>
      </c>
      <c r="J78" s="9">
        <v>1307.6099999999999</v>
      </c>
      <c r="K78" s="18">
        <f t="shared" si="8"/>
        <v>-2.7400000000000091</v>
      </c>
      <c r="L78" s="24">
        <v>491</v>
      </c>
      <c r="M78" s="45">
        <f t="shared" si="9"/>
        <v>19</v>
      </c>
    </row>
    <row r="79" spans="1:13" x14ac:dyDescent="0.3">
      <c r="A79" s="7">
        <v>2015</v>
      </c>
      <c r="B79" s="9">
        <v>166.55</v>
      </c>
      <c r="C79" s="18">
        <f t="shared" si="4"/>
        <v>-12.539999999999992</v>
      </c>
      <c r="D79" s="24">
        <v>99</v>
      </c>
      <c r="E79" s="45">
        <f t="shared" si="5"/>
        <v>-12</v>
      </c>
      <c r="F79" s="2">
        <v>1109.3499999999999</v>
      </c>
      <c r="G79" s="18">
        <f t="shared" si="6"/>
        <v>-19.180000000000064</v>
      </c>
      <c r="H79" s="24">
        <v>394</v>
      </c>
      <c r="I79" s="24">
        <f t="shared" si="7"/>
        <v>14</v>
      </c>
      <c r="J79" s="9">
        <v>1274.72</v>
      </c>
      <c r="K79" s="18">
        <f t="shared" si="8"/>
        <v>-32.889999999999873</v>
      </c>
      <c r="L79" s="24">
        <v>493</v>
      </c>
      <c r="M79" s="45">
        <f t="shared" si="9"/>
        <v>2</v>
      </c>
    </row>
    <row r="80" spans="1:13" x14ac:dyDescent="0.3">
      <c r="A80" s="7">
        <v>2016</v>
      </c>
      <c r="B80" s="9">
        <v>152.97999999999999</v>
      </c>
      <c r="C80" s="18">
        <f t="shared" si="4"/>
        <v>-13.570000000000022</v>
      </c>
      <c r="D80" s="24">
        <v>93</v>
      </c>
      <c r="E80" s="45">
        <f t="shared" si="5"/>
        <v>-6</v>
      </c>
      <c r="F80" s="2">
        <v>1078.31</v>
      </c>
      <c r="G80" s="18">
        <f t="shared" si="6"/>
        <v>-31.039999999999964</v>
      </c>
      <c r="H80" s="24">
        <v>394</v>
      </c>
      <c r="I80" s="24">
        <f t="shared" si="7"/>
        <v>0</v>
      </c>
      <c r="J80" s="9">
        <v>1231.28</v>
      </c>
      <c r="K80" s="18">
        <f t="shared" si="8"/>
        <v>-43.440000000000055</v>
      </c>
      <c r="L80" s="24">
        <v>487</v>
      </c>
      <c r="M80" s="45">
        <f t="shared" si="9"/>
        <v>-6</v>
      </c>
    </row>
    <row r="81" spans="1:14" x14ac:dyDescent="0.3">
      <c r="A81" s="7">
        <v>2017</v>
      </c>
      <c r="B81" s="9">
        <v>153.53</v>
      </c>
      <c r="C81" s="18">
        <f t="shared" si="4"/>
        <v>0.55000000000001137</v>
      </c>
      <c r="D81" s="24">
        <v>95</v>
      </c>
      <c r="E81" s="45">
        <f t="shared" si="5"/>
        <v>2</v>
      </c>
      <c r="F81" s="2">
        <v>1137.8900000000001</v>
      </c>
      <c r="G81" s="2">
        <f t="shared" si="6"/>
        <v>59.580000000000155</v>
      </c>
      <c r="H81" s="24">
        <v>403</v>
      </c>
      <c r="I81" s="24">
        <f t="shared" si="7"/>
        <v>9</v>
      </c>
      <c r="J81" s="9">
        <v>1291.42</v>
      </c>
      <c r="K81" s="2">
        <f t="shared" si="8"/>
        <v>60.1400000000001</v>
      </c>
      <c r="L81" s="24">
        <v>498</v>
      </c>
      <c r="M81" s="45">
        <f t="shared" si="9"/>
        <v>11</v>
      </c>
    </row>
    <row r="82" spans="1:14" x14ac:dyDescent="0.3">
      <c r="A82" s="7">
        <v>2018</v>
      </c>
      <c r="B82" s="9">
        <v>155.1</v>
      </c>
      <c r="C82" s="2">
        <f t="shared" si="4"/>
        <v>1.5699999999999932</v>
      </c>
      <c r="D82" s="24">
        <v>104</v>
      </c>
      <c r="E82" s="45">
        <f t="shared" si="5"/>
        <v>9</v>
      </c>
      <c r="F82" s="2">
        <v>1189.3900000000001</v>
      </c>
      <c r="G82" s="2">
        <f t="shared" si="6"/>
        <v>51.5</v>
      </c>
      <c r="H82" s="24">
        <v>403</v>
      </c>
      <c r="I82" s="24">
        <f t="shared" si="7"/>
        <v>0</v>
      </c>
      <c r="J82" s="9">
        <v>1344.5</v>
      </c>
      <c r="K82" s="2">
        <f t="shared" si="8"/>
        <v>53.079999999999927</v>
      </c>
      <c r="L82" s="24">
        <v>507</v>
      </c>
      <c r="M82" s="45">
        <f t="shared" si="9"/>
        <v>9</v>
      </c>
    </row>
    <row r="83" spans="1:14" x14ac:dyDescent="0.3">
      <c r="A83" s="7">
        <v>2019</v>
      </c>
      <c r="B83" s="9">
        <v>178.35</v>
      </c>
      <c r="C83" s="2">
        <f t="shared" si="4"/>
        <v>23.25</v>
      </c>
      <c r="D83" s="24">
        <v>116</v>
      </c>
      <c r="E83" s="45">
        <f t="shared" si="5"/>
        <v>12</v>
      </c>
      <c r="F83" s="2">
        <v>1218.24</v>
      </c>
      <c r="G83" s="2">
        <f t="shared" si="6"/>
        <v>28.849999999999909</v>
      </c>
      <c r="H83" s="24">
        <v>400</v>
      </c>
      <c r="I83" s="24">
        <f t="shared" si="7"/>
        <v>-3</v>
      </c>
      <c r="J83" s="9">
        <v>1396.59</v>
      </c>
      <c r="K83" s="2">
        <f t="shared" si="8"/>
        <v>52.089999999999918</v>
      </c>
      <c r="L83" s="24">
        <v>516</v>
      </c>
      <c r="M83" s="45">
        <f t="shared" si="9"/>
        <v>9</v>
      </c>
    </row>
    <row r="84" spans="1:14" x14ac:dyDescent="0.3">
      <c r="A84" s="7">
        <v>2020</v>
      </c>
      <c r="B84" s="9">
        <v>168.56</v>
      </c>
      <c r="C84" s="2">
        <f t="shared" si="4"/>
        <v>-9.789999999999992</v>
      </c>
      <c r="D84" s="24">
        <v>111</v>
      </c>
      <c r="E84" s="45">
        <f t="shared" si="5"/>
        <v>-5</v>
      </c>
      <c r="F84" s="2">
        <v>1211.19</v>
      </c>
      <c r="G84" s="2">
        <f t="shared" si="6"/>
        <v>-7.0499999999999545</v>
      </c>
      <c r="H84" s="24">
        <v>404</v>
      </c>
      <c r="I84" s="24">
        <f t="shared" si="7"/>
        <v>4</v>
      </c>
      <c r="J84" s="9">
        <v>1379.75</v>
      </c>
      <c r="K84" s="2">
        <f t="shared" si="8"/>
        <v>-16.839999999999918</v>
      </c>
      <c r="L84" s="24">
        <v>515</v>
      </c>
      <c r="M84" s="45">
        <f t="shared" si="9"/>
        <v>-1</v>
      </c>
    </row>
    <row r="85" spans="1:14" x14ac:dyDescent="0.3">
      <c r="A85" s="7">
        <v>2021</v>
      </c>
      <c r="B85" s="9">
        <v>159.69</v>
      </c>
      <c r="C85" s="2">
        <f t="shared" si="4"/>
        <v>-8.8700000000000045</v>
      </c>
      <c r="D85" s="24">
        <v>106</v>
      </c>
      <c r="E85" s="45">
        <f t="shared" si="5"/>
        <v>-5</v>
      </c>
      <c r="F85" s="2">
        <v>1203.8800000000001</v>
      </c>
      <c r="G85" s="2">
        <f t="shared" si="6"/>
        <v>-7.3099999999999454</v>
      </c>
      <c r="H85" s="24">
        <v>398</v>
      </c>
      <c r="I85" s="24">
        <f t="shared" si="7"/>
        <v>-6</v>
      </c>
      <c r="J85" s="9">
        <v>1363.56</v>
      </c>
      <c r="K85" s="2">
        <f t="shared" si="8"/>
        <v>-16.190000000000055</v>
      </c>
      <c r="L85" s="24">
        <v>504</v>
      </c>
      <c r="M85" s="45">
        <f t="shared" si="9"/>
        <v>-11</v>
      </c>
    </row>
    <row r="86" spans="1:14" x14ac:dyDescent="0.3">
      <c r="A86" s="7">
        <v>2022</v>
      </c>
      <c r="B86" s="9">
        <v>153.66</v>
      </c>
      <c r="C86" s="2">
        <f t="shared" si="4"/>
        <v>-6.0300000000000011</v>
      </c>
      <c r="D86" s="24">
        <v>101</v>
      </c>
      <c r="E86" s="45">
        <f t="shared" si="5"/>
        <v>-5</v>
      </c>
      <c r="F86" s="2">
        <v>1156.67</v>
      </c>
      <c r="G86" s="2">
        <f t="shared" si="6"/>
        <v>-47.210000000000036</v>
      </c>
      <c r="H86" s="24">
        <v>373</v>
      </c>
      <c r="I86" s="24">
        <f t="shared" si="7"/>
        <v>-25</v>
      </c>
      <c r="J86" s="9">
        <v>1310.33</v>
      </c>
      <c r="K86" s="2">
        <f t="shared" si="8"/>
        <v>-53.230000000000018</v>
      </c>
      <c r="L86" s="24">
        <v>474</v>
      </c>
      <c r="M86" s="45">
        <f t="shared" si="9"/>
        <v>-30</v>
      </c>
    </row>
    <row r="87" spans="1:14" x14ac:dyDescent="0.3">
      <c r="A87" s="7">
        <v>2023</v>
      </c>
      <c r="B87" s="9">
        <v>144.18</v>
      </c>
      <c r="C87" s="2">
        <f>SUM(B87-B86)</f>
        <v>-9.4799999999999898</v>
      </c>
      <c r="D87" s="24">
        <v>90</v>
      </c>
      <c r="E87" s="45">
        <f>SUM(D87-D86)</f>
        <v>-11</v>
      </c>
      <c r="F87" s="2">
        <v>1147.83</v>
      </c>
      <c r="G87" s="28">
        <f>SUM(F87-F86)</f>
        <v>-8.8400000000001455</v>
      </c>
      <c r="H87" s="24">
        <v>365</v>
      </c>
      <c r="I87" s="24">
        <f>SUM(H87-H86)</f>
        <v>-8</v>
      </c>
      <c r="J87" s="9">
        <v>1292.01</v>
      </c>
      <c r="K87" s="2">
        <f>SUM(J87-J86)</f>
        <v>-18.319999999999936</v>
      </c>
      <c r="L87" s="24">
        <v>455</v>
      </c>
      <c r="M87" s="45">
        <f>SUM(L87-L86)</f>
        <v>-19</v>
      </c>
    </row>
    <row r="88" spans="1:14" x14ac:dyDescent="0.3">
      <c r="A88" s="7">
        <v>2024</v>
      </c>
      <c r="B88" s="27">
        <v>133.48867190000001</v>
      </c>
      <c r="C88" s="28">
        <f>SUM(B88-B87)</f>
        <v>-10.691328099999993</v>
      </c>
      <c r="D88" s="24">
        <v>83</v>
      </c>
      <c r="E88" s="45">
        <f>SUM(D88-D87)</f>
        <v>-7</v>
      </c>
      <c r="F88" s="28">
        <v>1121.119713</v>
      </c>
      <c r="G88" s="28">
        <f>SUM(F88-F87)</f>
        <v>-26.71028699999988</v>
      </c>
      <c r="H88" s="24">
        <v>346</v>
      </c>
      <c r="I88" s="24">
        <f>SUM(H88-H87)</f>
        <v>-19</v>
      </c>
      <c r="J88" s="27">
        <v>1254.6083849108363</v>
      </c>
      <c r="K88" s="28">
        <f>SUM(J88-J87)</f>
        <v>-37.40161508916367</v>
      </c>
      <c r="L88" s="24">
        <v>429</v>
      </c>
      <c r="M88" s="45">
        <f>SUM(L88-L87)</f>
        <v>-26</v>
      </c>
    </row>
    <row r="89" spans="1:14" ht="15" thickBot="1" x14ac:dyDescent="0.35">
      <c r="A89" s="71">
        <v>2025</v>
      </c>
      <c r="B89" s="32">
        <v>128.83000000000001</v>
      </c>
      <c r="C89" s="33">
        <v>-4.66</v>
      </c>
      <c r="D89" s="58">
        <v>80</v>
      </c>
      <c r="E89" s="61">
        <v>-3</v>
      </c>
      <c r="F89" s="34">
        <v>1099.23</v>
      </c>
      <c r="G89" s="34">
        <v>-21.89</v>
      </c>
      <c r="H89" s="31">
        <v>333</v>
      </c>
      <c r="I89" s="31">
        <v>-13</v>
      </c>
      <c r="J89" s="35">
        <v>1228.06</v>
      </c>
      <c r="K89" s="34">
        <v>-26.55</v>
      </c>
      <c r="L89" s="31">
        <v>413</v>
      </c>
      <c r="M89" s="59">
        <v>-16</v>
      </c>
      <c r="N89" s="2"/>
    </row>
    <row r="90" spans="1:14" ht="15" thickBot="1" x14ac:dyDescent="0.35">
      <c r="A90" s="20" t="s">
        <v>14</v>
      </c>
      <c r="B90" s="10"/>
      <c r="C90" s="12">
        <f>SUM(C67:C89)</f>
        <v>-340.3413281</v>
      </c>
      <c r="D90" s="50"/>
      <c r="E90" s="47">
        <f>SUM(E67:E89)</f>
        <v>-121</v>
      </c>
      <c r="F90" s="21"/>
      <c r="G90" s="12">
        <f>SUM(G67:G89)</f>
        <v>59.149713000000119</v>
      </c>
      <c r="H90" s="50"/>
      <c r="I90" s="50">
        <f>SUM(I67:I89)</f>
        <v>120</v>
      </c>
      <c r="J90" s="10"/>
      <c r="K90" s="12">
        <f>SUM(K67:K89)</f>
        <v>-281.19161508916369</v>
      </c>
      <c r="L90" s="50"/>
      <c r="M90" s="47">
        <f>SUM(M67:M89)</f>
        <v>-1</v>
      </c>
    </row>
    <row r="91" spans="1:14" x14ac:dyDescent="0.3">
      <c r="A91" s="22" t="s">
        <v>13</v>
      </c>
      <c r="B91" s="2"/>
      <c r="C91" s="18"/>
      <c r="D91" s="2"/>
      <c r="E91" s="18"/>
      <c r="F91" s="2"/>
      <c r="G91" s="18"/>
      <c r="H91" s="2"/>
      <c r="I91" s="18"/>
      <c r="J91" s="2"/>
      <c r="K91" s="18"/>
      <c r="L91" s="72"/>
      <c r="M91" s="72"/>
    </row>
    <row r="92" spans="1:14" x14ac:dyDescent="0.3">
      <c r="A92" s="18"/>
      <c r="B92" s="2"/>
      <c r="C92" s="18"/>
      <c r="D92" s="2"/>
      <c r="E92" s="18"/>
      <c r="F92" s="2"/>
      <c r="G92" s="18"/>
      <c r="H92" s="2"/>
      <c r="I92" s="18"/>
      <c r="J92" s="2"/>
      <c r="K92" s="18"/>
      <c r="L92" s="72"/>
      <c r="M92" s="72"/>
    </row>
    <row r="93" spans="1:14" x14ac:dyDescent="0.3">
      <c r="A93" s="18"/>
      <c r="B93" s="2"/>
      <c r="C93" s="18"/>
      <c r="D93" s="2"/>
      <c r="E93" s="18"/>
      <c r="F93" s="2"/>
      <c r="G93" s="18"/>
      <c r="H93" s="2"/>
      <c r="I93" s="18"/>
      <c r="J93" s="2"/>
      <c r="K93" s="18"/>
      <c r="L93" s="72"/>
      <c r="M93" s="72"/>
    </row>
    <row r="94" spans="1:14" x14ac:dyDescent="0.3">
      <c r="A94" s="2"/>
      <c r="B94" s="2"/>
      <c r="C94" s="23"/>
      <c r="D94" s="2"/>
      <c r="E94" s="18"/>
      <c r="F94" s="2"/>
      <c r="G94" s="18"/>
      <c r="H94" s="2"/>
      <c r="I94" s="18"/>
      <c r="J94" s="2"/>
      <c r="K94" s="18"/>
      <c r="L94" s="72"/>
      <c r="M94" s="72"/>
    </row>
    <row r="95" spans="1:14" x14ac:dyDescent="0.3">
      <c r="A95" s="18"/>
      <c r="B95" s="2"/>
      <c r="C95" s="18"/>
      <c r="D95" s="2"/>
      <c r="E95" s="18"/>
      <c r="F95" s="2"/>
      <c r="G95" s="18"/>
      <c r="H95" s="2"/>
      <c r="I95" s="2"/>
      <c r="J95" s="2"/>
      <c r="K95" s="2"/>
      <c r="L95" s="72"/>
      <c r="M95" s="72"/>
    </row>
    <row r="96" spans="1:14" x14ac:dyDescent="0.3">
      <c r="A96" s="2"/>
      <c r="B96" s="2"/>
      <c r="C96" s="2"/>
      <c r="D96" s="2"/>
      <c r="E96" s="2"/>
      <c r="F96" s="2"/>
      <c r="G96" s="2"/>
    </row>
  </sheetData>
  <mergeCells count="62">
    <mergeCell ref="L95:M95"/>
    <mergeCell ref="L91:M91"/>
    <mergeCell ref="L92:M92"/>
    <mergeCell ref="L93:M93"/>
    <mergeCell ref="L94:M94"/>
    <mergeCell ref="L55:M55"/>
    <mergeCell ref="L56:M56"/>
    <mergeCell ref="L57:M57"/>
    <mergeCell ref="L58:M58"/>
    <mergeCell ref="L60:M60"/>
    <mergeCell ref="L50:M50"/>
    <mergeCell ref="L51:M51"/>
    <mergeCell ref="L52:M52"/>
    <mergeCell ref="L53:M53"/>
    <mergeCell ref="L54:M54"/>
    <mergeCell ref="L49:M49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37:M37"/>
    <mergeCell ref="L26:M26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1:M1"/>
    <mergeCell ref="L2:M2"/>
    <mergeCell ref="L3:M3"/>
    <mergeCell ref="L4:M4"/>
    <mergeCell ref="L5:M5"/>
    <mergeCell ref="L12:M12"/>
    <mergeCell ref="L6:M6"/>
    <mergeCell ref="L7:M7"/>
    <mergeCell ref="L8:M8"/>
    <mergeCell ref="L9:M9"/>
    <mergeCell ref="L10:M10"/>
    <mergeCell ref="L11:M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veRecord xmlns="8f05d3e4-0582-485c-9ba6-ab26e7804d1a">true</ActiveRecord>
    <l2266dbc3b614dbe9f077e23aad38986 xmlns="8f05d3e4-0582-485c-9ba6-ab26e7804d1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Planning and Regeneration</TermName>
          <TermId xmlns="http://schemas.microsoft.com/office/infopath/2007/PartnerControls">f7a565b7-2ed7-444e-90b5-10b098aded9e</TermId>
        </TermInfo>
      </Terms>
    </l2266dbc3b614dbe9f077e23aad38986>
    <i0f84bba906045b4af568ee102a52dcb xmlns="11e00010-2348-469e-9ca6-f4baa973a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BCS</TermName>
          <TermId xmlns="http://schemas.microsoft.com/office/infopath/2007/PartnerControls">819376d4-bc70-4d53-bae7-773a2688b0e5</TermId>
        </TermInfo>
      </Terms>
    </i0f84bba906045b4af568ee102a52dcb>
    <TaxCatchAll xmlns="8f05d3e4-0582-485c-9ba6-ab26e7804d1a">
      <Value>3</Value>
      <Value>2</Value>
      <Value>1</Value>
    </TaxCatchAll>
    <SupercededDate xmlns="8f05d3e4-0582-485c-9ba6-ab26e7804d1a" xsi:nil="true"/>
    <TaxKeywordTaxHTField xmlns="8f05d3e4-0582-485c-9ba6-ab26e7804d1a">
      <Terms xmlns="http://schemas.microsoft.com/office/infopath/2007/PartnerControls"/>
    </TaxKeywordTaxHTField>
    <le70938a2ff1458590291c2b53873313 xmlns="8f05d3e4-0582-485c-9ba6-ab26e7804d1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Enterprise and Communities</TermName>
          <TermId xmlns="http://schemas.microsoft.com/office/infopath/2007/PartnerControls">c4dcab27-3585-4606-92db-01a112d6829d</TermId>
        </TermInfo>
      </Terms>
    </le70938a2ff1458590291c2b53873313>
    <_dlc_DocId xmlns="8f05d3e4-0582-485c-9ba6-ab26e7804d1a">NLC--1409291902-573621</_dlc_DocId>
    <_dlc_DocIdUrl xmlns="8f05d3e4-0582-485c-9ba6-ab26e7804d1a">
      <Url>https://nlcgov.sharepoint.com/sites/PLA-PLANNINGSTRATEGYANDPOLICY/_layouts/15/DocIdRedir.aspx?ID=NLC--1409291902-573621</Url>
      <Description>NLC--1409291902-573621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AB4565BB804CC848BD2EF3E87A42FE8B0E00FDA33CF4B214B445A0248D42782F1D8F" ma:contentTypeVersion="9" ma:contentTypeDescription="" ma:contentTypeScope="" ma:versionID="72ba93af63bc779b371b0c7b27ae36c8">
  <xsd:schema xmlns:xsd="http://www.w3.org/2001/XMLSchema" xmlns:xs="http://www.w3.org/2001/XMLSchema" xmlns:p="http://schemas.microsoft.com/office/2006/metadata/properties" xmlns:ns2="8f05d3e4-0582-485c-9ba6-ab26e7804d1a" xmlns:ns3="11e00010-2348-469e-9ca6-f4baa973a279" xmlns:ns4="ef8a9973-2113-40b3-b71f-636d582d7201" targetNamespace="http://schemas.microsoft.com/office/2006/metadata/properties" ma:root="true" ma:fieldsID="2720579f501de70017c161bde13e6a13" ns2:_="" ns3:_="" ns4:_="">
    <xsd:import namespace="8f05d3e4-0582-485c-9ba6-ab26e7804d1a"/>
    <xsd:import namespace="11e00010-2348-469e-9ca6-f4baa973a279"/>
    <xsd:import namespace="ef8a9973-2113-40b3-b71f-636d582d7201"/>
    <xsd:element name="properties">
      <xsd:complexType>
        <xsd:sequence>
          <xsd:element name="documentManagement">
            <xsd:complexType>
              <xsd:all>
                <xsd:element ref="ns2:ActiveRecord" minOccurs="0"/>
                <xsd:element ref="ns2:SupercededDate" minOccurs="0"/>
                <xsd:element ref="ns2:TaxKeywordTaxHTField" minOccurs="0"/>
                <xsd:element ref="ns2:TaxCatchAll" minOccurs="0"/>
                <xsd:element ref="ns2:TaxCatchAllLabel" minOccurs="0"/>
                <xsd:element ref="ns2:le70938a2ff1458590291c2b53873313" minOccurs="0"/>
                <xsd:element ref="ns2:l2266dbc3b614dbe9f077e23aad38986" minOccurs="0"/>
                <xsd:element ref="ns2:_dlc_DocId" minOccurs="0"/>
                <xsd:element ref="ns2:_dlc_DocIdUrl" minOccurs="0"/>
                <xsd:element ref="ns2:_dlc_DocIdPersistId" minOccurs="0"/>
                <xsd:element ref="ns3:i0f84bba906045b4af568ee102a52dcb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5d3e4-0582-485c-9ba6-ab26e7804d1a" elementFormDefault="qualified">
    <xsd:import namespace="http://schemas.microsoft.com/office/2006/documentManagement/types"/>
    <xsd:import namespace="http://schemas.microsoft.com/office/infopath/2007/PartnerControls"/>
    <xsd:element name="ActiveRecord" ma:index="2" nillable="true" ma:displayName="Active Document" ma:default="1" ma:internalName="ActiveRecord">
      <xsd:simpleType>
        <xsd:restriction base="dms:Boolean"/>
      </xsd:simpleType>
    </xsd:element>
    <xsd:element name="SupercededDate" ma:index="4" nillable="true" ma:displayName="Superceded Date" ma:format="DateOnly" ma:internalName="SupercededDate">
      <xsd:simpleType>
        <xsd:restriction base="dms:DateTime"/>
      </xsd:simpleType>
    </xsd:element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d2085efe-fbee-4112-b17b-61a14ccdd7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1e60bfe-ca49-495f-bdf4-e2a89f753ee9}" ma:internalName="TaxCatchAll" ma:showField="CatchAllData" ma:web="11e00010-2348-469e-9ca6-f4baa973a2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1e60bfe-ca49-495f-bdf4-e2a89f753ee9}" ma:internalName="TaxCatchAllLabel" ma:readOnly="true" ma:showField="CatchAllDataLabel" ma:web="11e00010-2348-469e-9ca6-f4baa973a2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70938a2ff1458590291c2b53873313" ma:index="13" nillable="true" ma:taxonomy="true" ma:internalName="le70938a2ff1458590291c2b53873313" ma:taxonomyFieldName="Service1" ma:displayName="Service" ma:default="" ma:fieldId="{5e70938a-2ff1-4585-9029-1c2b53873313}" ma:sspId="d2085efe-fbee-4112-b17b-61a14ccdd7b6" ma:termSetId="f027e596-12c9-4f9a-8093-fd23840c0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2266dbc3b614dbe9f077e23aad38986" ma:index="15" nillable="true" ma:taxonomy="true" ma:internalName="l2266dbc3b614dbe9f077e23aad38986" ma:taxonomyFieldName="BusinessUnit" ma:displayName="Business Unit" ma:readOnly="false" ma:default="" ma:fieldId="{52266dbc-3b61-4dbe-9f07-7e23aad38986}" ma:sspId="d2085efe-fbee-4112-b17b-61a14ccdd7b6" ma:termSetId="f027e596-12c9-4f9a-8093-fd23840c0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00010-2348-469e-9ca6-f4baa973a279" elementFormDefault="qualified">
    <xsd:import namespace="http://schemas.microsoft.com/office/2006/documentManagement/types"/>
    <xsd:import namespace="http://schemas.microsoft.com/office/infopath/2007/PartnerControls"/>
    <xsd:element name="i0f84bba906045b4af568ee102a52dcb" ma:index="21" nillable="true" ma:taxonomy="true" ma:internalName="i0f84bba906045b4af568ee102a52dcb" ma:taxonomyFieldName="RevIMBCS" ma:displayName="Retention Term" ma:indexed="true" ma:default="3;#BCS|819376d4-bc70-4d53-bae7-773a2688b0e5" ma:fieldId="{20f84bba-9060-45b4-af56-8ee102a52dcb}" ma:sspId="d2085efe-fbee-4112-b17b-61a14ccdd7b6" ma:termSetId="65e0ccf4-ee27-4865-88b2-fcad8719c10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a9973-2113-40b3-b71f-636d582d7201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2085efe-fbee-4112-b17b-61a14ccdd7b6" ContentTypeId="0x010100AB4565BB804CC848BD2EF3E87A42FE8B0E" PreviousValue="false" LastSyncTimeStamp="2021-07-19T07:27:43.31Z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DA609B-E3A2-45C6-A36B-A0706F26B257}">
  <ds:schemaRefs>
    <ds:schemaRef ds:uri="http://schemas.microsoft.com/office/2006/metadata/properties"/>
    <ds:schemaRef ds:uri="http://schemas.microsoft.com/office/infopath/2007/PartnerControls"/>
    <ds:schemaRef ds:uri="8f05d3e4-0582-485c-9ba6-ab26e7804d1a"/>
    <ds:schemaRef ds:uri="11e00010-2348-469e-9ca6-f4baa973a279"/>
  </ds:schemaRefs>
</ds:datastoreItem>
</file>

<file path=customXml/itemProps2.xml><?xml version="1.0" encoding="utf-8"?>
<ds:datastoreItem xmlns:ds="http://schemas.openxmlformats.org/officeDocument/2006/customXml" ds:itemID="{C52B2709-3543-4D10-A568-5EE479067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5d3e4-0582-485c-9ba6-ab26e7804d1a"/>
    <ds:schemaRef ds:uri="11e00010-2348-469e-9ca6-f4baa973a279"/>
    <ds:schemaRef ds:uri="ef8a9973-2113-40b3-b71f-636d582d7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CF0854-F59E-447E-A8E8-5D0299B9DB5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82731E1-8B95-494A-AD95-2E62A5A858C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E5F4A94-1E79-4507-BC98-B71886449F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>North Lanarkshire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Stevan Gilchrist</dc:creator>
  <cp:keywords/>
  <dc:description/>
  <cp:lastModifiedBy>Stevan Gilchrist</cp:lastModifiedBy>
  <cp:revision/>
  <dcterms:created xsi:type="dcterms:W3CDTF">2025-05-22T11:46:59Z</dcterms:created>
  <dcterms:modified xsi:type="dcterms:W3CDTF">2026-06-15T14:12:36Z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381991-eab8-4fff-8f2f-4f88109aa1cd_Enabled">
    <vt:lpwstr>true</vt:lpwstr>
  </property>
  <property fmtid="{D5CDD505-2E9C-101B-9397-08002B2CF9AE}" pid="3" name="MSIP_Label_3c381991-eab8-4fff-8f2f-4f88109aa1cd_SetDate">
    <vt:lpwstr>2025-05-22T11:47:20Z</vt:lpwstr>
  </property>
  <property fmtid="{D5CDD505-2E9C-101B-9397-08002B2CF9AE}" pid="4" name="MSIP_Label_3c381991-eab8-4fff-8f2f-4f88109aa1cd_Method">
    <vt:lpwstr>Standard</vt:lpwstr>
  </property>
  <property fmtid="{D5CDD505-2E9C-101B-9397-08002B2CF9AE}" pid="5" name="MSIP_Label_3c381991-eab8-4fff-8f2f-4f88109aa1cd_Name">
    <vt:lpwstr>Official</vt:lpwstr>
  </property>
  <property fmtid="{D5CDD505-2E9C-101B-9397-08002B2CF9AE}" pid="6" name="MSIP_Label_3c381991-eab8-4fff-8f2f-4f88109aa1cd_SiteId">
    <vt:lpwstr>a98f953b-d618-4b43-8a65-0382681bd283</vt:lpwstr>
  </property>
  <property fmtid="{D5CDD505-2E9C-101B-9397-08002B2CF9AE}" pid="7" name="MSIP_Label_3c381991-eab8-4fff-8f2f-4f88109aa1cd_ActionId">
    <vt:lpwstr>50a46992-f791-4872-8ffc-1e150a5baf18</vt:lpwstr>
  </property>
  <property fmtid="{D5CDD505-2E9C-101B-9397-08002B2CF9AE}" pid="8" name="MSIP_Label_3c381991-eab8-4fff-8f2f-4f88109aa1cd_ContentBits">
    <vt:lpwstr>0</vt:lpwstr>
  </property>
  <property fmtid="{D5CDD505-2E9C-101B-9397-08002B2CF9AE}" pid="9" name="MSIP_Label_3c381991-eab8-4fff-8f2f-4f88109aa1cd_Tag">
    <vt:lpwstr>10, 3, 0, 1</vt:lpwstr>
  </property>
  <property fmtid="{D5CDD505-2E9C-101B-9397-08002B2CF9AE}" pid="10" name="ContentTypeId">
    <vt:lpwstr>0x010100AB4565BB804CC848BD2EF3E87A42FE8B0E00FDA33CF4B214B445A0248D42782F1D8F</vt:lpwstr>
  </property>
  <property fmtid="{D5CDD505-2E9C-101B-9397-08002B2CF9AE}" pid="11" name="TaxKeyword">
    <vt:lpwstr/>
  </property>
  <property fmtid="{D5CDD505-2E9C-101B-9397-08002B2CF9AE}" pid="12" name="BusinessUnit">
    <vt:lpwstr>2;#Planning and Regeneration|f7a565b7-2ed7-444e-90b5-10b098aded9e</vt:lpwstr>
  </property>
  <property fmtid="{D5CDD505-2E9C-101B-9397-08002B2CF9AE}" pid="13" name="MediaServiceImageTags">
    <vt:lpwstr/>
  </property>
  <property fmtid="{D5CDD505-2E9C-101B-9397-08002B2CF9AE}" pid="14" name="RevIMBCS">
    <vt:lpwstr>3;#BCS|819376d4-bc70-4d53-bae7-773a2688b0e5</vt:lpwstr>
  </property>
  <property fmtid="{D5CDD505-2E9C-101B-9397-08002B2CF9AE}" pid="15" name="Service1">
    <vt:lpwstr>1;#Enterprise and Communities|c4dcab27-3585-4606-92db-01a112d6829d</vt:lpwstr>
  </property>
  <property fmtid="{D5CDD505-2E9C-101B-9397-08002B2CF9AE}" pid="16" name="lcf76f155ced4ddcb4097134ff3c332f">
    <vt:lpwstr/>
  </property>
  <property fmtid="{D5CDD505-2E9C-101B-9397-08002B2CF9AE}" pid="17" name="_dlc_DocIdItemGuid">
    <vt:lpwstr>0a45b47e-f108-4eae-85e8-d8abc8c0ade5</vt:lpwstr>
  </property>
</Properties>
</file>